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sdlfk\Desktop\Machine Learning and Data Mining\Final Project\nyse files\"/>
    </mc:Choice>
  </mc:AlternateContent>
  <bookViews>
    <workbookView xWindow="0" yWindow="0" windowWidth="28800" windowHeight="13725"/>
  </bookViews>
  <sheets>
    <sheet name="Class Label" sheetId="1" r:id="rId1"/>
    <sheet name="Hist." sheetId="2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Hist.!$C$3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D27" i="2" l="1"/>
  <c r="D28" i="2" s="1"/>
  <c r="D29" i="2" s="1"/>
  <c r="D30" i="2" s="1"/>
  <c r="D31" i="2" s="1"/>
  <c r="D32" i="2" s="1"/>
  <c r="D19" i="2"/>
  <c r="D20" i="2" s="1"/>
  <c r="D21" i="2" s="1"/>
  <c r="D22" i="2" s="1"/>
  <c r="D23" i="2" s="1"/>
  <c r="D24" i="2" s="1"/>
  <c r="D25" i="2" s="1"/>
  <c r="D26" i="2" s="1"/>
  <c r="C2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B2" i="2"/>
  <c r="B1" i="2"/>
  <c r="E3393" i="1" l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F1953" i="1" s="1"/>
  <c r="E1952" i="1"/>
  <c r="E1951" i="1"/>
  <c r="E1950" i="1"/>
  <c r="E1949" i="1"/>
  <c r="F1949" i="1" s="1"/>
  <c r="E1948" i="1"/>
  <c r="E1947" i="1"/>
  <c r="E1946" i="1"/>
  <c r="E1945" i="1"/>
  <c r="F1945" i="1" s="1"/>
  <c r="E1944" i="1"/>
  <c r="E1943" i="1"/>
  <c r="E1942" i="1"/>
  <c r="E1941" i="1"/>
  <c r="F1941" i="1" s="1"/>
  <c r="E1940" i="1"/>
  <c r="E1939" i="1"/>
  <c r="E1938" i="1"/>
  <c r="E1937" i="1"/>
  <c r="F1937" i="1" s="1"/>
  <c r="E1936" i="1"/>
  <c r="E1935" i="1"/>
  <c r="E1934" i="1"/>
  <c r="E1933" i="1"/>
  <c r="F1933" i="1" s="1"/>
  <c r="E1932" i="1"/>
  <c r="E1931" i="1"/>
  <c r="E1930" i="1"/>
  <c r="E1929" i="1"/>
  <c r="F1929" i="1" s="1"/>
  <c r="E1928" i="1"/>
  <c r="E1927" i="1"/>
  <c r="E1926" i="1"/>
  <c r="E1925" i="1"/>
  <c r="F1925" i="1" s="1"/>
  <c r="E1924" i="1"/>
  <c r="E1923" i="1"/>
  <c r="E1922" i="1"/>
  <c r="E1921" i="1"/>
  <c r="F1921" i="1" s="1"/>
  <c r="E1920" i="1"/>
  <c r="E1919" i="1"/>
  <c r="E1918" i="1"/>
  <c r="E1917" i="1"/>
  <c r="F1917" i="1" s="1"/>
  <c r="E1916" i="1"/>
  <c r="E1915" i="1"/>
  <c r="E1914" i="1"/>
  <c r="E1913" i="1"/>
  <c r="F1913" i="1" s="1"/>
  <c r="E1912" i="1"/>
  <c r="E1911" i="1"/>
  <c r="E1910" i="1"/>
  <c r="E1909" i="1"/>
  <c r="F1909" i="1" s="1"/>
  <c r="E1908" i="1"/>
  <c r="E1907" i="1"/>
  <c r="E1906" i="1"/>
  <c r="E1905" i="1"/>
  <c r="F1905" i="1" s="1"/>
  <c r="E1904" i="1"/>
  <c r="E1903" i="1"/>
  <c r="E1902" i="1"/>
  <c r="E1901" i="1"/>
  <c r="F1901" i="1" s="1"/>
  <c r="E1900" i="1"/>
  <c r="E1899" i="1"/>
  <c r="E1898" i="1"/>
  <c r="E1897" i="1"/>
  <c r="F1897" i="1" s="1"/>
  <c r="E1896" i="1"/>
  <c r="E1895" i="1"/>
  <c r="E1894" i="1"/>
  <c r="E1893" i="1"/>
  <c r="F1893" i="1" s="1"/>
  <c r="E1892" i="1"/>
  <c r="E1891" i="1"/>
  <c r="E1890" i="1"/>
  <c r="E1889" i="1"/>
  <c r="F1889" i="1" s="1"/>
  <c r="E1888" i="1"/>
  <c r="E1887" i="1"/>
  <c r="E1886" i="1"/>
  <c r="E1885" i="1"/>
  <c r="F1885" i="1" s="1"/>
  <c r="E1884" i="1"/>
  <c r="E1883" i="1"/>
  <c r="E1882" i="1"/>
  <c r="E1881" i="1"/>
  <c r="F1881" i="1" s="1"/>
  <c r="E1880" i="1"/>
  <c r="E1879" i="1"/>
  <c r="E1878" i="1"/>
  <c r="E1877" i="1"/>
  <c r="F1877" i="1" s="1"/>
  <c r="E1876" i="1"/>
  <c r="E1875" i="1"/>
  <c r="E1874" i="1"/>
  <c r="E1873" i="1"/>
  <c r="F1873" i="1" s="1"/>
  <c r="E1872" i="1"/>
  <c r="E1871" i="1"/>
  <c r="E1870" i="1"/>
  <c r="E1869" i="1"/>
  <c r="F1869" i="1" s="1"/>
  <c r="E1868" i="1"/>
  <c r="E1867" i="1"/>
  <c r="E1866" i="1"/>
  <c r="E1865" i="1"/>
  <c r="F1865" i="1" s="1"/>
  <c r="E1864" i="1"/>
  <c r="E1863" i="1"/>
  <c r="E1862" i="1"/>
  <c r="E1861" i="1"/>
  <c r="F1861" i="1" s="1"/>
  <c r="E1860" i="1"/>
  <c r="E1859" i="1"/>
  <c r="E1858" i="1"/>
  <c r="E1857" i="1"/>
  <c r="F1857" i="1" s="1"/>
  <c r="E1856" i="1"/>
  <c r="E1855" i="1"/>
  <c r="E1854" i="1"/>
  <c r="E1853" i="1"/>
  <c r="F1853" i="1" s="1"/>
  <c r="E1852" i="1"/>
  <c r="E1851" i="1"/>
  <c r="E1850" i="1"/>
  <c r="E1849" i="1"/>
  <c r="F1849" i="1" s="1"/>
  <c r="E1848" i="1"/>
  <c r="E1847" i="1"/>
  <c r="E1846" i="1"/>
  <c r="E1845" i="1"/>
  <c r="F1845" i="1" s="1"/>
  <c r="E1844" i="1"/>
  <c r="E1843" i="1"/>
  <c r="E1842" i="1"/>
  <c r="E1841" i="1"/>
  <c r="F1841" i="1" s="1"/>
  <c r="E1840" i="1"/>
  <c r="E1839" i="1"/>
  <c r="E1838" i="1"/>
  <c r="E1837" i="1"/>
  <c r="F1837" i="1" s="1"/>
  <c r="E1836" i="1"/>
  <c r="E1835" i="1"/>
  <c r="E1834" i="1"/>
  <c r="E1833" i="1"/>
  <c r="F1833" i="1" s="1"/>
  <c r="E1832" i="1"/>
  <c r="E1831" i="1"/>
  <c r="E1830" i="1"/>
  <c r="E1829" i="1"/>
  <c r="F1829" i="1" s="1"/>
  <c r="E1828" i="1"/>
  <c r="E1827" i="1"/>
  <c r="E1826" i="1"/>
  <c r="E1825" i="1"/>
  <c r="F1825" i="1" s="1"/>
  <c r="E1824" i="1"/>
  <c r="E1823" i="1"/>
  <c r="E1822" i="1"/>
  <c r="E1821" i="1"/>
  <c r="F1821" i="1" s="1"/>
  <c r="E1820" i="1"/>
  <c r="E1819" i="1"/>
  <c r="E1818" i="1"/>
  <c r="E1817" i="1"/>
  <c r="F1817" i="1" s="1"/>
  <c r="E1816" i="1"/>
  <c r="E1815" i="1"/>
  <c r="E1814" i="1"/>
  <c r="E1813" i="1"/>
  <c r="F1813" i="1" s="1"/>
  <c r="E1812" i="1"/>
  <c r="E1811" i="1"/>
  <c r="E1810" i="1"/>
  <c r="E1809" i="1"/>
  <c r="F1809" i="1" s="1"/>
  <c r="E1808" i="1"/>
  <c r="E1807" i="1"/>
  <c r="E1806" i="1"/>
  <c r="E1805" i="1"/>
  <c r="F1805" i="1" s="1"/>
  <c r="E1804" i="1"/>
  <c r="E1803" i="1"/>
  <c r="E1802" i="1"/>
  <c r="E1801" i="1"/>
  <c r="F1801" i="1" s="1"/>
  <c r="E1800" i="1"/>
  <c r="E1799" i="1"/>
  <c r="E1798" i="1"/>
  <c r="E1797" i="1"/>
  <c r="F1797" i="1" s="1"/>
  <c r="E1796" i="1"/>
  <c r="E1795" i="1"/>
  <c r="E1794" i="1"/>
  <c r="E1793" i="1"/>
  <c r="F1793" i="1" s="1"/>
  <c r="E1792" i="1"/>
  <c r="E1791" i="1"/>
  <c r="E1790" i="1"/>
  <c r="E1789" i="1"/>
  <c r="F1789" i="1" s="1"/>
  <c r="E1788" i="1"/>
  <c r="E1787" i="1"/>
  <c r="E1786" i="1"/>
  <c r="E1785" i="1"/>
  <c r="F1785" i="1" s="1"/>
  <c r="E1784" i="1"/>
  <c r="E1783" i="1"/>
  <c r="E1782" i="1"/>
  <c r="E1781" i="1"/>
  <c r="F1781" i="1" s="1"/>
  <c r="E1780" i="1"/>
  <c r="E1779" i="1"/>
  <c r="E1778" i="1"/>
  <c r="E1777" i="1"/>
  <c r="F1777" i="1" s="1"/>
  <c r="E1776" i="1"/>
  <c r="E1775" i="1"/>
  <c r="E1774" i="1"/>
  <c r="E1773" i="1"/>
  <c r="F1773" i="1" s="1"/>
  <c r="E1772" i="1"/>
  <c r="E1771" i="1"/>
  <c r="E1770" i="1"/>
  <c r="E1769" i="1"/>
  <c r="F1769" i="1" s="1"/>
  <c r="E1768" i="1"/>
  <c r="E1767" i="1"/>
  <c r="E1766" i="1"/>
  <c r="E1765" i="1"/>
  <c r="F1765" i="1" s="1"/>
  <c r="E1764" i="1"/>
  <c r="E1763" i="1"/>
  <c r="E1762" i="1"/>
  <c r="E1761" i="1"/>
  <c r="F1761" i="1" s="1"/>
  <c r="E1760" i="1"/>
  <c r="E1759" i="1"/>
  <c r="E1758" i="1"/>
  <c r="E1757" i="1"/>
  <c r="F1757" i="1" s="1"/>
  <c r="E1756" i="1"/>
  <c r="E1755" i="1"/>
  <c r="E1754" i="1"/>
  <c r="E1753" i="1"/>
  <c r="F1753" i="1" s="1"/>
  <c r="E1752" i="1"/>
  <c r="E1751" i="1"/>
  <c r="E1750" i="1"/>
  <c r="E1749" i="1"/>
  <c r="F1749" i="1" s="1"/>
  <c r="E1748" i="1"/>
  <c r="E1747" i="1"/>
  <c r="E1746" i="1"/>
  <c r="E1745" i="1"/>
  <c r="F1745" i="1" s="1"/>
  <c r="E1744" i="1"/>
  <c r="E1743" i="1"/>
  <c r="E1742" i="1"/>
  <c r="E1741" i="1"/>
  <c r="F1741" i="1" s="1"/>
  <c r="E1740" i="1"/>
  <c r="E1739" i="1"/>
  <c r="E1738" i="1"/>
  <c r="E1737" i="1"/>
  <c r="F1737" i="1" s="1"/>
  <c r="E1736" i="1"/>
  <c r="E1735" i="1"/>
  <c r="E1734" i="1"/>
  <c r="E1733" i="1"/>
  <c r="F1733" i="1" s="1"/>
  <c r="E1732" i="1"/>
  <c r="E1731" i="1"/>
  <c r="E1730" i="1"/>
  <c r="E1729" i="1"/>
  <c r="F1729" i="1" s="1"/>
  <c r="E1728" i="1"/>
  <c r="E1727" i="1"/>
  <c r="E1726" i="1"/>
  <c r="E1725" i="1"/>
  <c r="F1725" i="1" s="1"/>
  <c r="E1724" i="1"/>
  <c r="E1723" i="1"/>
  <c r="E1722" i="1"/>
  <c r="E1721" i="1"/>
  <c r="F1721" i="1" s="1"/>
  <c r="E1720" i="1"/>
  <c r="E1719" i="1"/>
  <c r="E1718" i="1"/>
  <c r="E1717" i="1"/>
  <c r="F1717" i="1" s="1"/>
  <c r="E1716" i="1"/>
  <c r="E1715" i="1"/>
  <c r="E1714" i="1"/>
  <c r="E1713" i="1"/>
  <c r="F1713" i="1" s="1"/>
  <c r="E1712" i="1"/>
  <c r="E1711" i="1"/>
  <c r="E1710" i="1"/>
  <c r="E1709" i="1"/>
  <c r="F1709" i="1" s="1"/>
  <c r="E1708" i="1"/>
  <c r="E1707" i="1"/>
  <c r="E1706" i="1"/>
  <c r="E1705" i="1"/>
  <c r="F1705" i="1" s="1"/>
  <c r="E1704" i="1"/>
  <c r="E1703" i="1"/>
  <c r="E1702" i="1"/>
  <c r="E1701" i="1"/>
  <c r="F1701" i="1" s="1"/>
  <c r="E1700" i="1"/>
  <c r="E1699" i="1"/>
  <c r="E1698" i="1"/>
  <c r="E1697" i="1"/>
  <c r="F1697" i="1" s="1"/>
  <c r="E1696" i="1"/>
  <c r="E1695" i="1"/>
  <c r="E1694" i="1"/>
  <c r="E1693" i="1"/>
  <c r="F1693" i="1" s="1"/>
  <c r="E1692" i="1"/>
  <c r="E1691" i="1"/>
  <c r="E1690" i="1"/>
  <c r="E1689" i="1"/>
  <c r="F1689" i="1" s="1"/>
  <c r="E1688" i="1"/>
  <c r="E1687" i="1"/>
  <c r="E1686" i="1"/>
  <c r="E1685" i="1"/>
  <c r="F1685" i="1" s="1"/>
  <c r="E1684" i="1"/>
  <c r="E1683" i="1"/>
  <c r="E1682" i="1"/>
  <c r="E1681" i="1"/>
  <c r="F1681" i="1" s="1"/>
  <c r="E1680" i="1"/>
  <c r="E1679" i="1"/>
  <c r="E1678" i="1"/>
  <c r="E1677" i="1"/>
  <c r="F1677" i="1" s="1"/>
  <c r="E1676" i="1"/>
  <c r="E1675" i="1"/>
  <c r="E1674" i="1"/>
  <c r="E1673" i="1"/>
  <c r="F1673" i="1" s="1"/>
  <c r="E1672" i="1"/>
  <c r="E1671" i="1"/>
  <c r="E1670" i="1"/>
  <c r="E1669" i="1"/>
  <c r="F1669" i="1" s="1"/>
  <c r="E1668" i="1"/>
  <c r="E1667" i="1"/>
  <c r="E1666" i="1"/>
  <c r="E1665" i="1"/>
  <c r="F1665" i="1" s="1"/>
  <c r="E1664" i="1"/>
  <c r="E1663" i="1"/>
  <c r="E1662" i="1"/>
  <c r="E1661" i="1"/>
  <c r="F1661" i="1" s="1"/>
  <c r="E1660" i="1"/>
  <c r="E1659" i="1"/>
  <c r="E1658" i="1"/>
  <c r="E1657" i="1"/>
  <c r="F1657" i="1" s="1"/>
  <c r="G1657" i="1" s="1"/>
  <c r="E1656" i="1"/>
  <c r="E1655" i="1"/>
  <c r="E1654" i="1"/>
  <c r="E1653" i="1"/>
  <c r="E1652" i="1"/>
  <c r="E1651" i="1"/>
  <c r="E1650" i="1"/>
  <c r="E1649" i="1"/>
  <c r="F1649" i="1" s="1"/>
  <c r="E1648" i="1"/>
  <c r="E1647" i="1"/>
  <c r="E1646" i="1"/>
  <c r="E1645" i="1"/>
  <c r="E1644" i="1"/>
  <c r="E1643" i="1"/>
  <c r="E1642" i="1"/>
  <c r="E1641" i="1"/>
  <c r="F1641" i="1" s="1"/>
  <c r="E1640" i="1"/>
  <c r="E1639" i="1"/>
  <c r="E1638" i="1"/>
  <c r="E1637" i="1"/>
  <c r="E1636" i="1"/>
  <c r="E1635" i="1"/>
  <c r="E1634" i="1"/>
  <c r="E1633" i="1"/>
  <c r="F1633" i="1" s="1"/>
  <c r="E1632" i="1"/>
  <c r="E1631" i="1"/>
  <c r="E1630" i="1"/>
  <c r="E1629" i="1"/>
  <c r="E1628" i="1"/>
  <c r="E1627" i="1"/>
  <c r="E1626" i="1"/>
  <c r="E1625" i="1"/>
  <c r="F1625" i="1" s="1"/>
  <c r="G1625" i="1" s="1"/>
  <c r="E1624" i="1"/>
  <c r="E1623" i="1"/>
  <c r="E1622" i="1"/>
  <c r="E1621" i="1"/>
  <c r="E1620" i="1"/>
  <c r="E1619" i="1"/>
  <c r="E1618" i="1"/>
  <c r="E1617" i="1"/>
  <c r="F1617" i="1" s="1"/>
  <c r="E1616" i="1"/>
  <c r="E1615" i="1"/>
  <c r="E1614" i="1"/>
  <c r="E1613" i="1"/>
  <c r="E1612" i="1"/>
  <c r="E1611" i="1"/>
  <c r="E1610" i="1"/>
  <c r="E1609" i="1"/>
  <c r="F1609" i="1" s="1"/>
  <c r="E1608" i="1"/>
  <c r="E1607" i="1"/>
  <c r="E1606" i="1"/>
  <c r="E1605" i="1"/>
  <c r="E1604" i="1"/>
  <c r="E1603" i="1"/>
  <c r="E1602" i="1"/>
  <c r="E1601" i="1"/>
  <c r="F1601" i="1" s="1"/>
  <c r="E1600" i="1"/>
  <c r="E1599" i="1"/>
  <c r="E1598" i="1"/>
  <c r="E1597" i="1"/>
  <c r="E1596" i="1"/>
  <c r="E1595" i="1"/>
  <c r="E1594" i="1"/>
  <c r="E1593" i="1"/>
  <c r="F1593" i="1" s="1"/>
  <c r="G1593" i="1" s="1"/>
  <c r="E1592" i="1"/>
  <c r="E1591" i="1"/>
  <c r="E1590" i="1"/>
  <c r="E1589" i="1"/>
  <c r="E1588" i="1"/>
  <c r="E1587" i="1"/>
  <c r="E1586" i="1"/>
  <c r="E1585" i="1"/>
  <c r="F1585" i="1" s="1"/>
  <c r="E1584" i="1"/>
  <c r="E1583" i="1"/>
  <c r="E1582" i="1"/>
  <c r="E1581" i="1"/>
  <c r="E1580" i="1"/>
  <c r="E1579" i="1"/>
  <c r="E1578" i="1"/>
  <c r="E1577" i="1"/>
  <c r="F1577" i="1" s="1"/>
  <c r="E1576" i="1"/>
  <c r="E1575" i="1"/>
  <c r="E1574" i="1"/>
  <c r="E1573" i="1"/>
  <c r="E1572" i="1"/>
  <c r="E1571" i="1"/>
  <c r="E1570" i="1"/>
  <c r="E1569" i="1"/>
  <c r="F1569" i="1" s="1"/>
  <c r="E1568" i="1"/>
  <c r="E1567" i="1"/>
  <c r="E1566" i="1"/>
  <c r="E1565" i="1"/>
  <c r="E1564" i="1"/>
  <c r="E1563" i="1"/>
  <c r="E1562" i="1"/>
  <c r="E1561" i="1"/>
  <c r="F1561" i="1" s="1"/>
  <c r="E1560" i="1"/>
  <c r="E1559" i="1"/>
  <c r="E1558" i="1"/>
  <c r="E1557" i="1"/>
  <c r="E1556" i="1"/>
  <c r="E1555" i="1"/>
  <c r="E1554" i="1"/>
  <c r="E1553" i="1"/>
  <c r="F1553" i="1" s="1"/>
  <c r="E1552" i="1"/>
  <c r="E1551" i="1"/>
  <c r="E1550" i="1"/>
  <c r="E1549" i="1"/>
  <c r="E1548" i="1"/>
  <c r="E1547" i="1"/>
  <c r="E1546" i="1"/>
  <c r="E1545" i="1"/>
  <c r="F1545" i="1" s="1"/>
  <c r="E1544" i="1"/>
  <c r="E1543" i="1"/>
  <c r="E1542" i="1"/>
  <c r="E1541" i="1"/>
  <c r="E1540" i="1"/>
  <c r="E1539" i="1"/>
  <c r="E1538" i="1"/>
  <c r="E1537" i="1"/>
  <c r="F1537" i="1" s="1"/>
  <c r="E1536" i="1"/>
  <c r="E1535" i="1"/>
  <c r="E1534" i="1"/>
  <c r="E1533" i="1"/>
  <c r="E1532" i="1"/>
  <c r="E1531" i="1"/>
  <c r="E1530" i="1"/>
  <c r="E1529" i="1"/>
  <c r="F1529" i="1" s="1"/>
  <c r="E1528" i="1"/>
  <c r="E1527" i="1"/>
  <c r="E1526" i="1"/>
  <c r="E1525" i="1"/>
  <c r="F1525" i="1" s="1"/>
  <c r="E1524" i="1"/>
  <c r="E1523" i="1"/>
  <c r="E1522" i="1"/>
  <c r="E1521" i="1"/>
  <c r="F1521" i="1" s="1"/>
  <c r="E1520" i="1"/>
  <c r="E1519" i="1"/>
  <c r="E1518" i="1"/>
  <c r="E1517" i="1"/>
  <c r="F1517" i="1" s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F1487" i="1" s="1"/>
  <c r="E1486" i="1"/>
  <c r="F1486" i="1" s="1"/>
  <c r="E1485" i="1"/>
  <c r="E1482" i="1"/>
  <c r="E7" i="1"/>
  <c r="E6" i="1"/>
  <c r="E5" i="1"/>
  <c r="B7" i="1"/>
  <c r="B6" i="1"/>
  <c r="B5" i="1"/>
  <c r="E1476" i="1"/>
  <c r="E1475" i="1"/>
  <c r="E1474" i="1"/>
  <c r="E1473" i="1"/>
  <c r="E1472" i="1"/>
  <c r="E1471" i="1"/>
  <c r="E1470" i="1"/>
  <c r="F1470" i="1" s="1"/>
  <c r="E1469" i="1"/>
  <c r="F1469" i="1" s="1"/>
  <c r="E1468" i="1"/>
  <c r="F1468" i="1" s="1"/>
  <c r="E1467" i="1"/>
  <c r="E1466" i="1"/>
  <c r="E1465" i="1"/>
  <c r="E1464" i="1"/>
  <c r="E1463" i="1"/>
  <c r="E1462" i="1"/>
  <c r="E1461" i="1"/>
  <c r="E1460" i="1"/>
  <c r="E1459" i="1"/>
  <c r="E1458" i="1"/>
  <c r="F1458" i="1" s="1"/>
  <c r="E1457" i="1"/>
  <c r="F1457" i="1" s="1"/>
  <c r="E1456" i="1"/>
  <c r="F1456" i="1" s="1"/>
  <c r="E1455" i="1"/>
  <c r="E1454" i="1"/>
  <c r="E1453" i="1"/>
  <c r="E1452" i="1"/>
  <c r="E1451" i="1"/>
  <c r="E1450" i="1"/>
  <c r="E1449" i="1"/>
  <c r="E1448" i="1"/>
  <c r="E1447" i="1"/>
  <c r="E1446" i="1"/>
  <c r="F1446" i="1" s="1"/>
  <c r="E1445" i="1"/>
  <c r="F1445" i="1" s="1"/>
  <c r="E1444" i="1"/>
  <c r="F1444" i="1" s="1"/>
  <c r="E1443" i="1"/>
  <c r="E1442" i="1"/>
  <c r="E1441" i="1"/>
  <c r="E1440" i="1"/>
  <c r="E1439" i="1"/>
  <c r="E1438" i="1"/>
  <c r="E1437" i="1"/>
  <c r="E1436" i="1"/>
  <c r="E1435" i="1"/>
  <c r="E1434" i="1"/>
  <c r="F1434" i="1" s="1"/>
  <c r="E1433" i="1"/>
  <c r="F1433" i="1" s="1"/>
  <c r="E1432" i="1"/>
  <c r="F1432" i="1" s="1"/>
  <c r="E1431" i="1"/>
  <c r="E1430" i="1"/>
  <c r="E1429" i="1"/>
  <c r="E1428" i="1"/>
  <c r="E1427" i="1"/>
  <c r="E1426" i="1"/>
  <c r="E1425" i="1"/>
  <c r="E1424" i="1"/>
  <c r="E1423" i="1"/>
  <c r="E1422" i="1"/>
  <c r="F1422" i="1" s="1"/>
  <c r="E1421" i="1"/>
  <c r="F1421" i="1" s="1"/>
  <c r="E1420" i="1"/>
  <c r="F1420" i="1" s="1"/>
  <c r="E1419" i="1"/>
  <c r="E1418" i="1"/>
  <c r="E1417" i="1"/>
  <c r="E1416" i="1"/>
  <c r="E1415" i="1"/>
  <c r="E1414" i="1"/>
  <c r="E1413" i="1"/>
  <c r="E1412" i="1"/>
  <c r="E1411" i="1"/>
  <c r="E1410" i="1"/>
  <c r="F1410" i="1" s="1"/>
  <c r="E1409" i="1"/>
  <c r="F1409" i="1" s="1"/>
  <c r="E1408" i="1"/>
  <c r="F1408" i="1" s="1"/>
  <c r="E1407" i="1"/>
  <c r="E1406" i="1"/>
  <c r="E1405" i="1"/>
  <c r="E1404" i="1"/>
  <c r="E1403" i="1"/>
  <c r="E1402" i="1"/>
  <c r="E1401" i="1"/>
  <c r="E1400" i="1"/>
  <c r="E1399" i="1"/>
  <c r="E1398" i="1"/>
  <c r="F1398" i="1" s="1"/>
  <c r="E1397" i="1"/>
  <c r="F1397" i="1" s="1"/>
  <c r="E1396" i="1"/>
  <c r="F1396" i="1" s="1"/>
  <c r="E1395" i="1"/>
  <c r="E1394" i="1"/>
  <c r="E1393" i="1"/>
  <c r="E1392" i="1"/>
  <c r="E1391" i="1"/>
  <c r="E1390" i="1"/>
  <c r="E1389" i="1"/>
  <c r="E1388" i="1"/>
  <c r="E1387" i="1"/>
  <c r="E1386" i="1"/>
  <c r="F1386" i="1" s="1"/>
  <c r="E1385" i="1"/>
  <c r="F1385" i="1" s="1"/>
  <c r="E1384" i="1"/>
  <c r="F1384" i="1" s="1"/>
  <c r="E1383" i="1"/>
  <c r="E1382" i="1"/>
  <c r="E1381" i="1"/>
  <c r="E1380" i="1"/>
  <c r="E1379" i="1"/>
  <c r="E1378" i="1"/>
  <c r="E1377" i="1"/>
  <c r="E1376" i="1"/>
  <c r="E1375" i="1"/>
  <c r="E1374" i="1"/>
  <c r="F1374" i="1" s="1"/>
  <c r="E1373" i="1"/>
  <c r="F1373" i="1" s="1"/>
  <c r="E1372" i="1"/>
  <c r="F1372" i="1" s="1"/>
  <c r="E1371" i="1"/>
  <c r="E1370" i="1"/>
  <c r="E1369" i="1"/>
  <c r="E1368" i="1"/>
  <c r="E1367" i="1"/>
  <c r="E1366" i="1"/>
  <c r="E1365" i="1"/>
  <c r="E1364" i="1"/>
  <c r="E1363" i="1"/>
  <c r="E1362" i="1"/>
  <c r="F1362" i="1" s="1"/>
  <c r="E1361" i="1"/>
  <c r="F1361" i="1" s="1"/>
  <c r="E1360" i="1"/>
  <c r="F1360" i="1" s="1"/>
  <c r="E1359" i="1"/>
  <c r="E1358" i="1"/>
  <c r="E1357" i="1"/>
  <c r="E1356" i="1"/>
  <c r="E1355" i="1"/>
  <c r="E1354" i="1"/>
  <c r="E1353" i="1"/>
  <c r="E1352" i="1"/>
  <c r="E1351" i="1"/>
  <c r="E1350" i="1"/>
  <c r="F1350" i="1" s="1"/>
  <c r="E1349" i="1"/>
  <c r="F1349" i="1" s="1"/>
  <c r="E1348" i="1"/>
  <c r="F1348" i="1" s="1"/>
  <c r="E1347" i="1"/>
  <c r="E1346" i="1"/>
  <c r="E1345" i="1"/>
  <c r="E1344" i="1"/>
  <c r="E1343" i="1"/>
  <c r="E1342" i="1"/>
  <c r="E1341" i="1"/>
  <c r="E1340" i="1"/>
  <c r="E1339" i="1"/>
  <c r="E1338" i="1"/>
  <c r="F1338" i="1" s="1"/>
  <c r="E1337" i="1"/>
  <c r="F1337" i="1" s="1"/>
  <c r="E1336" i="1"/>
  <c r="F1336" i="1" s="1"/>
  <c r="E1335" i="1"/>
  <c r="E1334" i="1"/>
  <c r="E1333" i="1"/>
  <c r="E1332" i="1"/>
  <c r="E1331" i="1"/>
  <c r="E1330" i="1"/>
  <c r="E1329" i="1"/>
  <c r="E1328" i="1"/>
  <c r="E1327" i="1"/>
  <c r="E1326" i="1"/>
  <c r="F1326" i="1" s="1"/>
  <c r="E1325" i="1"/>
  <c r="F1325" i="1" s="1"/>
  <c r="E1324" i="1"/>
  <c r="F1324" i="1" s="1"/>
  <c r="E1323" i="1"/>
  <c r="E1322" i="1"/>
  <c r="E1321" i="1"/>
  <c r="E1320" i="1"/>
  <c r="E1319" i="1"/>
  <c r="E1318" i="1"/>
  <c r="E1317" i="1"/>
  <c r="E1316" i="1"/>
  <c r="E1315" i="1"/>
  <c r="E1314" i="1"/>
  <c r="F1314" i="1" s="1"/>
  <c r="E1313" i="1"/>
  <c r="F1313" i="1" s="1"/>
  <c r="E1312" i="1"/>
  <c r="F1312" i="1" s="1"/>
  <c r="E1311" i="1"/>
  <c r="E1310" i="1"/>
  <c r="E1309" i="1"/>
  <c r="E1308" i="1"/>
  <c r="E1307" i="1"/>
  <c r="E1306" i="1"/>
  <c r="E1305" i="1"/>
  <c r="E1304" i="1"/>
  <c r="E1303" i="1"/>
  <c r="E1302" i="1"/>
  <c r="F1302" i="1" s="1"/>
  <c r="E1301" i="1"/>
  <c r="F1301" i="1" s="1"/>
  <c r="E1300" i="1"/>
  <c r="F1300" i="1" s="1"/>
  <c r="E1299" i="1"/>
  <c r="E1298" i="1"/>
  <c r="E1297" i="1"/>
  <c r="E1296" i="1"/>
  <c r="E1295" i="1"/>
  <c r="E1294" i="1"/>
  <c r="E1293" i="1"/>
  <c r="E1292" i="1"/>
  <c r="E1291" i="1"/>
  <c r="E1290" i="1"/>
  <c r="F1290" i="1" s="1"/>
  <c r="E1289" i="1"/>
  <c r="F1289" i="1" s="1"/>
  <c r="E1288" i="1"/>
  <c r="F1288" i="1" s="1"/>
  <c r="E1287" i="1"/>
  <c r="E1286" i="1"/>
  <c r="E1285" i="1"/>
  <c r="E1284" i="1"/>
  <c r="E1283" i="1"/>
  <c r="E1282" i="1"/>
  <c r="E1281" i="1"/>
  <c r="E1280" i="1"/>
  <c r="E1279" i="1"/>
  <c r="E1278" i="1"/>
  <c r="F1278" i="1" s="1"/>
  <c r="E1277" i="1"/>
  <c r="F1277" i="1" s="1"/>
  <c r="E1276" i="1"/>
  <c r="F1276" i="1" s="1"/>
  <c r="E1275" i="1"/>
  <c r="E1274" i="1"/>
  <c r="E1273" i="1"/>
  <c r="E1272" i="1"/>
  <c r="E1271" i="1"/>
  <c r="E1270" i="1"/>
  <c r="E1269" i="1"/>
  <c r="E1268" i="1"/>
  <c r="E1267" i="1"/>
  <c r="E1266" i="1"/>
  <c r="F1266" i="1" s="1"/>
  <c r="E1265" i="1"/>
  <c r="F1265" i="1" s="1"/>
  <c r="E1264" i="1"/>
  <c r="F1264" i="1" s="1"/>
  <c r="E1263" i="1"/>
  <c r="E1262" i="1"/>
  <c r="E1261" i="1"/>
  <c r="E1260" i="1"/>
  <c r="E1259" i="1"/>
  <c r="E1258" i="1"/>
  <c r="E1257" i="1"/>
  <c r="E1256" i="1"/>
  <c r="E1255" i="1"/>
  <c r="E1254" i="1"/>
  <c r="F1254" i="1" s="1"/>
  <c r="E1253" i="1"/>
  <c r="F1253" i="1" s="1"/>
  <c r="E1252" i="1"/>
  <c r="F1252" i="1" s="1"/>
  <c r="E1251" i="1"/>
  <c r="E1250" i="1"/>
  <c r="E1249" i="1"/>
  <c r="E1248" i="1"/>
  <c r="E1247" i="1"/>
  <c r="E1246" i="1"/>
  <c r="E1245" i="1"/>
  <c r="E1244" i="1"/>
  <c r="E1243" i="1"/>
  <c r="E1242" i="1"/>
  <c r="F1242" i="1" s="1"/>
  <c r="E1241" i="1"/>
  <c r="F1241" i="1" s="1"/>
  <c r="E1240" i="1"/>
  <c r="F1240" i="1" s="1"/>
  <c r="E1239" i="1"/>
  <c r="E1238" i="1"/>
  <c r="E1237" i="1"/>
  <c r="E1236" i="1"/>
  <c r="E1235" i="1"/>
  <c r="E1234" i="1"/>
  <c r="E1233" i="1"/>
  <c r="E1232" i="1"/>
  <c r="E1231" i="1"/>
  <c r="E1230" i="1"/>
  <c r="F1230" i="1" s="1"/>
  <c r="E1229" i="1"/>
  <c r="F1229" i="1" s="1"/>
  <c r="E1228" i="1"/>
  <c r="F1228" i="1" s="1"/>
  <c r="E1227" i="1"/>
  <c r="E1226" i="1"/>
  <c r="E1225" i="1"/>
  <c r="E1224" i="1"/>
  <c r="F1224" i="1" s="1"/>
  <c r="E1223" i="1"/>
  <c r="E1222" i="1"/>
  <c r="E1221" i="1"/>
  <c r="E1220" i="1"/>
  <c r="E1219" i="1"/>
  <c r="E1218" i="1"/>
  <c r="F1218" i="1" s="1"/>
  <c r="E1217" i="1"/>
  <c r="F1217" i="1" s="1"/>
  <c r="E1216" i="1"/>
  <c r="F1216" i="1" s="1"/>
  <c r="E1215" i="1"/>
  <c r="E1214" i="1"/>
  <c r="E1213" i="1"/>
  <c r="E1212" i="1"/>
  <c r="F1212" i="1" s="1"/>
  <c r="E1211" i="1"/>
  <c r="E1210" i="1"/>
  <c r="E1209" i="1"/>
  <c r="E1208" i="1"/>
  <c r="E1207" i="1"/>
  <c r="E1206" i="1"/>
  <c r="F1206" i="1" s="1"/>
  <c r="E1205" i="1"/>
  <c r="F1205" i="1" s="1"/>
  <c r="E1204" i="1"/>
  <c r="F1204" i="1" s="1"/>
  <c r="E1203" i="1"/>
  <c r="E1202" i="1"/>
  <c r="E1201" i="1"/>
  <c r="E1200" i="1"/>
  <c r="F1200" i="1" s="1"/>
  <c r="E1199" i="1"/>
  <c r="E1198" i="1"/>
  <c r="E1197" i="1"/>
  <c r="E1196" i="1"/>
  <c r="E1195" i="1"/>
  <c r="E1194" i="1"/>
  <c r="F1194" i="1" s="1"/>
  <c r="E1193" i="1"/>
  <c r="F1193" i="1" s="1"/>
  <c r="E1192" i="1"/>
  <c r="F1192" i="1" s="1"/>
  <c r="E1191" i="1"/>
  <c r="E1190" i="1"/>
  <c r="E1189" i="1"/>
  <c r="E1188" i="1"/>
  <c r="F1188" i="1" s="1"/>
  <c r="E1187" i="1"/>
  <c r="E1186" i="1"/>
  <c r="E1185" i="1"/>
  <c r="E1184" i="1"/>
  <c r="E1183" i="1"/>
  <c r="E1182" i="1"/>
  <c r="F1182" i="1" s="1"/>
  <c r="E1181" i="1"/>
  <c r="F1181" i="1" s="1"/>
  <c r="E1180" i="1"/>
  <c r="F1180" i="1" s="1"/>
  <c r="E1179" i="1"/>
  <c r="E1178" i="1"/>
  <c r="E1177" i="1"/>
  <c r="E1176" i="1"/>
  <c r="F1176" i="1" s="1"/>
  <c r="E1175" i="1"/>
  <c r="E1174" i="1"/>
  <c r="E1173" i="1"/>
  <c r="F1173" i="1" s="1"/>
  <c r="E1172" i="1"/>
  <c r="E1171" i="1"/>
  <c r="E1170" i="1"/>
  <c r="F1170" i="1" s="1"/>
  <c r="E1169" i="1"/>
  <c r="F1169" i="1" s="1"/>
  <c r="E1168" i="1"/>
  <c r="F1168" i="1" s="1"/>
  <c r="E1167" i="1"/>
  <c r="E1166" i="1"/>
  <c r="E1165" i="1"/>
  <c r="E1164" i="1"/>
  <c r="F1164" i="1" s="1"/>
  <c r="E1163" i="1"/>
  <c r="E1162" i="1"/>
  <c r="E1161" i="1"/>
  <c r="F1161" i="1" s="1"/>
  <c r="E1160" i="1"/>
  <c r="E1159" i="1"/>
  <c r="E1158" i="1"/>
  <c r="F1158" i="1" s="1"/>
  <c r="E1157" i="1"/>
  <c r="F1157" i="1" s="1"/>
  <c r="E1156" i="1"/>
  <c r="F1156" i="1" s="1"/>
  <c r="E1155" i="1"/>
  <c r="E1154" i="1"/>
  <c r="E1153" i="1"/>
  <c r="E1152" i="1"/>
  <c r="F1152" i="1" s="1"/>
  <c r="E1151" i="1"/>
  <c r="E1150" i="1"/>
  <c r="E1149" i="1"/>
  <c r="F1149" i="1" s="1"/>
  <c r="E1148" i="1"/>
  <c r="E1147" i="1"/>
  <c r="E1146" i="1"/>
  <c r="F1146" i="1" s="1"/>
  <c r="E1145" i="1"/>
  <c r="F1145" i="1" s="1"/>
  <c r="E1144" i="1"/>
  <c r="F1144" i="1" s="1"/>
  <c r="E1143" i="1"/>
  <c r="E1142" i="1"/>
  <c r="E1141" i="1"/>
  <c r="E1140" i="1"/>
  <c r="F1140" i="1" s="1"/>
  <c r="E1139" i="1"/>
  <c r="E1138" i="1"/>
  <c r="E1137" i="1"/>
  <c r="F1137" i="1" s="1"/>
  <c r="E1136" i="1"/>
  <c r="E1135" i="1"/>
  <c r="E1134" i="1"/>
  <c r="F1134" i="1" s="1"/>
  <c r="E1133" i="1"/>
  <c r="F1133" i="1" s="1"/>
  <c r="E1132" i="1"/>
  <c r="F1132" i="1" s="1"/>
  <c r="E1131" i="1"/>
  <c r="E1130" i="1"/>
  <c r="E1129" i="1"/>
  <c r="E1128" i="1"/>
  <c r="F1128" i="1" s="1"/>
  <c r="E1127" i="1"/>
  <c r="E1126" i="1"/>
  <c r="E1125" i="1"/>
  <c r="F1125" i="1" s="1"/>
  <c r="E1124" i="1"/>
  <c r="E1123" i="1"/>
  <c r="E1122" i="1"/>
  <c r="F1122" i="1" s="1"/>
  <c r="E1121" i="1"/>
  <c r="F1121" i="1" s="1"/>
  <c r="E1120" i="1"/>
  <c r="F1120" i="1" s="1"/>
  <c r="E1119" i="1"/>
  <c r="F1119" i="1" s="1"/>
  <c r="E1118" i="1"/>
  <c r="E1117" i="1"/>
  <c r="E1116" i="1"/>
  <c r="F1116" i="1" s="1"/>
  <c r="E1115" i="1"/>
  <c r="E1114" i="1"/>
  <c r="E1113" i="1"/>
  <c r="F1113" i="1" s="1"/>
  <c r="E1112" i="1"/>
  <c r="E1111" i="1"/>
  <c r="E1110" i="1"/>
  <c r="F1110" i="1" s="1"/>
  <c r="E1109" i="1"/>
  <c r="F1109" i="1" s="1"/>
  <c r="E1108" i="1"/>
  <c r="F1108" i="1" s="1"/>
  <c r="E1107" i="1"/>
  <c r="F1107" i="1" s="1"/>
  <c r="E1106" i="1"/>
  <c r="E1105" i="1"/>
  <c r="E1104" i="1"/>
  <c r="F1104" i="1" s="1"/>
  <c r="E1103" i="1"/>
  <c r="E1102" i="1"/>
  <c r="E1101" i="1"/>
  <c r="F1101" i="1" s="1"/>
  <c r="E1100" i="1"/>
  <c r="E1099" i="1"/>
  <c r="E1098" i="1"/>
  <c r="F1098" i="1" s="1"/>
  <c r="E1097" i="1"/>
  <c r="F1097" i="1" s="1"/>
  <c r="E1096" i="1"/>
  <c r="F1096" i="1" s="1"/>
  <c r="E1095" i="1"/>
  <c r="F1095" i="1" s="1"/>
  <c r="E1094" i="1"/>
  <c r="E1093" i="1"/>
  <c r="E1092" i="1"/>
  <c r="F1092" i="1" s="1"/>
  <c r="E1091" i="1"/>
  <c r="E1090" i="1"/>
  <c r="E1089" i="1"/>
  <c r="F1089" i="1" s="1"/>
  <c r="E1088" i="1"/>
  <c r="E1087" i="1"/>
  <c r="E1086" i="1"/>
  <c r="F1086" i="1" s="1"/>
  <c r="E1085" i="1"/>
  <c r="F1085" i="1" s="1"/>
  <c r="E1084" i="1"/>
  <c r="F1084" i="1" s="1"/>
  <c r="E1083" i="1"/>
  <c r="F1083" i="1" s="1"/>
  <c r="E1082" i="1"/>
  <c r="E1081" i="1"/>
  <c r="E1080" i="1"/>
  <c r="F1080" i="1" s="1"/>
  <c r="E1079" i="1"/>
  <c r="E1078" i="1"/>
  <c r="E1077" i="1"/>
  <c r="F1077" i="1" s="1"/>
  <c r="E1076" i="1"/>
  <c r="E1075" i="1"/>
  <c r="E1074" i="1"/>
  <c r="F1074" i="1" s="1"/>
  <c r="E1073" i="1"/>
  <c r="F1073" i="1" s="1"/>
  <c r="E1072" i="1"/>
  <c r="F1072" i="1" s="1"/>
  <c r="E1071" i="1"/>
  <c r="F1071" i="1" s="1"/>
  <c r="E1070" i="1"/>
  <c r="E1069" i="1"/>
  <c r="E1068" i="1"/>
  <c r="F1068" i="1" s="1"/>
  <c r="E1067" i="1"/>
  <c r="E1066" i="1"/>
  <c r="E1065" i="1"/>
  <c r="F1065" i="1" s="1"/>
  <c r="E1064" i="1"/>
  <c r="E1063" i="1"/>
  <c r="E1062" i="1"/>
  <c r="F1062" i="1" s="1"/>
  <c r="E1061" i="1"/>
  <c r="F1061" i="1" s="1"/>
  <c r="E1060" i="1"/>
  <c r="F1060" i="1" s="1"/>
  <c r="E1059" i="1"/>
  <c r="F1059" i="1" s="1"/>
  <c r="E1058" i="1"/>
  <c r="E1057" i="1"/>
  <c r="E1056" i="1"/>
  <c r="F1056" i="1" s="1"/>
  <c r="E1055" i="1"/>
  <c r="E1054" i="1"/>
  <c r="E1053" i="1"/>
  <c r="F1053" i="1" s="1"/>
  <c r="E1052" i="1"/>
  <c r="E1051" i="1"/>
  <c r="E1050" i="1"/>
  <c r="F1050" i="1" s="1"/>
  <c r="E1049" i="1"/>
  <c r="F1049" i="1" s="1"/>
  <c r="E1048" i="1"/>
  <c r="F1048" i="1" s="1"/>
  <c r="E1047" i="1"/>
  <c r="F1047" i="1" s="1"/>
  <c r="E1046" i="1"/>
  <c r="E1045" i="1"/>
  <c r="E1044" i="1"/>
  <c r="F1044" i="1" s="1"/>
  <c r="E1043" i="1"/>
  <c r="E1042" i="1"/>
  <c r="E1041" i="1"/>
  <c r="F1041" i="1" s="1"/>
  <c r="E1040" i="1"/>
  <c r="E1039" i="1"/>
  <c r="E1038" i="1"/>
  <c r="F1038" i="1" s="1"/>
  <c r="E1037" i="1"/>
  <c r="F1037" i="1" s="1"/>
  <c r="E1036" i="1"/>
  <c r="F1036" i="1" s="1"/>
  <c r="E1035" i="1"/>
  <c r="F1035" i="1" s="1"/>
  <c r="E1034" i="1"/>
  <c r="E1033" i="1"/>
  <c r="E1032" i="1"/>
  <c r="F1032" i="1" s="1"/>
  <c r="E1031" i="1"/>
  <c r="E1030" i="1"/>
  <c r="E1029" i="1"/>
  <c r="F1029" i="1" s="1"/>
  <c r="E1028" i="1"/>
  <c r="E1027" i="1"/>
  <c r="E1026" i="1"/>
  <c r="F1026" i="1" s="1"/>
  <c r="E1025" i="1"/>
  <c r="F1025" i="1" s="1"/>
  <c r="E1024" i="1"/>
  <c r="F1024" i="1" s="1"/>
  <c r="E1023" i="1"/>
  <c r="F1023" i="1" s="1"/>
  <c r="E1022" i="1"/>
  <c r="E1021" i="1"/>
  <c r="E1020" i="1"/>
  <c r="F1020" i="1" s="1"/>
  <c r="E1019" i="1"/>
  <c r="E1018" i="1"/>
  <c r="E1017" i="1"/>
  <c r="F1017" i="1" s="1"/>
  <c r="E1016" i="1"/>
  <c r="E1015" i="1"/>
  <c r="E1014" i="1"/>
  <c r="F1014" i="1" s="1"/>
  <c r="E1013" i="1"/>
  <c r="F1013" i="1" s="1"/>
  <c r="E1012" i="1"/>
  <c r="F1012" i="1" s="1"/>
  <c r="E1011" i="1"/>
  <c r="F1011" i="1" s="1"/>
  <c r="E1010" i="1"/>
  <c r="E1009" i="1"/>
  <c r="E1008" i="1"/>
  <c r="F1008" i="1" s="1"/>
  <c r="E1007" i="1"/>
  <c r="E1006" i="1"/>
  <c r="E1005" i="1"/>
  <c r="F1005" i="1" s="1"/>
  <c r="E1004" i="1"/>
  <c r="E1003" i="1"/>
  <c r="E1002" i="1"/>
  <c r="F1002" i="1" s="1"/>
  <c r="E1001" i="1"/>
  <c r="F1001" i="1" s="1"/>
  <c r="E1000" i="1"/>
  <c r="F1000" i="1" s="1"/>
  <c r="E999" i="1"/>
  <c r="F999" i="1" s="1"/>
  <c r="E998" i="1"/>
  <c r="E997" i="1"/>
  <c r="E996" i="1"/>
  <c r="F996" i="1" s="1"/>
  <c r="E995" i="1"/>
  <c r="E994" i="1"/>
  <c r="E993" i="1"/>
  <c r="F993" i="1" s="1"/>
  <c r="E992" i="1"/>
  <c r="E991" i="1"/>
  <c r="E990" i="1"/>
  <c r="F990" i="1" s="1"/>
  <c r="E989" i="1"/>
  <c r="F989" i="1" s="1"/>
  <c r="E988" i="1"/>
  <c r="F988" i="1" s="1"/>
  <c r="E987" i="1"/>
  <c r="F987" i="1" s="1"/>
  <c r="E986" i="1"/>
  <c r="E985" i="1"/>
  <c r="E984" i="1"/>
  <c r="F984" i="1" s="1"/>
  <c r="E983" i="1"/>
  <c r="E982" i="1"/>
  <c r="E981" i="1"/>
  <c r="F981" i="1" s="1"/>
  <c r="E980" i="1"/>
  <c r="E979" i="1"/>
  <c r="E978" i="1"/>
  <c r="F978" i="1" s="1"/>
  <c r="E977" i="1"/>
  <c r="F977" i="1" s="1"/>
  <c r="E976" i="1"/>
  <c r="F976" i="1" s="1"/>
  <c r="E975" i="1"/>
  <c r="F975" i="1" s="1"/>
  <c r="E974" i="1"/>
  <c r="E973" i="1"/>
  <c r="E972" i="1"/>
  <c r="F972" i="1" s="1"/>
  <c r="E971" i="1"/>
  <c r="E970" i="1"/>
  <c r="E969" i="1"/>
  <c r="F969" i="1" s="1"/>
  <c r="E968" i="1"/>
  <c r="E967" i="1"/>
  <c r="E966" i="1"/>
  <c r="F966" i="1" s="1"/>
  <c r="E965" i="1"/>
  <c r="F965" i="1" s="1"/>
  <c r="E964" i="1"/>
  <c r="F964" i="1" s="1"/>
  <c r="E963" i="1"/>
  <c r="F963" i="1" s="1"/>
  <c r="E962" i="1"/>
  <c r="E961" i="1"/>
  <c r="E960" i="1"/>
  <c r="F960" i="1" s="1"/>
  <c r="E959" i="1"/>
  <c r="E958" i="1"/>
  <c r="E957" i="1"/>
  <c r="F957" i="1" s="1"/>
  <c r="E956" i="1"/>
  <c r="E955" i="1"/>
  <c r="E954" i="1"/>
  <c r="F954" i="1" s="1"/>
  <c r="E953" i="1"/>
  <c r="F953" i="1" s="1"/>
  <c r="E952" i="1"/>
  <c r="F952" i="1" s="1"/>
  <c r="E951" i="1"/>
  <c r="F951" i="1" s="1"/>
  <c r="E950" i="1"/>
  <c r="E949" i="1"/>
  <c r="E948" i="1"/>
  <c r="F948" i="1" s="1"/>
  <c r="E947" i="1"/>
  <c r="E946" i="1"/>
  <c r="E945" i="1"/>
  <c r="F945" i="1" s="1"/>
  <c r="E944" i="1"/>
  <c r="E943" i="1"/>
  <c r="E942" i="1"/>
  <c r="F942" i="1" s="1"/>
  <c r="E941" i="1"/>
  <c r="F941" i="1" s="1"/>
  <c r="E940" i="1"/>
  <c r="F940" i="1" s="1"/>
  <c r="E939" i="1"/>
  <c r="F939" i="1" s="1"/>
  <c r="E938" i="1"/>
  <c r="E937" i="1"/>
  <c r="E936" i="1"/>
  <c r="F936" i="1" s="1"/>
  <c r="E935" i="1"/>
  <c r="E934" i="1"/>
  <c r="E933" i="1"/>
  <c r="F933" i="1" s="1"/>
  <c r="E932" i="1"/>
  <c r="E931" i="1"/>
  <c r="E930" i="1"/>
  <c r="F930" i="1" s="1"/>
  <c r="E929" i="1"/>
  <c r="F929" i="1" s="1"/>
  <c r="E928" i="1"/>
  <c r="F928" i="1" s="1"/>
  <c r="E927" i="1"/>
  <c r="F927" i="1" s="1"/>
  <c r="E926" i="1"/>
  <c r="E925" i="1"/>
  <c r="E924" i="1"/>
  <c r="F924" i="1" s="1"/>
  <c r="E923" i="1"/>
  <c r="E922" i="1"/>
  <c r="E921" i="1"/>
  <c r="F921" i="1" s="1"/>
  <c r="E920" i="1"/>
  <c r="E919" i="1"/>
  <c r="E918" i="1"/>
  <c r="F918" i="1" s="1"/>
  <c r="E917" i="1"/>
  <c r="F917" i="1" s="1"/>
  <c r="E916" i="1"/>
  <c r="F916" i="1" s="1"/>
  <c r="E915" i="1"/>
  <c r="F915" i="1" s="1"/>
  <c r="E914" i="1"/>
  <c r="E913" i="1"/>
  <c r="E912" i="1"/>
  <c r="F912" i="1" s="1"/>
  <c r="E911" i="1"/>
  <c r="E910" i="1"/>
  <c r="E909" i="1"/>
  <c r="F909" i="1" s="1"/>
  <c r="E908" i="1"/>
  <c r="E907" i="1"/>
  <c r="E906" i="1"/>
  <c r="F906" i="1" s="1"/>
  <c r="E905" i="1"/>
  <c r="F905" i="1" s="1"/>
  <c r="E904" i="1"/>
  <c r="F904" i="1" s="1"/>
  <c r="E903" i="1"/>
  <c r="F903" i="1" s="1"/>
  <c r="E902" i="1"/>
  <c r="E901" i="1"/>
  <c r="E900" i="1"/>
  <c r="F900" i="1" s="1"/>
  <c r="E899" i="1"/>
  <c r="E898" i="1"/>
  <c r="E897" i="1"/>
  <c r="F897" i="1" s="1"/>
  <c r="E896" i="1"/>
  <c r="E895" i="1"/>
  <c r="E894" i="1"/>
  <c r="F894" i="1" s="1"/>
  <c r="E893" i="1"/>
  <c r="F893" i="1" s="1"/>
  <c r="E892" i="1"/>
  <c r="F892" i="1" s="1"/>
  <c r="E891" i="1"/>
  <c r="F891" i="1" s="1"/>
  <c r="E890" i="1"/>
  <c r="E889" i="1"/>
  <c r="E888" i="1"/>
  <c r="F888" i="1" s="1"/>
  <c r="E887" i="1"/>
  <c r="E886" i="1"/>
  <c r="E885" i="1"/>
  <c r="F885" i="1" s="1"/>
  <c r="E884" i="1"/>
  <c r="E883" i="1"/>
  <c r="E882" i="1"/>
  <c r="F882" i="1" s="1"/>
  <c r="E881" i="1"/>
  <c r="F881" i="1" s="1"/>
  <c r="E880" i="1"/>
  <c r="F880" i="1" s="1"/>
  <c r="E879" i="1"/>
  <c r="F879" i="1" s="1"/>
  <c r="E878" i="1"/>
  <c r="E877" i="1"/>
  <c r="E876" i="1"/>
  <c r="F876" i="1" s="1"/>
  <c r="E875" i="1"/>
  <c r="E874" i="1"/>
  <c r="E873" i="1"/>
  <c r="F873" i="1" s="1"/>
  <c r="E872" i="1"/>
  <c r="E871" i="1"/>
  <c r="E870" i="1"/>
  <c r="F870" i="1" s="1"/>
  <c r="E869" i="1"/>
  <c r="F869" i="1" s="1"/>
  <c r="E868" i="1"/>
  <c r="F868" i="1" s="1"/>
  <c r="E867" i="1"/>
  <c r="F867" i="1" s="1"/>
  <c r="E866" i="1"/>
  <c r="E865" i="1"/>
  <c r="E864" i="1"/>
  <c r="F864" i="1" s="1"/>
  <c r="E863" i="1"/>
  <c r="E862" i="1"/>
  <c r="E861" i="1"/>
  <c r="F861" i="1" s="1"/>
  <c r="E860" i="1"/>
  <c r="E859" i="1"/>
  <c r="E858" i="1"/>
  <c r="F858" i="1" s="1"/>
  <c r="E857" i="1"/>
  <c r="F857" i="1" s="1"/>
  <c r="E856" i="1"/>
  <c r="F856" i="1" s="1"/>
  <c r="E855" i="1"/>
  <c r="F855" i="1" s="1"/>
  <c r="E854" i="1"/>
  <c r="E853" i="1"/>
  <c r="E852" i="1"/>
  <c r="F852" i="1" s="1"/>
  <c r="E851" i="1"/>
  <c r="E850" i="1"/>
  <c r="E849" i="1"/>
  <c r="F849" i="1" s="1"/>
  <c r="E848" i="1"/>
  <c r="E847" i="1"/>
  <c r="E846" i="1"/>
  <c r="F846" i="1" s="1"/>
  <c r="E845" i="1"/>
  <c r="F845" i="1" s="1"/>
  <c r="E844" i="1"/>
  <c r="F844" i="1" s="1"/>
  <c r="E843" i="1"/>
  <c r="F843" i="1" s="1"/>
  <c r="E842" i="1"/>
  <c r="E841" i="1"/>
  <c r="E840" i="1"/>
  <c r="F840" i="1" s="1"/>
  <c r="E839" i="1"/>
  <c r="E838" i="1"/>
  <c r="E837" i="1"/>
  <c r="F837" i="1" s="1"/>
  <c r="E836" i="1"/>
  <c r="E835" i="1"/>
  <c r="E834" i="1"/>
  <c r="F834" i="1" s="1"/>
  <c r="E833" i="1"/>
  <c r="F833" i="1" s="1"/>
  <c r="E832" i="1"/>
  <c r="F832" i="1" s="1"/>
  <c r="E831" i="1"/>
  <c r="F831" i="1" s="1"/>
  <c r="E830" i="1"/>
  <c r="E829" i="1"/>
  <c r="E828" i="1"/>
  <c r="F828" i="1" s="1"/>
  <c r="E827" i="1"/>
  <c r="E826" i="1"/>
  <c r="E825" i="1"/>
  <c r="F825" i="1" s="1"/>
  <c r="E824" i="1"/>
  <c r="E823" i="1"/>
  <c r="E822" i="1"/>
  <c r="F822" i="1" s="1"/>
  <c r="E821" i="1"/>
  <c r="F821" i="1" s="1"/>
  <c r="E820" i="1"/>
  <c r="F820" i="1" s="1"/>
  <c r="E819" i="1"/>
  <c r="F819" i="1" s="1"/>
  <c r="E818" i="1"/>
  <c r="E817" i="1"/>
  <c r="E816" i="1"/>
  <c r="F816" i="1" s="1"/>
  <c r="E815" i="1"/>
  <c r="E814" i="1"/>
  <c r="E813" i="1"/>
  <c r="F813" i="1" s="1"/>
  <c r="E812" i="1"/>
  <c r="E811" i="1"/>
  <c r="E810" i="1"/>
  <c r="F810" i="1" s="1"/>
  <c r="E809" i="1"/>
  <c r="F809" i="1" s="1"/>
  <c r="E808" i="1"/>
  <c r="F808" i="1" s="1"/>
  <c r="E807" i="1"/>
  <c r="F807" i="1" s="1"/>
  <c r="E806" i="1"/>
  <c r="E805" i="1"/>
  <c r="E804" i="1"/>
  <c r="F804" i="1" s="1"/>
  <c r="E803" i="1"/>
  <c r="E802" i="1"/>
  <c r="E801" i="1"/>
  <c r="F801" i="1" s="1"/>
  <c r="E800" i="1"/>
  <c r="E799" i="1"/>
  <c r="E798" i="1"/>
  <c r="F798" i="1" s="1"/>
  <c r="E797" i="1"/>
  <c r="F797" i="1" s="1"/>
  <c r="E796" i="1"/>
  <c r="F796" i="1" s="1"/>
  <c r="E795" i="1"/>
  <c r="F795" i="1" s="1"/>
  <c r="E794" i="1"/>
  <c r="E793" i="1"/>
  <c r="E792" i="1"/>
  <c r="F792" i="1" s="1"/>
  <c r="E791" i="1"/>
  <c r="E790" i="1"/>
  <c r="E789" i="1"/>
  <c r="F789" i="1" s="1"/>
  <c r="E788" i="1"/>
  <c r="E787" i="1"/>
  <c r="E786" i="1"/>
  <c r="F786" i="1" s="1"/>
  <c r="E785" i="1"/>
  <c r="F785" i="1" s="1"/>
  <c r="E784" i="1"/>
  <c r="F784" i="1" s="1"/>
  <c r="E783" i="1"/>
  <c r="F783" i="1" s="1"/>
  <c r="E782" i="1"/>
  <c r="E781" i="1"/>
  <c r="E780" i="1"/>
  <c r="F780" i="1" s="1"/>
  <c r="E779" i="1"/>
  <c r="E778" i="1"/>
  <c r="E777" i="1"/>
  <c r="F777" i="1" s="1"/>
  <c r="E776" i="1"/>
  <c r="E775" i="1"/>
  <c r="E774" i="1"/>
  <c r="F774" i="1" s="1"/>
  <c r="E773" i="1"/>
  <c r="F773" i="1" s="1"/>
  <c r="E772" i="1"/>
  <c r="F772" i="1" s="1"/>
  <c r="E771" i="1"/>
  <c r="F771" i="1" s="1"/>
  <c r="E770" i="1"/>
  <c r="E769" i="1"/>
  <c r="E768" i="1"/>
  <c r="F768" i="1" s="1"/>
  <c r="E767" i="1"/>
  <c r="E766" i="1"/>
  <c r="E765" i="1"/>
  <c r="F765" i="1" s="1"/>
  <c r="E764" i="1"/>
  <c r="E763" i="1"/>
  <c r="E762" i="1"/>
  <c r="F762" i="1" s="1"/>
  <c r="E761" i="1"/>
  <c r="F761" i="1" s="1"/>
  <c r="E760" i="1"/>
  <c r="F760" i="1" s="1"/>
  <c r="E759" i="1"/>
  <c r="F759" i="1" s="1"/>
  <c r="E758" i="1"/>
  <c r="E757" i="1"/>
  <c r="E756" i="1"/>
  <c r="F756" i="1" s="1"/>
  <c r="E755" i="1"/>
  <c r="E754" i="1"/>
  <c r="E753" i="1"/>
  <c r="F753" i="1" s="1"/>
  <c r="E752" i="1"/>
  <c r="E751" i="1"/>
  <c r="E750" i="1"/>
  <c r="F750" i="1" s="1"/>
  <c r="E749" i="1"/>
  <c r="F749" i="1" s="1"/>
  <c r="E748" i="1"/>
  <c r="F748" i="1" s="1"/>
  <c r="E747" i="1"/>
  <c r="F747" i="1" s="1"/>
  <c r="E746" i="1"/>
  <c r="E745" i="1"/>
  <c r="E744" i="1"/>
  <c r="F744" i="1" s="1"/>
  <c r="E743" i="1"/>
  <c r="E742" i="1"/>
  <c r="E741" i="1"/>
  <c r="F741" i="1" s="1"/>
  <c r="E740" i="1"/>
  <c r="E739" i="1"/>
  <c r="E738" i="1"/>
  <c r="F738" i="1" s="1"/>
  <c r="E737" i="1"/>
  <c r="F737" i="1" s="1"/>
  <c r="E736" i="1"/>
  <c r="F736" i="1" s="1"/>
  <c r="E735" i="1"/>
  <c r="F735" i="1" s="1"/>
  <c r="H735" i="1" s="1"/>
  <c r="E734" i="1"/>
  <c r="E733" i="1"/>
  <c r="E732" i="1"/>
  <c r="F732" i="1" s="1"/>
  <c r="E731" i="1"/>
  <c r="E730" i="1"/>
  <c r="E729" i="1"/>
  <c r="F729" i="1" s="1"/>
  <c r="E728" i="1"/>
  <c r="E727" i="1"/>
  <c r="E726" i="1"/>
  <c r="F726" i="1" s="1"/>
  <c r="E725" i="1"/>
  <c r="F725" i="1" s="1"/>
  <c r="E724" i="1"/>
  <c r="F724" i="1" s="1"/>
  <c r="E723" i="1"/>
  <c r="F723" i="1" s="1"/>
  <c r="E722" i="1"/>
  <c r="E721" i="1"/>
  <c r="E720" i="1"/>
  <c r="F720" i="1" s="1"/>
  <c r="E719" i="1"/>
  <c r="E718" i="1"/>
  <c r="E717" i="1"/>
  <c r="F717" i="1" s="1"/>
  <c r="E716" i="1"/>
  <c r="E715" i="1"/>
  <c r="E714" i="1"/>
  <c r="F714" i="1" s="1"/>
  <c r="E713" i="1"/>
  <c r="F713" i="1" s="1"/>
  <c r="E712" i="1"/>
  <c r="F712" i="1" s="1"/>
  <c r="E711" i="1"/>
  <c r="F711" i="1" s="1"/>
  <c r="E710" i="1"/>
  <c r="E709" i="1"/>
  <c r="E708" i="1"/>
  <c r="F708" i="1" s="1"/>
  <c r="E707" i="1"/>
  <c r="E706" i="1"/>
  <c r="E705" i="1"/>
  <c r="F705" i="1" s="1"/>
  <c r="E704" i="1"/>
  <c r="E703" i="1"/>
  <c r="E702" i="1"/>
  <c r="F702" i="1" s="1"/>
  <c r="E701" i="1"/>
  <c r="F701" i="1" s="1"/>
  <c r="E700" i="1"/>
  <c r="F700" i="1" s="1"/>
  <c r="E699" i="1"/>
  <c r="F699" i="1" s="1"/>
  <c r="E698" i="1"/>
  <c r="E697" i="1"/>
  <c r="E696" i="1"/>
  <c r="F696" i="1" s="1"/>
  <c r="E695" i="1"/>
  <c r="E694" i="1"/>
  <c r="E693" i="1"/>
  <c r="F693" i="1" s="1"/>
  <c r="E692" i="1"/>
  <c r="E691" i="1"/>
  <c r="E690" i="1"/>
  <c r="F690" i="1" s="1"/>
  <c r="E689" i="1"/>
  <c r="F689" i="1" s="1"/>
  <c r="E688" i="1"/>
  <c r="F688" i="1" s="1"/>
  <c r="E687" i="1"/>
  <c r="F687" i="1" s="1"/>
  <c r="E686" i="1"/>
  <c r="E685" i="1"/>
  <c r="E684" i="1"/>
  <c r="F684" i="1" s="1"/>
  <c r="E683" i="1"/>
  <c r="E682" i="1"/>
  <c r="E681" i="1"/>
  <c r="F681" i="1" s="1"/>
  <c r="E680" i="1"/>
  <c r="E679" i="1"/>
  <c r="E678" i="1"/>
  <c r="F678" i="1" s="1"/>
  <c r="E677" i="1"/>
  <c r="F677" i="1" s="1"/>
  <c r="E676" i="1"/>
  <c r="F676" i="1" s="1"/>
  <c r="E675" i="1"/>
  <c r="F675" i="1" s="1"/>
  <c r="E674" i="1"/>
  <c r="E673" i="1"/>
  <c r="E672" i="1"/>
  <c r="F672" i="1" s="1"/>
  <c r="E671" i="1"/>
  <c r="E670" i="1"/>
  <c r="E669" i="1"/>
  <c r="F669" i="1" s="1"/>
  <c r="E668" i="1"/>
  <c r="E667" i="1"/>
  <c r="E666" i="1"/>
  <c r="F666" i="1" s="1"/>
  <c r="E665" i="1"/>
  <c r="F665" i="1" s="1"/>
  <c r="E664" i="1"/>
  <c r="F664" i="1" s="1"/>
  <c r="E663" i="1"/>
  <c r="F663" i="1" s="1"/>
  <c r="E662" i="1"/>
  <c r="E661" i="1"/>
  <c r="E660" i="1"/>
  <c r="F660" i="1" s="1"/>
  <c r="E659" i="1"/>
  <c r="E658" i="1"/>
  <c r="E657" i="1"/>
  <c r="F657" i="1" s="1"/>
  <c r="E656" i="1"/>
  <c r="E655" i="1"/>
  <c r="E654" i="1"/>
  <c r="F654" i="1" s="1"/>
  <c r="E653" i="1"/>
  <c r="F653" i="1" s="1"/>
  <c r="E652" i="1"/>
  <c r="F652" i="1" s="1"/>
  <c r="E651" i="1"/>
  <c r="F651" i="1" s="1"/>
  <c r="E650" i="1"/>
  <c r="E649" i="1"/>
  <c r="E648" i="1"/>
  <c r="F648" i="1" s="1"/>
  <c r="E647" i="1"/>
  <c r="E646" i="1"/>
  <c r="E645" i="1"/>
  <c r="F645" i="1" s="1"/>
  <c r="E644" i="1"/>
  <c r="E643" i="1"/>
  <c r="E642" i="1"/>
  <c r="F642" i="1" s="1"/>
  <c r="E641" i="1"/>
  <c r="F641" i="1" s="1"/>
  <c r="E640" i="1"/>
  <c r="F640" i="1" s="1"/>
  <c r="E639" i="1"/>
  <c r="F639" i="1" s="1"/>
  <c r="E638" i="1"/>
  <c r="E637" i="1"/>
  <c r="E636" i="1"/>
  <c r="F636" i="1" s="1"/>
  <c r="E635" i="1"/>
  <c r="E634" i="1"/>
  <c r="E633" i="1"/>
  <c r="F633" i="1" s="1"/>
  <c r="E632" i="1"/>
  <c r="E631" i="1"/>
  <c r="E630" i="1"/>
  <c r="F630" i="1" s="1"/>
  <c r="E629" i="1"/>
  <c r="F629" i="1" s="1"/>
  <c r="E628" i="1"/>
  <c r="F628" i="1" s="1"/>
  <c r="E627" i="1"/>
  <c r="F627" i="1" s="1"/>
  <c r="E626" i="1"/>
  <c r="E625" i="1"/>
  <c r="F625" i="1" s="1"/>
  <c r="E624" i="1"/>
  <c r="F624" i="1" s="1"/>
  <c r="E623" i="1"/>
  <c r="E622" i="1"/>
  <c r="E621" i="1"/>
  <c r="F621" i="1" s="1"/>
  <c r="E620" i="1"/>
  <c r="E619" i="1"/>
  <c r="E618" i="1"/>
  <c r="F618" i="1" s="1"/>
  <c r="E617" i="1"/>
  <c r="F617" i="1" s="1"/>
  <c r="E616" i="1"/>
  <c r="F616" i="1" s="1"/>
  <c r="E615" i="1"/>
  <c r="F615" i="1" s="1"/>
  <c r="E614" i="1"/>
  <c r="E613" i="1"/>
  <c r="F613" i="1" s="1"/>
  <c r="E612" i="1"/>
  <c r="F612" i="1" s="1"/>
  <c r="E611" i="1"/>
  <c r="E610" i="1"/>
  <c r="E609" i="1"/>
  <c r="F609" i="1" s="1"/>
  <c r="E608" i="1"/>
  <c r="E607" i="1"/>
  <c r="E606" i="1"/>
  <c r="F606" i="1" s="1"/>
  <c r="E605" i="1"/>
  <c r="F605" i="1" s="1"/>
  <c r="E604" i="1"/>
  <c r="F604" i="1" s="1"/>
  <c r="E603" i="1"/>
  <c r="F603" i="1" s="1"/>
  <c r="E602" i="1"/>
  <c r="E601" i="1"/>
  <c r="F601" i="1" s="1"/>
  <c r="E600" i="1"/>
  <c r="F600" i="1" s="1"/>
  <c r="E599" i="1"/>
  <c r="E598" i="1"/>
  <c r="E597" i="1"/>
  <c r="F597" i="1" s="1"/>
  <c r="E596" i="1"/>
  <c r="E595" i="1"/>
  <c r="E594" i="1"/>
  <c r="F594" i="1" s="1"/>
  <c r="E593" i="1"/>
  <c r="F593" i="1" s="1"/>
  <c r="E592" i="1"/>
  <c r="F592" i="1" s="1"/>
  <c r="E591" i="1"/>
  <c r="F591" i="1" s="1"/>
  <c r="E590" i="1"/>
  <c r="E589" i="1"/>
  <c r="F589" i="1" s="1"/>
  <c r="E588" i="1"/>
  <c r="F588" i="1" s="1"/>
  <c r="E587" i="1"/>
  <c r="E586" i="1"/>
  <c r="E585" i="1"/>
  <c r="F585" i="1" s="1"/>
  <c r="E584" i="1"/>
  <c r="E583" i="1"/>
  <c r="E582" i="1"/>
  <c r="F582" i="1" s="1"/>
  <c r="E581" i="1"/>
  <c r="F581" i="1" s="1"/>
  <c r="E580" i="1"/>
  <c r="F580" i="1" s="1"/>
  <c r="E579" i="1"/>
  <c r="F579" i="1" s="1"/>
  <c r="E578" i="1"/>
  <c r="E577" i="1"/>
  <c r="F577" i="1" s="1"/>
  <c r="E576" i="1"/>
  <c r="F576" i="1" s="1"/>
  <c r="E575" i="1"/>
  <c r="E574" i="1"/>
  <c r="E573" i="1"/>
  <c r="F573" i="1" s="1"/>
  <c r="E572" i="1"/>
  <c r="E571" i="1"/>
  <c r="E570" i="1"/>
  <c r="F570" i="1" s="1"/>
  <c r="E569" i="1"/>
  <c r="F569" i="1" s="1"/>
  <c r="E568" i="1"/>
  <c r="F568" i="1" s="1"/>
  <c r="E567" i="1"/>
  <c r="F567" i="1" s="1"/>
  <c r="E566" i="1"/>
  <c r="E565" i="1"/>
  <c r="F565" i="1" s="1"/>
  <c r="E564" i="1"/>
  <c r="F564" i="1" s="1"/>
  <c r="E563" i="1"/>
  <c r="E562" i="1"/>
  <c r="E561" i="1"/>
  <c r="F561" i="1" s="1"/>
  <c r="E560" i="1"/>
  <c r="E559" i="1"/>
  <c r="E558" i="1"/>
  <c r="F558" i="1" s="1"/>
  <c r="E557" i="1"/>
  <c r="F557" i="1" s="1"/>
  <c r="E556" i="1"/>
  <c r="F556" i="1" s="1"/>
  <c r="E555" i="1"/>
  <c r="F555" i="1" s="1"/>
  <c r="E554" i="1"/>
  <c r="E553" i="1"/>
  <c r="F553" i="1" s="1"/>
  <c r="E552" i="1"/>
  <c r="F552" i="1" s="1"/>
  <c r="E551" i="1"/>
  <c r="E550" i="1"/>
  <c r="E549" i="1"/>
  <c r="F549" i="1" s="1"/>
  <c r="E548" i="1"/>
  <c r="E547" i="1"/>
  <c r="E546" i="1"/>
  <c r="F546" i="1" s="1"/>
  <c r="E545" i="1"/>
  <c r="F545" i="1" s="1"/>
  <c r="E544" i="1"/>
  <c r="F544" i="1" s="1"/>
  <c r="E543" i="1"/>
  <c r="F543" i="1" s="1"/>
  <c r="H543" i="1" s="1"/>
  <c r="E542" i="1"/>
  <c r="E541" i="1"/>
  <c r="F541" i="1" s="1"/>
  <c r="E540" i="1"/>
  <c r="F540" i="1" s="1"/>
  <c r="E539" i="1"/>
  <c r="E538" i="1"/>
  <c r="E537" i="1"/>
  <c r="F537" i="1" s="1"/>
  <c r="E536" i="1"/>
  <c r="E535" i="1"/>
  <c r="E534" i="1"/>
  <c r="F534" i="1" s="1"/>
  <c r="E533" i="1"/>
  <c r="F533" i="1" s="1"/>
  <c r="E532" i="1"/>
  <c r="F532" i="1" s="1"/>
  <c r="E531" i="1"/>
  <c r="F531" i="1" s="1"/>
  <c r="E530" i="1"/>
  <c r="E529" i="1"/>
  <c r="F529" i="1" s="1"/>
  <c r="E528" i="1"/>
  <c r="F528" i="1" s="1"/>
  <c r="E527" i="1"/>
  <c r="E526" i="1"/>
  <c r="E525" i="1"/>
  <c r="F525" i="1" s="1"/>
  <c r="E524" i="1"/>
  <c r="E523" i="1"/>
  <c r="E522" i="1"/>
  <c r="F522" i="1" s="1"/>
  <c r="E521" i="1"/>
  <c r="F521" i="1" s="1"/>
  <c r="E520" i="1"/>
  <c r="F520" i="1" s="1"/>
  <c r="E519" i="1"/>
  <c r="F519" i="1" s="1"/>
  <c r="E518" i="1"/>
  <c r="E517" i="1"/>
  <c r="F517" i="1" s="1"/>
  <c r="E516" i="1"/>
  <c r="F516" i="1" s="1"/>
  <c r="E515" i="1"/>
  <c r="E514" i="1"/>
  <c r="E513" i="1"/>
  <c r="F513" i="1" s="1"/>
  <c r="E512" i="1"/>
  <c r="E511" i="1"/>
  <c r="E510" i="1"/>
  <c r="F510" i="1" s="1"/>
  <c r="E509" i="1"/>
  <c r="F509" i="1" s="1"/>
  <c r="E508" i="1"/>
  <c r="F508" i="1" s="1"/>
  <c r="E507" i="1"/>
  <c r="F507" i="1" s="1"/>
  <c r="E506" i="1"/>
  <c r="E505" i="1"/>
  <c r="F505" i="1" s="1"/>
  <c r="E504" i="1"/>
  <c r="F504" i="1" s="1"/>
  <c r="E503" i="1"/>
  <c r="E502" i="1"/>
  <c r="E501" i="1"/>
  <c r="F501" i="1" s="1"/>
  <c r="E500" i="1"/>
  <c r="E499" i="1"/>
  <c r="E498" i="1"/>
  <c r="F498" i="1" s="1"/>
  <c r="E497" i="1"/>
  <c r="F497" i="1" s="1"/>
  <c r="E496" i="1"/>
  <c r="F496" i="1" s="1"/>
  <c r="E495" i="1"/>
  <c r="F495" i="1" s="1"/>
  <c r="E494" i="1"/>
  <c r="E493" i="1"/>
  <c r="F493" i="1" s="1"/>
  <c r="E492" i="1"/>
  <c r="F492" i="1" s="1"/>
  <c r="E491" i="1"/>
  <c r="E490" i="1"/>
  <c r="E489" i="1"/>
  <c r="F489" i="1" s="1"/>
  <c r="E488" i="1"/>
  <c r="E487" i="1"/>
  <c r="E486" i="1"/>
  <c r="F486" i="1" s="1"/>
  <c r="E485" i="1"/>
  <c r="F485" i="1" s="1"/>
  <c r="E484" i="1"/>
  <c r="F484" i="1" s="1"/>
  <c r="E483" i="1"/>
  <c r="F483" i="1" s="1"/>
  <c r="E482" i="1"/>
  <c r="E481" i="1"/>
  <c r="F481" i="1" s="1"/>
  <c r="E480" i="1"/>
  <c r="F480" i="1" s="1"/>
  <c r="E479" i="1"/>
  <c r="E478" i="1"/>
  <c r="E477" i="1"/>
  <c r="F477" i="1" s="1"/>
  <c r="E476" i="1"/>
  <c r="E475" i="1"/>
  <c r="E474" i="1"/>
  <c r="F474" i="1" s="1"/>
  <c r="E473" i="1"/>
  <c r="F473" i="1" s="1"/>
  <c r="E472" i="1"/>
  <c r="F472" i="1" s="1"/>
  <c r="E471" i="1"/>
  <c r="F471" i="1" s="1"/>
  <c r="E470" i="1"/>
  <c r="E469" i="1"/>
  <c r="F469" i="1" s="1"/>
  <c r="E468" i="1"/>
  <c r="F468" i="1" s="1"/>
  <c r="E467" i="1"/>
  <c r="E466" i="1"/>
  <c r="E465" i="1"/>
  <c r="F465" i="1" s="1"/>
  <c r="E464" i="1"/>
  <c r="E463" i="1"/>
  <c r="E462" i="1"/>
  <c r="F462" i="1" s="1"/>
  <c r="E461" i="1"/>
  <c r="F461" i="1" s="1"/>
  <c r="E460" i="1"/>
  <c r="F460" i="1" s="1"/>
  <c r="E459" i="1"/>
  <c r="F459" i="1" s="1"/>
  <c r="E458" i="1"/>
  <c r="E457" i="1"/>
  <c r="F457" i="1" s="1"/>
  <c r="E456" i="1"/>
  <c r="F456" i="1" s="1"/>
  <c r="E455" i="1"/>
  <c r="E454" i="1"/>
  <c r="E453" i="1"/>
  <c r="F453" i="1" s="1"/>
  <c r="E452" i="1"/>
  <c r="E451" i="1"/>
  <c r="E450" i="1"/>
  <c r="F450" i="1" s="1"/>
  <c r="E449" i="1"/>
  <c r="F449" i="1" s="1"/>
  <c r="E448" i="1"/>
  <c r="F448" i="1" s="1"/>
  <c r="E447" i="1"/>
  <c r="F447" i="1" s="1"/>
  <c r="E446" i="1"/>
  <c r="E445" i="1"/>
  <c r="F445" i="1" s="1"/>
  <c r="E444" i="1"/>
  <c r="F444" i="1" s="1"/>
  <c r="E443" i="1"/>
  <c r="E442" i="1"/>
  <c r="E441" i="1"/>
  <c r="F441" i="1" s="1"/>
  <c r="E440" i="1"/>
  <c r="E439" i="1"/>
  <c r="E438" i="1"/>
  <c r="F438" i="1" s="1"/>
  <c r="E437" i="1"/>
  <c r="F437" i="1" s="1"/>
  <c r="E436" i="1"/>
  <c r="F436" i="1" s="1"/>
  <c r="E435" i="1"/>
  <c r="F435" i="1" s="1"/>
  <c r="E434" i="1"/>
  <c r="E433" i="1"/>
  <c r="F433" i="1" s="1"/>
  <c r="E432" i="1"/>
  <c r="F432" i="1" s="1"/>
  <c r="E431" i="1"/>
  <c r="E430" i="1"/>
  <c r="E429" i="1"/>
  <c r="F429" i="1" s="1"/>
  <c r="E428" i="1"/>
  <c r="E427" i="1"/>
  <c r="E426" i="1"/>
  <c r="F426" i="1" s="1"/>
  <c r="E425" i="1"/>
  <c r="F425" i="1" s="1"/>
  <c r="E424" i="1"/>
  <c r="F424" i="1" s="1"/>
  <c r="E423" i="1"/>
  <c r="F423" i="1" s="1"/>
  <c r="E422" i="1"/>
  <c r="E421" i="1"/>
  <c r="F421" i="1" s="1"/>
  <c r="E420" i="1"/>
  <c r="F420" i="1" s="1"/>
  <c r="E419" i="1"/>
  <c r="E418" i="1"/>
  <c r="E417" i="1"/>
  <c r="F417" i="1" s="1"/>
  <c r="E416" i="1"/>
  <c r="E415" i="1"/>
  <c r="E414" i="1"/>
  <c r="F414" i="1" s="1"/>
  <c r="E413" i="1"/>
  <c r="F413" i="1" s="1"/>
  <c r="E412" i="1"/>
  <c r="F412" i="1" s="1"/>
  <c r="E411" i="1"/>
  <c r="F411" i="1" s="1"/>
  <c r="E410" i="1"/>
  <c r="E409" i="1"/>
  <c r="F409" i="1" s="1"/>
  <c r="E408" i="1"/>
  <c r="F408" i="1" s="1"/>
  <c r="E407" i="1"/>
  <c r="E406" i="1"/>
  <c r="E405" i="1"/>
  <c r="F405" i="1" s="1"/>
  <c r="E404" i="1"/>
  <c r="E403" i="1"/>
  <c r="E402" i="1"/>
  <c r="F402" i="1" s="1"/>
  <c r="E401" i="1"/>
  <c r="F401" i="1" s="1"/>
  <c r="E400" i="1"/>
  <c r="F400" i="1" s="1"/>
  <c r="E399" i="1"/>
  <c r="F399" i="1" s="1"/>
  <c r="E398" i="1"/>
  <c r="E397" i="1"/>
  <c r="F397" i="1" s="1"/>
  <c r="E396" i="1"/>
  <c r="F396" i="1" s="1"/>
  <c r="E395" i="1"/>
  <c r="E394" i="1"/>
  <c r="E393" i="1"/>
  <c r="F393" i="1" s="1"/>
  <c r="E392" i="1"/>
  <c r="E391" i="1"/>
  <c r="E390" i="1"/>
  <c r="F390" i="1" s="1"/>
  <c r="E389" i="1"/>
  <c r="F389" i="1" s="1"/>
  <c r="E388" i="1"/>
  <c r="F388" i="1" s="1"/>
  <c r="E387" i="1"/>
  <c r="F387" i="1" s="1"/>
  <c r="E386" i="1"/>
  <c r="E385" i="1"/>
  <c r="F385" i="1" s="1"/>
  <c r="E384" i="1"/>
  <c r="F384" i="1" s="1"/>
  <c r="E383" i="1"/>
  <c r="E382" i="1"/>
  <c r="E381" i="1"/>
  <c r="F381" i="1" s="1"/>
  <c r="E380" i="1"/>
  <c r="E379" i="1"/>
  <c r="E378" i="1"/>
  <c r="F378" i="1" s="1"/>
  <c r="E377" i="1"/>
  <c r="F377" i="1" s="1"/>
  <c r="E376" i="1"/>
  <c r="F376" i="1" s="1"/>
  <c r="E375" i="1"/>
  <c r="F375" i="1" s="1"/>
  <c r="E374" i="1"/>
  <c r="E373" i="1"/>
  <c r="F373" i="1" s="1"/>
  <c r="E372" i="1"/>
  <c r="F372" i="1" s="1"/>
  <c r="E371" i="1"/>
  <c r="E370" i="1"/>
  <c r="E369" i="1"/>
  <c r="F369" i="1" s="1"/>
  <c r="E368" i="1"/>
  <c r="E367" i="1"/>
  <c r="E366" i="1"/>
  <c r="F366" i="1" s="1"/>
  <c r="E365" i="1"/>
  <c r="F365" i="1" s="1"/>
  <c r="E364" i="1"/>
  <c r="F364" i="1" s="1"/>
  <c r="E363" i="1"/>
  <c r="F363" i="1" s="1"/>
  <c r="E362" i="1"/>
  <c r="E361" i="1"/>
  <c r="F361" i="1" s="1"/>
  <c r="E360" i="1"/>
  <c r="F360" i="1" s="1"/>
  <c r="E359" i="1"/>
  <c r="E358" i="1"/>
  <c r="E357" i="1"/>
  <c r="F357" i="1" s="1"/>
  <c r="E356" i="1"/>
  <c r="E355" i="1"/>
  <c r="E354" i="1"/>
  <c r="F354" i="1" s="1"/>
  <c r="E353" i="1"/>
  <c r="F353" i="1" s="1"/>
  <c r="E352" i="1"/>
  <c r="F352" i="1" s="1"/>
  <c r="E351" i="1"/>
  <c r="F351" i="1" s="1"/>
  <c r="E350" i="1"/>
  <c r="E349" i="1"/>
  <c r="F349" i="1" s="1"/>
  <c r="E348" i="1"/>
  <c r="F348" i="1" s="1"/>
  <c r="E347" i="1"/>
  <c r="E346" i="1"/>
  <c r="E345" i="1"/>
  <c r="F345" i="1" s="1"/>
  <c r="E344" i="1"/>
  <c r="E343" i="1"/>
  <c r="E342" i="1"/>
  <c r="F342" i="1" s="1"/>
  <c r="E341" i="1"/>
  <c r="F341" i="1" s="1"/>
  <c r="E340" i="1"/>
  <c r="F340" i="1" s="1"/>
  <c r="E339" i="1"/>
  <c r="F339" i="1" s="1"/>
  <c r="E338" i="1"/>
  <c r="E337" i="1"/>
  <c r="F337" i="1" s="1"/>
  <c r="E336" i="1"/>
  <c r="F336" i="1" s="1"/>
  <c r="E335" i="1"/>
  <c r="E334" i="1"/>
  <c r="E333" i="1"/>
  <c r="F333" i="1" s="1"/>
  <c r="E332" i="1"/>
  <c r="E331" i="1"/>
  <c r="E330" i="1"/>
  <c r="F330" i="1" s="1"/>
  <c r="E329" i="1"/>
  <c r="F329" i="1" s="1"/>
  <c r="E328" i="1"/>
  <c r="F328" i="1" s="1"/>
  <c r="E327" i="1"/>
  <c r="F327" i="1" s="1"/>
  <c r="E326" i="1"/>
  <c r="E325" i="1"/>
  <c r="F325" i="1" s="1"/>
  <c r="E324" i="1"/>
  <c r="F324" i="1" s="1"/>
  <c r="E323" i="1"/>
  <c r="E322" i="1"/>
  <c r="E321" i="1"/>
  <c r="F321" i="1" s="1"/>
  <c r="E320" i="1"/>
  <c r="E319" i="1"/>
  <c r="E318" i="1"/>
  <c r="F318" i="1" s="1"/>
  <c r="E317" i="1"/>
  <c r="F317" i="1" s="1"/>
  <c r="E316" i="1"/>
  <c r="F316" i="1" s="1"/>
  <c r="E315" i="1"/>
  <c r="F315" i="1" s="1"/>
  <c r="E314" i="1"/>
  <c r="E313" i="1"/>
  <c r="F313" i="1" s="1"/>
  <c r="E312" i="1"/>
  <c r="F312" i="1" s="1"/>
  <c r="E311" i="1"/>
  <c r="E310" i="1"/>
  <c r="E309" i="1"/>
  <c r="F309" i="1" s="1"/>
  <c r="E308" i="1"/>
  <c r="E307" i="1"/>
  <c r="E306" i="1"/>
  <c r="F306" i="1" s="1"/>
  <c r="H306" i="1" s="1"/>
  <c r="E305" i="1"/>
  <c r="F305" i="1" s="1"/>
  <c r="E304" i="1"/>
  <c r="F304" i="1" s="1"/>
  <c r="E303" i="1"/>
  <c r="F303" i="1" s="1"/>
  <c r="E302" i="1"/>
  <c r="E301" i="1"/>
  <c r="F301" i="1" s="1"/>
  <c r="E300" i="1"/>
  <c r="F300" i="1" s="1"/>
  <c r="E299" i="1"/>
  <c r="E298" i="1"/>
  <c r="E297" i="1"/>
  <c r="F297" i="1" s="1"/>
  <c r="E296" i="1"/>
  <c r="E295" i="1"/>
  <c r="E294" i="1"/>
  <c r="F294" i="1" s="1"/>
  <c r="E293" i="1"/>
  <c r="F293" i="1" s="1"/>
  <c r="E292" i="1"/>
  <c r="F292" i="1" s="1"/>
  <c r="E291" i="1"/>
  <c r="F291" i="1" s="1"/>
  <c r="E290" i="1"/>
  <c r="E289" i="1"/>
  <c r="F289" i="1" s="1"/>
  <c r="E288" i="1"/>
  <c r="F288" i="1" s="1"/>
  <c r="E287" i="1"/>
  <c r="E286" i="1"/>
  <c r="E285" i="1"/>
  <c r="F285" i="1" s="1"/>
  <c r="E284" i="1"/>
  <c r="E283" i="1"/>
  <c r="E282" i="1"/>
  <c r="F282" i="1" s="1"/>
  <c r="E281" i="1"/>
  <c r="F281" i="1" s="1"/>
  <c r="E280" i="1"/>
  <c r="F280" i="1" s="1"/>
  <c r="E279" i="1"/>
  <c r="F279" i="1" s="1"/>
  <c r="E278" i="1"/>
  <c r="E277" i="1"/>
  <c r="F277" i="1" s="1"/>
  <c r="E276" i="1"/>
  <c r="F276" i="1" s="1"/>
  <c r="E275" i="1"/>
  <c r="E274" i="1"/>
  <c r="E273" i="1"/>
  <c r="F273" i="1" s="1"/>
  <c r="E272" i="1"/>
  <c r="E271" i="1"/>
  <c r="E270" i="1"/>
  <c r="F270" i="1" s="1"/>
  <c r="E269" i="1"/>
  <c r="F269" i="1" s="1"/>
  <c r="E268" i="1"/>
  <c r="F268" i="1" s="1"/>
  <c r="E267" i="1"/>
  <c r="F267" i="1" s="1"/>
  <c r="E266" i="1"/>
  <c r="E265" i="1"/>
  <c r="F265" i="1" s="1"/>
  <c r="E264" i="1"/>
  <c r="F264" i="1" s="1"/>
  <c r="E263" i="1"/>
  <c r="E262" i="1"/>
  <c r="E261" i="1"/>
  <c r="F261" i="1" s="1"/>
  <c r="E260" i="1"/>
  <c r="E259" i="1"/>
  <c r="E258" i="1"/>
  <c r="F258" i="1" s="1"/>
  <c r="H258" i="1" s="1"/>
  <c r="E257" i="1"/>
  <c r="F257" i="1" s="1"/>
  <c r="E256" i="1"/>
  <c r="F256" i="1" s="1"/>
  <c r="E255" i="1"/>
  <c r="F255" i="1" s="1"/>
  <c r="E254" i="1"/>
  <c r="E253" i="1"/>
  <c r="F253" i="1" s="1"/>
  <c r="E252" i="1"/>
  <c r="F252" i="1" s="1"/>
  <c r="E251" i="1"/>
  <c r="E250" i="1"/>
  <c r="E249" i="1"/>
  <c r="F249" i="1" s="1"/>
  <c r="E248" i="1"/>
  <c r="E247" i="1"/>
  <c r="E246" i="1"/>
  <c r="F246" i="1" s="1"/>
  <c r="E245" i="1"/>
  <c r="F245" i="1" s="1"/>
  <c r="E244" i="1"/>
  <c r="F244" i="1" s="1"/>
  <c r="E243" i="1"/>
  <c r="F243" i="1" s="1"/>
  <c r="E242" i="1"/>
  <c r="E241" i="1"/>
  <c r="F241" i="1" s="1"/>
  <c r="E240" i="1"/>
  <c r="F240" i="1" s="1"/>
  <c r="E239" i="1"/>
  <c r="E238" i="1"/>
  <c r="E237" i="1"/>
  <c r="F237" i="1" s="1"/>
  <c r="E236" i="1"/>
  <c r="E235" i="1"/>
  <c r="E234" i="1"/>
  <c r="F234" i="1" s="1"/>
  <c r="E233" i="1"/>
  <c r="F233" i="1" s="1"/>
  <c r="E232" i="1"/>
  <c r="F232" i="1" s="1"/>
  <c r="E231" i="1"/>
  <c r="F231" i="1" s="1"/>
  <c r="E230" i="1"/>
  <c r="E229" i="1"/>
  <c r="F229" i="1" s="1"/>
  <c r="E228" i="1"/>
  <c r="F228" i="1" s="1"/>
  <c r="E227" i="1"/>
  <c r="E226" i="1"/>
  <c r="E225" i="1"/>
  <c r="F225" i="1" s="1"/>
  <c r="E224" i="1"/>
  <c r="E223" i="1"/>
  <c r="E222" i="1"/>
  <c r="F222" i="1" s="1"/>
  <c r="E221" i="1"/>
  <c r="F221" i="1" s="1"/>
  <c r="E220" i="1"/>
  <c r="F220" i="1" s="1"/>
  <c r="E219" i="1"/>
  <c r="F219" i="1" s="1"/>
  <c r="E218" i="1"/>
  <c r="E217" i="1"/>
  <c r="F217" i="1" s="1"/>
  <c r="E216" i="1"/>
  <c r="F216" i="1" s="1"/>
  <c r="E215" i="1"/>
  <c r="E214" i="1"/>
  <c r="E213" i="1"/>
  <c r="F213" i="1" s="1"/>
  <c r="E212" i="1"/>
  <c r="E211" i="1"/>
  <c r="E210" i="1"/>
  <c r="F210" i="1" s="1"/>
  <c r="H210" i="1" s="1"/>
  <c r="E209" i="1"/>
  <c r="F209" i="1" s="1"/>
  <c r="E208" i="1"/>
  <c r="F208" i="1" s="1"/>
  <c r="E207" i="1"/>
  <c r="F207" i="1" s="1"/>
  <c r="E206" i="1"/>
  <c r="E205" i="1"/>
  <c r="F205" i="1" s="1"/>
  <c r="E204" i="1"/>
  <c r="F204" i="1" s="1"/>
  <c r="E203" i="1"/>
  <c r="E202" i="1"/>
  <c r="E201" i="1"/>
  <c r="F201" i="1" s="1"/>
  <c r="E200" i="1"/>
  <c r="E199" i="1"/>
  <c r="E198" i="1"/>
  <c r="F198" i="1" s="1"/>
  <c r="E197" i="1"/>
  <c r="F197" i="1" s="1"/>
  <c r="E196" i="1"/>
  <c r="F196" i="1" s="1"/>
  <c r="E195" i="1"/>
  <c r="F195" i="1" s="1"/>
  <c r="E194" i="1"/>
  <c r="E193" i="1"/>
  <c r="F193" i="1" s="1"/>
  <c r="E192" i="1"/>
  <c r="F192" i="1" s="1"/>
  <c r="E191" i="1"/>
  <c r="E190" i="1"/>
  <c r="E189" i="1"/>
  <c r="F189" i="1" s="1"/>
  <c r="E188" i="1"/>
  <c r="E187" i="1"/>
  <c r="E186" i="1"/>
  <c r="F186" i="1" s="1"/>
  <c r="E185" i="1"/>
  <c r="F185" i="1" s="1"/>
  <c r="E184" i="1"/>
  <c r="F184" i="1" s="1"/>
  <c r="E183" i="1"/>
  <c r="F183" i="1" s="1"/>
  <c r="E182" i="1"/>
  <c r="E181" i="1"/>
  <c r="F181" i="1" s="1"/>
  <c r="E180" i="1"/>
  <c r="F180" i="1" s="1"/>
  <c r="E179" i="1"/>
  <c r="E178" i="1"/>
  <c r="E177" i="1"/>
  <c r="F177" i="1" s="1"/>
  <c r="E176" i="1"/>
  <c r="E175" i="1"/>
  <c r="E174" i="1"/>
  <c r="F174" i="1" s="1"/>
  <c r="E173" i="1"/>
  <c r="F173" i="1" s="1"/>
  <c r="E172" i="1"/>
  <c r="F172" i="1" s="1"/>
  <c r="E171" i="1"/>
  <c r="F171" i="1" s="1"/>
  <c r="E170" i="1"/>
  <c r="E169" i="1"/>
  <c r="F169" i="1" s="1"/>
  <c r="E168" i="1"/>
  <c r="F168" i="1" s="1"/>
  <c r="E167" i="1"/>
  <c r="E166" i="1"/>
  <c r="E165" i="1"/>
  <c r="F165" i="1" s="1"/>
  <c r="E164" i="1"/>
  <c r="E163" i="1"/>
  <c r="E162" i="1"/>
  <c r="F162" i="1" s="1"/>
  <c r="E161" i="1"/>
  <c r="F161" i="1" s="1"/>
  <c r="E160" i="1"/>
  <c r="F160" i="1" s="1"/>
  <c r="E159" i="1"/>
  <c r="F159" i="1" s="1"/>
  <c r="E158" i="1"/>
  <c r="E157" i="1"/>
  <c r="F157" i="1" s="1"/>
  <c r="E156" i="1"/>
  <c r="F156" i="1" s="1"/>
  <c r="E155" i="1"/>
  <c r="E154" i="1"/>
  <c r="E153" i="1"/>
  <c r="F153" i="1" s="1"/>
  <c r="E152" i="1"/>
  <c r="E151" i="1"/>
  <c r="E150" i="1"/>
  <c r="F150" i="1" s="1"/>
  <c r="E149" i="1"/>
  <c r="F149" i="1" s="1"/>
  <c r="E148" i="1"/>
  <c r="F148" i="1" s="1"/>
  <c r="E147" i="1"/>
  <c r="F147" i="1" s="1"/>
  <c r="E146" i="1"/>
  <c r="E145" i="1"/>
  <c r="F145" i="1" s="1"/>
  <c r="E144" i="1"/>
  <c r="F144" i="1" s="1"/>
  <c r="E143" i="1"/>
  <c r="E142" i="1"/>
  <c r="E141" i="1"/>
  <c r="F141" i="1" s="1"/>
  <c r="E140" i="1"/>
  <c r="E139" i="1"/>
  <c r="E138" i="1"/>
  <c r="F138" i="1" s="1"/>
  <c r="E137" i="1"/>
  <c r="F137" i="1" s="1"/>
  <c r="E136" i="1"/>
  <c r="F136" i="1" s="1"/>
  <c r="E135" i="1"/>
  <c r="F135" i="1" s="1"/>
  <c r="E134" i="1"/>
  <c r="E133" i="1"/>
  <c r="F133" i="1" s="1"/>
  <c r="E132" i="1"/>
  <c r="F132" i="1" s="1"/>
  <c r="E131" i="1"/>
  <c r="E130" i="1"/>
  <c r="E129" i="1"/>
  <c r="F129" i="1" s="1"/>
  <c r="E128" i="1"/>
  <c r="E127" i="1"/>
  <c r="E126" i="1"/>
  <c r="F126" i="1" s="1"/>
  <c r="E125" i="1"/>
  <c r="F125" i="1" s="1"/>
  <c r="E124" i="1"/>
  <c r="F124" i="1" s="1"/>
  <c r="E123" i="1"/>
  <c r="F123" i="1" s="1"/>
  <c r="E122" i="1"/>
  <c r="E121" i="1"/>
  <c r="F121" i="1" s="1"/>
  <c r="E120" i="1"/>
  <c r="F120" i="1" s="1"/>
  <c r="E119" i="1"/>
  <c r="E118" i="1"/>
  <c r="E117" i="1"/>
  <c r="F117" i="1" s="1"/>
  <c r="E116" i="1"/>
  <c r="E115" i="1"/>
  <c r="E114" i="1"/>
  <c r="F114" i="1" s="1"/>
  <c r="H114" i="1" s="1"/>
  <c r="E113" i="1"/>
  <c r="F113" i="1" s="1"/>
  <c r="E112" i="1"/>
  <c r="F112" i="1" s="1"/>
  <c r="E111" i="1"/>
  <c r="F111" i="1" s="1"/>
  <c r="E110" i="1"/>
  <c r="E109" i="1"/>
  <c r="F109" i="1" s="1"/>
  <c r="E108" i="1"/>
  <c r="F108" i="1" s="1"/>
  <c r="E107" i="1"/>
  <c r="E106" i="1"/>
  <c r="E105" i="1"/>
  <c r="F105" i="1" s="1"/>
  <c r="E104" i="1"/>
  <c r="E103" i="1"/>
  <c r="E102" i="1"/>
  <c r="F102" i="1" s="1"/>
  <c r="E101" i="1"/>
  <c r="F101" i="1" s="1"/>
  <c r="E100" i="1"/>
  <c r="F100" i="1" s="1"/>
  <c r="E99" i="1"/>
  <c r="F99" i="1" s="1"/>
  <c r="E98" i="1"/>
  <c r="E97" i="1"/>
  <c r="F97" i="1" s="1"/>
  <c r="E96" i="1"/>
  <c r="F96" i="1" s="1"/>
  <c r="E95" i="1"/>
  <c r="E94" i="1"/>
  <c r="E93" i="1"/>
  <c r="F93" i="1" s="1"/>
  <c r="E92" i="1"/>
  <c r="E91" i="1"/>
  <c r="E90" i="1"/>
  <c r="F90" i="1" s="1"/>
  <c r="E89" i="1"/>
  <c r="F89" i="1" s="1"/>
  <c r="E88" i="1"/>
  <c r="F88" i="1" s="1"/>
  <c r="E87" i="1"/>
  <c r="F87" i="1" s="1"/>
  <c r="E86" i="1"/>
  <c r="E85" i="1"/>
  <c r="F85" i="1" s="1"/>
  <c r="E84" i="1"/>
  <c r="F84" i="1" s="1"/>
  <c r="E83" i="1"/>
  <c r="E82" i="1"/>
  <c r="E81" i="1"/>
  <c r="F81" i="1" s="1"/>
  <c r="E80" i="1"/>
  <c r="E79" i="1"/>
  <c r="E78" i="1"/>
  <c r="F78" i="1" s="1"/>
  <c r="E77" i="1"/>
  <c r="F77" i="1" s="1"/>
  <c r="E76" i="1"/>
  <c r="F76" i="1" s="1"/>
  <c r="E75" i="1"/>
  <c r="F75" i="1" s="1"/>
  <c r="E74" i="1"/>
  <c r="E73" i="1"/>
  <c r="F73" i="1" s="1"/>
  <c r="E72" i="1"/>
  <c r="F72" i="1" s="1"/>
  <c r="E71" i="1"/>
  <c r="E70" i="1"/>
  <c r="E69" i="1"/>
  <c r="F69" i="1" s="1"/>
  <c r="E68" i="1"/>
  <c r="E67" i="1"/>
  <c r="E66" i="1"/>
  <c r="F66" i="1" s="1"/>
  <c r="H66" i="1" s="1"/>
  <c r="E65" i="1"/>
  <c r="F65" i="1" s="1"/>
  <c r="E64" i="1"/>
  <c r="F64" i="1" s="1"/>
  <c r="E63" i="1"/>
  <c r="F63" i="1" s="1"/>
  <c r="E62" i="1"/>
  <c r="E61" i="1"/>
  <c r="F61" i="1" s="1"/>
  <c r="E60" i="1"/>
  <c r="F60" i="1" s="1"/>
  <c r="E59" i="1"/>
  <c r="E58" i="1"/>
  <c r="E57" i="1"/>
  <c r="F57" i="1" s="1"/>
  <c r="E56" i="1"/>
  <c r="F56" i="1" s="1"/>
  <c r="E55" i="1"/>
  <c r="E54" i="1"/>
  <c r="F54" i="1" s="1"/>
  <c r="E53" i="1"/>
  <c r="F53" i="1" s="1"/>
  <c r="E52" i="1"/>
  <c r="F52" i="1" s="1"/>
  <c r="E51" i="1"/>
  <c r="F51" i="1" s="1"/>
  <c r="E50" i="1"/>
  <c r="F50" i="1" s="1"/>
  <c r="H50" i="1" s="1"/>
  <c r="E49" i="1"/>
  <c r="F49" i="1" s="1"/>
  <c r="E48" i="1"/>
  <c r="F48" i="1" s="1"/>
  <c r="E47" i="1"/>
  <c r="E46" i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E21" i="1"/>
  <c r="F21" i="1" s="1"/>
  <c r="E20" i="1"/>
  <c r="F20" i="1" s="1"/>
  <c r="E19" i="1"/>
  <c r="F19" i="1" s="1"/>
  <c r="E18" i="1"/>
  <c r="F18" i="1" s="1"/>
  <c r="H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B1983" i="1"/>
  <c r="B1476" i="1"/>
  <c r="B1475" i="1"/>
  <c r="B1982" i="1"/>
  <c r="B1474" i="1"/>
  <c r="B1473" i="1"/>
  <c r="B1472" i="1"/>
  <c r="B3393" i="1"/>
  <c r="B3392" i="1"/>
  <c r="B3391" i="1"/>
  <c r="B1981" i="1"/>
  <c r="B1471" i="1"/>
  <c r="B1470" i="1"/>
  <c r="B1469" i="1"/>
  <c r="B3390" i="1"/>
  <c r="B3389" i="1"/>
  <c r="B3388" i="1"/>
  <c r="B1980" i="1"/>
  <c r="B1468" i="1"/>
  <c r="B1467" i="1"/>
  <c r="B1466" i="1"/>
  <c r="B3387" i="1"/>
  <c r="B3386" i="1"/>
  <c r="B3385" i="1"/>
  <c r="B1979" i="1"/>
  <c r="B1465" i="1"/>
  <c r="B1464" i="1"/>
  <c r="B1463" i="1"/>
  <c r="B3384" i="1"/>
  <c r="B3383" i="1"/>
  <c r="B3382" i="1"/>
  <c r="B1978" i="1"/>
  <c r="B1462" i="1"/>
  <c r="B1461" i="1"/>
  <c r="B1460" i="1"/>
  <c r="B1977" i="1"/>
  <c r="B1459" i="1"/>
  <c r="B1458" i="1"/>
  <c r="B1457" i="1"/>
  <c r="B3381" i="1"/>
  <c r="B3380" i="1"/>
  <c r="B3379" i="1"/>
  <c r="B1976" i="1"/>
  <c r="B1456" i="1"/>
  <c r="B1455" i="1"/>
  <c r="B1454" i="1"/>
  <c r="B3378" i="1"/>
  <c r="B3377" i="1"/>
  <c r="B3376" i="1"/>
  <c r="B1975" i="1"/>
  <c r="B1453" i="1"/>
  <c r="B1452" i="1"/>
  <c r="B1451" i="1"/>
  <c r="B3375" i="1"/>
  <c r="B3374" i="1"/>
  <c r="B3373" i="1"/>
  <c r="B1974" i="1"/>
  <c r="B1450" i="1"/>
  <c r="B1449" i="1"/>
  <c r="B1448" i="1"/>
  <c r="B3372" i="1"/>
  <c r="B3371" i="1"/>
  <c r="B3370" i="1"/>
  <c r="B1973" i="1"/>
  <c r="B1447" i="1"/>
  <c r="B1446" i="1"/>
  <c r="B1445" i="1"/>
  <c r="B3369" i="1"/>
  <c r="B3368" i="1"/>
  <c r="B3367" i="1"/>
  <c r="B1972" i="1"/>
  <c r="B1444" i="1"/>
  <c r="B1443" i="1"/>
  <c r="B1442" i="1"/>
  <c r="B3366" i="1"/>
  <c r="B3365" i="1"/>
  <c r="B3364" i="1"/>
  <c r="B1971" i="1"/>
  <c r="B1441" i="1"/>
  <c r="B1440" i="1"/>
  <c r="B1439" i="1"/>
  <c r="B3363" i="1"/>
  <c r="B3362" i="1"/>
  <c r="B3361" i="1"/>
  <c r="B1970" i="1"/>
  <c r="B1438" i="1"/>
  <c r="B1437" i="1"/>
  <c r="B1436" i="1"/>
  <c r="B3360" i="1"/>
  <c r="B3359" i="1"/>
  <c r="B3358" i="1"/>
  <c r="B1969" i="1"/>
  <c r="B1435" i="1"/>
  <c r="B1434" i="1"/>
  <c r="B1433" i="1"/>
  <c r="B3357" i="1"/>
  <c r="B3356" i="1"/>
  <c r="B3355" i="1"/>
  <c r="B1968" i="1"/>
  <c r="B1432" i="1"/>
  <c r="B1431" i="1"/>
  <c r="B1430" i="1"/>
  <c r="B3354" i="1"/>
  <c r="B3353" i="1"/>
  <c r="B3352" i="1"/>
  <c r="B1967" i="1"/>
  <c r="B1429" i="1"/>
  <c r="B1428" i="1"/>
  <c r="B1427" i="1"/>
  <c r="B3351" i="1"/>
  <c r="B3350" i="1"/>
  <c r="B3349" i="1"/>
  <c r="B1966" i="1"/>
  <c r="B1965" i="1"/>
  <c r="B1426" i="1"/>
  <c r="B1425" i="1"/>
  <c r="B1424" i="1"/>
  <c r="B3348" i="1"/>
  <c r="B3347" i="1"/>
  <c r="B3346" i="1"/>
  <c r="B1964" i="1"/>
  <c r="B1423" i="1"/>
  <c r="B1422" i="1"/>
  <c r="B1421" i="1"/>
  <c r="B3345" i="1"/>
  <c r="B3344" i="1"/>
  <c r="B3343" i="1"/>
  <c r="B1963" i="1"/>
  <c r="B1420" i="1"/>
  <c r="B1419" i="1"/>
  <c r="B1418" i="1"/>
  <c r="B3342" i="1"/>
  <c r="B3341" i="1"/>
  <c r="B3340" i="1"/>
  <c r="B1962" i="1"/>
  <c r="B1961" i="1"/>
  <c r="B1417" i="1"/>
  <c r="B1416" i="1"/>
  <c r="B1415" i="1"/>
  <c r="B3339" i="1"/>
  <c r="B3338" i="1"/>
  <c r="B3337" i="1"/>
  <c r="B1960" i="1"/>
  <c r="B1414" i="1"/>
  <c r="B1413" i="1"/>
  <c r="B1412" i="1"/>
  <c r="B3336" i="1"/>
  <c r="B3335" i="1"/>
  <c r="B3334" i="1"/>
  <c r="B1959" i="1"/>
  <c r="B1411" i="1"/>
  <c r="B1410" i="1"/>
  <c r="B1409" i="1"/>
  <c r="B3333" i="1"/>
  <c r="B3332" i="1"/>
  <c r="B3331" i="1"/>
  <c r="B1958" i="1"/>
  <c r="B1408" i="1"/>
  <c r="B1407" i="1"/>
  <c r="B1406" i="1"/>
  <c r="B3330" i="1"/>
  <c r="B3329" i="1"/>
  <c r="B3328" i="1"/>
  <c r="B1957" i="1"/>
  <c r="B1405" i="1"/>
  <c r="B1404" i="1"/>
  <c r="B1403" i="1"/>
  <c r="B3327" i="1"/>
  <c r="B3326" i="1"/>
  <c r="B3325" i="1"/>
  <c r="B1956" i="1"/>
  <c r="B1402" i="1"/>
  <c r="B1401" i="1"/>
  <c r="B1400" i="1"/>
  <c r="B3324" i="1"/>
  <c r="B3323" i="1"/>
  <c r="B3322" i="1"/>
  <c r="B1955" i="1"/>
  <c r="B1399" i="1"/>
  <c r="B1398" i="1"/>
  <c r="B1397" i="1"/>
  <c r="B3321" i="1"/>
  <c r="B3320" i="1"/>
  <c r="B3319" i="1"/>
  <c r="B1954" i="1"/>
  <c r="B1396" i="1"/>
  <c r="B1395" i="1"/>
  <c r="B1394" i="1"/>
  <c r="B3318" i="1"/>
  <c r="B3317" i="1"/>
  <c r="B3316" i="1"/>
  <c r="B1953" i="1"/>
  <c r="B1393" i="1"/>
  <c r="B1392" i="1"/>
  <c r="B1391" i="1"/>
  <c r="B3315" i="1"/>
  <c r="B3314" i="1"/>
  <c r="B3313" i="1"/>
  <c r="B1952" i="1"/>
  <c r="B1390" i="1"/>
  <c r="B1389" i="1"/>
  <c r="B1388" i="1"/>
  <c r="B3312" i="1"/>
  <c r="B3311" i="1"/>
  <c r="B3310" i="1"/>
  <c r="B1951" i="1"/>
  <c r="B1387" i="1"/>
  <c r="B1386" i="1"/>
  <c r="B1385" i="1"/>
  <c r="B3309" i="1"/>
  <c r="B3308" i="1"/>
  <c r="B3307" i="1"/>
  <c r="B1950" i="1"/>
  <c r="B1384" i="1"/>
  <c r="B1383" i="1"/>
  <c r="B1382" i="1"/>
  <c r="B3306" i="1"/>
  <c r="B3305" i="1"/>
  <c r="B3304" i="1"/>
  <c r="B1949" i="1"/>
  <c r="B1381" i="1"/>
  <c r="B1380" i="1"/>
  <c r="B1379" i="1"/>
  <c r="B3303" i="1"/>
  <c r="B3302" i="1"/>
  <c r="B3301" i="1"/>
  <c r="B1948" i="1"/>
  <c r="B1378" i="1"/>
  <c r="B1377" i="1"/>
  <c r="B1376" i="1"/>
  <c r="B3300" i="1"/>
  <c r="B3299" i="1"/>
  <c r="B3298" i="1"/>
  <c r="B1947" i="1"/>
  <c r="B1375" i="1"/>
  <c r="B1374" i="1"/>
  <c r="B1373" i="1"/>
  <c r="B3297" i="1"/>
  <c r="B3296" i="1"/>
  <c r="B3295" i="1"/>
  <c r="B1946" i="1"/>
  <c r="B1372" i="1"/>
  <c r="B1371" i="1"/>
  <c r="B1370" i="1"/>
  <c r="B3294" i="1"/>
  <c r="B3293" i="1"/>
  <c r="B3292" i="1"/>
  <c r="B1945" i="1"/>
  <c r="B1369" i="1"/>
  <c r="B1368" i="1"/>
  <c r="B1367" i="1"/>
  <c r="B3291" i="1"/>
  <c r="B3290" i="1"/>
  <c r="B3289" i="1"/>
  <c r="B1944" i="1"/>
  <c r="B1366" i="1"/>
  <c r="B1365" i="1"/>
  <c r="B1364" i="1"/>
  <c r="B3288" i="1"/>
  <c r="B3287" i="1"/>
  <c r="B3286" i="1"/>
  <c r="B1943" i="1"/>
  <c r="B1363" i="1"/>
  <c r="B1362" i="1"/>
  <c r="B1361" i="1"/>
  <c r="B3285" i="1"/>
  <c r="B3284" i="1"/>
  <c r="B3283" i="1"/>
  <c r="B1942" i="1"/>
  <c r="B1360" i="1"/>
  <c r="B1359" i="1"/>
  <c r="B1358" i="1"/>
  <c r="B3282" i="1"/>
  <c r="B3281" i="1"/>
  <c r="B3280" i="1"/>
  <c r="B1941" i="1"/>
  <c r="B1357" i="1"/>
  <c r="B1356" i="1"/>
  <c r="B1355" i="1"/>
  <c r="B3279" i="1"/>
  <c r="B3278" i="1"/>
  <c r="B3277" i="1"/>
  <c r="B1940" i="1"/>
  <c r="B1354" i="1"/>
  <c r="B1353" i="1"/>
  <c r="B1352" i="1"/>
  <c r="B3276" i="1"/>
  <c r="B3275" i="1"/>
  <c r="B3274" i="1"/>
  <c r="B1939" i="1"/>
  <c r="B1351" i="1"/>
  <c r="B1350" i="1"/>
  <c r="B1349" i="1"/>
  <c r="B3273" i="1"/>
  <c r="B3272" i="1"/>
  <c r="B3271" i="1"/>
  <c r="B1938" i="1"/>
  <c r="B1348" i="1"/>
  <c r="B1347" i="1"/>
  <c r="B1346" i="1"/>
  <c r="B3270" i="1"/>
  <c r="B3269" i="1"/>
  <c r="B3268" i="1"/>
  <c r="B1937" i="1"/>
  <c r="B1345" i="1"/>
  <c r="B1344" i="1"/>
  <c r="B1343" i="1"/>
  <c r="B3267" i="1"/>
  <c r="B3266" i="1"/>
  <c r="B3265" i="1"/>
  <c r="B1936" i="1"/>
  <c r="B1342" i="1"/>
  <c r="B1341" i="1"/>
  <c r="B1340" i="1"/>
  <c r="B3264" i="1"/>
  <c r="B3263" i="1"/>
  <c r="B3262" i="1"/>
  <c r="B1935" i="1"/>
  <c r="B1339" i="1"/>
  <c r="B1338" i="1"/>
  <c r="B1337" i="1"/>
  <c r="B3261" i="1"/>
  <c r="B3260" i="1"/>
  <c r="B3259" i="1"/>
  <c r="B1934" i="1"/>
  <c r="B1336" i="1"/>
  <c r="B1335" i="1"/>
  <c r="B1334" i="1"/>
  <c r="B3258" i="1"/>
  <c r="B3257" i="1"/>
  <c r="B3256" i="1"/>
  <c r="B1933" i="1"/>
  <c r="B1333" i="1"/>
  <c r="B1332" i="1"/>
  <c r="B1331" i="1"/>
  <c r="B3255" i="1"/>
  <c r="B3254" i="1"/>
  <c r="B3253" i="1"/>
  <c r="B1932" i="1"/>
  <c r="B1330" i="1"/>
  <c r="B1329" i="1"/>
  <c r="B1328" i="1"/>
  <c r="B3252" i="1"/>
  <c r="B3251" i="1"/>
  <c r="B3250" i="1"/>
  <c r="B1931" i="1"/>
  <c r="B1327" i="1"/>
  <c r="B1326" i="1"/>
  <c r="B1325" i="1"/>
  <c r="B3249" i="1"/>
  <c r="B3248" i="1"/>
  <c r="B3247" i="1"/>
  <c r="B1930" i="1"/>
  <c r="B1324" i="1"/>
  <c r="B1323" i="1"/>
  <c r="B1322" i="1"/>
  <c r="B3246" i="1"/>
  <c r="B3245" i="1"/>
  <c r="B3244" i="1"/>
  <c r="B1929" i="1"/>
  <c r="B1321" i="1"/>
  <c r="B1320" i="1"/>
  <c r="B1319" i="1"/>
  <c r="B3243" i="1"/>
  <c r="B3242" i="1"/>
  <c r="B3241" i="1"/>
  <c r="B1928" i="1"/>
  <c r="B1318" i="1"/>
  <c r="B1317" i="1"/>
  <c r="B1316" i="1"/>
  <c r="B3240" i="1"/>
  <c r="B3239" i="1"/>
  <c r="B3238" i="1"/>
  <c r="B1927" i="1"/>
  <c r="B1315" i="1"/>
  <c r="B1314" i="1"/>
  <c r="B1313" i="1"/>
  <c r="B3237" i="1"/>
  <c r="B3236" i="1"/>
  <c r="B3235" i="1"/>
  <c r="B1926" i="1"/>
  <c r="B1312" i="1"/>
  <c r="B1311" i="1"/>
  <c r="B1310" i="1"/>
  <c r="B3234" i="1"/>
  <c r="B3233" i="1"/>
  <c r="B3232" i="1"/>
  <c r="B1925" i="1"/>
  <c r="B1309" i="1"/>
  <c r="B1308" i="1"/>
  <c r="B1307" i="1"/>
  <c r="B3231" i="1"/>
  <c r="B3230" i="1"/>
  <c r="B3229" i="1"/>
  <c r="B1924" i="1"/>
  <c r="B1306" i="1"/>
  <c r="B1305" i="1"/>
  <c r="B1304" i="1"/>
  <c r="B3228" i="1"/>
  <c r="B3227" i="1"/>
  <c r="B3226" i="1"/>
  <c r="B1923" i="1"/>
  <c r="B1303" i="1"/>
  <c r="B1302" i="1"/>
  <c r="B1301" i="1"/>
  <c r="B3225" i="1"/>
  <c r="B3224" i="1"/>
  <c r="B3223" i="1"/>
  <c r="B1922" i="1"/>
  <c r="B1300" i="1"/>
  <c r="B1299" i="1"/>
  <c r="B1298" i="1"/>
  <c r="B3222" i="1"/>
  <c r="B3221" i="1"/>
  <c r="B3220" i="1"/>
  <c r="B1921" i="1"/>
  <c r="B1297" i="1"/>
  <c r="B1296" i="1"/>
  <c r="B1295" i="1"/>
  <c r="B3219" i="1"/>
  <c r="B3218" i="1"/>
  <c r="B3217" i="1"/>
  <c r="B1920" i="1"/>
  <c r="B1294" i="1"/>
  <c r="B1293" i="1"/>
  <c r="B1292" i="1"/>
  <c r="B1919" i="1"/>
  <c r="B1291" i="1"/>
  <c r="B1290" i="1"/>
  <c r="B1289" i="1"/>
  <c r="B3216" i="1"/>
  <c r="B3215" i="1"/>
  <c r="B3214" i="1"/>
  <c r="B1918" i="1"/>
  <c r="B1288" i="1"/>
  <c r="B1287" i="1"/>
  <c r="B1286" i="1"/>
  <c r="B3213" i="1"/>
  <c r="B3212" i="1"/>
  <c r="B3211" i="1"/>
  <c r="B1917" i="1"/>
  <c r="B1285" i="1"/>
  <c r="B1284" i="1"/>
  <c r="B1283" i="1"/>
  <c r="B3210" i="1"/>
  <c r="B3209" i="1"/>
  <c r="B3208" i="1"/>
  <c r="B1916" i="1"/>
  <c r="B1282" i="1"/>
  <c r="B1281" i="1"/>
  <c r="B1280" i="1"/>
  <c r="B3207" i="1"/>
  <c r="B3206" i="1"/>
  <c r="B3205" i="1"/>
  <c r="B1915" i="1"/>
  <c r="B1279" i="1"/>
  <c r="B1278" i="1"/>
  <c r="B1277" i="1"/>
  <c r="B3204" i="1"/>
  <c r="B3203" i="1"/>
  <c r="B3202" i="1"/>
  <c r="B1914" i="1"/>
  <c r="B1276" i="1"/>
  <c r="B1275" i="1"/>
  <c r="B1274" i="1"/>
  <c r="B3201" i="1"/>
  <c r="B3200" i="1"/>
  <c r="B3199" i="1"/>
  <c r="B1913" i="1"/>
  <c r="B1273" i="1"/>
  <c r="B1272" i="1"/>
  <c r="B1271" i="1"/>
  <c r="B3198" i="1"/>
  <c r="B3197" i="1"/>
  <c r="B3196" i="1"/>
  <c r="B1912" i="1"/>
  <c r="B1270" i="1"/>
  <c r="B1269" i="1"/>
  <c r="B1268" i="1"/>
  <c r="B1911" i="1"/>
  <c r="B1267" i="1"/>
  <c r="B1266" i="1"/>
  <c r="B1265" i="1"/>
  <c r="B3195" i="1"/>
  <c r="B3194" i="1"/>
  <c r="B3193" i="1"/>
  <c r="B1910" i="1"/>
  <c r="B1264" i="1"/>
  <c r="B1263" i="1"/>
  <c r="B1262" i="1"/>
  <c r="B3192" i="1"/>
  <c r="B3191" i="1"/>
  <c r="B3190" i="1"/>
  <c r="B1909" i="1"/>
  <c r="B1261" i="1"/>
  <c r="B1260" i="1"/>
  <c r="B1259" i="1"/>
  <c r="B3189" i="1"/>
  <c r="B3188" i="1"/>
  <c r="B3187" i="1"/>
  <c r="B1908" i="1"/>
  <c r="B1258" i="1"/>
  <c r="B1257" i="1"/>
  <c r="B1256" i="1"/>
  <c r="B3186" i="1"/>
  <c r="B3185" i="1"/>
  <c r="B3184" i="1"/>
  <c r="B1907" i="1"/>
  <c r="B1255" i="1"/>
  <c r="B1254" i="1"/>
  <c r="B1253" i="1"/>
  <c r="B3183" i="1"/>
  <c r="B3182" i="1"/>
  <c r="B3181" i="1"/>
  <c r="B1906" i="1"/>
  <c r="B1252" i="1"/>
  <c r="B1251" i="1"/>
  <c r="B1250" i="1"/>
  <c r="B3180" i="1"/>
  <c r="B3179" i="1"/>
  <c r="B3178" i="1"/>
  <c r="B1905" i="1"/>
  <c r="B1249" i="1"/>
  <c r="B1904" i="1"/>
  <c r="B1248" i="1"/>
  <c r="B1247" i="1"/>
  <c r="B1246" i="1"/>
  <c r="B3177" i="1"/>
  <c r="B3176" i="1"/>
  <c r="B3175" i="1"/>
  <c r="B1903" i="1"/>
  <c r="B1245" i="1"/>
  <c r="B1244" i="1"/>
  <c r="B1243" i="1"/>
  <c r="B3174" i="1"/>
  <c r="B3173" i="1"/>
  <c r="B3172" i="1"/>
  <c r="B1902" i="1"/>
  <c r="B1242" i="1"/>
  <c r="B1241" i="1"/>
  <c r="B1240" i="1"/>
  <c r="B3171" i="1"/>
  <c r="B3170" i="1"/>
  <c r="B3169" i="1"/>
  <c r="B1901" i="1"/>
  <c r="B1239" i="1"/>
  <c r="B1238" i="1"/>
  <c r="B1237" i="1"/>
  <c r="B3168" i="1"/>
  <c r="B3167" i="1"/>
  <c r="B3166" i="1"/>
  <c r="B1900" i="1"/>
  <c r="B1236" i="1"/>
  <c r="B1235" i="1"/>
  <c r="B1234" i="1"/>
  <c r="B3165" i="1"/>
  <c r="B3164" i="1"/>
  <c r="B3163" i="1"/>
  <c r="B1899" i="1"/>
  <c r="B1233" i="1"/>
  <c r="B1232" i="1"/>
  <c r="B1231" i="1"/>
  <c r="B3162" i="1"/>
  <c r="B3161" i="1"/>
  <c r="B3160" i="1"/>
  <c r="B1898" i="1"/>
  <c r="B1230" i="1"/>
  <c r="B1229" i="1"/>
  <c r="B1228" i="1"/>
  <c r="B3159" i="1"/>
  <c r="B3158" i="1"/>
  <c r="B3157" i="1"/>
  <c r="B1897" i="1"/>
  <c r="B1227" i="1"/>
  <c r="B1226" i="1"/>
  <c r="B1225" i="1"/>
  <c r="B3156" i="1"/>
  <c r="B3155" i="1"/>
  <c r="B3154" i="1"/>
  <c r="B1896" i="1"/>
  <c r="B1224" i="1"/>
  <c r="B1223" i="1"/>
  <c r="B1222" i="1"/>
  <c r="B3153" i="1"/>
  <c r="B3152" i="1"/>
  <c r="B3151" i="1"/>
  <c r="B1895" i="1"/>
  <c r="B1221" i="1"/>
  <c r="B1220" i="1"/>
  <c r="B1219" i="1"/>
  <c r="B3150" i="1"/>
  <c r="B3149" i="1"/>
  <c r="B3148" i="1"/>
  <c r="B1894" i="1"/>
  <c r="B1218" i="1"/>
  <c r="B1217" i="1"/>
  <c r="B1216" i="1"/>
  <c r="B3147" i="1"/>
  <c r="B3146" i="1"/>
  <c r="B3145" i="1"/>
  <c r="B1893" i="1"/>
  <c r="B1215" i="1"/>
  <c r="B1214" i="1"/>
  <c r="B1213" i="1"/>
  <c r="B3144" i="1"/>
  <c r="B3143" i="1"/>
  <c r="B3142" i="1"/>
  <c r="B1892" i="1"/>
  <c r="B1212" i="1"/>
  <c r="B1211" i="1"/>
  <c r="B1210" i="1"/>
  <c r="B3141" i="1"/>
  <c r="B3140" i="1"/>
  <c r="B3139" i="1"/>
  <c r="B1891" i="1"/>
  <c r="B1209" i="1"/>
  <c r="B1208" i="1"/>
  <c r="B1207" i="1"/>
  <c r="B3138" i="1"/>
  <c r="B3137" i="1"/>
  <c r="B3136" i="1"/>
  <c r="B1890" i="1"/>
  <c r="B1206" i="1"/>
  <c r="B1205" i="1"/>
  <c r="B1204" i="1"/>
  <c r="B3135" i="1"/>
  <c r="B3134" i="1"/>
  <c r="B3133" i="1"/>
  <c r="B1889" i="1"/>
  <c r="B1203" i="1"/>
  <c r="B1202" i="1"/>
  <c r="B1201" i="1"/>
  <c r="B3132" i="1"/>
  <c r="B3131" i="1"/>
  <c r="B3130" i="1"/>
  <c r="B1888" i="1"/>
  <c r="B1200" i="1"/>
  <c r="B1199" i="1"/>
  <c r="B1198" i="1"/>
  <c r="B3129" i="1"/>
  <c r="B3128" i="1"/>
  <c r="B3127" i="1"/>
  <c r="B1887" i="1"/>
  <c r="B1197" i="1"/>
  <c r="B1196" i="1"/>
  <c r="B1195" i="1"/>
  <c r="B3126" i="1"/>
  <c r="B3125" i="1"/>
  <c r="B3124" i="1"/>
  <c r="B1886" i="1"/>
  <c r="B1194" i="1"/>
  <c r="B1193" i="1"/>
  <c r="B1192" i="1"/>
  <c r="B3123" i="1"/>
  <c r="B3122" i="1"/>
  <c r="B3121" i="1"/>
  <c r="B1885" i="1"/>
  <c r="B1191" i="1"/>
  <c r="B1190" i="1"/>
  <c r="B1189" i="1"/>
  <c r="B3120" i="1"/>
  <c r="B3119" i="1"/>
  <c r="B3118" i="1"/>
  <c r="B1884" i="1"/>
  <c r="B1188" i="1"/>
  <c r="B1187" i="1"/>
  <c r="B1186" i="1"/>
  <c r="B3117" i="1"/>
  <c r="B3116" i="1"/>
  <c r="B3115" i="1"/>
  <c r="B1883" i="1"/>
  <c r="B1185" i="1"/>
  <c r="B1184" i="1"/>
  <c r="B1183" i="1"/>
  <c r="B3114" i="1"/>
  <c r="B3113" i="1"/>
  <c r="B3112" i="1"/>
  <c r="B1882" i="1"/>
  <c r="B1182" i="1"/>
  <c r="B1181" i="1"/>
  <c r="B1180" i="1"/>
  <c r="B3111" i="1"/>
  <c r="B3110" i="1"/>
  <c r="B3109" i="1"/>
  <c r="B1881" i="1"/>
  <c r="B1179" i="1"/>
  <c r="B1178" i="1"/>
  <c r="B1177" i="1"/>
  <c r="B3108" i="1"/>
  <c r="B3107" i="1"/>
  <c r="B3106" i="1"/>
  <c r="B1880" i="1"/>
  <c r="B1176" i="1"/>
  <c r="B1175" i="1"/>
  <c r="B1174" i="1"/>
  <c r="B3105" i="1"/>
  <c r="B3104" i="1"/>
  <c r="B3103" i="1"/>
  <c r="B1879" i="1"/>
  <c r="B1173" i="1"/>
  <c r="B1172" i="1"/>
  <c r="B1171" i="1"/>
  <c r="B3102" i="1"/>
  <c r="B3101" i="1"/>
  <c r="B3100" i="1"/>
  <c r="B1878" i="1"/>
  <c r="B1170" i="1"/>
  <c r="B1169" i="1"/>
  <c r="B1168" i="1"/>
  <c r="B3099" i="1"/>
  <c r="B3098" i="1"/>
  <c r="B3097" i="1"/>
  <c r="B1877" i="1"/>
  <c r="B1167" i="1"/>
  <c r="B1166" i="1"/>
  <c r="B1165" i="1"/>
  <c r="B3096" i="1"/>
  <c r="B3095" i="1"/>
  <c r="B3094" i="1"/>
  <c r="B1876" i="1"/>
  <c r="B1164" i="1"/>
  <c r="B1163" i="1"/>
  <c r="B1162" i="1"/>
  <c r="B3093" i="1"/>
  <c r="B3092" i="1"/>
  <c r="B3091" i="1"/>
  <c r="B1875" i="1"/>
  <c r="B1161" i="1"/>
  <c r="B1160" i="1"/>
  <c r="B1159" i="1"/>
  <c r="B3090" i="1"/>
  <c r="B3089" i="1"/>
  <c r="B3088" i="1"/>
  <c r="B1874" i="1"/>
  <c r="B1158" i="1"/>
  <c r="B1157" i="1"/>
  <c r="B1156" i="1"/>
  <c r="B3087" i="1"/>
  <c r="B3086" i="1"/>
  <c r="B3085" i="1"/>
  <c r="B1873" i="1"/>
  <c r="B1155" i="1"/>
  <c r="B1154" i="1"/>
  <c r="B1153" i="1"/>
  <c r="B3084" i="1"/>
  <c r="B3083" i="1"/>
  <c r="B3082" i="1"/>
  <c r="B1872" i="1"/>
  <c r="B1152" i="1"/>
  <c r="B1151" i="1"/>
  <c r="B1150" i="1"/>
  <c r="B3081" i="1"/>
  <c r="B3080" i="1"/>
  <c r="B3079" i="1"/>
  <c r="B1871" i="1"/>
  <c r="B1149" i="1"/>
  <c r="B1148" i="1"/>
  <c r="B1147" i="1"/>
  <c r="B3078" i="1"/>
  <c r="B3077" i="1"/>
  <c r="B3076" i="1"/>
  <c r="B1870" i="1"/>
  <c r="B1146" i="1"/>
  <c r="B1145" i="1"/>
  <c r="B1144" i="1"/>
  <c r="B3075" i="1"/>
  <c r="B3074" i="1"/>
  <c r="B3073" i="1"/>
  <c r="B1869" i="1"/>
  <c r="B1143" i="1"/>
  <c r="B1142" i="1"/>
  <c r="B1141" i="1"/>
  <c r="B3072" i="1"/>
  <c r="B3071" i="1"/>
  <c r="B3070" i="1"/>
  <c r="B1868" i="1"/>
  <c r="B1140" i="1"/>
  <c r="B1139" i="1"/>
  <c r="B1138" i="1"/>
  <c r="B3069" i="1"/>
  <c r="B3068" i="1"/>
  <c r="B3067" i="1"/>
  <c r="B1867" i="1"/>
  <c r="B1137" i="1"/>
  <c r="B1136" i="1"/>
  <c r="B1135" i="1"/>
  <c r="B3066" i="1"/>
  <c r="B3065" i="1"/>
  <c r="B3064" i="1"/>
  <c r="B1866" i="1"/>
  <c r="B1134" i="1"/>
  <c r="B1133" i="1"/>
  <c r="B1132" i="1"/>
  <c r="B3063" i="1"/>
  <c r="B3062" i="1"/>
  <c r="B3061" i="1"/>
  <c r="B1865" i="1"/>
  <c r="B1131" i="1"/>
  <c r="B1130" i="1"/>
  <c r="B1129" i="1"/>
  <c r="B3060" i="1"/>
  <c r="B3059" i="1"/>
  <c r="B3058" i="1"/>
  <c r="B1864" i="1"/>
  <c r="B1128" i="1"/>
  <c r="B1863" i="1"/>
  <c r="B1127" i="1"/>
  <c r="B1126" i="1"/>
  <c r="B1125" i="1"/>
  <c r="B3057" i="1"/>
  <c r="B3056" i="1"/>
  <c r="B3055" i="1"/>
  <c r="B1862" i="1"/>
  <c r="B1861" i="1"/>
  <c r="B1124" i="1"/>
  <c r="B1123" i="1"/>
  <c r="B1122" i="1"/>
  <c r="B3054" i="1"/>
  <c r="B3053" i="1"/>
  <c r="B3052" i="1"/>
  <c r="B1860" i="1"/>
  <c r="B1121" i="1"/>
  <c r="B1120" i="1"/>
  <c r="B1119" i="1"/>
  <c r="B3051" i="1"/>
  <c r="B3050" i="1"/>
  <c r="B3049" i="1"/>
  <c r="B1859" i="1"/>
  <c r="B1118" i="1"/>
  <c r="B1117" i="1"/>
  <c r="B1116" i="1"/>
  <c r="B3048" i="1"/>
  <c r="B3047" i="1"/>
  <c r="B3046" i="1"/>
  <c r="B1858" i="1"/>
  <c r="B1115" i="1"/>
  <c r="B1114" i="1"/>
  <c r="B1113" i="1"/>
  <c r="B3045" i="1"/>
  <c r="B3044" i="1"/>
  <c r="B3043" i="1"/>
  <c r="B1857" i="1"/>
  <c r="B1112" i="1"/>
  <c r="B1111" i="1"/>
  <c r="B1110" i="1"/>
  <c r="B1856" i="1"/>
  <c r="B1109" i="1"/>
  <c r="B1108" i="1"/>
  <c r="B1107" i="1"/>
  <c r="B3042" i="1"/>
  <c r="B3041" i="1"/>
  <c r="B3040" i="1"/>
  <c r="B1855" i="1"/>
  <c r="B1106" i="1"/>
  <c r="B1105" i="1"/>
  <c r="B1104" i="1"/>
  <c r="B3039" i="1"/>
  <c r="B3038" i="1"/>
  <c r="B3037" i="1"/>
  <c r="B1854" i="1"/>
  <c r="B1103" i="1"/>
  <c r="B1102" i="1"/>
  <c r="B1101" i="1"/>
  <c r="B3036" i="1"/>
  <c r="B3035" i="1"/>
  <c r="B3034" i="1"/>
  <c r="B1853" i="1"/>
  <c r="B1100" i="1"/>
  <c r="B1099" i="1"/>
  <c r="B1098" i="1"/>
  <c r="B3033" i="1"/>
  <c r="B3032" i="1"/>
  <c r="B3031" i="1"/>
  <c r="B1852" i="1"/>
  <c r="B1097" i="1"/>
  <c r="B1096" i="1"/>
  <c r="B1095" i="1"/>
  <c r="B3030" i="1"/>
  <c r="B3029" i="1"/>
  <c r="B3028" i="1"/>
  <c r="B1851" i="1"/>
  <c r="B1094" i="1"/>
  <c r="B1093" i="1"/>
  <c r="B1092" i="1"/>
  <c r="B3027" i="1"/>
  <c r="B3026" i="1"/>
  <c r="B3025" i="1"/>
  <c r="B1850" i="1"/>
  <c r="B1091" i="1"/>
  <c r="B1090" i="1"/>
  <c r="B1089" i="1"/>
  <c r="B3024" i="1"/>
  <c r="B3023" i="1"/>
  <c r="B3022" i="1"/>
  <c r="B1849" i="1"/>
  <c r="B1088" i="1"/>
  <c r="B1087" i="1"/>
  <c r="B1086" i="1"/>
  <c r="B3021" i="1"/>
  <c r="B3020" i="1"/>
  <c r="B3019" i="1"/>
  <c r="B1848" i="1"/>
  <c r="B1085" i="1"/>
  <c r="B1084" i="1"/>
  <c r="B1083" i="1"/>
  <c r="B3018" i="1"/>
  <c r="B3017" i="1"/>
  <c r="B3016" i="1"/>
  <c r="B1847" i="1"/>
  <c r="B1082" i="1"/>
  <c r="B1081" i="1"/>
  <c r="B1080" i="1"/>
  <c r="B3015" i="1"/>
  <c r="B3014" i="1"/>
  <c r="B3013" i="1"/>
  <c r="B1846" i="1"/>
  <c r="B1079" i="1"/>
  <c r="B1078" i="1"/>
  <c r="B1077" i="1"/>
  <c r="B3012" i="1"/>
  <c r="B3011" i="1"/>
  <c r="B3010" i="1"/>
  <c r="B1845" i="1"/>
  <c r="B1076" i="1"/>
  <c r="B1075" i="1"/>
  <c r="B1074" i="1"/>
  <c r="B3009" i="1"/>
  <c r="B3008" i="1"/>
  <c r="B3007" i="1"/>
  <c r="B1844" i="1"/>
  <c r="B1073" i="1"/>
  <c r="B1072" i="1"/>
  <c r="B1071" i="1"/>
  <c r="B3006" i="1"/>
  <c r="B3005" i="1"/>
  <c r="B3004" i="1"/>
  <c r="B1843" i="1"/>
  <c r="B1070" i="1"/>
  <c r="B1069" i="1"/>
  <c r="B1068" i="1"/>
  <c r="B3003" i="1"/>
  <c r="B3002" i="1"/>
  <c r="B3001" i="1"/>
  <c r="B1842" i="1"/>
  <c r="B1067" i="1"/>
  <c r="B1066" i="1"/>
  <c r="B1065" i="1"/>
  <c r="B3000" i="1"/>
  <c r="B2999" i="1"/>
  <c r="B2998" i="1"/>
  <c r="B1841" i="1"/>
  <c r="B1064" i="1"/>
  <c r="B1063" i="1"/>
  <c r="B1062" i="1"/>
  <c r="B2997" i="1"/>
  <c r="B2996" i="1"/>
  <c r="B2995" i="1"/>
  <c r="B1840" i="1"/>
  <c r="B1061" i="1"/>
  <c r="B1060" i="1"/>
  <c r="B1059" i="1"/>
  <c r="B2994" i="1"/>
  <c r="B2993" i="1"/>
  <c r="B2992" i="1"/>
  <c r="B1839" i="1"/>
  <c r="B1058" i="1"/>
  <c r="B1057" i="1"/>
  <c r="B1056" i="1"/>
  <c r="B2991" i="1"/>
  <c r="B2990" i="1"/>
  <c r="B2989" i="1"/>
  <c r="B1838" i="1"/>
  <c r="B1055" i="1"/>
  <c r="B1054" i="1"/>
  <c r="B1053" i="1"/>
  <c r="B2988" i="1"/>
  <c r="B2987" i="1"/>
  <c r="B2986" i="1"/>
  <c r="B1837" i="1"/>
  <c r="B1052" i="1"/>
  <c r="B1051" i="1"/>
  <c r="B1050" i="1"/>
  <c r="B2985" i="1"/>
  <c r="B2984" i="1"/>
  <c r="B2983" i="1"/>
  <c r="B1836" i="1"/>
  <c r="B1049" i="1"/>
  <c r="B1048" i="1"/>
  <c r="B1047" i="1"/>
  <c r="B2982" i="1"/>
  <c r="B2981" i="1"/>
  <c r="B2980" i="1"/>
  <c r="B1835" i="1"/>
  <c r="B1046" i="1"/>
  <c r="B1045" i="1"/>
  <c r="B1044" i="1"/>
  <c r="B2979" i="1"/>
  <c r="B2978" i="1"/>
  <c r="B2977" i="1"/>
  <c r="B1834" i="1"/>
  <c r="B1043" i="1"/>
  <c r="B1042" i="1"/>
  <c r="B1041" i="1"/>
  <c r="B2976" i="1"/>
  <c r="B2975" i="1"/>
  <c r="B2974" i="1"/>
  <c r="B1833" i="1"/>
  <c r="B1040" i="1"/>
  <c r="B1039" i="1"/>
  <c r="B1038" i="1"/>
  <c r="B2973" i="1"/>
  <c r="B2972" i="1"/>
  <c r="B2971" i="1"/>
  <c r="B1832" i="1"/>
  <c r="B1037" i="1"/>
  <c r="B1036" i="1"/>
  <c r="B1035" i="1"/>
  <c r="B2970" i="1"/>
  <c r="B2969" i="1"/>
  <c r="B2968" i="1"/>
  <c r="B1831" i="1"/>
  <c r="B1034" i="1"/>
  <c r="B1033" i="1"/>
  <c r="B1032" i="1"/>
  <c r="B2967" i="1"/>
  <c r="B2966" i="1"/>
  <c r="B2965" i="1"/>
  <c r="B1830" i="1"/>
  <c r="B1031" i="1"/>
  <c r="B1030" i="1"/>
  <c r="B1029" i="1"/>
  <c r="B2964" i="1"/>
  <c r="B2963" i="1"/>
  <c r="B2962" i="1"/>
  <c r="B1829" i="1"/>
  <c r="B1028" i="1"/>
  <c r="B1027" i="1"/>
  <c r="B1026" i="1"/>
  <c r="B2961" i="1"/>
  <c r="B2960" i="1"/>
  <c r="B2959" i="1"/>
  <c r="B1828" i="1"/>
  <c r="B1025" i="1"/>
  <c r="B1024" i="1"/>
  <c r="B1023" i="1"/>
  <c r="B2958" i="1"/>
  <c r="B2957" i="1"/>
  <c r="B2956" i="1"/>
  <c r="B1827" i="1"/>
  <c r="B1022" i="1"/>
  <c r="B1021" i="1"/>
  <c r="B1020" i="1"/>
  <c r="B2955" i="1"/>
  <c r="B2954" i="1"/>
  <c r="B2953" i="1"/>
  <c r="B1826" i="1"/>
  <c r="B1019" i="1"/>
  <c r="B1018" i="1"/>
  <c r="B1017" i="1"/>
  <c r="B2952" i="1"/>
  <c r="B2951" i="1"/>
  <c r="B2950" i="1"/>
  <c r="B1825" i="1"/>
  <c r="B1016" i="1"/>
  <c r="B1015" i="1"/>
  <c r="B1014" i="1"/>
  <c r="B2949" i="1"/>
  <c r="B2948" i="1"/>
  <c r="B2947" i="1"/>
  <c r="B1824" i="1"/>
  <c r="B1013" i="1"/>
  <c r="B1012" i="1"/>
  <c r="B1823" i="1"/>
  <c r="B1011" i="1"/>
  <c r="B1010" i="1"/>
  <c r="B1822" i="1"/>
  <c r="B1009" i="1"/>
  <c r="B1008" i="1"/>
  <c r="B1007" i="1"/>
  <c r="B2946" i="1"/>
  <c r="B2945" i="1"/>
  <c r="B2944" i="1"/>
  <c r="B1821" i="1"/>
  <c r="B1006" i="1"/>
  <c r="B1005" i="1"/>
  <c r="B1004" i="1"/>
  <c r="B2943" i="1"/>
  <c r="B2942" i="1"/>
  <c r="B2941" i="1"/>
  <c r="B1820" i="1"/>
  <c r="B1003" i="1"/>
  <c r="B1002" i="1"/>
  <c r="B1001" i="1"/>
  <c r="B2940" i="1"/>
  <c r="B2939" i="1"/>
  <c r="B2938" i="1"/>
  <c r="B1819" i="1"/>
  <c r="B1000" i="1"/>
  <c r="B999" i="1"/>
  <c r="B998" i="1"/>
  <c r="B2937" i="1"/>
  <c r="B2936" i="1"/>
  <c r="B2935" i="1"/>
  <c r="B1818" i="1"/>
  <c r="B997" i="1"/>
  <c r="B996" i="1"/>
  <c r="B995" i="1"/>
  <c r="B2934" i="1"/>
  <c r="B2933" i="1"/>
  <c r="B2932" i="1"/>
  <c r="B1817" i="1"/>
  <c r="B994" i="1"/>
  <c r="B993" i="1"/>
  <c r="B992" i="1"/>
  <c r="B2931" i="1"/>
  <c r="B2930" i="1"/>
  <c r="B2929" i="1"/>
  <c r="B1816" i="1"/>
  <c r="B991" i="1"/>
  <c r="B990" i="1"/>
  <c r="B989" i="1"/>
  <c r="B2928" i="1"/>
  <c r="B2927" i="1"/>
  <c r="B2926" i="1"/>
  <c r="B1815" i="1"/>
  <c r="B988" i="1"/>
  <c r="B987" i="1"/>
  <c r="B986" i="1"/>
  <c r="B2925" i="1"/>
  <c r="B2924" i="1"/>
  <c r="B2923" i="1"/>
  <c r="B1814" i="1"/>
  <c r="B985" i="1"/>
  <c r="B984" i="1"/>
  <c r="B983" i="1"/>
  <c r="B2922" i="1"/>
  <c r="B2921" i="1"/>
  <c r="B2920" i="1"/>
  <c r="B1813" i="1"/>
  <c r="B982" i="1"/>
  <c r="B981" i="1"/>
  <c r="B980" i="1"/>
  <c r="B1812" i="1"/>
  <c r="B979" i="1"/>
  <c r="B978" i="1"/>
  <c r="B977" i="1"/>
  <c r="B2919" i="1"/>
  <c r="B2918" i="1"/>
  <c r="B2917" i="1"/>
  <c r="B1811" i="1"/>
  <c r="B976" i="1"/>
  <c r="B975" i="1"/>
  <c r="B974" i="1"/>
  <c r="B2916" i="1"/>
  <c r="B2915" i="1"/>
  <c r="B2914" i="1"/>
  <c r="B1810" i="1"/>
  <c r="B973" i="1"/>
  <c r="B972" i="1"/>
  <c r="B971" i="1"/>
  <c r="B2913" i="1"/>
  <c r="B2912" i="1"/>
  <c r="B2911" i="1"/>
  <c r="B1809" i="1"/>
  <c r="B970" i="1"/>
  <c r="B969" i="1"/>
  <c r="B968" i="1"/>
  <c r="B2910" i="1"/>
  <c r="B2909" i="1"/>
  <c r="B2908" i="1"/>
  <c r="B1808" i="1"/>
  <c r="B967" i="1"/>
  <c r="B966" i="1"/>
  <c r="B965" i="1"/>
  <c r="B2907" i="1"/>
  <c r="B2906" i="1"/>
  <c r="B2905" i="1"/>
  <c r="B1807" i="1"/>
  <c r="B964" i="1"/>
  <c r="B963" i="1"/>
  <c r="B962" i="1"/>
  <c r="B2904" i="1"/>
  <c r="B2903" i="1"/>
  <c r="B2902" i="1"/>
  <c r="B1806" i="1"/>
  <c r="B961" i="1"/>
  <c r="B960" i="1"/>
  <c r="B959" i="1"/>
  <c r="B2901" i="1"/>
  <c r="B2900" i="1"/>
  <c r="B2899" i="1"/>
  <c r="B1805" i="1"/>
  <c r="B958" i="1"/>
  <c r="B957" i="1"/>
  <c r="B956" i="1"/>
  <c r="B2898" i="1"/>
  <c r="B2897" i="1"/>
  <c r="B2896" i="1"/>
  <c r="B1804" i="1"/>
  <c r="B955" i="1"/>
  <c r="B1803" i="1"/>
  <c r="B954" i="1"/>
  <c r="B953" i="1"/>
  <c r="B952" i="1"/>
  <c r="B2895" i="1"/>
  <c r="B2894" i="1"/>
  <c r="B2893" i="1"/>
  <c r="B1802" i="1"/>
  <c r="B951" i="1"/>
  <c r="B950" i="1"/>
  <c r="B949" i="1"/>
  <c r="B2892" i="1"/>
  <c r="B2891" i="1"/>
  <c r="B2890" i="1"/>
  <c r="B1801" i="1"/>
  <c r="B948" i="1"/>
  <c r="B947" i="1"/>
  <c r="B946" i="1"/>
  <c r="B2889" i="1"/>
  <c r="B2888" i="1"/>
  <c r="B2887" i="1"/>
  <c r="B1800" i="1"/>
  <c r="B945" i="1"/>
  <c r="B944" i="1"/>
  <c r="B943" i="1"/>
  <c r="B2886" i="1"/>
  <c r="B2885" i="1"/>
  <c r="B2884" i="1"/>
  <c r="B1799" i="1"/>
  <c r="B942" i="1"/>
  <c r="B941" i="1"/>
  <c r="B940" i="1"/>
  <c r="B2883" i="1"/>
  <c r="B2882" i="1"/>
  <c r="B2881" i="1"/>
  <c r="B1798" i="1"/>
  <c r="B939" i="1"/>
  <c r="B938" i="1"/>
  <c r="B937" i="1"/>
  <c r="B2880" i="1"/>
  <c r="B2879" i="1"/>
  <c r="B2878" i="1"/>
  <c r="B1797" i="1"/>
  <c r="B936" i="1"/>
  <c r="B935" i="1"/>
  <c r="B934" i="1"/>
  <c r="B2877" i="1"/>
  <c r="B2876" i="1"/>
  <c r="B2875" i="1"/>
  <c r="B1796" i="1"/>
  <c r="B933" i="1"/>
  <c r="B932" i="1"/>
  <c r="B931" i="1"/>
  <c r="B2874" i="1"/>
  <c r="B2873" i="1"/>
  <c r="B2872" i="1"/>
  <c r="B1795" i="1"/>
  <c r="B930" i="1"/>
  <c r="B929" i="1"/>
  <c r="B928" i="1"/>
  <c r="B2871" i="1"/>
  <c r="B2870" i="1"/>
  <c r="B2869" i="1"/>
  <c r="B1794" i="1"/>
  <c r="B927" i="1"/>
  <c r="B926" i="1"/>
  <c r="B925" i="1"/>
  <c r="B1793" i="1"/>
  <c r="B924" i="1"/>
  <c r="B923" i="1"/>
  <c r="B922" i="1"/>
  <c r="B2868" i="1"/>
  <c r="B2867" i="1"/>
  <c r="B2866" i="1"/>
  <c r="B1792" i="1"/>
  <c r="B921" i="1"/>
  <c r="B920" i="1"/>
  <c r="B919" i="1"/>
  <c r="B2865" i="1"/>
  <c r="B2864" i="1"/>
  <c r="B2863" i="1"/>
  <c r="B1791" i="1"/>
  <c r="B918" i="1"/>
  <c r="B917" i="1"/>
  <c r="B916" i="1"/>
  <c r="B2862" i="1"/>
  <c r="B2861" i="1"/>
  <c r="B2860" i="1"/>
  <c r="B1790" i="1"/>
  <c r="B915" i="1"/>
  <c r="B914" i="1"/>
  <c r="B913" i="1"/>
  <c r="B2859" i="1"/>
  <c r="B2858" i="1"/>
  <c r="B2857" i="1"/>
  <c r="B1789" i="1"/>
  <c r="B912" i="1"/>
  <c r="B911" i="1"/>
  <c r="B1788" i="1"/>
  <c r="B910" i="1"/>
  <c r="B909" i="1"/>
  <c r="B908" i="1"/>
  <c r="B2856" i="1"/>
  <c r="B2855" i="1"/>
  <c r="B2854" i="1"/>
  <c r="B1787" i="1"/>
  <c r="B907" i="1"/>
  <c r="B906" i="1"/>
  <c r="B905" i="1"/>
  <c r="B2853" i="1"/>
  <c r="B2852" i="1"/>
  <c r="B2851" i="1"/>
  <c r="B1786" i="1"/>
  <c r="B904" i="1"/>
  <c r="B903" i="1"/>
  <c r="B902" i="1"/>
  <c r="B2850" i="1"/>
  <c r="B2849" i="1"/>
  <c r="B2848" i="1"/>
  <c r="B1785" i="1"/>
  <c r="B901" i="1"/>
  <c r="B900" i="1"/>
  <c r="B899" i="1"/>
  <c r="B2847" i="1"/>
  <c r="B2846" i="1"/>
  <c r="B2845" i="1"/>
  <c r="B1784" i="1"/>
  <c r="B898" i="1"/>
  <c r="B897" i="1"/>
  <c r="B896" i="1"/>
  <c r="B2844" i="1"/>
  <c r="B2843" i="1"/>
  <c r="B2842" i="1"/>
  <c r="B1783" i="1"/>
  <c r="B895" i="1"/>
  <c r="B894" i="1"/>
  <c r="B893" i="1"/>
  <c r="B2841" i="1"/>
  <c r="B2840" i="1"/>
  <c r="B2839" i="1"/>
  <c r="B1782" i="1"/>
  <c r="B892" i="1"/>
  <c r="B891" i="1"/>
  <c r="B890" i="1"/>
  <c r="B2838" i="1"/>
  <c r="B2837" i="1"/>
  <c r="B2836" i="1"/>
  <c r="B1781" i="1"/>
  <c r="B889" i="1"/>
  <c r="B888" i="1"/>
  <c r="B887" i="1"/>
  <c r="B2835" i="1"/>
  <c r="B2834" i="1"/>
  <c r="B2833" i="1"/>
  <c r="B1780" i="1"/>
  <c r="B886" i="1"/>
  <c r="B885" i="1"/>
  <c r="B884" i="1"/>
  <c r="B2832" i="1"/>
  <c r="B2831" i="1"/>
  <c r="B2830" i="1"/>
  <c r="B1779" i="1"/>
  <c r="B883" i="1"/>
  <c r="B882" i="1"/>
  <c r="B881" i="1"/>
  <c r="B2829" i="1"/>
  <c r="B2828" i="1"/>
  <c r="B2827" i="1"/>
  <c r="B1778" i="1"/>
  <c r="B880" i="1"/>
  <c r="B879" i="1"/>
  <c r="B878" i="1"/>
  <c r="B2826" i="1"/>
  <c r="B2825" i="1"/>
  <c r="B2824" i="1"/>
  <c r="B1777" i="1"/>
  <c r="B877" i="1"/>
  <c r="B876" i="1"/>
  <c r="B875" i="1"/>
  <c r="B2823" i="1"/>
  <c r="B2822" i="1"/>
  <c r="B2821" i="1"/>
  <c r="B1776" i="1"/>
  <c r="B874" i="1"/>
  <c r="B873" i="1"/>
  <c r="B872" i="1"/>
  <c r="B2820" i="1"/>
  <c r="B2819" i="1"/>
  <c r="B2818" i="1"/>
  <c r="B1775" i="1"/>
  <c r="B871" i="1"/>
  <c r="B870" i="1"/>
  <c r="B869" i="1"/>
  <c r="B2817" i="1"/>
  <c r="B2816" i="1"/>
  <c r="B2815" i="1"/>
  <c r="B1774" i="1"/>
  <c r="B868" i="1"/>
  <c r="B867" i="1"/>
  <c r="B866" i="1"/>
  <c r="B2814" i="1"/>
  <c r="B2813" i="1"/>
  <c r="B2812" i="1"/>
  <c r="B1773" i="1"/>
  <c r="B865" i="1"/>
  <c r="B864" i="1"/>
  <c r="B863" i="1"/>
  <c r="B2811" i="1"/>
  <c r="B2810" i="1"/>
  <c r="B2809" i="1"/>
  <c r="B1772" i="1"/>
  <c r="B862" i="1"/>
  <c r="B861" i="1"/>
  <c r="B860" i="1"/>
  <c r="B2808" i="1"/>
  <c r="B2807" i="1"/>
  <c r="B2806" i="1"/>
  <c r="B1771" i="1"/>
  <c r="B859" i="1"/>
  <c r="B858" i="1"/>
  <c r="B857" i="1"/>
  <c r="B2805" i="1"/>
  <c r="B2804" i="1"/>
  <c r="B2803" i="1"/>
  <c r="B1770" i="1"/>
  <c r="B856" i="1"/>
  <c r="B855" i="1"/>
  <c r="B854" i="1"/>
  <c r="B2802" i="1"/>
  <c r="B2801" i="1"/>
  <c r="B2800" i="1"/>
  <c r="B1769" i="1"/>
  <c r="B853" i="1"/>
  <c r="B852" i="1"/>
  <c r="B851" i="1"/>
  <c r="B2799" i="1"/>
  <c r="B2798" i="1"/>
  <c r="B2797" i="1"/>
  <c r="B1768" i="1"/>
  <c r="B850" i="1"/>
  <c r="B849" i="1"/>
  <c r="B848" i="1"/>
  <c r="B2796" i="1"/>
  <c r="B2795" i="1"/>
  <c r="B1767" i="1"/>
  <c r="B847" i="1"/>
  <c r="B846" i="1"/>
  <c r="B845" i="1"/>
  <c r="B2794" i="1"/>
  <c r="B2793" i="1"/>
  <c r="B2792" i="1"/>
  <c r="B1766" i="1"/>
  <c r="B844" i="1"/>
  <c r="B843" i="1"/>
  <c r="B842" i="1"/>
  <c r="B2791" i="1"/>
  <c r="B2790" i="1"/>
  <c r="B2789" i="1"/>
  <c r="B1765" i="1"/>
  <c r="B841" i="1"/>
  <c r="B840" i="1"/>
  <c r="B839" i="1"/>
  <c r="B2788" i="1"/>
  <c r="B2787" i="1"/>
  <c r="B2786" i="1"/>
  <c r="B1764" i="1"/>
  <c r="B838" i="1"/>
  <c r="B837" i="1"/>
  <c r="B836" i="1"/>
  <c r="B2785" i="1"/>
  <c r="B2784" i="1"/>
  <c r="B2783" i="1"/>
  <c r="B1763" i="1"/>
  <c r="B835" i="1"/>
  <c r="B834" i="1"/>
  <c r="B833" i="1"/>
  <c r="B2782" i="1"/>
  <c r="B2781" i="1"/>
  <c r="B2780" i="1"/>
  <c r="B1762" i="1"/>
  <c r="B832" i="1"/>
  <c r="B831" i="1"/>
  <c r="B830" i="1"/>
  <c r="B2779" i="1"/>
  <c r="B2778" i="1"/>
  <c r="B2777" i="1"/>
  <c r="B1761" i="1"/>
  <c r="B829" i="1"/>
  <c r="B828" i="1"/>
  <c r="B827" i="1"/>
  <c r="B2776" i="1"/>
  <c r="B2775" i="1"/>
  <c r="B2774" i="1"/>
  <c r="B1760" i="1"/>
  <c r="B826" i="1"/>
  <c r="B825" i="1"/>
  <c r="B824" i="1"/>
  <c r="B2773" i="1"/>
  <c r="B2772" i="1"/>
  <c r="B2771" i="1"/>
  <c r="B1759" i="1"/>
  <c r="B823" i="1"/>
  <c r="B822" i="1"/>
  <c r="B821" i="1"/>
  <c r="B2770" i="1"/>
  <c r="B2769" i="1"/>
  <c r="B2768" i="1"/>
  <c r="B1758" i="1"/>
  <c r="B820" i="1"/>
  <c r="B819" i="1"/>
  <c r="B818" i="1"/>
  <c r="B2767" i="1"/>
  <c r="B2766" i="1"/>
  <c r="B2765" i="1"/>
  <c r="B1757" i="1"/>
  <c r="B817" i="1"/>
  <c r="B816" i="1"/>
  <c r="B815" i="1"/>
  <c r="B2764" i="1"/>
  <c r="B2763" i="1"/>
  <c r="B2762" i="1"/>
  <c r="B1756" i="1"/>
  <c r="B814" i="1"/>
  <c r="B813" i="1"/>
  <c r="B812" i="1"/>
  <c r="B2761" i="1"/>
  <c r="B2760" i="1"/>
  <c r="B2759" i="1"/>
  <c r="B1755" i="1"/>
  <c r="B811" i="1"/>
  <c r="B810" i="1"/>
  <c r="B809" i="1"/>
  <c r="B2758" i="1"/>
  <c r="B2757" i="1"/>
  <c r="B2756" i="1"/>
  <c r="B1754" i="1"/>
  <c r="B808" i="1"/>
  <c r="B807" i="1"/>
  <c r="B806" i="1"/>
  <c r="B2755" i="1"/>
  <c r="B2754" i="1"/>
  <c r="B2753" i="1"/>
  <c r="B1753" i="1"/>
  <c r="B805" i="1"/>
  <c r="B804" i="1"/>
  <c r="B803" i="1"/>
  <c r="B2752" i="1"/>
  <c r="B2751" i="1"/>
  <c r="B2750" i="1"/>
  <c r="B1752" i="1"/>
  <c r="B802" i="1"/>
  <c r="B801" i="1"/>
  <c r="B800" i="1"/>
  <c r="B2749" i="1"/>
  <c r="B2748" i="1"/>
  <c r="B2747" i="1"/>
  <c r="B1751" i="1"/>
  <c r="B799" i="1"/>
  <c r="B798" i="1"/>
  <c r="B797" i="1"/>
  <c r="B2746" i="1"/>
  <c r="B2745" i="1"/>
  <c r="B2744" i="1"/>
  <c r="B1750" i="1"/>
  <c r="B796" i="1"/>
  <c r="B795" i="1"/>
  <c r="B794" i="1"/>
  <c r="B2743" i="1"/>
  <c r="B2742" i="1"/>
  <c r="B2741" i="1"/>
  <c r="B1749" i="1"/>
  <c r="B793" i="1"/>
  <c r="B792" i="1"/>
  <c r="B791" i="1"/>
  <c r="B2740" i="1"/>
  <c r="B2739" i="1"/>
  <c r="B2738" i="1"/>
  <c r="B1748" i="1"/>
  <c r="B790" i="1"/>
  <c r="B789" i="1"/>
  <c r="B788" i="1"/>
  <c r="B2737" i="1"/>
  <c r="B2736" i="1"/>
  <c r="B2735" i="1"/>
  <c r="B1747" i="1"/>
  <c r="B787" i="1"/>
  <c r="B786" i="1"/>
  <c r="B785" i="1"/>
  <c r="B1746" i="1"/>
  <c r="B784" i="1"/>
  <c r="B783" i="1"/>
  <c r="B782" i="1"/>
  <c r="B2734" i="1"/>
  <c r="B2733" i="1"/>
  <c r="B2732" i="1"/>
  <c r="B1745" i="1"/>
  <c r="B781" i="1"/>
  <c r="B780" i="1"/>
  <c r="B779" i="1"/>
  <c r="B2731" i="1"/>
  <c r="B2730" i="1"/>
  <c r="B2729" i="1"/>
  <c r="B1744" i="1"/>
  <c r="B778" i="1"/>
  <c r="B777" i="1"/>
  <c r="B776" i="1"/>
  <c r="B1743" i="1"/>
  <c r="B775" i="1"/>
  <c r="B774" i="1"/>
  <c r="B773" i="1"/>
  <c r="B2728" i="1"/>
  <c r="B2727" i="1"/>
  <c r="B2726" i="1"/>
  <c r="B1742" i="1"/>
  <c r="B772" i="1"/>
  <c r="B771" i="1"/>
  <c r="B770" i="1"/>
  <c r="B2725" i="1"/>
  <c r="B2724" i="1"/>
  <c r="B2723" i="1"/>
  <c r="B1741" i="1"/>
  <c r="B769" i="1"/>
  <c r="B768" i="1"/>
  <c r="B767" i="1"/>
  <c r="B2722" i="1"/>
  <c r="B2721" i="1"/>
  <c r="B2720" i="1"/>
  <c r="B1740" i="1"/>
  <c r="B766" i="1"/>
  <c r="B765" i="1"/>
  <c r="B764" i="1"/>
  <c r="B2719" i="1"/>
  <c r="B2718" i="1"/>
  <c r="B2717" i="1"/>
  <c r="B1739" i="1"/>
  <c r="B763" i="1"/>
  <c r="B762" i="1"/>
  <c r="B761" i="1"/>
  <c r="B2716" i="1"/>
  <c r="B2715" i="1"/>
  <c r="B2714" i="1"/>
  <c r="B1738" i="1"/>
  <c r="B760" i="1"/>
  <c r="B759" i="1"/>
  <c r="B758" i="1"/>
  <c r="B2713" i="1"/>
  <c r="B2712" i="1"/>
  <c r="B2711" i="1"/>
  <c r="B1737" i="1"/>
  <c r="B757" i="1"/>
  <c r="B756" i="1"/>
  <c r="B755" i="1"/>
  <c r="B2710" i="1"/>
  <c r="B2709" i="1"/>
  <c r="B2708" i="1"/>
  <c r="B1736" i="1"/>
  <c r="B754" i="1"/>
  <c r="B753" i="1"/>
  <c r="B752" i="1"/>
  <c r="B2707" i="1"/>
  <c r="B2706" i="1"/>
  <c r="B2705" i="1"/>
  <c r="B1735" i="1"/>
  <c r="B751" i="1"/>
  <c r="B750" i="1"/>
  <c r="B749" i="1"/>
  <c r="B2704" i="1"/>
  <c r="B2703" i="1"/>
  <c r="B2702" i="1"/>
  <c r="B1734" i="1"/>
  <c r="B748" i="1"/>
  <c r="B747" i="1"/>
  <c r="B746" i="1"/>
  <c r="B2701" i="1"/>
  <c r="B2700" i="1"/>
  <c r="B2699" i="1"/>
  <c r="B1733" i="1"/>
  <c r="B745" i="1"/>
  <c r="B744" i="1"/>
  <c r="B743" i="1"/>
  <c r="B2698" i="1"/>
  <c r="B2697" i="1"/>
  <c r="B2696" i="1"/>
  <c r="B1732" i="1"/>
  <c r="B742" i="1"/>
  <c r="B741" i="1"/>
  <c r="B740" i="1"/>
  <c r="B2695" i="1"/>
  <c r="B2694" i="1"/>
  <c r="B2693" i="1"/>
  <c r="B1731" i="1"/>
  <c r="B739" i="1"/>
  <c r="B738" i="1"/>
  <c r="B737" i="1"/>
  <c r="B2692" i="1"/>
  <c r="B2691" i="1"/>
  <c r="B2690" i="1"/>
  <c r="B1730" i="1"/>
  <c r="B736" i="1"/>
  <c r="B735" i="1"/>
  <c r="B734" i="1"/>
  <c r="B2689" i="1"/>
  <c r="B2688" i="1"/>
  <c r="B2687" i="1"/>
  <c r="B1729" i="1"/>
  <c r="B733" i="1"/>
  <c r="B732" i="1"/>
  <c r="B731" i="1"/>
  <c r="B2686" i="1"/>
  <c r="B2685" i="1"/>
  <c r="B2684" i="1"/>
  <c r="B1728" i="1"/>
  <c r="B730" i="1"/>
  <c r="B729" i="1"/>
  <c r="B728" i="1"/>
  <c r="B2683" i="1"/>
  <c r="B2682" i="1"/>
  <c r="B2681" i="1"/>
  <c r="B1727" i="1"/>
  <c r="B727" i="1"/>
  <c r="B726" i="1"/>
  <c r="B725" i="1"/>
  <c r="B2680" i="1"/>
  <c r="B2679" i="1"/>
  <c r="B2678" i="1"/>
  <c r="B1726" i="1"/>
  <c r="B724" i="1"/>
  <c r="B723" i="1"/>
  <c r="B722" i="1"/>
  <c r="B2677" i="1"/>
  <c r="B2676" i="1"/>
  <c r="B2675" i="1"/>
  <c r="B1725" i="1"/>
  <c r="B721" i="1"/>
  <c r="B720" i="1"/>
  <c r="B719" i="1"/>
  <c r="B2674" i="1"/>
  <c r="B2673" i="1"/>
  <c r="B2672" i="1"/>
  <c r="B1724" i="1"/>
  <c r="B718" i="1"/>
  <c r="B717" i="1"/>
  <c r="B716" i="1"/>
  <c r="B2671" i="1"/>
  <c r="B2670" i="1"/>
  <c r="B2669" i="1"/>
  <c r="B1723" i="1"/>
  <c r="B715" i="1"/>
  <c r="B714" i="1"/>
  <c r="B713" i="1"/>
  <c r="B2668" i="1"/>
  <c r="B2667" i="1"/>
  <c r="B2666" i="1"/>
  <c r="B1722" i="1"/>
  <c r="B712" i="1"/>
  <c r="B711" i="1"/>
  <c r="B710" i="1"/>
  <c r="B2665" i="1"/>
  <c r="B2664" i="1"/>
  <c r="B2663" i="1"/>
  <c r="B1721" i="1"/>
  <c r="B709" i="1"/>
  <c r="B708" i="1"/>
  <c r="B707" i="1"/>
  <c r="B2662" i="1"/>
  <c r="B2661" i="1"/>
  <c r="B2660" i="1"/>
  <c r="B1720" i="1"/>
  <c r="B706" i="1"/>
  <c r="B705" i="1"/>
  <c r="B704" i="1"/>
  <c r="B2659" i="1"/>
  <c r="B2658" i="1"/>
  <c r="B2657" i="1"/>
  <c r="B1719" i="1"/>
  <c r="B703" i="1"/>
  <c r="B702" i="1"/>
  <c r="B701" i="1"/>
  <c r="B2656" i="1"/>
  <c r="B2655" i="1"/>
  <c r="B2654" i="1"/>
  <c r="B1718" i="1"/>
  <c r="B700" i="1"/>
  <c r="B699" i="1"/>
  <c r="B698" i="1"/>
  <c r="B2653" i="1"/>
  <c r="B2652" i="1"/>
  <c r="B2651" i="1"/>
  <c r="B1717" i="1"/>
  <c r="B697" i="1"/>
  <c r="B696" i="1"/>
  <c r="B695" i="1"/>
  <c r="B2650" i="1"/>
  <c r="B2649" i="1"/>
  <c r="B2648" i="1"/>
  <c r="B1716" i="1"/>
  <c r="B694" i="1"/>
  <c r="B693" i="1"/>
  <c r="B692" i="1"/>
  <c r="B2647" i="1"/>
  <c r="B2646" i="1"/>
  <c r="B2645" i="1"/>
  <c r="B1715" i="1"/>
  <c r="B691" i="1"/>
  <c r="B690" i="1"/>
  <c r="B689" i="1"/>
  <c r="B2644" i="1"/>
  <c r="B2643" i="1"/>
  <c r="B2642" i="1"/>
  <c r="B1714" i="1"/>
  <c r="B688" i="1"/>
  <c r="B687" i="1"/>
  <c r="B686" i="1"/>
  <c r="B2641" i="1"/>
  <c r="B2640" i="1"/>
  <c r="B2639" i="1"/>
  <c r="B1713" i="1"/>
  <c r="B685" i="1"/>
  <c r="B684" i="1"/>
  <c r="B683" i="1"/>
  <c r="B2638" i="1"/>
  <c r="B2637" i="1"/>
  <c r="B2636" i="1"/>
  <c r="B1712" i="1"/>
  <c r="B682" i="1"/>
  <c r="B681" i="1"/>
  <c r="B680" i="1"/>
  <c r="B2635" i="1"/>
  <c r="B2634" i="1"/>
  <c r="B2633" i="1"/>
  <c r="B1711" i="1"/>
  <c r="B679" i="1"/>
  <c r="B678" i="1"/>
  <c r="B677" i="1"/>
  <c r="B2632" i="1"/>
  <c r="B2631" i="1"/>
  <c r="B2630" i="1"/>
  <c r="B1710" i="1"/>
  <c r="B676" i="1"/>
  <c r="B675" i="1"/>
  <c r="B674" i="1"/>
  <c r="B2629" i="1"/>
  <c r="B2628" i="1"/>
  <c r="B2627" i="1"/>
  <c r="B1709" i="1"/>
  <c r="B1708" i="1"/>
  <c r="B673" i="1"/>
  <c r="B672" i="1"/>
  <c r="B671" i="1"/>
  <c r="B2626" i="1"/>
  <c r="B2625" i="1"/>
  <c r="B2624" i="1"/>
  <c r="B1707" i="1"/>
  <c r="B670" i="1"/>
  <c r="B669" i="1"/>
  <c r="B668" i="1"/>
  <c r="B2623" i="1"/>
  <c r="B2622" i="1"/>
  <c r="B2621" i="1"/>
  <c r="B1706" i="1"/>
  <c r="B667" i="1"/>
  <c r="B666" i="1"/>
  <c r="B665" i="1"/>
  <c r="B2620" i="1"/>
  <c r="B2619" i="1"/>
  <c r="B2618" i="1"/>
  <c r="B1705" i="1"/>
  <c r="B664" i="1"/>
  <c r="B663" i="1"/>
  <c r="B662" i="1"/>
  <c r="B2617" i="1"/>
  <c r="B2616" i="1"/>
  <c r="B2615" i="1"/>
  <c r="B1704" i="1"/>
  <c r="B661" i="1"/>
  <c r="B660" i="1"/>
  <c r="B659" i="1"/>
  <c r="B2614" i="1"/>
  <c r="B2613" i="1"/>
  <c r="B2612" i="1"/>
  <c r="B1703" i="1"/>
  <c r="B658" i="1"/>
  <c r="B657" i="1"/>
  <c r="B656" i="1"/>
  <c r="B2611" i="1"/>
  <c r="B2610" i="1"/>
  <c r="B2609" i="1"/>
  <c r="B1702" i="1"/>
  <c r="B655" i="1"/>
  <c r="B654" i="1"/>
  <c r="B653" i="1"/>
  <c r="B2608" i="1"/>
  <c r="B2607" i="1"/>
  <c r="B2606" i="1"/>
  <c r="B1701" i="1"/>
  <c r="B652" i="1"/>
  <c r="B651" i="1"/>
  <c r="B650" i="1"/>
  <c r="B2605" i="1"/>
  <c r="B2604" i="1"/>
  <c r="B2603" i="1"/>
  <c r="B1700" i="1"/>
  <c r="B649" i="1"/>
  <c r="B648" i="1"/>
  <c r="B647" i="1"/>
  <c r="B2602" i="1"/>
  <c r="B2601" i="1"/>
  <c r="B2600" i="1"/>
  <c r="B1699" i="1"/>
  <c r="B646" i="1"/>
  <c r="B645" i="1"/>
  <c r="B644" i="1"/>
  <c r="B1698" i="1"/>
  <c r="B643" i="1"/>
  <c r="B642" i="1"/>
  <c r="B641" i="1"/>
  <c r="B2599" i="1"/>
  <c r="B2598" i="1"/>
  <c r="B2597" i="1"/>
  <c r="B1697" i="1"/>
  <c r="B640" i="1"/>
  <c r="B639" i="1"/>
  <c r="B638" i="1"/>
  <c r="B2596" i="1"/>
  <c r="B2595" i="1"/>
  <c r="B2594" i="1"/>
  <c r="B1696" i="1"/>
  <c r="B637" i="1"/>
  <c r="B636" i="1"/>
  <c r="B635" i="1"/>
  <c r="B2593" i="1"/>
  <c r="B2592" i="1"/>
  <c r="B2591" i="1"/>
  <c r="B1695" i="1"/>
  <c r="B634" i="1"/>
  <c r="B633" i="1"/>
  <c r="B632" i="1"/>
  <c r="B2590" i="1"/>
  <c r="B2589" i="1"/>
  <c r="B2588" i="1"/>
  <c r="B1694" i="1"/>
  <c r="B631" i="1"/>
  <c r="B630" i="1"/>
  <c r="B629" i="1"/>
  <c r="B2587" i="1"/>
  <c r="B2586" i="1"/>
  <c r="B2585" i="1"/>
  <c r="B1693" i="1"/>
  <c r="B628" i="1"/>
  <c r="B627" i="1"/>
  <c r="B626" i="1"/>
  <c r="B2584" i="1"/>
  <c r="B2583" i="1"/>
  <c r="B2582" i="1"/>
  <c r="B1692" i="1"/>
  <c r="B625" i="1"/>
  <c r="B624" i="1"/>
  <c r="B623" i="1"/>
  <c r="B2581" i="1"/>
  <c r="B2580" i="1"/>
  <c r="B2579" i="1"/>
  <c r="B1691" i="1"/>
  <c r="B622" i="1"/>
  <c r="B621" i="1"/>
  <c r="B620" i="1"/>
  <c r="B2578" i="1"/>
  <c r="B2577" i="1"/>
  <c r="B2576" i="1"/>
  <c r="B1690" i="1"/>
  <c r="B619" i="1"/>
  <c r="B618" i="1"/>
  <c r="B617" i="1"/>
  <c r="B2575" i="1"/>
  <c r="B2574" i="1"/>
  <c r="B2573" i="1"/>
  <c r="B1689" i="1"/>
  <c r="B616" i="1"/>
  <c r="B615" i="1"/>
  <c r="B614" i="1"/>
  <c r="B2572" i="1"/>
  <c r="B2571" i="1"/>
  <c r="B2570" i="1"/>
  <c r="B1688" i="1"/>
  <c r="B613" i="1"/>
  <c r="B612" i="1"/>
  <c r="B611" i="1"/>
  <c r="B2569" i="1"/>
  <c r="B2568" i="1"/>
  <c r="B2567" i="1"/>
  <c r="B1687" i="1"/>
  <c r="B610" i="1"/>
  <c r="B609" i="1"/>
  <c r="B608" i="1"/>
  <c r="B2566" i="1"/>
  <c r="B2565" i="1"/>
  <c r="B2564" i="1"/>
  <c r="B1686" i="1"/>
  <c r="B607" i="1"/>
  <c r="B606" i="1"/>
  <c r="B605" i="1"/>
  <c r="B2563" i="1"/>
  <c r="B2562" i="1"/>
  <c r="B2561" i="1"/>
  <c r="B1685" i="1"/>
  <c r="B604" i="1"/>
  <c r="B603" i="1"/>
  <c r="B602" i="1"/>
  <c r="B2560" i="1"/>
  <c r="B2559" i="1"/>
  <c r="B2558" i="1"/>
  <c r="B1684" i="1"/>
  <c r="B601" i="1"/>
  <c r="B600" i="1"/>
  <c r="B599" i="1"/>
  <c r="B2557" i="1"/>
  <c r="B2556" i="1"/>
  <c r="B1683" i="1"/>
  <c r="B598" i="1"/>
  <c r="B597" i="1"/>
  <c r="B596" i="1"/>
  <c r="B2555" i="1"/>
  <c r="B2554" i="1"/>
  <c r="B2553" i="1"/>
  <c r="B1682" i="1"/>
  <c r="B595" i="1"/>
  <c r="B594" i="1"/>
  <c r="B593" i="1"/>
  <c r="B2552" i="1"/>
  <c r="B2551" i="1"/>
  <c r="B2550" i="1"/>
  <c r="B1681" i="1"/>
  <c r="B592" i="1"/>
  <c r="B591" i="1"/>
  <c r="B590" i="1"/>
  <c r="B2549" i="1"/>
  <c r="B2548" i="1"/>
  <c r="B2547" i="1"/>
  <c r="B1680" i="1"/>
  <c r="B589" i="1"/>
  <c r="B588" i="1"/>
  <c r="B587" i="1"/>
  <c r="B2546" i="1"/>
  <c r="B2545" i="1"/>
  <c r="B2544" i="1"/>
  <c r="B1679" i="1"/>
  <c r="B586" i="1"/>
  <c r="B585" i="1"/>
  <c r="B584" i="1"/>
  <c r="B2543" i="1"/>
  <c r="B2542" i="1"/>
  <c r="B2541" i="1"/>
  <c r="B1678" i="1"/>
  <c r="B583" i="1"/>
  <c r="B582" i="1"/>
  <c r="B581" i="1"/>
  <c r="B2540" i="1"/>
  <c r="B2539" i="1"/>
  <c r="B2538" i="1"/>
  <c r="B1677" i="1"/>
  <c r="B580" i="1"/>
  <c r="B579" i="1"/>
  <c r="B578" i="1"/>
  <c r="B2537" i="1"/>
  <c r="B2536" i="1"/>
  <c r="B2535" i="1"/>
  <c r="B1676" i="1"/>
  <c r="B577" i="1"/>
  <c r="B576" i="1"/>
  <c r="B575" i="1"/>
  <c r="B2534" i="1"/>
  <c r="B2533" i="1"/>
  <c r="B2532" i="1"/>
  <c r="B1675" i="1"/>
  <c r="B574" i="1"/>
  <c r="B573" i="1"/>
  <c r="B572" i="1"/>
  <c r="B2531" i="1"/>
  <c r="B2530" i="1"/>
  <c r="B2529" i="1"/>
  <c r="B1674" i="1"/>
  <c r="B571" i="1"/>
  <c r="B570" i="1"/>
  <c r="B569" i="1"/>
  <c r="B2528" i="1"/>
  <c r="B2527" i="1"/>
  <c r="B2526" i="1"/>
  <c r="B1673" i="1"/>
  <c r="B568" i="1"/>
  <c r="B567" i="1"/>
  <c r="B566" i="1"/>
  <c r="B2525" i="1"/>
  <c r="B2524" i="1"/>
  <c r="B2523" i="1"/>
  <c r="B1672" i="1"/>
  <c r="B565" i="1"/>
  <c r="B564" i="1"/>
  <c r="B563" i="1"/>
  <c r="B2522" i="1"/>
  <c r="B2521" i="1"/>
  <c r="B2520" i="1"/>
  <c r="B1671" i="1"/>
  <c r="B562" i="1"/>
  <c r="B561" i="1"/>
  <c r="B560" i="1"/>
  <c r="B2519" i="1"/>
  <c r="B2518" i="1"/>
  <c r="B2517" i="1"/>
  <c r="B1670" i="1"/>
  <c r="B559" i="1"/>
  <c r="B558" i="1"/>
  <c r="B557" i="1"/>
  <c r="B2516" i="1"/>
  <c r="B2515" i="1"/>
  <c r="B2514" i="1"/>
  <c r="B1669" i="1"/>
  <c r="B556" i="1"/>
  <c r="B555" i="1"/>
  <c r="B554" i="1"/>
  <c r="B2513" i="1"/>
  <c r="B2512" i="1"/>
  <c r="B2511" i="1"/>
  <c r="B1668" i="1"/>
  <c r="B553" i="1"/>
  <c r="B552" i="1"/>
  <c r="B551" i="1"/>
  <c r="B2510" i="1"/>
  <c r="B2509" i="1"/>
  <c r="B2508" i="1"/>
  <c r="B1667" i="1"/>
  <c r="B550" i="1"/>
  <c r="B549" i="1"/>
  <c r="B548" i="1"/>
  <c r="B2507" i="1"/>
  <c r="B2506" i="1"/>
  <c r="B2505" i="1"/>
  <c r="B1666" i="1"/>
  <c r="B547" i="1"/>
  <c r="B546" i="1"/>
  <c r="B545" i="1"/>
  <c r="B2504" i="1"/>
  <c r="B2503" i="1"/>
  <c r="B2502" i="1"/>
  <c r="B1665" i="1"/>
  <c r="B544" i="1"/>
  <c r="B543" i="1"/>
  <c r="B542" i="1"/>
  <c r="B2501" i="1"/>
  <c r="B2500" i="1"/>
  <c r="B2499" i="1"/>
  <c r="B1664" i="1"/>
  <c r="B541" i="1"/>
  <c r="B540" i="1"/>
  <c r="B539" i="1"/>
  <c r="B2498" i="1"/>
  <c r="B2497" i="1"/>
  <c r="B2496" i="1"/>
  <c r="B1663" i="1"/>
  <c r="B538" i="1"/>
  <c r="B537" i="1"/>
  <c r="B536" i="1"/>
  <c r="B2495" i="1"/>
  <c r="B2494" i="1"/>
  <c r="B2493" i="1"/>
  <c r="B1662" i="1"/>
  <c r="B535" i="1"/>
  <c r="B534" i="1"/>
  <c r="B533" i="1"/>
  <c r="B2492" i="1"/>
  <c r="B2491" i="1"/>
  <c r="B2490" i="1"/>
  <c r="B1661" i="1"/>
  <c r="B532" i="1"/>
  <c r="B531" i="1"/>
  <c r="B530" i="1"/>
  <c r="B2489" i="1"/>
  <c r="B2488" i="1"/>
  <c r="B2487" i="1"/>
  <c r="B1660" i="1"/>
  <c r="B529" i="1"/>
  <c r="B528" i="1"/>
  <c r="B527" i="1"/>
  <c r="B2486" i="1"/>
  <c r="B2485" i="1"/>
  <c r="B2484" i="1"/>
  <c r="B1659" i="1"/>
  <c r="B526" i="1"/>
  <c r="B525" i="1"/>
  <c r="B524" i="1"/>
  <c r="B1658" i="1"/>
  <c r="B523" i="1"/>
  <c r="B522" i="1"/>
  <c r="B521" i="1"/>
  <c r="B1657" i="1"/>
  <c r="B520" i="1"/>
  <c r="B519" i="1"/>
  <c r="B518" i="1"/>
  <c r="B2483" i="1"/>
  <c r="B2482" i="1"/>
  <c r="B2481" i="1"/>
  <c r="B1656" i="1"/>
  <c r="B517" i="1"/>
  <c r="B516" i="1"/>
  <c r="B515" i="1"/>
  <c r="B2480" i="1"/>
  <c r="B2479" i="1"/>
  <c r="B2478" i="1"/>
  <c r="B1655" i="1"/>
  <c r="B514" i="1"/>
  <c r="B513" i="1"/>
  <c r="B512" i="1"/>
  <c r="B2477" i="1"/>
  <c r="B2476" i="1"/>
  <c r="B2475" i="1"/>
  <c r="B1654" i="1"/>
  <c r="B511" i="1"/>
  <c r="B510" i="1"/>
  <c r="B509" i="1"/>
  <c r="B2474" i="1"/>
  <c r="B2473" i="1"/>
  <c r="B2472" i="1"/>
  <c r="B1653" i="1"/>
  <c r="B508" i="1"/>
  <c r="B507" i="1"/>
  <c r="B506" i="1"/>
  <c r="B2471" i="1"/>
  <c r="B2470" i="1"/>
  <c r="B2469" i="1"/>
  <c r="B1652" i="1"/>
  <c r="B505" i="1"/>
  <c r="B504" i="1"/>
  <c r="B503" i="1"/>
  <c r="B2468" i="1"/>
  <c r="B2467" i="1"/>
  <c r="B2466" i="1"/>
  <c r="B1651" i="1"/>
  <c r="B502" i="1"/>
  <c r="B501" i="1"/>
  <c r="B500" i="1"/>
  <c r="B2465" i="1"/>
  <c r="B2464" i="1"/>
  <c r="B2463" i="1"/>
  <c r="B1650" i="1"/>
  <c r="B499" i="1"/>
  <c r="B498" i="1"/>
  <c r="B1649" i="1"/>
  <c r="B497" i="1"/>
  <c r="B496" i="1"/>
  <c r="B495" i="1"/>
  <c r="B2462" i="1"/>
  <c r="B2461" i="1"/>
  <c r="B2460" i="1"/>
  <c r="B1648" i="1"/>
  <c r="B494" i="1"/>
  <c r="B493" i="1"/>
  <c r="B492" i="1"/>
  <c r="B2459" i="1"/>
  <c r="B2458" i="1"/>
  <c r="B2457" i="1"/>
  <c r="B1647" i="1"/>
  <c r="B491" i="1"/>
  <c r="B490" i="1"/>
  <c r="B489" i="1"/>
  <c r="B2456" i="1"/>
  <c r="B2455" i="1"/>
  <c r="B2454" i="1"/>
  <c r="B1646" i="1"/>
  <c r="B488" i="1"/>
  <c r="B487" i="1"/>
  <c r="B486" i="1"/>
  <c r="B2453" i="1"/>
  <c r="B2452" i="1"/>
  <c r="B2451" i="1"/>
  <c r="B1645" i="1"/>
  <c r="B485" i="1"/>
  <c r="B484" i="1"/>
  <c r="B483" i="1"/>
  <c r="B2450" i="1"/>
  <c r="B2449" i="1"/>
  <c r="B2448" i="1"/>
  <c r="B1644" i="1"/>
  <c r="B482" i="1"/>
  <c r="B481" i="1"/>
  <c r="B480" i="1"/>
  <c r="B2447" i="1"/>
  <c r="B2446" i="1"/>
  <c r="B2445" i="1"/>
  <c r="B1643" i="1"/>
  <c r="B479" i="1"/>
  <c r="B478" i="1"/>
  <c r="B477" i="1"/>
  <c r="B2444" i="1"/>
  <c r="B2443" i="1"/>
  <c r="B2442" i="1"/>
  <c r="B1642" i="1"/>
  <c r="B476" i="1"/>
  <c r="B475" i="1"/>
  <c r="B474" i="1"/>
  <c r="B2441" i="1"/>
  <c r="B2440" i="1"/>
  <c r="B2439" i="1"/>
  <c r="B1641" i="1"/>
  <c r="B473" i="1"/>
  <c r="B472" i="1"/>
  <c r="B471" i="1"/>
  <c r="B2438" i="1"/>
  <c r="B2437" i="1"/>
  <c r="B2436" i="1"/>
  <c r="B1640" i="1"/>
  <c r="B470" i="1"/>
  <c r="B469" i="1"/>
  <c r="B468" i="1"/>
  <c r="B2435" i="1"/>
  <c r="B2434" i="1"/>
  <c r="B2433" i="1"/>
  <c r="B1639" i="1"/>
  <c r="B467" i="1"/>
  <c r="B466" i="1"/>
  <c r="B465" i="1"/>
  <c r="B2432" i="1"/>
  <c r="B2431" i="1"/>
  <c r="B2430" i="1"/>
  <c r="B1638" i="1"/>
  <c r="B464" i="1"/>
  <c r="B463" i="1"/>
  <c r="B462" i="1"/>
  <c r="B2429" i="1"/>
  <c r="B2428" i="1"/>
  <c r="B2427" i="1"/>
  <c r="B1637" i="1"/>
  <c r="B461" i="1"/>
  <c r="B460" i="1"/>
  <c r="B459" i="1"/>
  <c r="B2426" i="1"/>
  <c r="B2425" i="1"/>
  <c r="B2424" i="1"/>
  <c r="B1636" i="1"/>
  <c r="B458" i="1"/>
  <c r="B457" i="1"/>
  <c r="B456" i="1"/>
  <c r="B2423" i="1"/>
  <c r="B2422" i="1"/>
  <c r="B2421" i="1"/>
  <c r="B1635" i="1"/>
  <c r="B455" i="1"/>
  <c r="B454" i="1"/>
  <c r="B453" i="1"/>
  <c r="B2420" i="1"/>
  <c r="B2419" i="1"/>
  <c r="B2418" i="1"/>
  <c r="B1634" i="1"/>
  <c r="B452" i="1"/>
  <c r="B451" i="1"/>
  <c r="B450" i="1"/>
  <c r="B2417" i="1"/>
  <c r="B2416" i="1"/>
  <c r="B2415" i="1"/>
  <c r="B1633" i="1"/>
  <c r="B449" i="1"/>
  <c r="B448" i="1"/>
  <c r="B447" i="1"/>
  <c r="B2414" i="1"/>
  <c r="B2413" i="1"/>
  <c r="B2412" i="1"/>
  <c r="B1632" i="1"/>
  <c r="B446" i="1"/>
  <c r="B445" i="1"/>
  <c r="B444" i="1"/>
  <c r="B2411" i="1"/>
  <c r="B2410" i="1"/>
  <c r="B2409" i="1"/>
  <c r="B1631" i="1"/>
  <c r="B443" i="1"/>
  <c r="B442" i="1"/>
  <c r="B441" i="1"/>
  <c r="B2408" i="1"/>
  <c r="B2407" i="1"/>
  <c r="B2406" i="1"/>
  <c r="B1630" i="1"/>
  <c r="B440" i="1"/>
  <c r="B439" i="1"/>
  <c r="B438" i="1"/>
  <c r="B2405" i="1"/>
  <c r="B2404" i="1"/>
  <c r="B2403" i="1"/>
  <c r="B1629" i="1"/>
  <c r="B437" i="1"/>
  <c r="B436" i="1"/>
  <c r="B435" i="1"/>
  <c r="B2402" i="1"/>
  <c r="B2401" i="1"/>
  <c r="B2400" i="1"/>
  <c r="B1628" i="1"/>
  <c r="B434" i="1"/>
  <c r="B433" i="1"/>
  <c r="B432" i="1"/>
  <c r="B2399" i="1"/>
  <c r="B2398" i="1"/>
  <c r="B2397" i="1"/>
  <c r="B1627" i="1"/>
  <c r="B431" i="1"/>
  <c r="B430" i="1"/>
  <c r="B429" i="1"/>
  <c r="B2396" i="1"/>
  <c r="B2395" i="1"/>
  <c r="B2394" i="1"/>
  <c r="B1626" i="1"/>
  <c r="B428" i="1"/>
  <c r="B427" i="1"/>
  <c r="B426" i="1"/>
  <c r="B2393" i="1"/>
  <c r="B2392" i="1"/>
  <c r="B2391" i="1"/>
  <c r="B1625" i="1"/>
  <c r="B425" i="1"/>
  <c r="B424" i="1"/>
  <c r="B423" i="1"/>
  <c r="B2390" i="1"/>
  <c r="B2389" i="1"/>
  <c r="B2388" i="1"/>
  <c r="B1624" i="1"/>
  <c r="B422" i="1"/>
  <c r="B421" i="1"/>
  <c r="B420" i="1"/>
  <c r="B2387" i="1"/>
  <c r="B2386" i="1"/>
  <c r="B2385" i="1"/>
  <c r="B1623" i="1"/>
  <c r="B419" i="1"/>
  <c r="B418" i="1"/>
  <c r="B417" i="1"/>
  <c r="B2384" i="1"/>
  <c r="B2383" i="1"/>
  <c r="B2382" i="1"/>
  <c r="B1622" i="1"/>
  <c r="B416" i="1"/>
  <c r="B415" i="1"/>
  <c r="B414" i="1"/>
  <c r="B2381" i="1"/>
  <c r="B2380" i="1"/>
  <c r="B2379" i="1"/>
  <c r="B1621" i="1"/>
  <c r="B413" i="1"/>
  <c r="B412" i="1"/>
  <c r="B411" i="1"/>
  <c r="B2378" i="1"/>
  <c r="B2377" i="1"/>
  <c r="B2376" i="1"/>
  <c r="B1620" i="1"/>
  <c r="B410" i="1"/>
  <c r="B409" i="1"/>
  <c r="B408" i="1"/>
  <c r="B2375" i="1"/>
  <c r="B2374" i="1"/>
  <c r="B2373" i="1"/>
  <c r="B1619" i="1"/>
  <c r="B407" i="1"/>
  <c r="B406" i="1"/>
  <c r="B405" i="1"/>
  <c r="B2372" i="1"/>
  <c r="B2371" i="1"/>
  <c r="B2370" i="1"/>
  <c r="B1618" i="1"/>
  <c r="B404" i="1"/>
  <c r="B403" i="1"/>
  <c r="B402" i="1"/>
  <c r="B1617" i="1"/>
  <c r="B401" i="1"/>
  <c r="B400" i="1"/>
  <c r="B399" i="1"/>
  <c r="B2369" i="1"/>
  <c r="B2368" i="1"/>
  <c r="B2367" i="1"/>
  <c r="B1616" i="1"/>
  <c r="B398" i="1"/>
  <c r="B397" i="1"/>
  <c r="B396" i="1"/>
  <c r="B2366" i="1"/>
  <c r="B2365" i="1"/>
  <c r="B2364" i="1"/>
  <c r="B1615" i="1"/>
  <c r="B395" i="1"/>
  <c r="B394" i="1"/>
  <c r="B393" i="1"/>
  <c r="B2363" i="1"/>
  <c r="B2362" i="1"/>
  <c r="B2361" i="1"/>
  <c r="B1614" i="1"/>
  <c r="B392" i="1"/>
  <c r="B391" i="1"/>
  <c r="B390" i="1"/>
  <c r="B2360" i="1"/>
  <c r="B2359" i="1"/>
  <c r="B2358" i="1"/>
  <c r="B1613" i="1"/>
  <c r="B389" i="1"/>
  <c r="B388" i="1"/>
  <c r="B387" i="1"/>
  <c r="B2357" i="1"/>
  <c r="B2356" i="1"/>
  <c r="B2355" i="1"/>
  <c r="B1612" i="1"/>
  <c r="B386" i="1"/>
  <c r="B385" i="1"/>
  <c r="B384" i="1"/>
  <c r="B2354" i="1"/>
  <c r="B2353" i="1"/>
  <c r="B2352" i="1"/>
  <c r="B1611" i="1"/>
  <c r="B383" i="1"/>
  <c r="B382" i="1"/>
  <c r="B381" i="1"/>
  <c r="B2351" i="1"/>
  <c r="B2350" i="1"/>
  <c r="B2349" i="1"/>
  <c r="B1610" i="1"/>
  <c r="B380" i="1"/>
  <c r="B379" i="1"/>
  <c r="B378" i="1"/>
  <c r="B2348" i="1"/>
  <c r="B2347" i="1"/>
  <c r="B2346" i="1"/>
  <c r="B1609" i="1"/>
  <c r="B377" i="1"/>
  <c r="B376" i="1"/>
  <c r="B375" i="1"/>
  <c r="B2345" i="1"/>
  <c r="B2344" i="1"/>
  <c r="B2343" i="1"/>
  <c r="B1608" i="1"/>
  <c r="B374" i="1"/>
  <c r="B373" i="1"/>
  <c r="B372" i="1"/>
  <c r="B2342" i="1"/>
  <c r="B2341" i="1"/>
  <c r="B2340" i="1"/>
  <c r="B1607" i="1"/>
  <c r="B371" i="1"/>
  <c r="B370" i="1"/>
  <c r="B369" i="1"/>
  <c r="B2339" i="1"/>
  <c r="B2338" i="1"/>
  <c r="B2337" i="1"/>
  <c r="B1606" i="1"/>
  <c r="B368" i="1"/>
  <c r="B367" i="1"/>
  <c r="B366" i="1"/>
  <c r="B2336" i="1"/>
  <c r="B2335" i="1"/>
  <c r="B2334" i="1"/>
  <c r="B1605" i="1"/>
  <c r="B365" i="1"/>
  <c r="B364" i="1"/>
  <c r="B363" i="1"/>
  <c r="B2333" i="1"/>
  <c r="B2332" i="1"/>
  <c r="B2331" i="1"/>
  <c r="B1604" i="1"/>
  <c r="B362" i="1"/>
  <c r="B361" i="1"/>
  <c r="B360" i="1"/>
  <c r="B2330" i="1"/>
  <c r="B2329" i="1"/>
  <c r="B2328" i="1"/>
  <c r="B1603" i="1"/>
  <c r="B359" i="1"/>
  <c r="B358" i="1"/>
  <c r="B357" i="1"/>
  <c r="B2327" i="1"/>
  <c r="B2326" i="1"/>
  <c r="B2325" i="1"/>
  <c r="B1602" i="1"/>
  <c r="B356" i="1"/>
  <c r="B355" i="1"/>
  <c r="B354" i="1"/>
  <c r="B2324" i="1"/>
  <c r="B2323" i="1"/>
  <c r="B2322" i="1"/>
  <c r="B1601" i="1"/>
  <c r="B353" i="1"/>
  <c r="B352" i="1"/>
  <c r="B351" i="1"/>
  <c r="B2321" i="1"/>
  <c r="B2320" i="1"/>
  <c r="B2319" i="1"/>
  <c r="B1600" i="1"/>
  <c r="B350" i="1"/>
  <c r="B349" i="1"/>
  <c r="B348" i="1"/>
  <c r="B2318" i="1"/>
  <c r="B2317" i="1"/>
  <c r="B2316" i="1"/>
  <c r="B1599" i="1"/>
  <c r="B347" i="1"/>
  <c r="B346" i="1"/>
  <c r="B345" i="1"/>
  <c r="B2315" i="1"/>
  <c r="B2314" i="1"/>
  <c r="B2313" i="1"/>
  <c r="B1598" i="1"/>
  <c r="B344" i="1"/>
  <c r="B343" i="1"/>
  <c r="B342" i="1"/>
  <c r="B2312" i="1"/>
  <c r="B2311" i="1"/>
  <c r="B2310" i="1"/>
  <c r="B1597" i="1"/>
  <c r="B1596" i="1"/>
  <c r="B341" i="1"/>
  <c r="B340" i="1"/>
  <c r="B339" i="1"/>
  <c r="B2309" i="1"/>
  <c r="B2308" i="1"/>
  <c r="B2307" i="1"/>
  <c r="B1595" i="1"/>
  <c r="B338" i="1"/>
  <c r="B337" i="1"/>
  <c r="B336" i="1"/>
  <c r="B2306" i="1"/>
  <c r="B2305" i="1"/>
  <c r="B2304" i="1"/>
  <c r="B1594" i="1"/>
  <c r="B335" i="1"/>
  <c r="B334" i="1"/>
  <c r="B333" i="1"/>
  <c r="B2303" i="1"/>
  <c r="B2302" i="1"/>
  <c r="B2301" i="1"/>
  <c r="B1593" i="1"/>
  <c r="B332" i="1"/>
  <c r="B331" i="1"/>
  <c r="B1592" i="1"/>
  <c r="B330" i="1"/>
  <c r="B329" i="1"/>
  <c r="B328" i="1"/>
  <c r="B2300" i="1"/>
  <c r="B2299" i="1"/>
  <c r="B2298" i="1"/>
  <c r="B1591" i="1"/>
  <c r="B327" i="1"/>
  <c r="B326" i="1"/>
  <c r="B325" i="1"/>
  <c r="B2297" i="1"/>
  <c r="B2296" i="1"/>
  <c r="B2295" i="1"/>
  <c r="B1590" i="1"/>
  <c r="B324" i="1"/>
  <c r="B323" i="1"/>
  <c r="B322" i="1"/>
  <c r="B2294" i="1"/>
  <c r="B2293" i="1"/>
  <c r="B2292" i="1"/>
  <c r="B1589" i="1"/>
  <c r="B321" i="1"/>
  <c r="B320" i="1"/>
  <c r="B319" i="1"/>
  <c r="B2291" i="1"/>
  <c r="B2290" i="1"/>
  <c r="B2289" i="1"/>
  <c r="B1588" i="1"/>
  <c r="B318" i="1"/>
  <c r="B317" i="1"/>
  <c r="B316" i="1"/>
  <c r="B2288" i="1"/>
  <c r="B2287" i="1"/>
  <c r="B2286" i="1"/>
  <c r="B1587" i="1"/>
  <c r="B315" i="1"/>
  <c r="B314" i="1"/>
  <c r="B313" i="1"/>
  <c r="B2285" i="1"/>
  <c r="B2284" i="1"/>
  <c r="B2283" i="1"/>
  <c r="B1586" i="1"/>
  <c r="B312" i="1"/>
  <c r="B311" i="1"/>
  <c r="B310" i="1"/>
  <c r="B2282" i="1"/>
  <c r="B2281" i="1"/>
  <c r="B2280" i="1"/>
  <c r="B1585" i="1"/>
  <c r="B309" i="1"/>
  <c r="B308" i="1"/>
  <c r="B307" i="1"/>
  <c r="B2279" i="1"/>
  <c r="B2278" i="1"/>
  <c r="B2277" i="1"/>
  <c r="B1584" i="1"/>
  <c r="B306" i="1"/>
  <c r="B305" i="1"/>
  <c r="B304" i="1"/>
  <c r="B2276" i="1"/>
  <c r="B2275" i="1"/>
  <c r="B2274" i="1"/>
  <c r="B1583" i="1"/>
  <c r="B303" i="1"/>
  <c r="B302" i="1"/>
  <c r="B301" i="1"/>
  <c r="B2273" i="1"/>
  <c r="B2272" i="1"/>
  <c r="B2271" i="1"/>
  <c r="B1582" i="1"/>
  <c r="B300" i="1"/>
  <c r="B299" i="1"/>
  <c r="B298" i="1"/>
  <c r="B2270" i="1"/>
  <c r="B2269" i="1"/>
  <c r="B2268" i="1"/>
  <c r="B1581" i="1"/>
  <c r="B297" i="1"/>
  <c r="B296" i="1"/>
  <c r="B295" i="1"/>
  <c r="B2267" i="1"/>
  <c r="B2266" i="1"/>
  <c r="B2265" i="1"/>
  <c r="B1580" i="1"/>
  <c r="B294" i="1"/>
  <c r="B293" i="1"/>
  <c r="B292" i="1"/>
  <c r="B2264" i="1"/>
  <c r="B2263" i="1"/>
  <c r="B2262" i="1"/>
  <c r="B1579" i="1"/>
  <c r="B291" i="1"/>
  <c r="B290" i="1"/>
  <c r="B289" i="1"/>
  <c r="B2261" i="1"/>
  <c r="B2260" i="1"/>
  <c r="B2259" i="1"/>
  <c r="B1578" i="1"/>
  <c r="B288" i="1"/>
  <c r="B287" i="1"/>
  <c r="B286" i="1"/>
  <c r="B2258" i="1"/>
  <c r="B2257" i="1"/>
  <c r="B2256" i="1"/>
  <c r="B1577" i="1"/>
  <c r="B285" i="1"/>
  <c r="B284" i="1"/>
  <c r="B283" i="1"/>
  <c r="B2255" i="1"/>
  <c r="B2254" i="1"/>
  <c r="B2253" i="1"/>
  <c r="B1576" i="1"/>
  <c r="B282" i="1"/>
  <c r="B281" i="1"/>
  <c r="B280" i="1"/>
  <c r="B2252" i="1"/>
  <c r="B2251" i="1"/>
  <c r="B2250" i="1"/>
  <c r="B1575" i="1"/>
  <c r="B279" i="1"/>
  <c r="B278" i="1"/>
  <c r="B277" i="1"/>
  <c r="B2249" i="1"/>
  <c r="B2248" i="1"/>
  <c r="B2247" i="1"/>
  <c r="B1574" i="1"/>
  <c r="B276" i="1"/>
  <c r="B275" i="1"/>
  <c r="B274" i="1"/>
  <c r="B2246" i="1"/>
  <c r="B2245" i="1"/>
  <c r="B2244" i="1"/>
  <c r="B1573" i="1"/>
  <c r="B273" i="1"/>
  <c r="B272" i="1"/>
  <c r="B271" i="1"/>
  <c r="B2243" i="1"/>
  <c r="B2242" i="1"/>
  <c r="B2241" i="1"/>
  <c r="B1572" i="1"/>
  <c r="B270" i="1"/>
  <c r="B269" i="1"/>
  <c r="B268" i="1"/>
  <c r="B2240" i="1"/>
  <c r="B2239" i="1"/>
  <c r="B2238" i="1"/>
  <c r="B1571" i="1"/>
  <c r="B267" i="1"/>
  <c r="B266" i="1"/>
  <c r="B265" i="1"/>
  <c r="B2237" i="1"/>
  <c r="B2236" i="1"/>
  <c r="B2235" i="1"/>
  <c r="B1570" i="1"/>
  <c r="B264" i="1"/>
  <c r="B263" i="1"/>
  <c r="B262" i="1"/>
  <c r="B2234" i="1"/>
  <c r="B2233" i="1"/>
  <c r="B2232" i="1"/>
  <c r="B1569" i="1"/>
  <c r="B261" i="1"/>
  <c r="B1568" i="1"/>
  <c r="B260" i="1"/>
  <c r="B259" i="1"/>
  <c r="B258" i="1"/>
  <c r="B2231" i="1"/>
  <c r="B2230" i="1"/>
  <c r="B2229" i="1"/>
  <c r="B1567" i="1"/>
  <c r="B257" i="1"/>
  <c r="B256" i="1"/>
  <c r="B255" i="1"/>
  <c r="B2228" i="1"/>
  <c r="B2227" i="1"/>
  <c r="B2226" i="1"/>
  <c r="B1566" i="1"/>
  <c r="B254" i="1"/>
  <c r="B253" i="1"/>
  <c r="B252" i="1"/>
  <c r="B2225" i="1"/>
  <c r="B2224" i="1"/>
  <c r="B2223" i="1"/>
  <c r="B1565" i="1"/>
  <c r="B251" i="1"/>
  <c r="B250" i="1"/>
  <c r="B249" i="1"/>
  <c r="B2222" i="1"/>
  <c r="B2221" i="1"/>
  <c r="B2220" i="1"/>
  <c r="B1564" i="1"/>
  <c r="B248" i="1"/>
  <c r="B247" i="1"/>
  <c r="B246" i="1"/>
  <c r="B2219" i="1"/>
  <c r="B2218" i="1"/>
  <c r="B2217" i="1"/>
  <c r="B1563" i="1"/>
  <c r="B245" i="1"/>
  <c r="B244" i="1"/>
  <c r="B243" i="1"/>
  <c r="B2216" i="1"/>
  <c r="B2215" i="1"/>
  <c r="B2214" i="1"/>
  <c r="B1562" i="1"/>
  <c r="B242" i="1"/>
  <c r="B241" i="1"/>
  <c r="B240" i="1"/>
  <c r="B2213" i="1"/>
  <c r="B2212" i="1"/>
  <c r="B2211" i="1"/>
  <c r="B1561" i="1"/>
  <c r="B239" i="1"/>
  <c r="B238" i="1"/>
  <c r="B237" i="1"/>
  <c r="B2210" i="1"/>
  <c r="B2209" i="1"/>
  <c r="B2208" i="1"/>
  <c r="B1560" i="1"/>
  <c r="B236" i="1"/>
  <c r="B235" i="1"/>
  <c r="B234" i="1"/>
  <c r="B2207" i="1"/>
  <c r="B2206" i="1"/>
  <c r="B2205" i="1"/>
  <c r="B1559" i="1"/>
  <c r="B233" i="1"/>
  <c r="B232" i="1"/>
  <c r="B231" i="1"/>
  <c r="B2204" i="1"/>
  <c r="B2203" i="1"/>
  <c r="B2202" i="1"/>
  <c r="B1558" i="1"/>
  <c r="B230" i="1"/>
  <c r="B229" i="1"/>
  <c r="B228" i="1"/>
  <c r="B2201" i="1"/>
  <c r="B2200" i="1"/>
  <c r="B2199" i="1"/>
  <c r="B1557" i="1"/>
  <c r="B227" i="1"/>
  <c r="B226" i="1"/>
  <c r="B225" i="1"/>
  <c r="B2198" i="1"/>
  <c r="B2197" i="1"/>
  <c r="B2196" i="1"/>
  <c r="B1556" i="1"/>
  <c r="B224" i="1"/>
  <c r="B223" i="1"/>
  <c r="B222" i="1"/>
  <c r="B2195" i="1"/>
  <c r="B2194" i="1"/>
  <c r="B2193" i="1"/>
  <c r="B1555" i="1"/>
  <c r="B221" i="1"/>
  <c r="B220" i="1"/>
  <c r="B219" i="1"/>
  <c r="B2192" i="1"/>
  <c r="B2191" i="1"/>
  <c r="B2190" i="1"/>
  <c r="B1554" i="1"/>
  <c r="B218" i="1"/>
  <c r="B217" i="1"/>
  <c r="B216" i="1"/>
  <c r="B2189" i="1"/>
  <c r="B2188" i="1"/>
  <c r="B2187" i="1"/>
  <c r="B1553" i="1"/>
  <c r="B215" i="1"/>
  <c r="B214" i="1"/>
  <c r="B213" i="1"/>
  <c r="B2186" i="1"/>
  <c r="B2185" i="1"/>
  <c r="B2184" i="1"/>
  <c r="B1552" i="1"/>
  <c r="B212" i="1"/>
  <c r="B211" i="1"/>
  <c r="B210" i="1"/>
  <c r="B2183" i="1"/>
  <c r="B2182" i="1"/>
  <c r="B2181" i="1"/>
  <c r="B1551" i="1"/>
  <c r="B209" i="1"/>
  <c r="B208" i="1"/>
  <c r="B207" i="1"/>
  <c r="B2180" i="1"/>
  <c r="B2179" i="1"/>
  <c r="B2178" i="1"/>
  <c r="B1550" i="1"/>
  <c r="B206" i="1"/>
  <c r="B205" i="1"/>
  <c r="B204" i="1"/>
  <c r="B2177" i="1"/>
  <c r="B2176" i="1"/>
  <c r="B2175" i="1"/>
  <c r="B1549" i="1"/>
  <c r="B203" i="1"/>
  <c r="B202" i="1"/>
  <c r="B201" i="1"/>
  <c r="B2174" i="1"/>
  <c r="B2173" i="1"/>
  <c r="B2172" i="1"/>
  <c r="B1548" i="1"/>
  <c r="B200" i="1"/>
  <c r="B199" i="1"/>
  <c r="B198" i="1"/>
  <c r="B2171" i="1"/>
  <c r="B2170" i="1"/>
  <c r="B2169" i="1"/>
  <c r="B1547" i="1"/>
  <c r="B197" i="1"/>
  <c r="B196" i="1"/>
  <c r="B195" i="1"/>
  <c r="B2168" i="1"/>
  <c r="B2167" i="1"/>
  <c r="B2166" i="1"/>
  <c r="B1546" i="1"/>
  <c r="B194" i="1"/>
  <c r="B193" i="1"/>
  <c r="B192" i="1"/>
  <c r="B2165" i="1"/>
  <c r="B2164" i="1"/>
  <c r="B2163" i="1"/>
  <c r="B1545" i="1"/>
  <c r="B191" i="1"/>
  <c r="B190" i="1"/>
  <c r="B189" i="1"/>
  <c r="B2162" i="1"/>
  <c r="B2161" i="1"/>
  <c r="B2160" i="1"/>
  <c r="B1544" i="1"/>
  <c r="B188" i="1"/>
  <c r="B187" i="1"/>
  <c r="B186" i="1"/>
  <c r="B2159" i="1"/>
  <c r="B2158" i="1"/>
  <c r="B2157" i="1"/>
  <c r="B1543" i="1"/>
  <c r="B185" i="1"/>
  <c r="B184" i="1"/>
  <c r="B183" i="1"/>
  <c r="B2156" i="1"/>
  <c r="B2155" i="1"/>
  <c r="B2154" i="1"/>
  <c r="B1542" i="1"/>
  <c r="B182" i="1"/>
  <c r="B181" i="1"/>
  <c r="B180" i="1"/>
  <c r="B2153" i="1"/>
  <c r="B2152" i="1"/>
  <c r="B2151" i="1"/>
  <c r="B1541" i="1"/>
  <c r="B179" i="1"/>
  <c r="B178" i="1"/>
  <c r="B177" i="1"/>
  <c r="B2150" i="1"/>
  <c r="B2149" i="1"/>
  <c r="B2148" i="1"/>
  <c r="B1540" i="1"/>
  <c r="B176" i="1"/>
  <c r="B175" i="1"/>
  <c r="B174" i="1"/>
  <c r="B2147" i="1"/>
  <c r="B2146" i="1"/>
  <c r="B2145" i="1"/>
  <c r="B1539" i="1"/>
  <c r="B173" i="1"/>
  <c r="B172" i="1"/>
  <c r="B171" i="1"/>
  <c r="B2144" i="1"/>
  <c r="B2143" i="1"/>
  <c r="B2142" i="1"/>
  <c r="B1538" i="1"/>
  <c r="B170" i="1"/>
  <c r="B169" i="1"/>
  <c r="B168" i="1"/>
  <c r="B2141" i="1"/>
  <c r="B2140" i="1"/>
  <c r="B2139" i="1"/>
  <c r="B1537" i="1"/>
  <c r="B167" i="1"/>
  <c r="B166" i="1"/>
  <c r="B165" i="1"/>
  <c r="B2138" i="1"/>
  <c r="B2137" i="1"/>
  <c r="B2136" i="1"/>
  <c r="B1536" i="1"/>
  <c r="B164" i="1"/>
  <c r="B163" i="1"/>
  <c r="B162" i="1"/>
  <c r="B2135" i="1"/>
  <c r="B2134" i="1"/>
  <c r="B2133" i="1"/>
  <c r="B1535" i="1"/>
  <c r="B161" i="1"/>
  <c r="B160" i="1"/>
  <c r="B159" i="1"/>
  <c r="B2132" i="1"/>
  <c r="B2131" i="1"/>
  <c r="B2130" i="1"/>
  <c r="B1534" i="1"/>
  <c r="B158" i="1"/>
  <c r="B157" i="1"/>
  <c r="B156" i="1"/>
  <c r="B2129" i="1"/>
  <c r="B2128" i="1"/>
  <c r="B2127" i="1"/>
  <c r="B1533" i="1"/>
  <c r="B155" i="1"/>
  <c r="B154" i="1"/>
  <c r="B153" i="1"/>
  <c r="B2126" i="1"/>
  <c r="B2125" i="1"/>
  <c r="B2124" i="1"/>
  <c r="B1532" i="1"/>
  <c r="B152" i="1"/>
  <c r="B151" i="1"/>
  <c r="B150" i="1"/>
  <c r="B2123" i="1"/>
  <c r="B2122" i="1"/>
  <c r="B2121" i="1"/>
  <c r="B1531" i="1"/>
  <c r="B149" i="1"/>
  <c r="B148" i="1"/>
  <c r="B147" i="1"/>
  <c r="B2120" i="1"/>
  <c r="B2119" i="1"/>
  <c r="B2118" i="1"/>
  <c r="B1530" i="1"/>
  <c r="B146" i="1"/>
  <c r="B145" i="1"/>
  <c r="B144" i="1"/>
  <c r="B2117" i="1"/>
  <c r="B2116" i="1"/>
  <c r="B2115" i="1"/>
  <c r="B1529" i="1"/>
  <c r="B143" i="1"/>
  <c r="B142" i="1"/>
  <c r="B141" i="1"/>
  <c r="B2114" i="1"/>
  <c r="B2113" i="1"/>
  <c r="B2112" i="1"/>
  <c r="B1528" i="1"/>
  <c r="B140" i="1"/>
  <c r="B139" i="1"/>
  <c r="B138" i="1"/>
  <c r="B2111" i="1"/>
  <c r="B2110" i="1"/>
  <c r="B2109" i="1"/>
  <c r="B1527" i="1"/>
  <c r="B137" i="1"/>
  <c r="B136" i="1"/>
  <c r="B135" i="1"/>
  <c r="B2108" i="1"/>
  <c r="B2107" i="1"/>
  <c r="B2106" i="1"/>
  <c r="B1526" i="1"/>
  <c r="B134" i="1"/>
  <c r="B133" i="1"/>
  <c r="B132" i="1"/>
  <c r="B2105" i="1"/>
  <c r="B2104" i="1"/>
  <c r="B2103" i="1"/>
  <c r="B1525" i="1"/>
  <c r="B131" i="1"/>
  <c r="B130" i="1"/>
  <c r="B129" i="1"/>
  <c r="B2102" i="1"/>
  <c r="B2101" i="1"/>
  <c r="B2100" i="1"/>
  <c r="B1524" i="1"/>
  <c r="B128" i="1"/>
  <c r="B127" i="1"/>
  <c r="B126" i="1"/>
  <c r="B2099" i="1"/>
  <c r="B2098" i="1"/>
  <c r="B2097" i="1"/>
  <c r="B1523" i="1"/>
  <c r="B125" i="1"/>
  <c r="B124" i="1"/>
  <c r="B123" i="1"/>
  <c r="B2096" i="1"/>
  <c r="B2095" i="1"/>
  <c r="B2094" i="1"/>
  <c r="B1522" i="1"/>
  <c r="B122" i="1"/>
  <c r="B121" i="1"/>
  <c r="B120" i="1"/>
  <c r="B2093" i="1"/>
  <c r="B2092" i="1"/>
  <c r="B2091" i="1"/>
  <c r="B1521" i="1"/>
  <c r="B119" i="1"/>
  <c r="B118" i="1"/>
  <c r="B117" i="1"/>
  <c r="B2090" i="1"/>
  <c r="B2089" i="1"/>
  <c r="B2088" i="1"/>
  <c r="B1520" i="1"/>
  <c r="B116" i="1"/>
  <c r="B115" i="1"/>
  <c r="B114" i="1"/>
  <c r="B2087" i="1"/>
  <c r="B2086" i="1"/>
  <c r="B2085" i="1"/>
  <c r="B1519" i="1"/>
  <c r="B113" i="1"/>
  <c r="B112" i="1"/>
  <c r="B111" i="1"/>
  <c r="B2084" i="1"/>
  <c r="B2083" i="1"/>
  <c r="B2082" i="1"/>
  <c r="B1518" i="1"/>
  <c r="B110" i="1"/>
  <c r="B109" i="1"/>
  <c r="B108" i="1"/>
  <c r="B2081" i="1"/>
  <c r="B2080" i="1"/>
  <c r="B2079" i="1"/>
  <c r="B1517" i="1"/>
  <c r="B107" i="1"/>
  <c r="B106" i="1"/>
  <c r="B105" i="1"/>
  <c r="B2078" i="1"/>
  <c r="B2077" i="1"/>
  <c r="B2076" i="1"/>
  <c r="B1516" i="1"/>
  <c r="B104" i="1"/>
  <c r="B103" i="1"/>
  <c r="B102" i="1"/>
  <c r="B2075" i="1"/>
  <c r="B2074" i="1"/>
  <c r="B2073" i="1"/>
  <c r="B1515" i="1"/>
  <c r="B101" i="1"/>
  <c r="B100" i="1"/>
  <c r="B99" i="1"/>
  <c r="B2072" i="1"/>
  <c r="B2071" i="1"/>
  <c r="B2070" i="1"/>
  <c r="B1514" i="1"/>
  <c r="B98" i="1"/>
  <c r="B97" i="1"/>
  <c r="B96" i="1"/>
  <c r="B2069" i="1"/>
  <c r="B2068" i="1"/>
  <c r="B2067" i="1"/>
  <c r="B1513" i="1"/>
  <c r="B95" i="1"/>
  <c r="B94" i="1"/>
  <c r="B1512" i="1"/>
  <c r="B93" i="1"/>
  <c r="B92" i="1"/>
  <c r="B91" i="1"/>
  <c r="B2066" i="1"/>
  <c r="B2065" i="1"/>
  <c r="B2064" i="1"/>
  <c r="B1511" i="1"/>
  <c r="B90" i="1"/>
  <c r="B89" i="1"/>
  <c r="B88" i="1"/>
  <c r="B2063" i="1"/>
  <c r="B2062" i="1"/>
  <c r="B2061" i="1"/>
  <c r="B1510" i="1"/>
  <c r="B87" i="1"/>
  <c r="B86" i="1"/>
  <c r="B85" i="1"/>
  <c r="B2060" i="1"/>
  <c r="B2059" i="1"/>
  <c r="B2058" i="1"/>
  <c r="B1509" i="1"/>
  <c r="B84" i="1"/>
  <c r="B83" i="1"/>
  <c r="B82" i="1"/>
  <c r="B2057" i="1"/>
  <c r="B2056" i="1"/>
  <c r="B2055" i="1"/>
  <c r="B1508" i="1"/>
  <c r="B81" i="1"/>
  <c r="B80" i="1"/>
  <c r="B79" i="1"/>
  <c r="B2054" i="1"/>
  <c r="B2053" i="1"/>
  <c r="B2052" i="1"/>
  <c r="B1507" i="1"/>
  <c r="B78" i="1"/>
  <c r="B77" i="1"/>
  <c r="B76" i="1"/>
  <c r="B2051" i="1"/>
  <c r="B2050" i="1"/>
  <c r="B2049" i="1"/>
  <c r="B1506" i="1"/>
  <c r="B75" i="1"/>
  <c r="B74" i="1"/>
  <c r="B73" i="1"/>
  <c r="B2048" i="1"/>
  <c r="B2047" i="1"/>
  <c r="B2046" i="1"/>
  <c r="B1505" i="1"/>
  <c r="B72" i="1"/>
  <c r="B71" i="1"/>
  <c r="B70" i="1"/>
  <c r="B2045" i="1"/>
  <c r="B2044" i="1"/>
  <c r="B2043" i="1"/>
  <c r="B1504" i="1"/>
  <c r="B69" i="1"/>
  <c r="B68" i="1"/>
  <c r="B67" i="1"/>
  <c r="B2042" i="1"/>
  <c r="B2041" i="1"/>
  <c r="B2040" i="1"/>
  <c r="B1503" i="1"/>
  <c r="B66" i="1"/>
  <c r="B65" i="1"/>
  <c r="B64" i="1"/>
  <c r="B2039" i="1"/>
  <c r="B2038" i="1"/>
  <c r="B2037" i="1"/>
  <c r="B1502" i="1"/>
  <c r="B63" i="1"/>
  <c r="B62" i="1"/>
  <c r="B61" i="1"/>
  <c r="B2036" i="1"/>
  <c r="B2035" i="1"/>
  <c r="B2034" i="1"/>
  <c r="B1501" i="1"/>
  <c r="B60" i="1"/>
  <c r="B59" i="1"/>
  <c r="B58" i="1"/>
  <c r="B2033" i="1"/>
  <c r="B2032" i="1"/>
  <c r="B2031" i="1"/>
  <c r="B1500" i="1"/>
  <c r="B57" i="1"/>
  <c r="B56" i="1"/>
  <c r="B55" i="1"/>
  <c r="B2030" i="1"/>
  <c r="B2029" i="1"/>
  <c r="B2028" i="1"/>
  <c r="B1499" i="1"/>
  <c r="B54" i="1"/>
  <c r="B53" i="1"/>
  <c r="B52" i="1"/>
  <c r="B2027" i="1"/>
  <c r="B2026" i="1"/>
  <c r="B2025" i="1"/>
  <c r="B1498" i="1"/>
  <c r="B51" i="1"/>
  <c r="B50" i="1"/>
  <c r="B49" i="1"/>
  <c r="B2024" i="1"/>
  <c r="B2023" i="1"/>
  <c r="B2022" i="1"/>
  <c r="B1497" i="1"/>
  <c r="B48" i="1"/>
  <c r="B47" i="1"/>
  <c r="B46" i="1"/>
  <c r="B2021" i="1"/>
  <c r="B2020" i="1"/>
  <c r="B2019" i="1"/>
  <c r="B1496" i="1"/>
  <c r="B45" i="1"/>
  <c r="B44" i="1"/>
  <c r="B43" i="1"/>
  <c r="B2018" i="1"/>
  <c r="B2017" i="1"/>
  <c r="B2016" i="1"/>
  <c r="B1495" i="1"/>
  <c r="B42" i="1"/>
  <c r="B41" i="1"/>
  <c r="B40" i="1"/>
  <c r="B2015" i="1"/>
  <c r="B2014" i="1"/>
  <c r="B2013" i="1"/>
  <c r="B1494" i="1"/>
  <c r="B39" i="1"/>
  <c r="B38" i="1"/>
  <c r="B37" i="1"/>
  <c r="B2012" i="1"/>
  <c r="B2011" i="1"/>
  <c r="B2010" i="1"/>
  <c r="B1493" i="1"/>
  <c r="B36" i="1"/>
  <c r="B35" i="1"/>
  <c r="B34" i="1"/>
  <c r="B2009" i="1"/>
  <c r="B2008" i="1"/>
  <c r="B2007" i="1"/>
  <c r="B1492" i="1"/>
  <c r="B33" i="1"/>
  <c r="B32" i="1"/>
  <c r="B31" i="1"/>
  <c r="B2006" i="1"/>
  <c r="B2005" i="1"/>
  <c r="B2004" i="1"/>
  <c r="B1491" i="1"/>
  <c r="B30" i="1"/>
  <c r="B29" i="1"/>
  <c r="B28" i="1"/>
  <c r="B2003" i="1"/>
  <c r="B2002" i="1"/>
  <c r="B2001" i="1"/>
  <c r="B1490" i="1"/>
  <c r="B27" i="1"/>
  <c r="B26" i="1"/>
  <c r="B25" i="1"/>
  <c r="B2000" i="1"/>
  <c r="B1999" i="1"/>
  <c r="B1998" i="1"/>
  <c r="B1489" i="1"/>
  <c r="B24" i="1"/>
  <c r="B23" i="1"/>
  <c r="B22" i="1"/>
  <c r="B1488" i="1"/>
  <c r="B21" i="1"/>
  <c r="B20" i="1"/>
  <c r="B19" i="1"/>
  <c r="B1997" i="1"/>
  <c r="B1996" i="1"/>
  <c r="B1995" i="1"/>
  <c r="B1487" i="1"/>
  <c r="B18" i="1"/>
  <c r="B17" i="1"/>
  <c r="B16" i="1"/>
  <c r="B1994" i="1"/>
  <c r="B1993" i="1"/>
  <c r="B1992" i="1"/>
  <c r="B1486" i="1"/>
  <c r="B15" i="1"/>
  <c r="B14" i="1"/>
  <c r="B13" i="1"/>
  <c r="B1991" i="1"/>
  <c r="B1990" i="1"/>
  <c r="B1989" i="1"/>
  <c r="B1485" i="1"/>
  <c r="B12" i="1"/>
  <c r="B11" i="1"/>
  <c r="B10" i="1"/>
  <c r="B1988" i="1"/>
  <c r="B1987" i="1"/>
  <c r="B1986" i="1"/>
  <c r="F1957" i="1" l="1"/>
  <c r="F1961" i="1"/>
  <c r="F1965" i="1"/>
  <c r="F1969" i="1"/>
  <c r="G1969" i="1" s="1"/>
  <c r="F1973" i="1"/>
  <c r="G1973" i="1" s="1"/>
  <c r="F1977" i="1"/>
  <c r="F1490" i="1"/>
  <c r="F1494" i="1"/>
  <c r="H1494" i="1" s="1"/>
  <c r="F1498" i="1"/>
  <c r="H1498" i="1" s="1"/>
  <c r="F1502" i="1"/>
  <c r="F1506" i="1"/>
  <c r="F1510" i="1"/>
  <c r="H1510" i="1" s="1"/>
  <c r="F1491" i="1"/>
  <c r="G1491" i="1" s="1"/>
  <c r="F1495" i="1"/>
  <c r="F1499" i="1"/>
  <c r="F1503" i="1"/>
  <c r="G1503" i="1" s="1"/>
  <c r="F1507" i="1"/>
  <c r="G1507" i="1" s="1"/>
  <c r="F1511" i="1"/>
  <c r="F1515" i="1"/>
  <c r="F1519" i="1"/>
  <c r="G1519" i="1" s="1"/>
  <c r="F1523" i="1"/>
  <c r="G1523" i="1" s="1"/>
  <c r="F1527" i="1"/>
  <c r="F1531" i="1"/>
  <c r="F1535" i="1"/>
  <c r="H1535" i="1" s="1"/>
  <c r="F1539" i="1"/>
  <c r="G1539" i="1" s="1"/>
  <c r="F1543" i="1"/>
  <c r="F1547" i="1"/>
  <c r="F1551" i="1"/>
  <c r="G1551" i="1" s="1"/>
  <c r="F1555" i="1"/>
  <c r="H1555" i="1" s="1"/>
  <c r="F1559" i="1"/>
  <c r="F1563" i="1"/>
  <c r="F1567" i="1"/>
  <c r="H1567" i="1" s="1"/>
  <c r="F1571" i="1"/>
  <c r="G1571" i="1" s="1"/>
  <c r="F1575" i="1"/>
  <c r="F1579" i="1"/>
  <c r="F1583" i="1"/>
  <c r="H1583" i="1" s="1"/>
  <c r="F1587" i="1"/>
  <c r="G1587" i="1" s="1"/>
  <c r="F1591" i="1"/>
  <c r="F1595" i="1"/>
  <c r="F1599" i="1"/>
  <c r="H1599" i="1" s="1"/>
  <c r="F1603" i="1"/>
  <c r="G1603" i="1" s="1"/>
  <c r="F1607" i="1"/>
  <c r="F1611" i="1"/>
  <c r="F1615" i="1"/>
  <c r="H1615" i="1" s="1"/>
  <c r="F1619" i="1"/>
  <c r="G1619" i="1" s="1"/>
  <c r="F1623" i="1"/>
  <c r="F1627" i="1"/>
  <c r="F1631" i="1"/>
  <c r="H1631" i="1" s="1"/>
  <c r="F1639" i="1"/>
  <c r="H1639" i="1" s="1"/>
  <c r="F1643" i="1"/>
  <c r="F1647" i="1"/>
  <c r="H1647" i="1" s="1"/>
  <c r="F1651" i="1"/>
  <c r="G1651" i="1" s="1"/>
  <c r="F1655" i="1"/>
  <c r="H1655" i="1" s="1"/>
  <c r="F10" i="1"/>
  <c r="F22" i="1"/>
  <c r="F34" i="1"/>
  <c r="H34" i="1" s="1"/>
  <c r="F46" i="1"/>
  <c r="H46" i="1" s="1"/>
  <c r="F58" i="1"/>
  <c r="F62" i="1"/>
  <c r="H62" i="1" s="1"/>
  <c r="F70" i="1"/>
  <c r="H70" i="1" s="1"/>
  <c r="F74" i="1"/>
  <c r="G74" i="1" s="1"/>
  <c r="F82" i="1"/>
  <c r="H82" i="1" s="1"/>
  <c r="F86" i="1"/>
  <c r="G86" i="1" s="1"/>
  <c r="F94" i="1"/>
  <c r="G94" i="1" s="1"/>
  <c r="F98" i="1"/>
  <c r="G98" i="1" s="1"/>
  <c r="F106" i="1"/>
  <c r="F110" i="1"/>
  <c r="G110" i="1" s="1"/>
  <c r="F118" i="1"/>
  <c r="G118" i="1" s="1"/>
  <c r="F122" i="1"/>
  <c r="H122" i="1" s="1"/>
  <c r="F130" i="1"/>
  <c r="H130" i="1" s="1"/>
  <c r="F134" i="1"/>
  <c r="G134" i="1" s="1"/>
  <c r="F142" i="1"/>
  <c r="G142" i="1" s="1"/>
  <c r="F146" i="1"/>
  <c r="H146" i="1" s="1"/>
  <c r="F154" i="1"/>
  <c r="F158" i="1"/>
  <c r="F166" i="1"/>
  <c r="G166" i="1" s="1"/>
  <c r="F170" i="1"/>
  <c r="G170" i="1" s="1"/>
  <c r="F178" i="1"/>
  <c r="H178" i="1" s="1"/>
  <c r="F182" i="1"/>
  <c r="F190" i="1"/>
  <c r="G190" i="1" s="1"/>
  <c r="F194" i="1"/>
  <c r="H194" i="1" s="1"/>
  <c r="F202" i="1"/>
  <c r="F206" i="1"/>
  <c r="F214" i="1"/>
  <c r="G214" i="1" s="1"/>
  <c r="F218" i="1"/>
  <c r="H218" i="1" s="1"/>
  <c r="F226" i="1"/>
  <c r="F230" i="1"/>
  <c r="F238" i="1"/>
  <c r="G238" i="1" s="1"/>
  <c r="F242" i="1"/>
  <c r="H242" i="1" s="1"/>
  <c r="F250" i="1"/>
  <c r="F254" i="1"/>
  <c r="H254" i="1" s="1"/>
  <c r="F262" i="1"/>
  <c r="G262" i="1" s="1"/>
  <c r="F266" i="1"/>
  <c r="G266" i="1" s="1"/>
  <c r="F274" i="1"/>
  <c r="H274" i="1" s="1"/>
  <c r="F278" i="1"/>
  <c r="H278" i="1" s="1"/>
  <c r="F286" i="1"/>
  <c r="G286" i="1" s="1"/>
  <c r="F290" i="1"/>
  <c r="H290" i="1" s="1"/>
  <c r="F298" i="1"/>
  <c r="F302" i="1"/>
  <c r="H302" i="1" s="1"/>
  <c r="F310" i="1"/>
  <c r="G310" i="1" s="1"/>
  <c r="F314" i="1"/>
  <c r="H314" i="1" s="1"/>
  <c r="F322" i="1"/>
  <c r="H322" i="1" s="1"/>
  <c r="F326" i="1"/>
  <c r="H326" i="1" s="1"/>
  <c r="F334" i="1"/>
  <c r="G334" i="1" s="1"/>
  <c r="F338" i="1"/>
  <c r="H338" i="1" s="1"/>
  <c r="F346" i="1"/>
  <c r="F350" i="1"/>
  <c r="H350" i="1" s="1"/>
  <c r="F358" i="1"/>
  <c r="G358" i="1" s="1"/>
  <c r="F370" i="1"/>
  <c r="H370" i="1" s="1"/>
  <c r="F382" i="1"/>
  <c r="F394" i="1"/>
  <c r="F406" i="1"/>
  <c r="G406" i="1" s="1"/>
  <c r="F418" i="1"/>
  <c r="G418" i="1" s="1"/>
  <c r="F430" i="1"/>
  <c r="F442" i="1"/>
  <c r="H442" i="1" s="1"/>
  <c r="F454" i="1"/>
  <c r="G454" i="1" s="1"/>
  <c r="F466" i="1"/>
  <c r="H466" i="1" s="1"/>
  <c r="F478" i="1"/>
  <c r="F490" i="1"/>
  <c r="H490" i="1" s="1"/>
  <c r="F502" i="1"/>
  <c r="G502" i="1" s="1"/>
  <c r="F514" i="1"/>
  <c r="G514" i="1" s="1"/>
  <c r="F526" i="1"/>
  <c r="F538" i="1"/>
  <c r="H538" i="1" s="1"/>
  <c r="F550" i="1"/>
  <c r="H550" i="1" s="1"/>
  <c r="F562" i="1"/>
  <c r="H562" i="1" s="1"/>
  <c r="F574" i="1"/>
  <c r="F586" i="1"/>
  <c r="H586" i="1" s="1"/>
  <c r="F598" i="1"/>
  <c r="H598" i="1" s="1"/>
  <c r="F610" i="1"/>
  <c r="G610" i="1" s="1"/>
  <c r="F622" i="1"/>
  <c r="F634" i="1"/>
  <c r="H634" i="1" s="1"/>
  <c r="F646" i="1"/>
  <c r="H646" i="1" s="1"/>
  <c r="F658" i="1"/>
  <c r="H658" i="1" s="1"/>
  <c r="F994" i="1"/>
  <c r="F1042" i="1"/>
  <c r="H1042" i="1" s="1"/>
  <c r="F1138" i="1"/>
  <c r="H1138" i="1" s="1"/>
  <c r="F1186" i="1"/>
  <c r="H1186" i="1" s="1"/>
  <c r="F1234" i="1"/>
  <c r="F1282" i="1"/>
  <c r="G1282" i="1" s="1"/>
  <c r="F1330" i="1"/>
  <c r="H1330" i="1" s="1"/>
  <c r="F1378" i="1"/>
  <c r="H1378" i="1" s="1"/>
  <c r="F1474" i="1"/>
  <c r="F1635" i="1"/>
  <c r="F47" i="1"/>
  <c r="H47" i="1" s="1"/>
  <c r="F55" i="1"/>
  <c r="H55" i="1" s="1"/>
  <c r="F67" i="1"/>
  <c r="F79" i="1"/>
  <c r="H79" i="1" s="1"/>
  <c r="F91" i="1"/>
  <c r="G91" i="1" s="1"/>
  <c r="F103" i="1"/>
  <c r="G103" i="1" s="1"/>
  <c r="F115" i="1"/>
  <c r="F127" i="1"/>
  <c r="G127" i="1" s="1"/>
  <c r="F139" i="1"/>
  <c r="G139" i="1" s="1"/>
  <c r="F151" i="1"/>
  <c r="H151" i="1" s="1"/>
  <c r="F163" i="1"/>
  <c r="F175" i="1"/>
  <c r="H175" i="1" s="1"/>
  <c r="F187" i="1"/>
  <c r="G187" i="1" s="1"/>
  <c r="F199" i="1"/>
  <c r="G199" i="1" s="1"/>
  <c r="F211" i="1"/>
  <c r="F223" i="1"/>
  <c r="H223" i="1" s="1"/>
  <c r="F235" i="1"/>
  <c r="G235" i="1" s="1"/>
  <c r="F247" i="1"/>
  <c r="H247" i="1" s="1"/>
  <c r="F259" i="1"/>
  <c r="F271" i="1"/>
  <c r="G271" i="1" s="1"/>
  <c r="F283" i="1"/>
  <c r="G283" i="1" s="1"/>
  <c r="F295" i="1"/>
  <c r="G295" i="1" s="1"/>
  <c r="F307" i="1"/>
  <c r="F319" i="1"/>
  <c r="G319" i="1" s="1"/>
  <c r="F331" i="1"/>
  <c r="G331" i="1" s="1"/>
  <c r="F343" i="1"/>
  <c r="H343" i="1" s="1"/>
  <c r="F355" i="1"/>
  <c r="F367" i="1"/>
  <c r="H367" i="1" s="1"/>
  <c r="F379" i="1"/>
  <c r="G379" i="1" s="1"/>
  <c r="F391" i="1"/>
  <c r="G391" i="1" s="1"/>
  <c r="F403" i="1"/>
  <c r="F415" i="1"/>
  <c r="H415" i="1" s="1"/>
  <c r="F427" i="1"/>
  <c r="H427" i="1" s="1"/>
  <c r="F439" i="1"/>
  <c r="G439" i="1" s="1"/>
  <c r="F451" i="1"/>
  <c r="F463" i="1"/>
  <c r="G463" i="1" s="1"/>
  <c r="F475" i="1"/>
  <c r="H475" i="1" s="1"/>
  <c r="F487" i="1"/>
  <c r="G487" i="1" s="1"/>
  <c r="F499" i="1"/>
  <c r="F511" i="1"/>
  <c r="H511" i="1" s="1"/>
  <c r="F523" i="1"/>
  <c r="H523" i="1" s="1"/>
  <c r="F535" i="1"/>
  <c r="G535" i="1" s="1"/>
  <c r="F547" i="1"/>
  <c r="F559" i="1"/>
  <c r="H559" i="1" s="1"/>
  <c r="F571" i="1"/>
  <c r="H571" i="1" s="1"/>
  <c r="F583" i="1"/>
  <c r="H583" i="1" s="1"/>
  <c r="F595" i="1"/>
  <c r="F607" i="1"/>
  <c r="H607" i="1" s="1"/>
  <c r="F619" i="1"/>
  <c r="H619" i="1" s="1"/>
  <c r="F631" i="1"/>
  <c r="H631" i="1" s="1"/>
  <c r="F1540" i="1"/>
  <c r="F1572" i="1"/>
  <c r="H1572" i="1" s="1"/>
  <c r="F1604" i="1"/>
  <c r="H1604" i="1" s="1"/>
  <c r="F1636" i="1"/>
  <c r="H1636" i="1" s="1"/>
  <c r="F362" i="1"/>
  <c r="F374" i="1"/>
  <c r="F386" i="1"/>
  <c r="G386" i="1" s="1"/>
  <c r="F398" i="1"/>
  <c r="H398" i="1" s="1"/>
  <c r="F410" i="1"/>
  <c r="F422" i="1"/>
  <c r="F434" i="1"/>
  <c r="G434" i="1" s="1"/>
  <c r="F446" i="1"/>
  <c r="H446" i="1" s="1"/>
  <c r="F458" i="1"/>
  <c r="F470" i="1"/>
  <c r="H470" i="1" s="1"/>
  <c r="F482" i="1"/>
  <c r="G482" i="1" s="1"/>
  <c r="F494" i="1"/>
  <c r="H494" i="1" s="1"/>
  <c r="F506" i="1"/>
  <c r="F518" i="1"/>
  <c r="H518" i="1" s="1"/>
  <c r="F530" i="1"/>
  <c r="H530" i="1" s="1"/>
  <c r="F542" i="1"/>
  <c r="H542" i="1" s="1"/>
  <c r="F554" i="1"/>
  <c r="F566" i="1"/>
  <c r="H566" i="1" s="1"/>
  <c r="F578" i="1"/>
  <c r="H578" i="1" s="1"/>
  <c r="F590" i="1"/>
  <c r="H590" i="1" s="1"/>
  <c r="F602" i="1"/>
  <c r="F614" i="1"/>
  <c r="G614" i="1" s="1"/>
  <c r="F626" i="1"/>
  <c r="H626" i="1" s="1"/>
  <c r="F638" i="1"/>
  <c r="H638" i="1" s="1"/>
  <c r="F650" i="1"/>
  <c r="F662" i="1"/>
  <c r="H662" i="1" s="1"/>
  <c r="F674" i="1"/>
  <c r="H674" i="1" s="1"/>
  <c r="F686" i="1"/>
  <c r="G686" i="1" s="1"/>
  <c r="F698" i="1"/>
  <c r="F710" i="1"/>
  <c r="H710" i="1" s="1"/>
  <c r="F722" i="1"/>
  <c r="G722" i="1" s="1"/>
  <c r="F734" i="1"/>
  <c r="H734" i="1" s="1"/>
  <c r="F746" i="1"/>
  <c r="F758" i="1"/>
  <c r="H758" i="1" s="1"/>
  <c r="F770" i="1"/>
  <c r="G770" i="1" s="1"/>
  <c r="F782" i="1"/>
  <c r="H782" i="1" s="1"/>
  <c r="F794" i="1"/>
  <c r="F806" i="1"/>
  <c r="F818" i="1"/>
  <c r="H818" i="1" s="1"/>
  <c r="F830" i="1"/>
  <c r="H830" i="1" s="1"/>
  <c r="F842" i="1"/>
  <c r="F854" i="1"/>
  <c r="H854" i="1" s="1"/>
  <c r="F866" i="1"/>
  <c r="H866" i="1" s="1"/>
  <c r="F878" i="1"/>
  <c r="H878" i="1" s="1"/>
  <c r="F890" i="1"/>
  <c r="F902" i="1"/>
  <c r="G902" i="1" s="1"/>
  <c r="F914" i="1"/>
  <c r="G914" i="1" s="1"/>
  <c r="F926" i="1"/>
  <c r="H926" i="1" s="1"/>
  <c r="F938" i="1"/>
  <c r="F950" i="1"/>
  <c r="H950" i="1" s="1"/>
  <c r="F974" i="1"/>
  <c r="H974" i="1" s="1"/>
  <c r="F986" i="1"/>
  <c r="H986" i="1" s="1"/>
  <c r="F998" i="1"/>
  <c r="F1010" i="1"/>
  <c r="H1010" i="1" s="1"/>
  <c r="F1022" i="1"/>
  <c r="G1022" i="1" s="1"/>
  <c r="F1034" i="1"/>
  <c r="H1034" i="1" s="1"/>
  <c r="F1046" i="1"/>
  <c r="F1070" i="1"/>
  <c r="H1070" i="1" s="1"/>
  <c r="F1082" i="1"/>
  <c r="G1082" i="1" s="1"/>
  <c r="F1094" i="1"/>
  <c r="H1094" i="1" s="1"/>
  <c r="F1118" i="1"/>
  <c r="F1130" i="1"/>
  <c r="H1130" i="1" s="1"/>
  <c r="F1142" i="1"/>
  <c r="H1142" i="1" s="1"/>
  <c r="F1166" i="1"/>
  <c r="H1166" i="1" s="1"/>
  <c r="F1178" i="1"/>
  <c r="F1190" i="1"/>
  <c r="H1190" i="1" s="1"/>
  <c r="F1202" i="1"/>
  <c r="H1202" i="1" s="1"/>
  <c r="F1214" i="1"/>
  <c r="H1214" i="1" s="1"/>
  <c r="F1226" i="1"/>
  <c r="F1238" i="1"/>
  <c r="G1238" i="1" s="1"/>
  <c r="F1262" i="1"/>
  <c r="H1262" i="1" s="1"/>
  <c r="F1274" i="1"/>
  <c r="G1274" i="1" s="1"/>
  <c r="F1286" i="1"/>
  <c r="F1310" i="1"/>
  <c r="G1310" i="1" s="1"/>
  <c r="F1322" i="1"/>
  <c r="G1322" i="1" s="1"/>
  <c r="F1334" i="1"/>
  <c r="G1334" i="1" s="1"/>
  <c r="F1358" i="1"/>
  <c r="F1370" i="1"/>
  <c r="G1370" i="1" s="1"/>
  <c r="F1382" i="1"/>
  <c r="G1382" i="1" s="1"/>
  <c r="F1394" i="1"/>
  <c r="H1394" i="1" s="1"/>
  <c r="F1406" i="1"/>
  <c r="F1418" i="1"/>
  <c r="G1418" i="1" s="1"/>
  <c r="F1430" i="1"/>
  <c r="H1430" i="1" s="1"/>
  <c r="F1454" i="1"/>
  <c r="H1454" i="1" s="1"/>
  <c r="F1466" i="1"/>
  <c r="F59" i="1"/>
  <c r="H59" i="1" s="1"/>
  <c r="F71" i="1"/>
  <c r="G71" i="1" s="1"/>
  <c r="F83" i="1"/>
  <c r="H83" i="1" s="1"/>
  <c r="F95" i="1"/>
  <c r="F107" i="1"/>
  <c r="G107" i="1" s="1"/>
  <c r="F119" i="1"/>
  <c r="G119" i="1" s="1"/>
  <c r="F131" i="1"/>
  <c r="H131" i="1" s="1"/>
  <c r="F143" i="1"/>
  <c r="F155" i="1"/>
  <c r="H155" i="1" s="1"/>
  <c r="F167" i="1"/>
  <c r="G167" i="1" s="1"/>
  <c r="F179" i="1"/>
  <c r="H179" i="1" s="1"/>
  <c r="F191" i="1"/>
  <c r="F203" i="1"/>
  <c r="H203" i="1" s="1"/>
  <c r="F215" i="1"/>
  <c r="G215" i="1" s="1"/>
  <c r="F227" i="1"/>
  <c r="H227" i="1" s="1"/>
  <c r="F239" i="1"/>
  <c r="F251" i="1"/>
  <c r="G251" i="1" s="1"/>
  <c r="F263" i="1"/>
  <c r="G263" i="1" s="1"/>
  <c r="F275" i="1"/>
  <c r="H275" i="1" s="1"/>
  <c r="F287" i="1"/>
  <c r="F299" i="1"/>
  <c r="G299" i="1" s="1"/>
  <c r="F311" i="1"/>
  <c r="G311" i="1" s="1"/>
  <c r="F323" i="1"/>
  <c r="H323" i="1" s="1"/>
  <c r="F335" i="1"/>
  <c r="F347" i="1"/>
  <c r="H347" i="1" s="1"/>
  <c r="F359" i="1"/>
  <c r="G359" i="1" s="1"/>
  <c r="F371" i="1"/>
  <c r="H371" i="1" s="1"/>
  <c r="F383" i="1"/>
  <c r="F395" i="1"/>
  <c r="H395" i="1" s="1"/>
  <c r="F407" i="1"/>
  <c r="H407" i="1" s="1"/>
  <c r="F419" i="1"/>
  <c r="G419" i="1" s="1"/>
  <c r="F431" i="1"/>
  <c r="F443" i="1"/>
  <c r="H443" i="1" s="1"/>
  <c r="F455" i="1"/>
  <c r="G455" i="1" s="1"/>
  <c r="F467" i="1"/>
  <c r="G467" i="1" s="1"/>
  <c r="F479" i="1"/>
  <c r="F491" i="1"/>
  <c r="H491" i="1" s="1"/>
  <c r="F503" i="1"/>
  <c r="G503" i="1" s="1"/>
  <c r="F515" i="1"/>
  <c r="H515" i="1" s="1"/>
  <c r="F527" i="1"/>
  <c r="F539" i="1"/>
  <c r="H539" i="1" s="1"/>
  <c r="F551" i="1"/>
  <c r="H551" i="1" s="1"/>
  <c r="F563" i="1"/>
  <c r="G563" i="1" s="1"/>
  <c r="F575" i="1"/>
  <c r="F587" i="1"/>
  <c r="H587" i="1" s="1"/>
  <c r="F599" i="1"/>
  <c r="H599" i="1" s="1"/>
  <c r="F611" i="1"/>
  <c r="H611" i="1" s="1"/>
  <c r="F623" i="1"/>
  <c r="F635" i="1"/>
  <c r="G635" i="1" s="1"/>
  <c r="F647" i="1"/>
  <c r="H647" i="1" s="1"/>
  <c r="F659" i="1"/>
  <c r="H659" i="1" s="1"/>
  <c r="F671" i="1"/>
  <c r="H671" i="1" s="1"/>
  <c r="F683" i="1"/>
  <c r="G683" i="1" s="1"/>
  <c r="F695" i="1"/>
  <c r="G695" i="1" s="1"/>
  <c r="F707" i="1"/>
  <c r="H707" i="1" s="1"/>
  <c r="F719" i="1"/>
  <c r="F731" i="1"/>
  <c r="G731" i="1" s="1"/>
  <c r="F743" i="1"/>
  <c r="H743" i="1" s="1"/>
  <c r="F755" i="1"/>
  <c r="H755" i="1" s="1"/>
  <c r="F767" i="1"/>
  <c r="F779" i="1"/>
  <c r="H779" i="1" s="1"/>
  <c r="F791" i="1"/>
  <c r="G791" i="1" s="1"/>
  <c r="F803" i="1"/>
  <c r="H803" i="1" s="1"/>
  <c r="F815" i="1"/>
  <c r="F827" i="1"/>
  <c r="H827" i="1" s="1"/>
  <c r="F839" i="1"/>
  <c r="G839" i="1" s="1"/>
  <c r="F851" i="1"/>
  <c r="G851" i="1" s="1"/>
  <c r="F863" i="1"/>
  <c r="H863" i="1" s="1"/>
  <c r="F875" i="1"/>
  <c r="H875" i="1" s="1"/>
  <c r="F887" i="1"/>
  <c r="H887" i="1" s="1"/>
  <c r="F899" i="1"/>
  <c r="G899" i="1" s="1"/>
  <c r="F911" i="1"/>
  <c r="F923" i="1"/>
  <c r="G923" i="1" s="1"/>
  <c r="F935" i="1"/>
  <c r="H935" i="1" s="1"/>
  <c r="F947" i="1"/>
  <c r="H947" i="1" s="1"/>
  <c r="F959" i="1"/>
  <c r="F971" i="1"/>
  <c r="H971" i="1" s="1"/>
  <c r="F983" i="1"/>
  <c r="H983" i="1" s="1"/>
  <c r="F995" i="1"/>
  <c r="H995" i="1" s="1"/>
  <c r="F1007" i="1"/>
  <c r="F1131" i="1"/>
  <c r="H1131" i="1" s="1"/>
  <c r="F1143" i="1"/>
  <c r="H1143" i="1" s="1"/>
  <c r="F1155" i="1"/>
  <c r="H1155" i="1" s="1"/>
  <c r="F1167" i="1"/>
  <c r="F68" i="1"/>
  <c r="H68" i="1" s="1"/>
  <c r="F80" i="1"/>
  <c r="H80" i="1" s="1"/>
  <c r="F92" i="1"/>
  <c r="G92" i="1" s="1"/>
  <c r="F104" i="1"/>
  <c r="F116" i="1"/>
  <c r="H116" i="1" s="1"/>
  <c r="F128" i="1"/>
  <c r="H128" i="1" s="1"/>
  <c r="F140" i="1"/>
  <c r="G140" i="1" s="1"/>
  <c r="F152" i="1"/>
  <c r="F164" i="1"/>
  <c r="H164" i="1" s="1"/>
  <c r="F176" i="1"/>
  <c r="G176" i="1" s="1"/>
  <c r="F188" i="1"/>
  <c r="G188" i="1" s="1"/>
  <c r="F200" i="1"/>
  <c r="F212" i="1"/>
  <c r="H212" i="1" s="1"/>
  <c r="F224" i="1"/>
  <c r="H224" i="1" s="1"/>
  <c r="F236" i="1"/>
  <c r="G236" i="1" s="1"/>
  <c r="F248" i="1"/>
  <c r="F260" i="1"/>
  <c r="H260" i="1" s="1"/>
  <c r="F272" i="1"/>
  <c r="G272" i="1" s="1"/>
  <c r="F284" i="1"/>
  <c r="G284" i="1" s="1"/>
  <c r="F296" i="1"/>
  <c r="F308" i="1"/>
  <c r="H308" i="1" s="1"/>
  <c r="F320" i="1"/>
  <c r="H320" i="1" s="1"/>
  <c r="F332" i="1"/>
  <c r="G332" i="1" s="1"/>
  <c r="F344" i="1"/>
  <c r="F356" i="1"/>
  <c r="H356" i="1" s="1"/>
  <c r="F368" i="1"/>
  <c r="H368" i="1" s="1"/>
  <c r="F380" i="1"/>
  <c r="G380" i="1" s="1"/>
  <c r="F392" i="1"/>
  <c r="F404" i="1"/>
  <c r="H404" i="1" s="1"/>
  <c r="F416" i="1"/>
  <c r="H416" i="1" s="1"/>
  <c r="F428" i="1"/>
  <c r="G428" i="1" s="1"/>
  <c r="F440" i="1"/>
  <c r="F452" i="1"/>
  <c r="H452" i="1" s="1"/>
  <c r="F464" i="1"/>
  <c r="H464" i="1" s="1"/>
  <c r="F476" i="1"/>
  <c r="G476" i="1" s="1"/>
  <c r="F488" i="1"/>
  <c r="F500" i="1"/>
  <c r="H500" i="1" s="1"/>
  <c r="F512" i="1"/>
  <c r="G512" i="1" s="1"/>
  <c r="F524" i="1"/>
  <c r="G524" i="1" s="1"/>
  <c r="F536" i="1"/>
  <c r="F548" i="1"/>
  <c r="H548" i="1" s="1"/>
  <c r="F560" i="1"/>
  <c r="H560" i="1" s="1"/>
  <c r="F572" i="1"/>
  <c r="G572" i="1" s="1"/>
  <c r="F584" i="1"/>
  <c r="F596" i="1"/>
  <c r="H596" i="1" s="1"/>
  <c r="F608" i="1"/>
  <c r="G608" i="1" s="1"/>
  <c r="F620" i="1"/>
  <c r="G620" i="1" s="1"/>
  <c r="F632" i="1"/>
  <c r="F644" i="1"/>
  <c r="H644" i="1" s="1"/>
  <c r="F656" i="1"/>
  <c r="H656" i="1" s="1"/>
  <c r="F668" i="1"/>
  <c r="G668" i="1" s="1"/>
  <c r="F680" i="1"/>
  <c r="F692" i="1"/>
  <c r="F704" i="1"/>
  <c r="H704" i="1" s="1"/>
  <c r="F716" i="1"/>
  <c r="H716" i="1" s="1"/>
  <c r="F728" i="1"/>
  <c r="F740" i="1"/>
  <c r="F764" i="1"/>
  <c r="H764" i="1" s="1"/>
  <c r="F788" i="1"/>
  <c r="G788" i="1" s="1"/>
  <c r="F812" i="1"/>
  <c r="F824" i="1"/>
  <c r="H824" i="1" s="1"/>
  <c r="F836" i="1"/>
  <c r="G836" i="1" s="1"/>
  <c r="F860" i="1"/>
  <c r="G860" i="1" s="1"/>
  <c r="F884" i="1"/>
  <c r="F908" i="1"/>
  <c r="H908" i="1" s="1"/>
  <c r="F920" i="1"/>
  <c r="H920" i="1" s="1"/>
  <c r="F932" i="1"/>
  <c r="H932" i="1" s="1"/>
  <c r="F956" i="1"/>
  <c r="F1236" i="1"/>
  <c r="G1236" i="1" s="1"/>
  <c r="F1248" i="1"/>
  <c r="H1248" i="1" s="1"/>
  <c r="F1260" i="1"/>
  <c r="H1260" i="1" s="1"/>
  <c r="F1272" i="1"/>
  <c r="F1284" i="1"/>
  <c r="G1284" i="1" s="1"/>
  <c r="F1296" i="1"/>
  <c r="H1296" i="1" s="1"/>
  <c r="F1308" i="1"/>
  <c r="H1308" i="1" s="1"/>
  <c r="F1320" i="1"/>
  <c r="F1332" i="1"/>
  <c r="G1332" i="1" s="1"/>
  <c r="F1344" i="1"/>
  <c r="G1344" i="1" s="1"/>
  <c r="F1356" i="1"/>
  <c r="H1356" i="1" s="1"/>
  <c r="F1368" i="1"/>
  <c r="F1380" i="1"/>
  <c r="H1380" i="1" s="1"/>
  <c r="F1392" i="1"/>
  <c r="H1392" i="1" s="1"/>
  <c r="F1404" i="1"/>
  <c r="H1404" i="1" s="1"/>
  <c r="F1416" i="1"/>
  <c r="F1428" i="1"/>
  <c r="H1428" i="1" s="1"/>
  <c r="F1440" i="1"/>
  <c r="H1440" i="1" s="1"/>
  <c r="F1452" i="1"/>
  <c r="H1452" i="1" s="1"/>
  <c r="F1464" i="1"/>
  <c r="F1476" i="1"/>
  <c r="H1476" i="1" s="1"/>
  <c r="F1485" i="1"/>
  <c r="H1485" i="1" s="1"/>
  <c r="F1489" i="1"/>
  <c r="G1489" i="1" s="1"/>
  <c r="F1493" i="1"/>
  <c r="F1497" i="1"/>
  <c r="F1501" i="1"/>
  <c r="G1501" i="1" s="1"/>
  <c r="F1505" i="1"/>
  <c r="G1505" i="1" s="1"/>
  <c r="F1509" i="1"/>
  <c r="F1513" i="1"/>
  <c r="G1513" i="1" s="1"/>
  <c r="G1561" i="1"/>
  <c r="H1561" i="1"/>
  <c r="F1981" i="1"/>
  <c r="F1514" i="1"/>
  <c r="H1514" i="1" s="1"/>
  <c r="F1518" i="1"/>
  <c r="H1518" i="1" s="1"/>
  <c r="F1522" i="1"/>
  <c r="H1522" i="1" s="1"/>
  <c r="F1526" i="1"/>
  <c r="F1530" i="1"/>
  <c r="F1659" i="1"/>
  <c r="G1659" i="1" s="1"/>
  <c r="F1663" i="1"/>
  <c r="G1663" i="1" s="1"/>
  <c r="F1667" i="1"/>
  <c r="F1671" i="1"/>
  <c r="F1675" i="1"/>
  <c r="H1675" i="1" s="1"/>
  <c r="F1679" i="1"/>
  <c r="G1679" i="1" s="1"/>
  <c r="F1683" i="1"/>
  <c r="F1687" i="1"/>
  <c r="F1691" i="1"/>
  <c r="H1691" i="1" s="1"/>
  <c r="F1695" i="1"/>
  <c r="H1695" i="1" s="1"/>
  <c r="F1699" i="1"/>
  <c r="F1703" i="1"/>
  <c r="F1707" i="1"/>
  <c r="H1707" i="1" s="1"/>
  <c r="F1711" i="1"/>
  <c r="H1711" i="1" s="1"/>
  <c r="F1715" i="1"/>
  <c r="F1719" i="1"/>
  <c r="F1723" i="1"/>
  <c r="G1723" i="1" s="1"/>
  <c r="F1727" i="1"/>
  <c r="H1727" i="1" s="1"/>
  <c r="F1731" i="1"/>
  <c r="F1735" i="1"/>
  <c r="F1739" i="1"/>
  <c r="H1739" i="1" s="1"/>
  <c r="F1743" i="1"/>
  <c r="H1743" i="1" s="1"/>
  <c r="F1747" i="1"/>
  <c r="F1751" i="1"/>
  <c r="F1755" i="1"/>
  <c r="G1755" i="1" s="1"/>
  <c r="F1759" i="1"/>
  <c r="H1759" i="1" s="1"/>
  <c r="F1763" i="1"/>
  <c r="F1767" i="1"/>
  <c r="F1771" i="1"/>
  <c r="H1771" i="1" s="1"/>
  <c r="F1775" i="1"/>
  <c r="H1775" i="1" s="1"/>
  <c r="F1779" i="1"/>
  <c r="F1783" i="1"/>
  <c r="F1787" i="1"/>
  <c r="G1787" i="1" s="1"/>
  <c r="F1791" i="1"/>
  <c r="H1791" i="1" s="1"/>
  <c r="F1795" i="1"/>
  <c r="F1799" i="1"/>
  <c r="F1803" i="1"/>
  <c r="H1803" i="1" s="1"/>
  <c r="F1807" i="1"/>
  <c r="H1807" i="1" s="1"/>
  <c r="F1811" i="1"/>
  <c r="F1815" i="1"/>
  <c r="F1819" i="1"/>
  <c r="G1819" i="1" s="1"/>
  <c r="F1823" i="1"/>
  <c r="G1823" i="1" s="1"/>
  <c r="F1827" i="1"/>
  <c r="F1831" i="1"/>
  <c r="F1835" i="1"/>
  <c r="G1835" i="1" s="1"/>
  <c r="F1839" i="1"/>
  <c r="G1839" i="1" s="1"/>
  <c r="F1843" i="1"/>
  <c r="F1847" i="1"/>
  <c r="F1851" i="1"/>
  <c r="G1851" i="1" s="1"/>
  <c r="F1855" i="1"/>
  <c r="G1855" i="1" s="1"/>
  <c r="F1859" i="1"/>
  <c r="F1863" i="1"/>
  <c r="F1867" i="1"/>
  <c r="G1867" i="1" s="1"/>
  <c r="F1871" i="1"/>
  <c r="G1871" i="1" s="1"/>
  <c r="F1875" i="1"/>
  <c r="F1879" i="1"/>
  <c r="F1883" i="1"/>
  <c r="G1883" i="1" s="1"/>
  <c r="F1887" i="1"/>
  <c r="G1887" i="1" s="1"/>
  <c r="F1891" i="1"/>
  <c r="F1895" i="1"/>
  <c r="F1899" i="1"/>
  <c r="H1899" i="1" s="1"/>
  <c r="F1903" i="1"/>
  <c r="G1903" i="1" s="1"/>
  <c r="F1907" i="1"/>
  <c r="F1911" i="1"/>
  <c r="F1915" i="1"/>
  <c r="G1915" i="1" s="1"/>
  <c r="F1919" i="1"/>
  <c r="G1919" i="1" s="1"/>
  <c r="F1923" i="1"/>
  <c r="F1927" i="1"/>
  <c r="F1931" i="1"/>
  <c r="H1931" i="1" s="1"/>
  <c r="F1935" i="1"/>
  <c r="G1935" i="1" s="1"/>
  <c r="F1939" i="1"/>
  <c r="F1943" i="1"/>
  <c r="F1947" i="1"/>
  <c r="G1947" i="1" s="1"/>
  <c r="F1951" i="1"/>
  <c r="G1951" i="1" s="1"/>
  <c r="F1955" i="1"/>
  <c r="F1959" i="1"/>
  <c r="G1959" i="1" s="1"/>
  <c r="F1963" i="1"/>
  <c r="G1963" i="1" s="1"/>
  <c r="F1967" i="1"/>
  <c r="G1967" i="1" s="1"/>
  <c r="F1971" i="1"/>
  <c r="F1975" i="1"/>
  <c r="G1975" i="1" s="1"/>
  <c r="F1979" i="1"/>
  <c r="G1979" i="1" s="1"/>
  <c r="F1983" i="1"/>
  <c r="G1983" i="1" s="1"/>
  <c r="G1661" i="1"/>
  <c r="H1661" i="1"/>
  <c r="H1693" i="1"/>
  <c r="G1693" i="1"/>
  <c r="H1709" i="1"/>
  <c r="G1709" i="1"/>
  <c r="H1725" i="1"/>
  <c r="G1725" i="1"/>
  <c r="H1757" i="1"/>
  <c r="G1757" i="1"/>
  <c r="H1773" i="1"/>
  <c r="G1773" i="1"/>
  <c r="H1789" i="1"/>
  <c r="G1789" i="1"/>
  <c r="G1821" i="1"/>
  <c r="H1821" i="1"/>
  <c r="G1837" i="1"/>
  <c r="H1837" i="1"/>
  <c r="G1853" i="1"/>
  <c r="H1853" i="1"/>
  <c r="G1885" i="1"/>
  <c r="H1885" i="1"/>
  <c r="G1901" i="1"/>
  <c r="H1901" i="1"/>
  <c r="G1917" i="1"/>
  <c r="H1917" i="1"/>
  <c r="G1949" i="1"/>
  <c r="H1949" i="1"/>
  <c r="G1965" i="1"/>
  <c r="H1965" i="1"/>
  <c r="G1981" i="1"/>
  <c r="H1981" i="1"/>
  <c r="G1495" i="1"/>
  <c r="H1495" i="1"/>
  <c r="G1511" i="1"/>
  <c r="H1511" i="1"/>
  <c r="G1527" i="1"/>
  <c r="H1527" i="1"/>
  <c r="G1498" i="1"/>
  <c r="H1540" i="1"/>
  <c r="G1540" i="1"/>
  <c r="H1741" i="1"/>
  <c r="G1741" i="1"/>
  <c r="G1869" i="1"/>
  <c r="H1869" i="1"/>
  <c r="G1543" i="1"/>
  <c r="H1543" i="1"/>
  <c r="H1559" i="1"/>
  <c r="G1559" i="1"/>
  <c r="G1575" i="1"/>
  <c r="H1575" i="1"/>
  <c r="G1591" i="1"/>
  <c r="H1591" i="1"/>
  <c r="G1607" i="1"/>
  <c r="H1607" i="1"/>
  <c r="G1623" i="1"/>
  <c r="H1623" i="1"/>
  <c r="G1631" i="1"/>
  <c r="F1548" i="1"/>
  <c r="F1580" i="1"/>
  <c r="F1612" i="1"/>
  <c r="F1644" i="1"/>
  <c r="H1593" i="1"/>
  <c r="H927" i="1"/>
  <c r="G927" i="1"/>
  <c r="F1488" i="1"/>
  <c r="F1492" i="1"/>
  <c r="F1496" i="1"/>
  <c r="F1500" i="1"/>
  <c r="F1504" i="1"/>
  <c r="F1508" i="1"/>
  <c r="F1512" i="1"/>
  <c r="F1516" i="1"/>
  <c r="F1520" i="1"/>
  <c r="F1524" i="1"/>
  <c r="F1528" i="1"/>
  <c r="F1556" i="1"/>
  <c r="F1588" i="1"/>
  <c r="F1620" i="1"/>
  <c r="F1652" i="1"/>
  <c r="H1625" i="1"/>
  <c r="H1486" i="1"/>
  <c r="G1486" i="1"/>
  <c r="H1502" i="1"/>
  <c r="G1502" i="1"/>
  <c r="H1526" i="1"/>
  <c r="G1526" i="1"/>
  <c r="G1487" i="1"/>
  <c r="H1487" i="1"/>
  <c r="G1677" i="1"/>
  <c r="H1677" i="1"/>
  <c r="H1805" i="1"/>
  <c r="G1805" i="1"/>
  <c r="G1933" i="1"/>
  <c r="H1933" i="1"/>
  <c r="F1426" i="1"/>
  <c r="H1426" i="1" s="1"/>
  <c r="G1493" i="1"/>
  <c r="H1493" i="1"/>
  <c r="G1509" i="1"/>
  <c r="H1509" i="1"/>
  <c r="G1517" i="1"/>
  <c r="H1517" i="1"/>
  <c r="G1521" i="1"/>
  <c r="H1521" i="1"/>
  <c r="G1525" i="1"/>
  <c r="H1525" i="1"/>
  <c r="G1529" i="1"/>
  <c r="H1529" i="1"/>
  <c r="F1536" i="1"/>
  <c r="F1533" i="1"/>
  <c r="G1537" i="1"/>
  <c r="H1537" i="1"/>
  <c r="F1544" i="1"/>
  <c r="F1541" i="1"/>
  <c r="G1545" i="1"/>
  <c r="H1545" i="1"/>
  <c r="F1552" i="1"/>
  <c r="F1549" i="1"/>
  <c r="G1553" i="1"/>
  <c r="H1553" i="1"/>
  <c r="F1560" i="1"/>
  <c r="F1557" i="1"/>
  <c r="F1568" i="1"/>
  <c r="F1565" i="1"/>
  <c r="G1569" i="1"/>
  <c r="H1569" i="1"/>
  <c r="F1576" i="1"/>
  <c r="F1573" i="1"/>
  <c r="G1577" i="1"/>
  <c r="H1577" i="1"/>
  <c r="F1584" i="1"/>
  <c r="F1581" i="1"/>
  <c r="G1585" i="1"/>
  <c r="H1585" i="1"/>
  <c r="F1592" i="1"/>
  <c r="F1589" i="1"/>
  <c r="F1600" i="1"/>
  <c r="F1597" i="1"/>
  <c r="G1601" i="1"/>
  <c r="H1601" i="1"/>
  <c r="F1608" i="1"/>
  <c r="F1605" i="1"/>
  <c r="G1609" i="1"/>
  <c r="H1609" i="1"/>
  <c r="F1616" i="1"/>
  <c r="F1613" i="1"/>
  <c r="G1617" i="1"/>
  <c r="H1617" i="1"/>
  <c r="F1624" i="1"/>
  <c r="F1621" i="1"/>
  <c r="F1632" i="1"/>
  <c r="F1629" i="1"/>
  <c r="G1633" i="1"/>
  <c r="H1633" i="1"/>
  <c r="F1640" i="1"/>
  <c r="F1637" i="1"/>
  <c r="G1641" i="1"/>
  <c r="H1641" i="1"/>
  <c r="F1648" i="1"/>
  <c r="F1645" i="1"/>
  <c r="G1649" i="1"/>
  <c r="H1649" i="1"/>
  <c r="F1656" i="1"/>
  <c r="F1653" i="1"/>
  <c r="G1665" i="1"/>
  <c r="H1665" i="1"/>
  <c r="G1669" i="1"/>
  <c r="H1669" i="1"/>
  <c r="G1673" i="1"/>
  <c r="H1673" i="1"/>
  <c r="G1681" i="1"/>
  <c r="H1681" i="1"/>
  <c r="G1685" i="1"/>
  <c r="H1685" i="1"/>
  <c r="H1689" i="1"/>
  <c r="G1689" i="1"/>
  <c r="H1697" i="1"/>
  <c r="G1697" i="1"/>
  <c r="H1701" i="1"/>
  <c r="G1701" i="1"/>
  <c r="H1705" i="1"/>
  <c r="G1705" i="1"/>
  <c r="H1713" i="1"/>
  <c r="G1713" i="1"/>
  <c r="H1717" i="1"/>
  <c r="G1717" i="1"/>
  <c r="H1721" i="1"/>
  <c r="G1721" i="1"/>
  <c r="H1729" i="1"/>
  <c r="G1729" i="1"/>
  <c r="H1733" i="1"/>
  <c r="G1733" i="1"/>
  <c r="H1737" i="1"/>
  <c r="G1737" i="1"/>
  <c r="H1745" i="1"/>
  <c r="G1745" i="1"/>
  <c r="H1749" i="1"/>
  <c r="G1749" i="1"/>
  <c r="H1753" i="1"/>
  <c r="G1753" i="1"/>
  <c r="H1761" i="1"/>
  <c r="G1761" i="1"/>
  <c r="H1765" i="1"/>
  <c r="G1765" i="1"/>
  <c r="H1769" i="1"/>
  <c r="G1769" i="1"/>
  <c r="H1777" i="1"/>
  <c r="G1777" i="1"/>
  <c r="H1781" i="1"/>
  <c r="G1781" i="1"/>
  <c r="H1785" i="1"/>
  <c r="G1785" i="1"/>
  <c r="H1793" i="1"/>
  <c r="G1793" i="1"/>
  <c r="H1797" i="1"/>
  <c r="G1797" i="1"/>
  <c r="H1801" i="1"/>
  <c r="G1801" i="1"/>
  <c r="H1809" i="1"/>
  <c r="G1809" i="1"/>
  <c r="H1813" i="1"/>
  <c r="G1813" i="1"/>
  <c r="G1817" i="1"/>
  <c r="H1817" i="1"/>
  <c r="G1825" i="1"/>
  <c r="H1825" i="1"/>
  <c r="G1829" i="1"/>
  <c r="H1829" i="1"/>
  <c r="G1833" i="1"/>
  <c r="H1833" i="1"/>
  <c r="G1841" i="1"/>
  <c r="H1841" i="1"/>
  <c r="G1845" i="1"/>
  <c r="H1845" i="1"/>
  <c r="G1849" i="1"/>
  <c r="H1849" i="1"/>
  <c r="G1857" i="1"/>
  <c r="H1857" i="1"/>
  <c r="G1861" i="1"/>
  <c r="H1861" i="1"/>
  <c r="G1865" i="1"/>
  <c r="H1865" i="1"/>
  <c r="G1873" i="1"/>
  <c r="H1873" i="1"/>
  <c r="G1877" i="1"/>
  <c r="H1877" i="1"/>
  <c r="G1881" i="1"/>
  <c r="H1881" i="1"/>
  <c r="G1889" i="1"/>
  <c r="H1889" i="1"/>
  <c r="G1893" i="1"/>
  <c r="H1893" i="1"/>
  <c r="G1897" i="1"/>
  <c r="H1897" i="1"/>
  <c r="G1905" i="1"/>
  <c r="H1905" i="1"/>
  <c r="G1909" i="1"/>
  <c r="H1909" i="1"/>
  <c r="G1913" i="1"/>
  <c r="H1913" i="1"/>
  <c r="G1921" i="1"/>
  <c r="H1921" i="1"/>
  <c r="G1925" i="1"/>
  <c r="H1925" i="1"/>
  <c r="G1929" i="1"/>
  <c r="H1929" i="1"/>
  <c r="G1937" i="1"/>
  <c r="H1937" i="1"/>
  <c r="G1941" i="1"/>
  <c r="H1941" i="1"/>
  <c r="G1945" i="1"/>
  <c r="H1945" i="1"/>
  <c r="G1953" i="1"/>
  <c r="H1953" i="1"/>
  <c r="G1957" i="1"/>
  <c r="H1957" i="1"/>
  <c r="G1961" i="1"/>
  <c r="H1961" i="1"/>
  <c r="H1969" i="1"/>
  <c r="G1977" i="1"/>
  <c r="H1977" i="1"/>
  <c r="F1532" i="1"/>
  <c r="F1564" i="1"/>
  <c r="F1596" i="1"/>
  <c r="F1628" i="1"/>
  <c r="H1657" i="1"/>
  <c r="F1185" i="1"/>
  <c r="H1185" i="1" s="1"/>
  <c r="F1197" i="1"/>
  <c r="H1197" i="1" s="1"/>
  <c r="F1209" i="1"/>
  <c r="H1209" i="1" s="1"/>
  <c r="F1221" i="1"/>
  <c r="H1221" i="1" s="1"/>
  <c r="F1233" i="1"/>
  <c r="H1233" i="1" s="1"/>
  <c r="F1245" i="1"/>
  <c r="H1245" i="1" s="1"/>
  <c r="F1257" i="1"/>
  <c r="H1257" i="1" s="1"/>
  <c r="F1269" i="1"/>
  <c r="H1269" i="1" s="1"/>
  <c r="F1281" i="1"/>
  <c r="G1281" i="1" s="1"/>
  <c r="F1293" i="1"/>
  <c r="G1293" i="1" s="1"/>
  <c r="F1305" i="1"/>
  <c r="G1305" i="1" s="1"/>
  <c r="F1317" i="1"/>
  <c r="H1317" i="1" s="1"/>
  <c r="F1329" i="1"/>
  <c r="H1329" i="1" s="1"/>
  <c r="F1341" i="1"/>
  <c r="H1341" i="1" s="1"/>
  <c r="F1353" i="1"/>
  <c r="H1353" i="1" s="1"/>
  <c r="F1365" i="1"/>
  <c r="H1365" i="1" s="1"/>
  <c r="F1377" i="1"/>
  <c r="G1377" i="1" s="1"/>
  <c r="F1389" i="1"/>
  <c r="G1389" i="1" s="1"/>
  <c r="F1401" i="1"/>
  <c r="H1401" i="1" s="1"/>
  <c r="F1413" i="1"/>
  <c r="H1413" i="1" s="1"/>
  <c r="F1425" i="1"/>
  <c r="H1425" i="1" s="1"/>
  <c r="F1437" i="1"/>
  <c r="H1437" i="1" s="1"/>
  <c r="F1449" i="1"/>
  <c r="H1449" i="1" s="1"/>
  <c r="F1461" i="1"/>
  <c r="H1461" i="1" s="1"/>
  <c r="F1473" i="1"/>
  <c r="G1473" i="1" s="1"/>
  <c r="F1534" i="1"/>
  <c r="F1538" i="1"/>
  <c r="F1542" i="1"/>
  <c r="F1546" i="1"/>
  <c r="F1550" i="1"/>
  <c r="F1554" i="1"/>
  <c r="F1558" i="1"/>
  <c r="F1562" i="1"/>
  <c r="F1566" i="1"/>
  <c r="F1570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666" i="1"/>
  <c r="F1670" i="1"/>
  <c r="F1674" i="1"/>
  <c r="F1678" i="1"/>
  <c r="F1682" i="1"/>
  <c r="F1686" i="1"/>
  <c r="F1690" i="1"/>
  <c r="F1694" i="1"/>
  <c r="F1698" i="1"/>
  <c r="F1702" i="1"/>
  <c r="F1706" i="1"/>
  <c r="F1710" i="1"/>
  <c r="F1714" i="1"/>
  <c r="F1718" i="1"/>
  <c r="F1722" i="1"/>
  <c r="F1726" i="1"/>
  <c r="F1730" i="1"/>
  <c r="F1734" i="1"/>
  <c r="F1738" i="1"/>
  <c r="F1742" i="1"/>
  <c r="F1746" i="1"/>
  <c r="F1750" i="1"/>
  <c r="F1754" i="1"/>
  <c r="F1758" i="1"/>
  <c r="F1762" i="1"/>
  <c r="F1766" i="1"/>
  <c r="F1770" i="1"/>
  <c r="F1774" i="1"/>
  <c r="F1778" i="1"/>
  <c r="F1782" i="1"/>
  <c r="F1786" i="1"/>
  <c r="F1790" i="1"/>
  <c r="F1794" i="1"/>
  <c r="F1798" i="1"/>
  <c r="F1802" i="1"/>
  <c r="F1806" i="1"/>
  <c r="F1810" i="1"/>
  <c r="F1814" i="1"/>
  <c r="F1818" i="1"/>
  <c r="F1822" i="1"/>
  <c r="F1826" i="1"/>
  <c r="F1830" i="1"/>
  <c r="F1834" i="1"/>
  <c r="F1838" i="1"/>
  <c r="F1842" i="1"/>
  <c r="F1846" i="1"/>
  <c r="F1850" i="1"/>
  <c r="F1854" i="1"/>
  <c r="F1858" i="1"/>
  <c r="F1862" i="1"/>
  <c r="F1866" i="1"/>
  <c r="F1870" i="1"/>
  <c r="F1874" i="1"/>
  <c r="F1878" i="1"/>
  <c r="F1882" i="1"/>
  <c r="F1886" i="1"/>
  <c r="F1890" i="1"/>
  <c r="F1894" i="1"/>
  <c r="F1898" i="1"/>
  <c r="F1902" i="1"/>
  <c r="F1906" i="1"/>
  <c r="F1910" i="1"/>
  <c r="F1914" i="1"/>
  <c r="F1918" i="1"/>
  <c r="F1922" i="1"/>
  <c r="F1926" i="1"/>
  <c r="F1930" i="1"/>
  <c r="F1934" i="1"/>
  <c r="F1938" i="1"/>
  <c r="F1942" i="1"/>
  <c r="F1946" i="1"/>
  <c r="F1950" i="1"/>
  <c r="F1954" i="1"/>
  <c r="F1958" i="1"/>
  <c r="F1962" i="1"/>
  <c r="F1966" i="1"/>
  <c r="F1970" i="1"/>
  <c r="F1974" i="1"/>
  <c r="F1978" i="1"/>
  <c r="F1982" i="1"/>
  <c r="G1639" i="1"/>
  <c r="G1643" i="1"/>
  <c r="H1643" i="1"/>
  <c r="G1647" i="1"/>
  <c r="G1655" i="1"/>
  <c r="G1667" i="1"/>
  <c r="H1667" i="1"/>
  <c r="G1683" i="1"/>
  <c r="H1683" i="1"/>
  <c r="H1699" i="1"/>
  <c r="G1699" i="1"/>
  <c r="H1715" i="1"/>
  <c r="G1715" i="1"/>
  <c r="H1731" i="1"/>
  <c r="G1731" i="1"/>
  <c r="H1747" i="1"/>
  <c r="G1747" i="1"/>
  <c r="H1763" i="1"/>
  <c r="G1763" i="1"/>
  <c r="H1779" i="1"/>
  <c r="G1779" i="1"/>
  <c r="H1795" i="1"/>
  <c r="G1795" i="1"/>
  <c r="H1811" i="1"/>
  <c r="G1811" i="1"/>
  <c r="G1827" i="1"/>
  <c r="H1827" i="1"/>
  <c r="G1843" i="1"/>
  <c r="H1843" i="1"/>
  <c r="G1859" i="1"/>
  <c r="H1859" i="1"/>
  <c r="G1875" i="1"/>
  <c r="H1875" i="1"/>
  <c r="G1891" i="1"/>
  <c r="H1891" i="1"/>
  <c r="G1907" i="1"/>
  <c r="H1907" i="1"/>
  <c r="G1923" i="1"/>
  <c r="H1923" i="1"/>
  <c r="G1939" i="1"/>
  <c r="H1939" i="1"/>
  <c r="G1955" i="1"/>
  <c r="H1955" i="1"/>
  <c r="G1971" i="1"/>
  <c r="H1971" i="1"/>
  <c r="H1975" i="1"/>
  <c r="F1179" i="1"/>
  <c r="F1191" i="1"/>
  <c r="H1191" i="1" s="1"/>
  <c r="F1203" i="1"/>
  <c r="H1203" i="1" s="1"/>
  <c r="F1215" i="1"/>
  <c r="H1215" i="1" s="1"/>
  <c r="F1227" i="1"/>
  <c r="F1239" i="1"/>
  <c r="H1239" i="1" s="1"/>
  <c r="F1251" i="1"/>
  <c r="H1251" i="1" s="1"/>
  <c r="F1263" i="1"/>
  <c r="H1263" i="1" s="1"/>
  <c r="F1275" i="1"/>
  <c r="F1287" i="1"/>
  <c r="G1287" i="1" s="1"/>
  <c r="F1299" i="1"/>
  <c r="G1299" i="1" s="1"/>
  <c r="F1311" i="1"/>
  <c r="H1311" i="1" s="1"/>
  <c r="F1323" i="1"/>
  <c r="F1335" i="1"/>
  <c r="H1335" i="1" s="1"/>
  <c r="F1347" i="1"/>
  <c r="H1347" i="1" s="1"/>
  <c r="F1359" i="1"/>
  <c r="H1359" i="1" s="1"/>
  <c r="F1371" i="1"/>
  <c r="F1383" i="1"/>
  <c r="H1383" i="1" s="1"/>
  <c r="F1395" i="1"/>
  <c r="H1395" i="1" s="1"/>
  <c r="F1407" i="1"/>
  <c r="G1407" i="1" s="1"/>
  <c r="F1419" i="1"/>
  <c r="F1431" i="1"/>
  <c r="G1431" i="1" s="1"/>
  <c r="F1443" i="1"/>
  <c r="H1443" i="1" s="1"/>
  <c r="F1455" i="1"/>
  <c r="G1455" i="1" s="1"/>
  <c r="F1467" i="1"/>
  <c r="F1660" i="1"/>
  <c r="F1664" i="1"/>
  <c r="F1668" i="1"/>
  <c r="F1672" i="1"/>
  <c r="F1676" i="1"/>
  <c r="F1680" i="1"/>
  <c r="F1684" i="1"/>
  <c r="F1688" i="1"/>
  <c r="F1692" i="1"/>
  <c r="F1696" i="1"/>
  <c r="F1700" i="1"/>
  <c r="F1704" i="1"/>
  <c r="F1708" i="1"/>
  <c r="F1712" i="1"/>
  <c r="F1716" i="1"/>
  <c r="F1720" i="1"/>
  <c r="F1724" i="1"/>
  <c r="F1728" i="1"/>
  <c r="F1732" i="1"/>
  <c r="F1736" i="1"/>
  <c r="F1740" i="1"/>
  <c r="F1744" i="1"/>
  <c r="F1748" i="1"/>
  <c r="F1752" i="1"/>
  <c r="F1756" i="1"/>
  <c r="F1760" i="1"/>
  <c r="F1764" i="1"/>
  <c r="F1768" i="1"/>
  <c r="F1772" i="1"/>
  <c r="F1776" i="1"/>
  <c r="F1780" i="1"/>
  <c r="F1784" i="1"/>
  <c r="F1788" i="1"/>
  <c r="F1792" i="1"/>
  <c r="F1796" i="1"/>
  <c r="F1800" i="1"/>
  <c r="F1804" i="1"/>
  <c r="F1808" i="1"/>
  <c r="F1812" i="1"/>
  <c r="F1816" i="1"/>
  <c r="F1820" i="1"/>
  <c r="F1824" i="1"/>
  <c r="F1828" i="1"/>
  <c r="F1832" i="1"/>
  <c r="F1836" i="1"/>
  <c r="F1840" i="1"/>
  <c r="F1844" i="1"/>
  <c r="F1848" i="1"/>
  <c r="F1852" i="1"/>
  <c r="F1856" i="1"/>
  <c r="F1860" i="1"/>
  <c r="F1864" i="1"/>
  <c r="F1868" i="1"/>
  <c r="F1872" i="1"/>
  <c r="F1876" i="1"/>
  <c r="F1880" i="1"/>
  <c r="F1884" i="1"/>
  <c r="F1888" i="1"/>
  <c r="F1892" i="1"/>
  <c r="F1896" i="1"/>
  <c r="F1900" i="1"/>
  <c r="F1904" i="1"/>
  <c r="F1908" i="1"/>
  <c r="F1912" i="1"/>
  <c r="F1916" i="1"/>
  <c r="F1920" i="1"/>
  <c r="F1924" i="1"/>
  <c r="F1928" i="1"/>
  <c r="F1932" i="1"/>
  <c r="F1936" i="1"/>
  <c r="F1940" i="1"/>
  <c r="F1944" i="1"/>
  <c r="F1948" i="1"/>
  <c r="F1952" i="1"/>
  <c r="F1956" i="1"/>
  <c r="F1960" i="1"/>
  <c r="F1964" i="1"/>
  <c r="F1968" i="1"/>
  <c r="F1972" i="1"/>
  <c r="F1976" i="1"/>
  <c r="F1980" i="1"/>
  <c r="H162" i="1"/>
  <c r="G162" i="1"/>
  <c r="H354" i="1"/>
  <c r="G354" i="1"/>
  <c r="H459" i="1"/>
  <c r="G459" i="1"/>
  <c r="H226" i="1"/>
  <c r="G226" i="1"/>
  <c r="F1090" i="1"/>
  <c r="G1090" i="1" s="1"/>
  <c r="F637" i="1"/>
  <c r="F649" i="1"/>
  <c r="G649" i="1" s="1"/>
  <c r="F661" i="1"/>
  <c r="G661" i="1" s="1"/>
  <c r="F673" i="1"/>
  <c r="H673" i="1" s="1"/>
  <c r="F685" i="1"/>
  <c r="H685" i="1" s="1"/>
  <c r="F697" i="1"/>
  <c r="H697" i="1" s="1"/>
  <c r="F709" i="1"/>
  <c r="G709" i="1" s="1"/>
  <c r="F721" i="1"/>
  <c r="H721" i="1" s="1"/>
  <c r="F733" i="1"/>
  <c r="H733" i="1" s="1"/>
  <c r="F745" i="1"/>
  <c r="H745" i="1" s="1"/>
  <c r="F757" i="1"/>
  <c r="G757" i="1" s="1"/>
  <c r="F769" i="1"/>
  <c r="H769" i="1" s="1"/>
  <c r="F781" i="1"/>
  <c r="H781" i="1" s="1"/>
  <c r="F793" i="1"/>
  <c r="H793" i="1" s="1"/>
  <c r="F805" i="1"/>
  <c r="G805" i="1" s="1"/>
  <c r="F817" i="1"/>
  <c r="G817" i="1" s="1"/>
  <c r="F829" i="1"/>
  <c r="G829" i="1" s="1"/>
  <c r="F841" i="1"/>
  <c r="H841" i="1" s="1"/>
  <c r="F853" i="1"/>
  <c r="G853" i="1" s="1"/>
  <c r="F865" i="1"/>
  <c r="H865" i="1" s="1"/>
  <c r="F877" i="1"/>
  <c r="H877" i="1" s="1"/>
  <c r="F889" i="1"/>
  <c r="H889" i="1" s="1"/>
  <c r="F901" i="1"/>
  <c r="G901" i="1" s="1"/>
  <c r="F913" i="1"/>
  <c r="H913" i="1" s="1"/>
  <c r="F925" i="1"/>
  <c r="H925" i="1" s="1"/>
  <c r="F937" i="1"/>
  <c r="H937" i="1" s="1"/>
  <c r="F949" i="1"/>
  <c r="G949" i="1" s="1"/>
  <c r="F961" i="1"/>
  <c r="G961" i="1" s="1"/>
  <c r="F973" i="1"/>
  <c r="H973" i="1" s="1"/>
  <c r="F985" i="1"/>
  <c r="H985" i="1" s="1"/>
  <c r="F997" i="1"/>
  <c r="H997" i="1" s="1"/>
  <c r="F1009" i="1"/>
  <c r="G1009" i="1" s="1"/>
  <c r="F1021" i="1"/>
  <c r="H1021" i="1" s="1"/>
  <c r="F1033" i="1"/>
  <c r="H1033" i="1" s="1"/>
  <c r="F1045" i="1"/>
  <c r="H1045" i="1" s="1"/>
  <c r="F1057" i="1"/>
  <c r="G1057" i="1" s="1"/>
  <c r="F1069" i="1"/>
  <c r="H1069" i="1" s="1"/>
  <c r="F1081" i="1"/>
  <c r="G1081" i="1" s="1"/>
  <c r="F1093" i="1"/>
  <c r="H1093" i="1" s="1"/>
  <c r="F1105" i="1"/>
  <c r="G1105" i="1" s="1"/>
  <c r="F1117" i="1"/>
  <c r="H1117" i="1" s="1"/>
  <c r="F1129" i="1"/>
  <c r="G1129" i="1" s="1"/>
  <c r="F1141" i="1"/>
  <c r="H1141" i="1" s="1"/>
  <c r="F1153" i="1"/>
  <c r="H1153" i="1" s="1"/>
  <c r="F1165" i="1"/>
  <c r="H1165" i="1" s="1"/>
  <c r="F1177" i="1"/>
  <c r="H1177" i="1" s="1"/>
  <c r="F1189" i="1"/>
  <c r="H1189" i="1" s="1"/>
  <c r="F1201" i="1"/>
  <c r="H1201" i="1" s="1"/>
  <c r="F1213" i="1"/>
  <c r="H1213" i="1" s="1"/>
  <c r="F1225" i="1"/>
  <c r="H1225" i="1" s="1"/>
  <c r="F1237" i="1"/>
  <c r="H1237" i="1" s="1"/>
  <c r="F1249" i="1"/>
  <c r="G1249" i="1" s="1"/>
  <c r="F1261" i="1"/>
  <c r="H1261" i="1" s="1"/>
  <c r="F1273" i="1"/>
  <c r="H1273" i="1" s="1"/>
  <c r="F1285" i="1"/>
  <c r="H1285" i="1" s="1"/>
  <c r="F1297" i="1"/>
  <c r="H1297" i="1" s="1"/>
  <c r="F1309" i="1"/>
  <c r="H1309" i="1" s="1"/>
  <c r="F1321" i="1"/>
  <c r="G1321" i="1" s="1"/>
  <c r="F1333" i="1"/>
  <c r="H1333" i="1" s="1"/>
  <c r="F1345" i="1"/>
  <c r="G1345" i="1" s="1"/>
  <c r="F1357" i="1"/>
  <c r="H1357" i="1" s="1"/>
  <c r="F1369" i="1"/>
  <c r="F1381" i="1"/>
  <c r="H1381" i="1" s="1"/>
  <c r="F1393" i="1"/>
  <c r="H1393" i="1" s="1"/>
  <c r="F1405" i="1"/>
  <c r="H1405" i="1" s="1"/>
  <c r="F1417" i="1"/>
  <c r="F1429" i="1"/>
  <c r="H1429" i="1" s="1"/>
  <c r="F1441" i="1"/>
  <c r="H1441" i="1" s="1"/>
  <c r="F1453" i="1"/>
  <c r="H1453" i="1" s="1"/>
  <c r="F1465" i="1"/>
  <c r="H1465" i="1" s="1"/>
  <c r="F1442" i="1"/>
  <c r="H1442" i="1" s="1"/>
  <c r="F670" i="1"/>
  <c r="H670" i="1" s="1"/>
  <c r="F682" i="1"/>
  <c r="H682" i="1" s="1"/>
  <c r="F694" i="1"/>
  <c r="G694" i="1" s="1"/>
  <c r="F706" i="1"/>
  <c r="H706" i="1" s="1"/>
  <c r="F718" i="1"/>
  <c r="H718" i="1" s="1"/>
  <c r="F730" i="1"/>
  <c r="H730" i="1" s="1"/>
  <c r="F742" i="1"/>
  <c r="G742" i="1" s="1"/>
  <c r="F754" i="1"/>
  <c r="H754" i="1" s="1"/>
  <c r="F766" i="1"/>
  <c r="G766" i="1" s="1"/>
  <c r="F778" i="1"/>
  <c r="F790" i="1"/>
  <c r="G790" i="1" s="1"/>
  <c r="F802" i="1"/>
  <c r="H802" i="1" s="1"/>
  <c r="F814" i="1"/>
  <c r="H814" i="1" s="1"/>
  <c r="F826" i="1"/>
  <c r="H826" i="1" s="1"/>
  <c r="F838" i="1"/>
  <c r="G838" i="1" s="1"/>
  <c r="F850" i="1"/>
  <c r="G850" i="1" s="1"/>
  <c r="F862" i="1"/>
  <c r="H862" i="1" s="1"/>
  <c r="F874" i="1"/>
  <c r="F886" i="1"/>
  <c r="G886" i="1" s="1"/>
  <c r="F898" i="1"/>
  <c r="H898" i="1" s="1"/>
  <c r="F910" i="1"/>
  <c r="H910" i="1" s="1"/>
  <c r="F922" i="1"/>
  <c r="H922" i="1" s="1"/>
  <c r="F934" i="1"/>
  <c r="G934" i="1" s="1"/>
  <c r="F946" i="1"/>
  <c r="H946" i="1" s="1"/>
  <c r="F958" i="1"/>
  <c r="G958" i="1" s="1"/>
  <c r="F970" i="1"/>
  <c r="H970" i="1" s="1"/>
  <c r="F982" i="1"/>
  <c r="G982" i="1" s="1"/>
  <c r="F1006" i="1"/>
  <c r="H1006" i="1" s="1"/>
  <c r="F1018" i="1"/>
  <c r="H1018" i="1" s="1"/>
  <c r="F1030" i="1"/>
  <c r="H1030" i="1" s="1"/>
  <c r="F1054" i="1"/>
  <c r="G1054" i="1" s="1"/>
  <c r="F1066" i="1"/>
  <c r="H1066" i="1" s="1"/>
  <c r="F1078" i="1"/>
  <c r="H1078" i="1" s="1"/>
  <c r="F1102" i="1"/>
  <c r="H1102" i="1" s="1"/>
  <c r="F1114" i="1"/>
  <c r="H1114" i="1" s="1"/>
  <c r="F1126" i="1"/>
  <c r="H1126" i="1" s="1"/>
  <c r="F1150" i="1"/>
  <c r="G1150" i="1" s="1"/>
  <c r="F1162" i="1"/>
  <c r="H1162" i="1" s="1"/>
  <c r="F1174" i="1"/>
  <c r="G1174" i="1" s="1"/>
  <c r="F1198" i="1"/>
  <c r="H1198" i="1" s="1"/>
  <c r="F1210" i="1"/>
  <c r="H1210" i="1" s="1"/>
  <c r="F1222" i="1"/>
  <c r="H1222" i="1" s="1"/>
  <c r="F1246" i="1"/>
  <c r="G1246" i="1" s="1"/>
  <c r="F1258" i="1"/>
  <c r="H1258" i="1" s="1"/>
  <c r="F1270" i="1"/>
  <c r="H1270" i="1" s="1"/>
  <c r="F1294" i="1"/>
  <c r="H1294" i="1" s="1"/>
  <c r="F1306" i="1"/>
  <c r="H1306" i="1" s="1"/>
  <c r="F1318" i="1"/>
  <c r="G1318" i="1" s="1"/>
  <c r="F1342" i="1"/>
  <c r="G1342" i="1" s="1"/>
  <c r="F1354" i="1"/>
  <c r="F1366" i="1"/>
  <c r="G1366" i="1" s="1"/>
  <c r="F1390" i="1"/>
  <c r="H1390" i="1" s="1"/>
  <c r="F1402" i="1"/>
  <c r="H1402" i="1" s="1"/>
  <c r="F1414" i="1"/>
  <c r="H1414" i="1" s="1"/>
  <c r="F1438" i="1"/>
  <c r="G1438" i="1" s="1"/>
  <c r="F1450" i="1"/>
  <c r="H1450" i="1" s="1"/>
  <c r="F1462" i="1"/>
  <c r="H1462" i="1" s="1"/>
  <c r="F643" i="1"/>
  <c r="H643" i="1" s="1"/>
  <c r="F655" i="1"/>
  <c r="G655" i="1" s="1"/>
  <c r="F667" i="1"/>
  <c r="H667" i="1" s="1"/>
  <c r="F679" i="1"/>
  <c r="H679" i="1" s="1"/>
  <c r="F691" i="1"/>
  <c r="G691" i="1" s="1"/>
  <c r="F703" i="1"/>
  <c r="H703" i="1" s="1"/>
  <c r="F715" i="1"/>
  <c r="H715" i="1" s="1"/>
  <c r="F727" i="1"/>
  <c r="G727" i="1" s="1"/>
  <c r="F739" i="1"/>
  <c r="H739" i="1" s="1"/>
  <c r="F751" i="1"/>
  <c r="G751" i="1" s="1"/>
  <c r="F763" i="1"/>
  <c r="G763" i="1" s="1"/>
  <c r="F775" i="1"/>
  <c r="H775" i="1" s="1"/>
  <c r="F787" i="1"/>
  <c r="H787" i="1" s="1"/>
  <c r="F799" i="1"/>
  <c r="H799" i="1" s="1"/>
  <c r="F811" i="1"/>
  <c r="H811" i="1" s="1"/>
  <c r="F823" i="1"/>
  <c r="H823" i="1" s="1"/>
  <c r="F835" i="1"/>
  <c r="G835" i="1" s="1"/>
  <c r="F847" i="1"/>
  <c r="H847" i="1" s="1"/>
  <c r="F859" i="1"/>
  <c r="G859" i="1" s="1"/>
  <c r="F871" i="1"/>
  <c r="H871" i="1" s="1"/>
  <c r="F883" i="1"/>
  <c r="H883" i="1" s="1"/>
  <c r="F895" i="1"/>
  <c r="G895" i="1" s="1"/>
  <c r="F907" i="1"/>
  <c r="H907" i="1" s="1"/>
  <c r="F919" i="1"/>
  <c r="H919" i="1" s="1"/>
  <c r="F931" i="1"/>
  <c r="G931" i="1" s="1"/>
  <c r="F943" i="1"/>
  <c r="H943" i="1" s="1"/>
  <c r="F955" i="1"/>
  <c r="H955" i="1" s="1"/>
  <c r="F967" i="1"/>
  <c r="G967" i="1" s="1"/>
  <c r="F979" i="1"/>
  <c r="H979" i="1" s="1"/>
  <c r="F991" i="1"/>
  <c r="H991" i="1" s="1"/>
  <c r="F1003" i="1"/>
  <c r="H1003" i="1" s="1"/>
  <c r="F1015" i="1"/>
  <c r="H1015" i="1" s="1"/>
  <c r="F1027" i="1"/>
  <c r="H1027" i="1" s="1"/>
  <c r="F1039" i="1"/>
  <c r="H1039" i="1" s="1"/>
  <c r="F1051" i="1"/>
  <c r="G1051" i="1" s="1"/>
  <c r="F1063" i="1"/>
  <c r="H1063" i="1" s="1"/>
  <c r="F1075" i="1"/>
  <c r="H1075" i="1" s="1"/>
  <c r="F1087" i="1"/>
  <c r="H1087" i="1" s="1"/>
  <c r="F1099" i="1"/>
  <c r="G1099" i="1" s="1"/>
  <c r="F1111" i="1"/>
  <c r="H1111" i="1" s="1"/>
  <c r="F1123" i="1"/>
  <c r="G1123" i="1" s="1"/>
  <c r="F1135" i="1"/>
  <c r="H1135" i="1" s="1"/>
  <c r="F1147" i="1"/>
  <c r="G1147" i="1" s="1"/>
  <c r="F1159" i="1"/>
  <c r="H1159" i="1" s="1"/>
  <c r="F1171" i="1"/>
  <c r="G1171" i="1" s="1"/>
  <c r="F1183" i="1"/>
  <c r="H1183" i="1" s="1"/>
  <c r="F1195" i="1"/>
  <c r="H1195" i="1" s="1"/>
  <c r="F1207" i="1"/>
  <c r="G1207" i="1" s="1"/>
  <c r="F1219" i="1"/>
  <c r="H1219" i="1" s="1"/>
  <c r="F1231" i="1"/>
  <c r="H1231" i="1" s="1"/>
  <c r="F1243" i="1"/>
  <c r="H1243" i="1" s="1"/>
  <c r="F1255" i="1"/>
  <c r="G1255" i="1" s="1"/>
  <c r="F1267" i="1"/>
  <c r="H1267" i="1" s="1"/>
  <c r="F1279" i="1"/>
  <c r="H1279" i="1" s="1"/>
  <c r="F1291" i="1"/>
  <c r="H1291" i="1" s="1"/>
  <c r="F1303" i="1"/>
  <c r="G1303" i="1" s="1"/>
  <c r="F1315" i="1"/>
  <c r="H1315" i="1" s="1"/>
  <c r="F1327" i="1"/>
  <c r="H1327" i="1" s="1"/>
  <c r="F1339" i="1"/>
  <c r="G1339" i="1" s="1"/>
  <c r="F1351" i="1"/>
  <c r="H1351" i="1" s="1"/>
  <c r="F1363" i="1"/>
  <c r="H1363" i="1" s="1"/>
  <c r="F1375" i="1"/>
  <c r="H1375" i="1" s="1"/>
  <c r="F1387" i="1"/>
  <c r="H1387" i="1" s="1"/>
  <c r="F1399" i="1"/>
  <c r="H1399" i="1" s="1"/>
  <c r="F1411" i="1"/>
  <c r="F1423" i="1"/>
  <c r="H1423" i="1" s="1"/>
  <c r="F1435" i="1"/>
  <c r="H1435" i="1" s="1"/>
  <c r="F1447" i="1"/>
  <c r="H1447" i="1" s="1"/>
  <c r="F1459" i="1"/>
  <c r="G1459" i="1" s="1"/>
  <c r="F1471" i="1"/>
  <c r="H1471" i="1" s="1"/>
  <c r="G671" i="1"/>
  <c r="H12" i="1"/>
  <c r="G12" i="1"/>
  <c r="H16" i="1"/>
  <c r="G16" i="1"/>
  <c r="H20" i="1"/>
  <c r="G20" i="1"/>
  <c r="H24" i="1"/>
  <c r="G24" i="1"/>
  <c r="H28" i="1"/>
  <c r="G28" i="1"/>
  <c r="H32" i="1"/>
  <c r="G32" i="1"/>
  <c r="H36" i="1"/>
  <c r="G36" i="1"/>
  <c r="H40" i="1"/>
  <c r="G40" i="1"/>
  <c r="H44" i="1"/>
  <c r="G44" i="1"/>
  <c r="H48" i="1"/>
  <c r="G48" i="1"/>
  <c r="H52" i="1"/>
  <c r="G52" i="1"/>
  <c r="H56" i="1"/>
  <c r="G56" i="1"/>
  <c r="H60" i="1"/>
  <c r="G60" i="1"/>
  <c r="H64" i="1"/>
  <c r="G64" i="1"/>
  <c r="H72" i="1"/>
  <c r="G72" i="1"/>
  <c r="H76" i="1"/>
  <c r="G76" i="1"/>
  <c r="H84" i="1"/>
  <c r="G84" i="1"/>
  <c r="H88" i="1"/>
  <c r="G88" i="1"/>
  <c r="H96" i="1"/>
  <c r="G96" i="1"/>
  <c r="H100" i="1"/>
  <c r="G100" i="1"/>
  <c r="H104" i="1"/>
  <c r="G104" i="1"/>
  <c r="H108" i="1"/>
  <c r="G108" i="1"/>
  <c r="H112" i="1"/>
  <c r="G112" i="1"/>
  <c r="H120" i="1"/>
  <c r="G120" i="1"/>
  <c r="H124" i="1"/>
  <c r="G124" i="1"/>
  <c r="H132" i="1"/>
  <c r="G132" i="1"/>
  <c r="H136" i="1"/>
  <c r="G136" i="1"/>
  <c r="H144" i="1"/>
  <c r="G144" i="1"/>
  <c r="H148" i="1"/>
  <c r="G148" i="1"/>
  <c r="H152" i="1"/>
  <c r="G152" i="1"/>
  <c r="H156" i="1"/>
  <c r="G156" i="1"/>
  <c r="H160" i="1"/>
  <c r="G160" i="1"/>
  <c r="H168" i="1"/>
  <c r="G168" i="1"/>
  <c r="H172" i="1"/>
  <c r="G172" i="1"/>
  <c r="H180" i="1"/>
  <c r="G180" i="1"/>
  <c r="H184" i="1"/>
  <c r="G184" i="1"/>
  <c r="H192" i="1"/>
  <c r="G192" i="1"/>
  <c r="H196" i="1"/>
  <c r="G196" i="1"/>
  <c r="H200" i="1"/>
  <c r="G200" i="1"/>
  <c r="H204" i="1"/>
  <c r="G204" i="1"/>
  <c r="H208" i="1"/>
  <c r="G208" i="1"/>
  <c r="G212" i="1"/>
  <c r="H216" i="1"/>
  <c r="G216" i="1"/>
  <c r="H220" i="1"/>
  <c r="G220" i="1"/>
  <c r="H228" i="1"/>
  <c r="G228" i="1"/>
  <c r="H232" i="1"/>
  <c r="G232" i="1"/>
  <c r="H240" i="1"/>
  <c r="G240" i="1"/>
  <c r="H244" i="1"/>
  <c r="G244" i="1"/>
  <c r="H248" i="1"/>
  <c r="G248" i="1"/>
  <c r="H252" i="1"/>
  <c r="G252" i="1"/>
  <c r="H256" i="1"/>
  <c r="G256" i="1"/>
  <c r="H264" i="1"/>
  <c r="G264" i="1"/>
  <c r="H268" i="1"/>
  <c r="G268" i="1"/>
  <c r="H276" i="1"/>
  <c r="G276" i="1"/>
  <c r="H280" i="1"/>
  <c r="G280" i="1"/>
  <c r="H288" i="1"/>
  <c r="G288" i="1"/>
  <c r="H292" i="1"/>
  <c r="G292" i="1"/>
  <c r="H296" i="1"/>
  <c r="G296" i="1"/>
  <c r="H300" i="1"/>
  <c r="G300" i="1"/>
  <c r="H304" i="1"/>
  <c r="G304" i="1"/>
  <c r="H312" i="1"/>
  <c r="G312" i="1"/>
  <c r="H316" i="1"/>
  <c r="G316" i="1"/>
  <c r="H324" i="1"/>
  <c r="G324" i="1"/>
  <c r="H328" i="1"/>
  <c r="G328" i="1"/>
  <c r="H336" i="1"/>
  <c r="G336" i="1"/>
  <c r="H340" i="1"/>
  <c r="G340" i="1"/>
  <c r="H344" i="1"/>
  <c r="G344" i="1"/>
  <c r="H348" i="1"/>
  <c r="G348" i="1"/>
  <c r="H352" i="1"/>
  <c r="G352" i="1"/>
  <c r="H360" i="1"/>
  <c r="G360" i="1"/>
  <c r="H364" i="1"/>
  <c r="G364" i="1"/>
  <c r="H372" i="1"/>
  <c r="G372" i="1"/>
  <c r="H376" i="1"/>
  <c r="G376" i="1"/>
  <c r="H384" i="1"/>
  <c r="G384" i="1"/>
  <c r="H388" i="1"/>
  <c r="G388" i="1"/>
  <c r="H392" i="1"/>
  <c r="G392" i="1"/>
  <c r="H396" i="1"/>
  <c r="G396" i="1"/>
  <c r="H400" i="1"/>
  <c r="G400" i="1"/>
  <c r="G404" i="1"/>
  <c r="H408" i="1"/>
  <c r="G408" i="1"/>
  <c r="H412" i="1"/>
  <c r="G412" i="1"/>
  <c r="H420" i="1"/>
  <c r="G420" i="1"/>
  <c r="H424" i="1"/>
  <c r="G424" i="1"/>
  <c r="H432" i="1"/>
  <c r="G432" i="1"/>
  <c r="H436" i="1"/>
  <c r="G436" i="1"/>
  <c r="H440" i="1"/>
  <c r="G440" i="1"/>
  <c r="H444" i="1"/>
  <c r="G444" i="1"/>
  <c r="H448" i="1"/>
  <c r="G448" i="1"/>
  <c r="H456" i="1"/>
  <c r="G456" i="1"/>
  <c r="H460" i="1"/>
  <c r="G460" i="1"/>
  <c r="H468" i="1"/>
  <c r="G468" i="1"/>
  <c r="H472" i="1"/>
  <c r="G472" i="1"/>
  <c r="H480" i="1"/>
  <c r="G480" i="1"/>
  <c r="H484" i="1"/>
  <c r="G484" i="1"/>
  <c r="H488" i="1"/>
  <c r="G488" i="1"/>
  <c r="H492" i="1"/>
  <c r="G492" i="1"/>
  <c r="H496" i="1"/>
  <c r="G496" i="1"/>
  <c r="H504" i="1"/>
  <c r="G504" i="1"/>
  <c r="H508" i="1"/>
  <c r="G508" i="1"/>
  <c r="H516" i="1"/>
  <c r="G516" i="1"/>
  <c r="H520" i="1"/>
  <c r="G520" i="1"/>
  <c r="H528" i="1"/>
  <c r="G528" i="1"/>
  <c r="H532" i="1"/>
  <c r="G532" i="1"/>
  <c r="H536" i="1"/>
  <c r="G536" i="1"/>
  <c r="H540" i="1"/>
  <c r="G540" i="1"/>
  <c r="H544" i="1"/>
  <c r="G544" i="1"/>
  <c r="H552" i="1"/>
  <c r="G552" i="1"/>
  <c r="H556" i="1"/>
  <c r="G556" i="1"/>
  <c r="H564" i="1"/>
  <c r="G564" i="1"/>
  <c r="H568" i="1"/>
  <c r="G568" i="1"/>
  <c r="H576" i="1"/>
  <c r="G576" i="1"/>
  <c r="H580" i="1"/>
  <c r="G580" i="1"/>
  <c r="H584" i="1"/>
  <c r="G584" i="1"/>
  <c r="H588" i="1"/>
  <c r="G588" i="1"/>
  <c r="H592" i="1"/>
  <c r="G592" i="1"/>
  <c r="G596" i="1"/>
  <c r="H600" i="1"/>
  <c r="G600" i="1"/>
  <c r="H604" i="1"/>
  <c r="G604" i="1"/>
  <c r="H612" i="1"/>
  <c r="G612" i="1"/>
  <c r="H616" i="1"/>
  <c r="G616" i="1"/>
  <c r="H624" i="1"/>
  <c r="G624" i="1"/>
  <c r="H628" i="1"/>
  <c r="G628" i="1"/>
  <c r="H632" i="1"/>
  <c r="G632" i="1"/>
  <c r="H636" i="1"/>
  <c r="G636" i="1"/>
  <c r="H640" i="1"/>
  <c r="G640" i="1"/>
  <c r="H648" i="1"/>
  <c r="G648" i="1"/>
  <c r="H652" i="1"/>
  <c r="G652" i="1"/>
  <c r="H660" i="1"/>
  <c r="G660" i="1"/>
  <c r="H664" i="1"/>
  <c r="G664" i="1"/>
  <c r="H672" i="1"/>
  <c r="G672" i="1"/>
  <c r="H676" i="1"/>
  <c r="G676" i="1"/>
  <c r="H680" i="1"/>
  <c r="G680" i="1"/>
  <c r="H684" i="1"/>
  <c r="G684" i="1"/>
  <c r="H688" i="1"/>
  <c r="G688" i="1"/>
  <c r="H696" i="1"/>
  <c r="G696" i="1"/>
  <c r="H700" i="1"/>
  <c r="G700" i="1"/>
  <c r="H708" i="1"/>
  <c r="G708" i="1"/>
  <c r="H712" i="1"/>
  <c r="G712" i="1"/>
  <c r="G720" i="1"/>
  <c r="H720" i="1"/>
  <c r="H728" i="1"/>
  <c r="G728" i="1"/>
  <c r="H736" i="1"/>
  <c r="G736" i="1"/>
  <c r="H744" i="1"/>
  <c r="G744" i="1"/>
  <c r="H732" i="1"/>
  <c r="G732" i="1"/>
  <c r="H748" i="1"/>
  <c r="G748" i="1"/>
  <c r="H772" i="1"/>
  <c r="G772" i="1"/>
  <c r="H804" i="1"/>
  <c r="G804" i="1"/>
  <c r="H820" i="1"/>
  <c r="G820" i="1"/>
  <c r="H844" i="1"/>
  <c r="G844" i="1"/>
  <c r="H868" i="1"/>
  <c r="G868" i="1"/>
  <c r="H892" i="1"/>
  <c r="G892" i="1"/>
  <c r="H900" i="1"/>
  <c r="G900" i="1"/>
  <c r="H924" i="1"/>
  <c r="G924" i="1"/>
  <c r="H948" i="1"/>
  <c r="G948" i="1"/>
  <c r="H792" i="1"/>
  <c r="G792" i="1"/>
  <c r="H856" i="1"/>
  <c r="G856" i="1"/>
  <c r="H952" i="1"/>
  <c r="G952" i="1"/>
  <c r="H1074" i="1"/>
  <c r="G1074" i="1"/>
  <c r="H1266" i="1"/>
  <c r="G1266" i="1"/>
  <c r="H13" i="1"/>
  <c r="G13" i="1"/>
  <c r="H17" i="1"/>
  <c r="G17" i="1"/>
  <c r="H21" i="1"/>
  <c r="G21" i="1"/>
  <c r="H25" i="1"/>
  <c r="G25" i="1"/>
  <c r="H29" i="1"/>
  <c r="G29" i="1"/>
  <c r="G33" i="1"/>
  <c r="H33" i="1"/>
  <c r="H37" i="1"/>
  <c r="G37" i="1"/>
  <c r="H41" i="1"/>
  <c r="G41" i="1"/>
  <c r="H45" i="1"/>
  <c r="G45" i="1"/>
  <c r="H49" i="1"/>
  <c r="G49" i="1"/>
  <c r="H53" i="1"/>
  <c r="G53" i="1"/>
  <c r="H57" i="1"/>
  <c r="G57" i="1"/>
  <c r="H61" i="1"/>
  <c r="G61" i="1"/>
  <c r="G65" i="1"/>
  <c r="H65" i="1"/>
  <c r="H69" i="1"/>
  <c r="G69" i="1"/>
  <c r="H73" i="1"/>
  <c r="G73" i="1"/>
  <c r="H77" i="1"/>
  <c r="G77" i="1"/>
  <c r="H81" i="1"/>
  <c r="G81" i="1"/>
  <c r="H85" i="1"/>
  <c r="G85" i="1"/>
  <c r="H89" i="1"/>
  <c r="G89" i="1"/>
  <c r="H93" i="1"/>
  <c r="G93" i="1"/>
  <c r="H97" i="1"/>
  <c r="G97" i="1"/>
  <c r="H101" i="1"/>
  <c r="G101" i="1"/>
  <c r="H105" i="1"/>
  <c r="G105" i="1"/>
  <c r="H109" i="1"/>
  <c r="G109" i="1"/>
  <c r="H113" i="1"/>
  <c r="G113" i="1"/>
  <c r="H117" i="1"/>
  <c r="G117" i="1"/>
  <c r="H121" i="1"/>
  <c r="G121" i="1"/>
  <c r="H125" i="1"/>
  <c r="G125" i="1"/>
  <c r="H129" i="1"/>
  <c r="G129" i="1"/>
  <c r="H133" i="1"/>
  <c r="G133" i="1"/>
  <c r="H137" i="1"/>
  <c r="G137" i="1"/>
  <c r="H141" i="1"/>
  <c r="G141" i="1"/>
  <c r="H145" i="1"/>
  <c r="G145" i="1"/>
  <c r="H149" i="1"/>
  <c r="G149" i="1"/>
  <c r="H153" i="1"/>
  <c r="G153" i="1"/>
  <c r="H157" i="1"/>
  <c r="G157" i="1"/>
  <c r="H161" i="1"/>
  <c r="G161" i="1"/>
  <c r="H165" i="1"/>
  <c r="G165" i="1"/>
  <c r="H169" i="1"/>
  <c r="G169" i="1"/>
  <c r="H173" i="1"/>
  <c r="G173" i="1"/>
  <c r="H177" i="1"/>
  <c r="G177" i="1"/>
  <c r="H181" i="1"/>
  <c r="G181" i="1"/>
  <c r="H185" i="1"/>
  <c r="G185" i="1"/>
  <c r="H189" i="1"/>
  <c r="G189" i="1"/>
  <c r="H193" i="1"/>
  <c r="G193" i="1"/>
  <c r="H197" i="1"/>
  <c r="G197" i="1"/>
  <c r="H201" i="1"/>
  <c r="G201" i="1"/>
  <c r="H205" i="1"/>
  <c r="G205" i="1"/>
  <c r="H209" i="1"/>
  <c r="G209" i="1"/>
  <c r="H213" i="1"/>
  <c r="G213" i="1"/>
  <c r="H217" i="1"/>
  <c r="G217" i="1"/>
  <c r="H221" i="1"/>
  <c r="G221" i="1"/>
  <c r="H225" i="1"/>
  <c r="G225" i="1"/>
  <c r="H229" i="1"/>
  <c r="G229" i="1"/>
  <c r="H233" i="1"/>
  <c r="G233" i="1"/>
  <c r="H237" i="1"/>
  <c r="G237" i="1"/>
  <c r="H241" i="1"/>
  <c r="G241" i="1"/>
  <c r="H245" i="1"/>
  <c r="G245" i="1"/>
  <c r="H249" i="1"/>
  <c r="G249" i="1"/>
  <c r="H253" i="1"/>
  <c r="G253" i="1"/>
  <c r="H257" i="1"/>
  <c r="G257" i="1"/>
  <c r="H261" i="1"/>
  <c r="G261" i="1"/>
  <c r="H265" i="1"/>
  <c r="G265" i="1"/>
  <c r="H269" i="1"/>
  <c r="G269" i="1"/>
  <c r="H273" i="1"/>
  <c r="G273" i="1"/>
  <c r="H277" i="1"/>
  <c r="G277" i="1"/>
  <c r="H281" i="1"/>
  <c r="G281" i="1"/>
  <c r="H285" i="1"/>
  <c r="G285" i="1"/>
  <c r="H289" i="1"/>
  <c r="G289" i="1"/>
  <c r="H293" i="1"/>
  <c r="G293" i="1"/>
  <c r="H297" i="1"/>
  <c r="G297" i="1"/>
  <c r="H301" i="1"/>
  <c r="G301" i="1"/>
  <c r="H305" i="1"/>
  <c r="G305" i="1"/>
  <c r="H309" i="1"/>
  <c r="G309" i="1"/>
  <c r="H313" i="1"/>
  <c r="G313" i="1"/>
  <c r="H317" i="1"/>
  <c r="G317" i="1"/>
  <c r="H321" i="1"/>
  <c r="G321" i="1"/>
  <c r="H325" i="1"/>
  <c r="G325" i="1"/>
  <c r="H329" i="1"/>
  <c r="G329" i="1"/>
  <c r="H333" i="1"/>
  <c r="G333" i="1"/>
  <c r="H337" i="1"/>
  <c r="G337" i="1"/>
  <c r="H341" i="1"/>
  <c r="G341" i="1"/>
  <c r="H345" i="1"/>
  <c r="G345" i="1"/>
  <c r="H349" i="1"/>
  <c r="G349" i="1"/>
  <c r="H353" i="1"/>
  <c r="G353" i="1"/>
  <c r="H357" i="1"/>
  <c r="G357" i="1"/>
  <c r="H361" i="1"/>
  <c r="G361" i="1"/>
  <c r="H365" i="1"/>
  <c r="G365" i="1"/>
  <c r="H369" i="1"/>
  <c r="G369" i="1"/>
  <c r="H373" i="1"/>
  <c r="G373" i="1"/>
  <c r="H377" i="1"/>
  <c r="G377" i="1"/>
  <c r="H381" i="1"/>
  <c r="G381" i="1"/>
  <c r="H385" i="1"/>
  <c r="G385" i="1"/>
  <c r="H389" i="1"/>
  <c r="G389" i="1"/>
  <c r="H393" i="1"/>
  <c r="G393" i="1"/>
  <c r="H397" i="1"/>
  <c r="G397" i="1"/>
  <c r="H401" i="1"/>
  <c r="G401" i="1"/>
  <c r="H405" i="1"/>
  <c r="G405" i="1"/>
  <c r="H409" i="1"/>
  <c r="G409" i="1"/>
  <c r="H413" i="1"/>
  <c r="G413" i="1"/>
  <c r="H417" i="1"/>
  <c r="G417" i="1"/>
  <c r="H421" i="1"/>
  <c r="G421" i="1"/>
  <c r="H425" i="1"/>
  <c r="G425" i="1"/>
  <c r="H429" i="1"/>
  <c r="G429" i="1"/>
  <c r="H433" i="1"/>
  <c r="G433" i="1"/>
  <c r="H437" i="1"/>
  <c r="G437" i="1"/>
  <c r="H441" i="1"/>
  <c r="G441" i="1"/>
  <c r="H445" i="1"/>
  <c r="G445" i="1"/>
  <c r="H449" i="1"/>
  <c r="G449" i="1"/>
  <c r="H453" i="1"/>
  <c r="G453" i="1"/>
  <c r="H457" i="1"/>
  <c r="G457" i="1"/>
  <c r="H461" i="1"/>
  <c r="G461" i="1"/>
  <c r="H465" i="1"/>
  <c r="G465" i="1"/>
  <c r="H469" i="1"/>
  <c r="G469" i="1"/>
  <c r="H473" i="1"/>
  <c r="G473" i="1"/>
  <c r="H477" i="1"/>
  <c r="G477" i="1"/>
  <c r="H481" i="1"/>
  <c r="G481" i="1"/>
  <c r="H485" i="1"/>
  <c r="G485" i="1"/>
  <c r="H489" i="1"/>
  <c r="G489" i="1"/>
  <c r="H493" i="1"/>
  <c r="G493" i="1"/>
  <c r="H497" i="1"/>
  <c r="G497" i="1"/>
  <c r="H501" i="1"/>
  <c r="G501" i="1"/>
  <c r="H505" i="1"/>
  <c r="G505" i="1"/>
  <c r="H509" i="1"/>
  <c r="G509" i="1"/>
  <c r="H513" i="1"/>
  <c r="G513" i="1"/>
  <c r="H517" i="1"/>
  <c r="G517" i="1"/>
  <c r="H521" i="1"/>
  <c r="G521" i="1"/>
  <c r="H525" i="1"/>
  <c r="G525" i="1"/>
  <c r="H529" i="1"/>
  <c r="G529" i="1"/>
  <c r="H533" i="1"/>
  <c r="G533" i="1"/>
  <c r="H537" i="1"/>
  <c r="G537" i="1"/>
  <c r="H541" i="1"/>
  <c r="G541" i="1"/>
  <c r="H545" i="1"/>
  <c r="G545" i="1"/>
  <c r="H549" i="1"/>
  <c r="G549" i="1"/>
  <c r="H553" i="1"/>
  <c r="G553" i="1"/>
  <c r="H557" i="1"/>
  <c r="G557" i="1"/>
  <c r="H561" i="1"/>
  <c r="G561" i="1"/>
  <c r="H565" i="1"/>
  <c r="G565" i="1"/>
  <c r="H569" i="1"/>
  <c r="G569" i="1"/>
  <c r="H573" i="1"/>
  <c r="G573" i="1"/>
  <c r="H577" i="1"/>
  <c r="G577" i="1"/>
  <c r="H581" i="1"/>
  <c r="G581" i="1"/>
  <c r="H585" i="1"/>
  <c r="G585" i="1"/>
  <c r="H589" i="1"/>
  <c r="G589" i="1"/>
  <c r="H593" i="1"/>
  <c r="G593" i="1"/>
  <c r="H597" i="1"/>
  <c r="G597" i="1"/>
  <c r="H601" i="1"/>
  <c r="G601" i="1"/>
  <c r="H605" i="1"/>
  <c r="G605" i="1"/>
  <c r="H609" i="1"/>
  <c r="G609" i="1"/>
  <c r="H613" i="1"/>
  <c r="G613" i="1"/>
  <c r="H617" i="1"/>
  <c r="G617" i="1"/>
  <c r="H621" i="1"/>
  <c r="G621" i="1"/>
  <c r="H625" i="1"/>
  <c r="G625" i="1"/>
  <c r="H629" i="1"/>
  <c r="G629" i="1"/>
  <c r="H633" i="1"/>
  <c r="G633" i="1"/>
  <c r="H641" i="1"/>
  <c r="G641" i="1"/>
  <c r="H645" i="1"/>
  <c r="G645" i="1"/>
  <c r="H649" i="1"/>
  <c r="H653" i="1"/>
  <c r="G653" i="1"/>
  <c r="H657" i="1"/>
  <c r="G657" i="1"/>
  <c r="H665" i="1"/>
  <c r="G665" i="1"/>
  <c r="H669" i="1"/>
  <c r="G669" i="1"/>
  <c r="H677" i="1"/>
  <c r="G677" i="1"/>
  <c r="H681" i="1"/>
  <c r="G681" i="1"/>
  <c r="H689" i="1"/>
  <c r="G689" i="1"/>
  <c r="H693" i="1"/>
  <c r="G693" i="1"/>
  <c r="G697" i="1"/>
  <c r="H701" i="1"/>
  <c r="G701" i="1"/>
  <c r="H705" i="1"/>
  <c r="G705" i="1"/>
  <c r="H713" i="1"/>
  <c r="G713" i="1"/>
  <c r="H717" i="1"/>
  <c r="G717" i="1"/>
  <c r="H725" i="1"/>
  <c r="G725" i="1"/>
  <c r="H729" i="1"/>
  <c r="G729" i="1"/>
  <c r="H737" i="1"/>
  <c r="G737" i="1"/>
  <c r="H741" i="1"/>
  <c r="G741" i="1"/>
  <c r="G745" i="1"/>
  <c r="H749" i="1"/>
  <c r="G749" i="1"/>
  <c r="H753" i="1"/>
  <c r="G753" i="1"/>
  <c r="H761" i="1"/>
  <c r="G761" i="1"/>
  <c r="H765" i="1"/>
  <c r="G765" i="1"/>
  <c r="G769" i="1"/>
  <c r="H773" i="1"/>
  <c r="G773" i="1"/>
  <c r="H777" i="1"/>
  <c r="G777" i="1"/>
  <c r="H785" i="1"/>
  <c r="G785" i="1"/>
  <c r="H789" i="1"/>
  <c r="G789" i="1"/>
  <c r="H797" i="1"/>
  <c r="G797" i="1"/>
  <c r="H801" i="1"/>
  <c r="G801" i="1"/>
  <c r="H809" i="1"/>
  <c r="G809" i="1"/>
  <c r="H813" i="1"/>
  <c r="G813" i="1"/>
  <c r="H817" i="1"/>
  <c r="H821" i="1"/>
  <c r="G821" i="1"/>
  <c r="H825" i="1"/>
  <c r="G825" i="1"/>
  <c r="H833" i="1"/>
  <c r="G833" i="1"/>
  <c r="H837" i="1"/>
  <c r="G837" i="1"/>
  <c r="G841" i="1"/>
  <c r="H845" i="1"/>
  <c r="G845" i="1"/>
  <c r="H849" i="1"/>
  <c r="G849" i="1"/>
  <c r="H857" i="1"/>
  <c r="G857" i="1"/>
  <c r="H861" i="1"/>
  <c r="G861" i="1"/>
  <c r="H869" i="1"/>
  <c r="G869" i="1"/>
  <c r="H873" i="1"/>
  <c r="G873" i="1"/>
  <c r="H881" i="1"/>
  <c r="G881" i="1"/>
  <c r="H885" i="1"/>
  <c r="G885" i="1"/>
  <c r="G889" i="1"/>
  <c r="H893" i="1"/>
  <c r="G893" i="1"/>
  <c r="H897" i="1"/>
  <c r="G897" i="1"/>
  <c r="H905" i="1"/>
  <c r="G905" i="1"/>
  <c r="H909" i="1"/>
  <c r="G909" i="1"/>
  <c r="G913" i="1"/>
  <c r="H917" i="1"/>
  <c r="G917" i="1"/>
  <c r="H921" i="1"/>
  <c r="G921" i="1"/>
  <c r="H929" i="1"/>
  <c r="G929" i="1"/>
  <c r="H933" i="1"/>
  <c r="G933" i="1"/>
  <c r="G937" i="1"/>
  <c r="H941" i="1"/>
  <c r="G941" i="1"/>
  <c r="H945" i="1"/>
  <c r="G945" i="1"/>
  <c r="H953" i="1"/>
  <c r="G953" i="1"/>
  <c r="H957" i="1"/>
  <c r="G957" i="1"/>
  <c r="H961" i="1"/>
  <c r="H965" i="1"/>
  <c r="G965" i="1"/>
  <c r="H969" i="1"/>
  <c r="G969" i="1"/>
  <c r="H977" i="1"/>
  <c r="G977" i="1"/>
  <c r="H981" i="1"/>
  <c r="G981" i="1"/>
  <c r="G985" i="1"/>
  <c r="H989" i="1"/>
  <c r="G989" i="1"/>
  <c r="H993" i="1"/>
  <c r="G993" i="1"/>
  <c r="H1001" i="1"/>
  <c r="G1001" i="1"/>
  <c r="H1005" i="1"/>
  <c r="G1005" i="1"/>
  <c r="H1009" i="1"/>
  <c r="H1013" i="1"/>
  <c r="G1013" i="1"/>
  <c r="H1017" i="1"/>
  <c r="G1017" i="1"/>
  <c r="H1025" i="1"/>
  <c r="G1025" i="1"/>
  <c r="H1029" i="1"/>
  <c r="G1029" i="1"/>
  <c r="H1037" i="1"/>
  <c r="G1037" i="1"/>
  <c r="H1041" i="1"/>
  <c r="G1041" i="1"/>
  <c r="H1049" i="1"/>
  <c r="G1049" i="1"/>
  <c r="H1053" i="1"/>
  <c r="G1053" i="1"/>
  <c r="H1057" i="1"/>
  <c r="H1061" i="1"/>
  <c r="G1061" i="1"/>
  <c r="H1065" i="1"/>
  <c r="G1065" i="1"/>
  <c r="H1073" i="1"/>
  <c r="G1073" i="1"/>
  <c r="H1077" i="1"/>
  <c r="G1077" i="1"/>
  <c r="H1081" i="1"/>
  <c r="H1085" i="1"/>
  <c r="G1085" i="1"/>
  <c r="H1089" i="1"/>
  <c r="G1089" i="1"/>
  <c r="H1097" i="1"/>
  <c r="G1097" i="1"/>
  <c r="H1101" i="1"/>
  <c r="G1101" i="1"/>
  <c r="H1105" i="1"/>
  <c r="H1109" i="1"/>
  <c r="G1109" i="1"/>
  <c r="H1113" i="1"/>
  <c r="G1113" i="1"/>
  <c r="G1117" i="1"/>
  <c r="H1121" i="1"/>
  <c r="G1121" i="1"/>
  <c r="H1125" i="1"/>
  <c r="G1125" i="1"/>
  <c r="H1129" i="1"/>
  <c r="H1133" i="1"/>
  <c r="G1133" i="1"/>
  <c r="H1137" i="1"/>
  <c r="G1137" i="1"/>
  <c r="H1145" i="1"/>
  <c r="G1145" i="1"/>
  <c r="H1149" i="1"/>
  <c r="G1149" i="1"/>
  <c r="H1157" i="1"/>
  <c r="G1157" i="1"/>
  <c r="H1161" i="1"/>
  <c r="G1161" i="1"/>
  <c r="H1169" i="1"/>
  <c r="G1169" i="1"/>
  <c r="H1173" i="1"/>
  <c r="G1173" i="1"/>
  <c r="G1177" i="1"/>
  <c r="H1181" i="1"/>
  <c r="G1181" i="1"/>
  <c r="H1193" i="1"/>
  <c r="G1193" i="1"/>
  <c r="H1205" i="1"/>
  <c r="G1205" i="1"/>
  <c r="H1217" i="1"/>
  <c r="G1217" i="1"/>
  <c r="G1221" i="1"/>
  <c r="G1225" i="1"/>
  <c r="H1229" i="1"/>
  <c r="G1229" i="1"/>
  <c r="H1241" i="1"/>
  <c r="G1241" i="1"/>
  <c r="H1249" i="1"/>
  <c r="H1253" i="1"/>
  <c r="G1253" i="1"/>
  <c r="H1265" i="1"/>
  <c r="G1265" i="1"/>
  <c r="H1277" i="1"/>
  <c r="G1277" i="1"/>
  <c r="H1281" i="1"/>
  <c r="H1289" i="1"/>
  <c r="G1289" i="1"/>
  <c r="H1301" i="1"/>
  <c r="G1301" i="1"/>
  <c r="H1313" i="1"/>
  <c r="G1313" i="1"/>
  <c r="H1321" i="1"/>
  <c r="H1325" i="1"/>
  <c r="G1325" i="1"/>
  <c r="G1329" i="1"/>
  <c r="H1337" i="1"/>
  <c r="G1337" i="1"/>
  <c r="H1345" i="1"/>
  <c r="H1349" i="1"/>
  <c r="G1349" i="1"/>
  <c r="H1361" i="1"/>
  <c r="G1361" i="1"/>
  <c r="H1369" i="1"/>
  <c r="G1369" i="1"/>
  <c r="H1373" i="1"/>
  <c r="G1373" i="1"/>
  <c r="H1377" i="1"/>
  <c r="H1385" i="1"/>
  <c r="G1385" i="1"/>
  <c r="H1397" i="1"/>
  <c r="G1397" i="1"/>
  <c r="H1409" i="1"/>
  <c r="G1409" i="1"/>
  <c r="G1413" i="1"/>
  <c r="H1417" i="1"/>
  <c r="G1417" i="1"/>
  <c r="H1421" i="1"/>
  <c r="G1421" i="1"/>
  <c r="H1433" i="1"/>
  <c r="G1433" i="1"/>
  <c r="H1445" i="1"/>
  <c r="G1445" i="1"/>
  <c r="H1457" i="1"/>
  <c r="G1457" i="1"/>
  <c r="G1465" i="1"/>
  <c r="H1469" i="1"/>
  <c r="G1469" i="1"/>
  <c r="H1473" i="1"/>
  <c r="H768" i="1"/>
  <c r="G768" i="1"/>
  <c r="F800" i="1"/>
  <c r="H832" i="1"/>
  <c r="G832" i="1"/>
  <c r="H864" i="1"/>
  <c r="G864" i="1"/>
  <c r="F896" i="1"/>
  <c r="H928" i="1"/>
  <c r="G928" i="1"/>
  <c r="F962" i="1"/>
  <c r="H1026" i="1"/>
  <c r="G1026" i="1"/>
  <c r="H1090" i="1"/>
  <c r="F1154" i="1"/>
  <c r="H1218" i="1"/>
  <c r="G1218" i="1"/>
  <c r="F1346" i="1"/>
  <c r="H1410" i="1"/>
  <c r="G1410" i="1"/>
  <c r="H1474" i="1"/>
  <c r="G1474" i="1"/>
  <c r="G50" i="1"/>
  <c r="G114" i="1"/>
  <c r="G178" i="1"/>
  <c r="G306" i="1"/>
  <c r="G735" i="1"/>
  <c r="H10" i="1"/>
  <c r="G10" i="1"/>
  <c r="H14" i="1"/>
  <c r="G14" i="1"/>
  <c r="H26" i="1"/>
  <c r="G26" i="1"/>
  <c r="H30" i="1"/>
  <c r="G30" i="1"/>
  <c r="H38" i="1"/>
  <c r="G38" i="1"/>
  <c r="H42" i="1"/>
  <c r="G42" i="1"/>
  <c r="H54" i="1"/>
  <c r="G54" i="1"/>
  <c r="H58" i="1"/>
  <c r="G58" i="1"/>
  <c r="H78" i="1"/>
  <c r="G78" i="1"/>
  <c r="H90" i="1"/>
  <c r="G90" i="1"/>
  <c r="H102" i="1"/>
  <c r="G102" i="1"/>
  <c r="H106" i="1"/>
  <c r="G106" i="1"/>
  <c r="H126" i="1"/>
  <c r="G126" i="1"/>
  <c r="H134" i="1"/>
  <c r="H138" i="1"/>
  <c r="G138" i="1"/>
  <c r="H150" i="1"/>
  <c r="G150" i="1"/>
  <c r="H154" i="1"/>
  <c r="G154" i="1"/>
  <c r="H174" i="1"/>
  <c r="G174" i="1"/>
  <c r="H186" i="1"/>
  <c r="G186" i="1"/>
  <c r="H198" i="1"/>
  <c r="G198" i="1"/>
  <c r="H202" i="1"/>
  <c r="G202" i="1"/>
  <c r="H222" i="1"/>
  <c r="G222" i="1"/>
  <c r="H234" i="1"/>
  <c r="G234" i="1"/>
  <c r="H246" i="1"/>
  <c r="G246" i="1"/>
  <c r="H250" i="1"/>
  <c r="G250" i="1"/>
  <c r="H270" i="1"/>
  <c r="G270" i="1"/>
  <c r="G278" i="1"/>
  <c r="H282" i="1"/>
  <c r="G282" i="1"/>
  <c r="H294" i="1"/>
  <c r="G294" i="1"/>
  <c r="H298" i="1"/>
  <c r="G298" i="1"/>
  <c r="H318" i="1"/>
  <c r="G318" i="1"/>
  <c r="H330" i="1"/>
  <c r="G330" i="1"/>
  <c r="H342" i="1"/>
  <c r="G342" i="1"/>
  <c r="H346" i="1"/>
  <c r="G346" i="1"/>
  <c r="H362" i="1"/>
  <c r="G362" i="1"/>
  <c r="H366" i="1"/>
  <c r="G366" i="1"/>
  <c r="H378" i="1"/>
  <c r="G378" i="1"/>
  <c r="H382" i="1"/>
  <c r="G382" i="1"/>
  <c r="H390" i="1"/>
  <c r="G390" i="1"/>
  <c r="H402" i="1"/>
  <c r="G402" i="1"/>
  <c r="H410" i="1"/>
  <c r="G410" i="1"/>
  <c r="H414" i="1"/>
  <c r="G414" i="1"/>
  <c r="H426" i="1"/>
  <c r="G426" i="1"/>
  <c r="H430" i="1"/>
  <c r="G430" i="1"/>
  <c r="H438" i="1"/>
  <c r="G438" i="1"/>
  <c r="H450" i="1"/>
  <c r="G450" i="1"/>
  <c r="H458" i="1"/>
  <c r="G458" i="1"/>
  <c r="H462" i="1"/>
  <c r="G462" i="1"/>
  <c r="H474" i="1"/>
  <c r="G474" i="1"/>
  <c r="H478" i="1"/>
  <c r="G478" i="1"/>
  <c r="H486" i="1"/>
  <c r="G486" i="1"/>
  <c r="H498" i="1"/>
  <c r="G498" i="1"/>
  <c r="H506" i="1"/>
  <c r="G506" i="1"/>
  <c r="H510" i="1"/>
  <c r="G510" i="1"/>
  <c r="H522" i="1"/>
  <c r="G522" i="1"/>
  <c r="H526" i="1"/>
  <c r="G526" i="1"/>
  <c r="H534" i="1"/>
  <c r="G534" i="1"/>
  <c r="H546" i="1"/>
  <c r="G546" i="1"/>
  <c r="H554" i="1"/>
  <c r="G554" i="1"/>
  <c r="H558" i="1"/>
  <c r="G558" i="1"/>
  <c r="H570" i="1"/>
  <c r="G570" i="1"/>
  <c r="H574" i="1"/>
  <c r="G574" i="1"/>
  <c r="H582" i="1"/>
  <c r="G582" i="1"/>
  <c r="H594" i="1"/>
  <c r="G594" i="1"/>
  <c r="H602" i="1"/>
  <c r="G602" i="1"/>
  <c r="H606" i="1"/>
  <c r="G606" i="1"/>
  <c r="H618" i="1"/>
  <c r="G618" i="1"/>
  <c r="H622" i="1"/>
  <c r="G622" i="1"/>
  <c r="H630" i="1"/>
  <c r="G630" i="1"/>
  <c r="H642" i="1"/>
  <c r="G642" i="1"/>
  <c r="H650" i="1"/>
  <c r="G650" i="1"/>
  <c r="H654" i="1"/>
  <c r="G654" i="1"/>
  <c r="H666" i="1"/>
  <c r="G666" i="1"/>
  <c r="H678" i="1"/>
  <c r="G678" i="1"/>
  <c r="H690" i="1"/>
  <c r="G690" i="1"/>
  <c r="H698" i="1"/>
  <c r="G698" i="1"/>
  <c r="H702" i="1"/>
  <c r="G702" i="1"/>
  <c r="H714" i="1"/>
  <c r="G714" i="1"/>
  <c r="H726" i="1"/>
  <c r="G726" i="1"/>
  <c r="H738" i="1"/>
  <c r="G738" i="1"/>
  <c r="H746" i="1"/>
  <c r="G746" i="1"/>
  <c r="H750" i="1"/>
  <c r="G750" i="1"/>
  <c r="H762" i="1"/>
  <c r="G762" i="1"/>
  <c r="H774" i="1"/>
  <c r="G774" i="1"/>
  <c r="H786" i="1"/>
  <c r="G786" i="1"/>
  <c r="H790" i="1"/>
  <c r="H794" i="1"/>
  <c r="G794" i="1"/>
  <c r="H798" i="1"/>
  <c r="G798" i="1"/>
  <c r="H810" i="1"/>
  <c r="G810" i="1"/>
  <c r="H822" i="1"/>
  <c r="G822" i="1"/>
  <c r="H834" i="1"/>
  <c r="G834" i="1"/>
  <c r="H838" i="1"/>
  <c r="H842" i="1"/>
  <c r="G842" i="1"/>
  <c r="H846" i="1"/>
  <c r="G846" i="1"/>
  <c r="H858" i="1"/>
  <c r="G858" i="1"/>
  <c r="H870" i="1"/>
  <c r="G870" i="1"/>
  <c r="H882" i="1"/>
  <c r="G882" i="1"/>
  <c r="H890" i="1"/>
  <c r="G890" i="1"/>
  <c r="H894" i="1"/>
  <c r="G894" i="1"/>
  <c r="H906" i="1"/>
  <c r="G906" i="1"/>
  <c r="H918" i="1"/>
  <c r="G918" i="1"/>
  <c r="H930" i="1"/>
  <c r="G930" i="1"/>
  <c r="H938" i="1"/>
  <c r="G938" i="1"/>
  <c r="H942" i="1"/>
  <c r="G942" i="1"/>
  <c r="H954" i="1"/>
  <c r="G954" i="1"/>
  <c r="H966" i="1"/>
  <c r="G966" i="1"/>
  <c r="H982" i="1"/>
  <c r="H990" i="1"/>
  <c r="G990" i="1"/>
  <c r="H998" i="1"/>
  <c r="G998" i="1"/>
  <c r="H1002" i="1"/>
  <c r="G1002" i="1"/>
  <c r="H1014" i="1"/>
  <c r="G1014" i="1"/>
  <c r="H1038" i="1"/>
  <c r="G1038" i="1"/>
  <c r="H1046" i="1"/>
  <c r="G1046" i="1"/>
  <c r="H1050" i="1"/>
  <c r="G1050" i="1"/>
  <c r="H1054" i="1"/>
  <c r="H1062" i="1"/>
  <c r="G1062" i="1"/>
  <c r="G1070" i="1"/>
  <c r="H1086" i="1"/>
  <c r="G1086" i="1"/>
  <c r="H1098" i="1"/>
  <c r="G1098" i="1"/>
  <c r="H1110" i="1"/>
  <c r="G1110" i="1"/>
  <c r="H1118" i="1"/>
  <c r="G1118" i="1"/>
  <c r="G1130" i="1"/>
  <c r="H1134" i="1"/>
  <c r="G1134" i="1"/>
  <c r="H1146" i="1"/>
  <c r="G1146" i="1"/>
  <c r="H1158" i="1"/>
  <c r="G1158" i="1"/>
  <c r="H1178" i="1"/>
  <c r="G1178" i="1"/>
  <c r="H1182" i="1"/>
  <c r="G1182" i="1"/>
  <c r="G1190" i="1"/>
  <c r="H1194" i="1"/>
  <c r="G1194" i="1"/>
  <c r="H1206" i="1"/>
  <c r="G1206" i="1"/>
  <c r="H1226" i="1"/>
  <c r="G1226" i="1"/>
  <c r="H1230" i="1"/>
  <c r="G1230" i="1"/>
  <c r="H1242" i="1"/>
  <c r="G1242" i="1"/>
  <c r="H1246" i="1"/>
  <c r="H1254" i="1"/>
  <c r="G1254" i="1"/>
  <c r="H1278" i="1"/>
  <c r="G1278" i="1"/>
  <c r="H1286" i="1"/>
  <c r="G1286" i="1"/>
  <c r="H1290" i="1"/>
  <c r="G1290" i="1"/>
  <c r="H1302" i="1"/>
  <c r="G1302" i="1"/>
  <c r="H1310" i="1"/>
  <c r="H1322" i="1"/>
  <c r="H1326" i="1"/>
  <c r="G1326" i="1"/>
  <c r="H1338" i="1"/>
  <c r="G1338" i="1"/>
  <c r="H1350" i="1"/>
  <c r="G1350" i="1"/>
  <c r="H1358" i="1"/>
  <c r="G1358" i="1"/>
  <c r="H1374" i="1"/>
  <c r="G1374" i="1"/>
  <c r="H1386" i="1"/>
  <c r="G1386" i="1"/>
  <c r="G1390" i="1"/>
  <c r="H1398" i="1"/>
  <c r="G1398" i="1"/>
  <c r="H1406" i="1"/>
  <c r="G1406" i="1"/>
  <c r="H1422" i="1"/>
  <c r="G1422" i="1"/>
  <c r="H1434" i="1"/>
  <c r="G1434" i="1"/>
  <c r="H1438" i="1"/>
  <c r="H1446" i="1"/>
  <c r="G1446" i="1"/>
  <c r="H1466" i="1"/>
  <c r="G1466" i="1"/>
  <c r="H1470" i="1"/>
  <c r="G1470" i="1"/>
  <c r="F776" i="1"/>
  <c r="H808" i="1"/>
  <c r="G808" i="1"/>
  <c r="H840" i="1"/>
  <c r="G840" i="1"/>
  <c r="F872" i="1"/>
  <c r="H904" i="1"/>
  <c r="G904" i="1"/>
  <c r="H936" i="1"/>
  <c r="G936" i="1"/>
  <c r="H978" i="1"/>
  <c r="G978" i="1"/>
  <c r="F1106" i="1"/>
  <c r="H1170" i="1"/>
  <c r="G1170" i="1"/>
  <c r="H1234" i="1"/>
  <c r="G1234" i="1"/>
  <c r="F1298" i="1"/>
  <c r="H1362" i="1"/>
  <c r="G1362" i="1"/>
  <c r="G66" i="1"/>
  <c r="G130" i="1"/>
  <c r="G258" i="1"/>
  <c r="G322" i="1"/>
  <c r="G543" i="1"/>
  <c r="H724" i="1"/>
  <c r="G724" i="1"/>
  <c r="H756" i="1"/>
  <c r="G756" i="1"/>
  <c r="H780" i="1"/>
  <c r="G780" i="1"/>
  <c r="H796" i="1"/>
  <c r="G796" i="1"/>
  <c r="H812" i="1"/>
  <c r="G812" i="1"/>
  <c r="H828" i="1"/>
  <c r="G828" i="1"/>
  <c r="H852" i="1"/>
  <c r="G852" i="1"/>
  <c r="H876" i="1"/>
  <c r="G876" i="1"/>
  <c r="H884" i="1"/>
  <c r="G884" i="1"/>
  <c r="H916" i="1"/>
  <c r="G916" i="1"/>
  <c r="H940" i="1"/>
  <c r="G940" i="1"/>
  <c r="H956" i="1"/>
  <c r="G956" i="1"/>
  <c r="H760" i="1"/>
  <c r="G760" i="1"/>
  <c r="G824" i="1"/>
  <c r="H888" i="1"/>
  <c r="G888" i="1"/>
  <c r="H1458" i="1"/>
  <c r="G1458" i="1"/>
  <c r="H11" i="1"/>
  <c r="G11" i="1"/>
  <c r="H15" i="1"/>
  <c r="G15" i="1"/>
  <c r="H19" i="1"/>
  <c r="G19" i="1"/>
  <c r="H23" i="1"/>
  <c r="G23" i="1"/>
  <c r="H27" i="1"/>
  <c r="G27" i="1"/>
  <c r="H31" i="1"/>
  <c r="G31" i="1"/>
  <c r="H35" i="1"/>
  <c r="G35" i="1"/>
  <c r="H39" i="1"/>
  <c r="G39" i="1"/>
  <c r="H43" i="1"/>
  <c r="G43" i="1"/>
  <c r="H51" i="1"/>
  <c r="G51" i="1"/>
  <c r="H63" i="1"/>
  <c r="G63" i="1"/>
  <c r="H67" i="1"/>
  <c r="G67" i="1"/>
  <c r="H75" i="1"/>
  <c r="G75" i="1"/>
  <c r="H87" i="1"/>
  <c r="G87" i="1"/>
  <c r="H95" i="1"/>
  <c r="G95" i="1"/>
  <c r="H99" i="1"/>
  <c r="G99" i="1"/>
  <c r="H107" i="1"/>
  <c r="H111" i="1"/>
  <c r="G111" i="1"/>
  <c r="H115" i="1"/>
  <c r="G115" i="1"/>
  <c r="H123" i="1"/>
  <c r="G123" i="1"/>
  <c r="H135" i="1"/>
  <c r="G135" i="1"/>
  <c r="H143" i="1"/>
  <c r="G143" i="1"/>
  <c r="H147" i="1"/>
  <c r="G147" i="1"/>
  <c r="H159" i="1"/>
  <c r="G159" i="1"/>
  <c r="H163" i="1"/>
  <c r="G163" i="1"/>
  <c r="H171" i="1"/>
  <c r="G171" i="1"/>
  <c r="G183" i="1"/>
  <c r="H183" i="1"/>
  <c r="H191" i="1"/>
  <c r="G191" i="1"/>
  <c r="H195" i="1"/>
  <c r="G195" i="1"/>
  <c r="H207" i="1"/>
  <c r="G207" i="1"/>
  <c r="H211" i="1"/>
  <c r="G211" i="1"/>
  <c r="H219" i="1"/>
  <c r="G219" i="1"/>
  <c r="G223" i="1"/>
  <c r="H231" i="1"/>
  <c r="G231" i="1"/>
  <c r="H239" i="1"/>
  <c r="G239" i="1"/>
  <c r="H243" i="1"/>
  <c r="G243" i="1"/>
  <c r="H251" i="1"/>
  <c r="H255" i="1"/>
  <c r="G255" i="1"/>
  <c r="H259" i="1"/>
  <c r="G259" i="1"/>
  <c r="H267" i="1"/>
  <c r="G267" i="1"/>
  <c r="H271" i="1"/>
  <c r="H279" i="1"/>
  <c r="G279" i="1"/>
  <c r="H287" i="1"/>
  <c r="G287" i="1"/>
  <c r="H291" i="1"/>
  <c r="G291" i="1"/>
  <c r="H299" i="1"/>
  <c r="H303" i="1"/>
  <c r="G303" i="1"/>
  <c r="H307" i="1"/>
  <c r="G307" i="1"/>
  <c r="H315" i="1"/>
  <c r="G315" i="1"/>
  <c r="H319" i="1"/>
  <c r="H327" i="1"/>
  <c r="G327" i="1"/>
  <c r="H331" i="1"/>
  <c r="H335" i="1"/>
  <c r="G335" i="1"/>
  <c r="H339" i="1"/>
  <c r="G339" i="1"/>
  <c r="H351" i="1"/>
  <c r="G351" i="1"/>
  <c r="H355" i="1"/>
  <c r="G355" i="1"/>
  <c r="H363" i="1"/>
  <c r="G363" i="1"/>
  <c r="H375" i="1"/>
  <c r="G375" i="1"/>
  <c r="H383" i="1"/>
  <c r="G383" i="1"/>
  <c r="H387" i="1"/>
  <c r="G387" i="1"/>
  <c r="H399" i="1"/>
  <c r="G399" i="1"/>
  <c r="H403" i="1"/>
  <c r="G403" i="1"/>
  <c r="H411" i="1"/>
  <c r="G411" i="1"/>
  <c r="H423" i="1"/>
  <c r="G423" i="1"/>
  <c r="H431" i="1"/>
  <c r="G431" i="1"/>
  <c r="H435" i="1"/>
  <c r="G435" i="1"/>
  <c r="H447" i="1"/>
  <c r="G447" i="1"/>
  <c r="H451" i="1"/>
  <c r="G451" i="1"/>
  <c r="H463" i="1"/>
  <c r="H471" i="1"/>
  <c r="G471" i="1"/>
  <c r="H479" i="1"/>
  <c r="G479" i="1"/>
  <c r="H483" i="1"/>
  <c r="G483" i="1"/>
  <c r="H495" i="1"/>
  <c r="G495" i="1"/>
  <c r="H499" i="1"/>
  <c r="G499" i="1"/>
  <c r="H507" i="1"/>
  <c r="G507" i="1"/>
  <c r="H519" i="1"/>
  <c r="G519" i="1"/>
  <c r="H527" i="1"/>
  <c r="G527" i="1"/>
  <c r="H531" i="1"/>
  <c r="G531" i="1"/>
  <c r="H547" i="1"/>
  <c r="G547" i="1"/>
  <c r="H555" i="1"/>
  <c r="G555" i="1"/>
  <c r="G559" i="1"/>
  <c r="H567" i="1"/>
  <c r="G567" i="1"/>
  <c r="H575" i="1"/>
  <c r="G575" i="1"/>
  <c r="H579" i="1"/>
  <c r="G579" i="1"/>
  <c r="H591" i="1"/>
  <c r="G591" i="1"/>
  <c r="H595" i="1"/>
  <c r="G595" i="1"/>
  <c r="H603" i="1"/>
  <c r="G603" i="1"/>
  <c r="H615" i="1"/>
  <c r="G615" i="1"/>
  <c r="H623" i="1"/>
  <c r="G623" i="1"/>
  <c r="H627" i="1"/>
  <c r="G627" i="1"/>
  <c r="H635" i="1"/>
  <c r="H639" i="1"/>
  <c r="G639" i="1"/>
  <c r="H651" i="1"/>
  <c r="G651" i="1"/>
  <c r="H655" i="1"/>
  <c r="H663" i="1"/>
  <c r="G663" i="1"/>
  <c r="H675" i="1"/>
  <c r="G675" i="1"/>
  <c r="H683" i="1"/>
  <c r="H687" i="1"/>
  <c r="G687" i="1"/>
  <c r="H699" i="1"/>
  <c r="G699" i="1"/>
  <c r="H711" i="1"/>
  <c r="G711" i="1"/>
  <c r="H719" i="1"/>
  <c r="G719" i="1"/>
  <c r="H723" i="1"/>
  <c r="G723" i="1"/>
  <c r="H747" i="1"/>
  <c r="G747" i="1"/>
  <c r="H751" i="1"/>
  <c r="H759" i="1"/>
  <c r="G759" i="1"/>
  <c r="H767" i="1"/>
  <c r="G767" i="1"/>
  <c r="H771" i="1"/>
  <c r="G771" i="1"/>
  <c r="G779" i="1"/>
  <c r="H783" i="1"/>
  <c r="G783" i="1"/>
  <c r="H795" i="1"/>
  <c r="G795" i="1"/>
  <c r="H807" i="1"/>
  <c r="G807" i="1"/>
  <c r="H815" i="1"/>
  <c r="G815" i="1"/>
  <c r="H819" i="1"/>
  <c r="G819" i="1"/>
  <c r="G827" i="1"/>
  <c r="H831" i="1"/>
  <c r="G831" i="1"/>
  <c r="H843" i="1"/>
  <c r="G843" i="1"/>
  <c r="H855" i="1"/>
  <c r="G855" i="1"/>
  <c r="H867" i="1"/>
  <c r="G867" i="1"/>
  <c r="H879" i="1"/>
  <c r="G879" i="1"/>
  <c r="H891" i="1"/>
  <c r="G891" i="1"/>
  <c r="H895" i="1"/>
  <c r="H903" i="1"/>
  <c r="G903" i="1"/>
  <c r="H911" i="1"/>
  <c r="G911" i="1"/>
  <c r="H915" i="1"/>
  <c r="G915" i="1"/>
  <c r="H923" i="1"/>
  <c r="H939" i="1"/>
  <c r="G939" i="1"/>
  <c r="H951" i="1"/>
  <c r="G951" i="1"/>
  <c r="H959" i="1"/>
  <c r="G959" i="1"/>
  <c r="H963" i="1"/>
  <c r="G963" i="1"/>
  <c r="H975" i="1"/>
  <c r="G975" i="1"/>
  <c r="H987" i="1"/>
  <c r="G987" i="1"/>
  <c r="H999" i="1"/>
  <c r="G999" i="1"/>
  <c r="H1007" i="1"/>
  <c r="G1007" i="1"/>
  <c r="F752" i="1"/>
  <c r="H784" i="1"/>
  <c r="G784" i="1"/>
  <c r="H816" i="1"/>
  <c r="G816" i="1"/>
  <c r="F848" i="1"/>
  <c r="H880" i="1"/>
  <c r="G880" i="1"/>
  <c r="H912" i="1"/>
  <c r="G912" i="1"/>
  <c r="F944" i="1"/>
  <c r="H994" i="1"/>
  <c r="G994" i="1"/>
  <c r="F1058" i="1"/>
  <c r="H1122" i="1"/>
  <c r="G1122" i="1"/>
  <c r="F1250" i="1"/>
  <c r="H1314" i="1"/>
  <c r="G1314" i="1"/>
  <c r="G18" i="1"/>
  <c r="G82" i="1"/>
  <c r="G210" i="1"/>
  <c r="G274" i="1"/>
  <c r="G607" i="1"/>
  <c r="G863" i="1"/>
  <c r="H1011" i="1"/>
  <c r="G1011" i="1"/>
  <c r="F1019" i="1"/>
  <c r="H1023" i="1"/>
  <c r="G1023" i="1"/>
  <c r="F1031" i="1"/>
  <c r="H1035" i="1"/>
  <c r="G1035" i="1"/>
  <c r="F1043" i="1"/>
  <c r="H1047" i="1"/>
  <c r="G1047" i="1"/>
  <c r="F1055" i="1"/>
  <c r="H1059" i="1"/>
  <c r="G1059" i="1"/>
  <c r="F1067" i="1"/>
  <c r="H1071" i="1"/>
  <c r="G1071" i="1"/>
  <c r="F1079" i="1"/>
  <c r="H1083" i="1"/>
  <c r="G1083" i="1"/>
  <c r="F1091" i="1"/>
  <c r="H1095" i="1"/>
  <c r="G1095" i="1"/>
  <c r="F1103" i="1"/>
  <c r="H1107" i="1"/>
  <c r="G1107" i="1"/>
  <c r="F1115" i="1"/>
  <c r="H1119" i="1"/>
  <c r="G1119" i="1"/>
  <c r="F1127" i="1"/>
  <c r="G1131" i="1"/>
  <c r="F1139" i="1"/>
  <c r="F1151" i="1"/>
  <c r="F1163" i="1"/>
  <c r="H1167" i="1"/>
  <c r="G1167" i="1"/>
  <c r="F1175" i="1"/>
  <c r="H1179" i="1"/>
  <c r="G1179" i="1"/>
  <c r="G1183" i="1"/>
  <c r="F1187" i="1"/>
  <c r="F1199" i="1"/>
  <c r="F1211" i="1"/>
  <c r="F1223" i="1"/>
  <c r="H1227" i="1"/>
  <c r="G1227" i="1"/>
  <c r="F1235" i="1"/>
  <c r="G1239" i="1"/>
  <c r="F1247" i="1"/>
  <c r="F1259" i="1"/>
  <c r="F1271" i="1"/>
  <c r="H1275" i="1"/>
  <c r="G1275" i="1"/>
  <c r="F1283" i="1"/>
  <c r="F1295" i="1"/>
  <c r="H1299" i="1"/>
  <c r="F1307" i="1"/>
  <c r="F1319" i="1"/>
  <c r="H1323" i="1"/>
  <c r="G1323" i="1"/>
  <c r="F1331" i="1"/>
  <c r="G1335" i="1"/>
  <c r="F1343" i="1"/>
  <c r="F1355" i="1"/>
  <c r="F1367" i="1"/>
  <c r="H1371" i="1"/>
  <c r="G1371" i="1"/>
  <c r="G1375" i="1"/>
  <c r="F1379" i="1"/>
  <c r="G1383" i="1"/>
  <c r="F1391" i="1"/>
  <c r="G1395" i="1"/>
  <c r="F1403" i="1"/>
  <c r="F1415" i="1"/>
  <c r="H1419" i="1"/>
  <c r="G1419" i="1"/>
  <c r="F1427" i="1"/>
  <c r="H1431" i="1"/>
  <c r="F1439" i="1"/>
  <c r="G1443" i="1"/>
  <c r="F1451" i="1"/>
  <c r="F1463" i="1"/>
  <c r="H1467" i="1"/>
  <c r="G1467" i="1"/>
  <c r="F1475" i="1"/>
  <c r="H960" i="1"/>
  <c r="G960" i="1"/>
  <c r="H964" i="1"/>
  <c r="G964" i="1"/>
  <c r="F968" i="1"/>
  <c r="H972" i="1"/>
  <c r="G972" i="1"/>
  <c r="H976" i="1"/>
  <c r="G976" i="1"/>
  <c r="F980" i="1"/>
  <c r="H984" i="1"/>
  <c r="G984" i="1"/>
  <c r="H988" i="1"/>
  <c r="G988" i="1"/>
  <c r="F992" i="1"/>
  <c r="H996" i="1"/>
  <c r="G996" i="1"/>
  <c r="H1000" i="1"/>
  <c r="G1000" i="1"/>
  <c r="F1004" i="1"/>
  <c r="H1008" i="1"/>
  <c r="G1008" i="1"/>
  <c r="H1012" i="1"/>
  <c r="G1012" i="1"/>
  <c r="F1016" i="1"/>
  <c r="H1020" i="1"/>
  <c r="G1020" i="1"/>
  <c r="H1024" i="1"/>
  <c r="G1024" i="1"/>
  <c r="F1028" i="1"/>
  <c r="H1032" i="1"/>
  <c r="G1032" i="1"/>
  <c r="H1036" i="1"/>
  <c r="G1036" i="1"/>
  <c r="F1040" i="1"/>
  <c r="H1044" i="1"/>
  <c r="G1044" i="1"/>
  <c r="H1048" i="1"/>
  <c r="G1048" i="1"/>
  <c r="F1052" i="1"/>
  <c r="H1056" i="1"/>
  <c r="G1056" i="1"/>
  <c r="H1060" i="1"/>
  <c r="G1060" i="1"/>
  <c r="F1064" i="1"/>
  <c r="H1068" i="1"/>
  <c r="G1068" i="1"/>
  <c r="H1072" i="1"/>
  <c r="G1072" i="1"/>
  <c r="F1076" i="1"/>
  <c r="H1080" i="1"/>
  <c r="G1080" i="1"/>
  <c r="H1084" i="1"/>
  <c r="G1084" i="1"/>
  <c r="F1088" i="1"/>
  <c r="H1092" i="1"/>
  <c r="G1092" i="1"/>
  <c r="H1096" i="1"/>
  <c r="G1096" i="1"/>
  <c r="F1100" i="1"/>
  <c r="H1104" i="1"/>
  <c r="G1104" i="1"/>
  <c r="H1108" i="1"/>
  <c r="G1108" i="1"/>
  <c r="F1112" i="1"/>
  <c r="H1116" i="1"/>
  <c r="G1116" i="1"/>
  <c r="H1120" i="1"/>
  <c r="G1120" i="1"/>
  <c r="F1124" i="1"/>
  <c r="H1128" i="1"/>
  <c r="G1128" i="1"/>
  <c r="H1132" i="1"/>
  <c r="G1132" i="1"/>
  <c r="F1136" i="1"/>
  <c r="H1140" i="1"/>
  <c r="G1140" i="1"/>
  <c r="H1144" i="1"/>
  <c r="G1144" i="1"/>
  <c r="F1148" i="1"/>
  <c r="H1152" i="1"/>
  <c r="G1152" i="1"/>
  <c r="H1156" i="1"/>
  <c r="G1156" i="1"/>
  <c r="F1160" i="1"/>
  <c r="H1164" i="1"/>
  <c r="G1164" i="1"/>
  <c r="H1168" i="1"/>
  <c r="G1168" i="1"/>
  <c r="F1172" i="1"/>
  <c r="H1176" i="1"/>
  <c r="G1176" i="1"/>
  <c r="H1180" i="1"/>
  <c r="G1180" i="1"/>
  <c r="F1184" i="1"/>
  <c r="H1188" i="1"/>
  <c r="G1188" i="1"/>
  <c r="H1192" i="1"/>
  <c r="G1192" i="1"/>
  <c r="F1196" i="1"/>
  <c r="H1200" i="1"/>
  <c r="G1200" i="1"/>
  <c r="H1204" i="1"/>
  <c r="G1204" i="1"/>
  <c r="F1208" i="1"/>
  <c r="H1212" i="1"/>
  <c r="G1212" i="1"/>
  <c r="H1216" i="1"/>
  <c r="G1216" i="1"/>
  <c r="F1220" i="1"/>
  <c r="H1224" i="1"/>
  <c r="G1224" i="1"/>
  <c r="H1228" i="1"/>
  <c r="G1228" i="1"/>
  <c r="F1232" i="1"/>
  <c r="H1236" i="1"/>
  <c r="H1240" i="1"/>
  <c r="G1240" i="1"/>
  <c r="F1244" i="1"/>
  <c r="H1252" i="1"/>
  <c r="G1252" i="1"/>
  <c r="F1256" i="1"/>
  <c r="H1264" i="1"/>
  <c r="G1264" i="1"/>
  <c r="F1268" i="1"/>
  <c r="H1272" i="1"/>
  <c r="G1272" i="1"/>
  <c r="H1276" i="1"/>
  <c r="G1276" i="1"/>
  <c r="F1280" i="1"/>
  <c r="H1284" i="1"/>
  <c r="H1288" i="1"/>
  <c r="G1288" i="1"/>
  <c r="F1292" i="1"/>
  <c r="H1300" i="1"/>
  <c r="G1300" i="1"/>
  <c r="F1304" i="1"/>
  <c r="H1312" i="1"/>
  <c r="G1312" i="1"/>
  <c r="F1316" i="1"/>
  <c r="H1320" i="1"/>
  <c r="G1320" i="1"/>
  <c r="H1324" i="1"/>
  <c r="G1324" i="1"/>
  <c r="F1328" i="1"/>
  <c r="H1332" i="1"/>
  <c r="H1336" i="1"/>
  <c r="G1336" i="1"/>
  <c r="F1340" i="1"/>
  <c r="H1348" i="1"/>
  <c r="G1348" i="1"/>
  <c r="F1352" i="1"/>
  <c r="H1360" i="1"/>
  <c r="G1360" i="1"/>
  <c r="F1364" i="1"/>
  <c r="H1368" i="1"/>
  <c r="G1368" i="1"/>
  <c r="H1372" i="1"/>
  <c r="G1372" i="1"/>
  <c r="F1376" i="1"/>
  <c r="H1384" i="1"/>
  <c r="G1384" i="1"/>
  <c r="F1388" i="1"/>
  <c r="H1396" i="1"/>
  <c r="G1396" i="1"/>
  <c r="F1400" i="1"/>
  <c r="H1408" i="1"/>
  <c r="G1408" i="1"/>
  <c r="F1412" i="1"/>
  <c r="H1416" i="1"/>
  <c r="G1416" i="1"/>
  <c r="H1420" i="1"/>
  <c r="G1420" i="1"/>
  <c r="F1424" i="1"/>
  <c r="H1432" i="1"/>
  <c r="G1432" i="1"/>
  <c r="F1436" i="1"/>
  <c r="H1444" i="1"/>
  <c r="G1444" i="1"/>
  <c r="F1448" i="1"/>
  <c r="H1456" i="1"/>
  <c r="G1456" i="1"/>
  <c r="F1460" i="1"/>
  <c r="H1464" i="1"/>
  <c r="G1464" i="1"/>
  <c r="H1468" i="1"/>
  <c r="G1468" i="1"/>
  <c r="F1472" i="1"/>
  <c r="H1459" i="1" l="1"/>
  <c r="G643" i="1"/>
  <c r="H235" i="1"/>
  <c r="H91" i="1"/>
  <c r="H1022" i="1"/>
  <c r="G866" i="1"/>
  <c r="H238" i="1"/>
  <c r="H1947" i="1"/>
  <c r="G1485" i="1"/>
  <c r="G1535" i="1"/>
  <c r="G887" i="1"/>
  <c r="H691" i="1"/>
  <c r="H71" i="1"/>
  <c r="G1414" i="1"/>
  <c r="H434" i="1"/>
  <c r="H142" i="1"/>
  <c r="G1425" i="1"/>
  <c r="G1233" i="1"/>
  <c r="G1185" i="1"/>
  <c r="G656" i="1"/>
  <c r="H1501" i="1"/>
  <c r="H1344" i="1"/>
  <c r="H455" i="1"/>
  <c r="H139" i="1"/>
  <c r="H334" i="1"/>
  <c r="H103" i="1"/>
  <c r="G1126" i="1"/>
  <c r="H74" i="1"/>
  <c r="G1353" i="1"/>
  <c r="H901" i="1"/>
  <c r="H1507" i="1"/>
  <c r="H1287" i="1"/>
  <c r="H1051" i="1"/>
  <c r="G946" i="1"/>
  <c r="H514" i="1"/>
  <c r="H1305" i="1"/>
  <c r="H1973" i="1"/>
  <c r="G1195" i="1"/>
  <c r="H487" i="1"/>
  <c r="G1258" i="1"/>
  <c r="H668" i="1"/>
  <c r="G1943" i="1"/>
  <c r="H1943" i="1"/>
  <c r="G1911" i="1"/>
  <c r="H1911" i="1"/>
  <c r="G1879" i="1"/>
  <c r="H1879" i="1"/>
  <c r="G1847" i="1"/>
  <c r="H1847" i="1"/>
  <c r="G1815" i="1"/>
  <c r="H1815" i="1"/>
  <c r="H1783" i="1"/>
  <c r="G1783" i="1"/>
  <c r="H1751" i="1"/>
  <c r="G1751" i="1"/>
  <c r="H1719" i="1"/>
  <c r="G1719" i="1"/>
  <c r="H1687" i="1"/>
  <c r="G1687" i="1"/>
  <c r="H1530" i="1"/>
  <c r="G1530" i="1"/>
  <c r="H1497" i="1"/>
  <c r="G1497" i="1"/>
  <c r="H740" i="1"/>
  <c r="G740" i="1"/>
  <c r="H806" i="1"/>
  <c r="G806" i="1"/>
  <c r="H374" i="1"/>
  <c r="G374" i="1"/>
  <c r="G1635" i="1"/>
  <c r="H1635" i="1"/>
  <c r="H394" i="1"/>
  <c r="G394" i="1"/>
  <c r="H230" i="1"/>
  <c r="G230" i="1"/>
  <c r="H22" i="1"/>
  <c r="G22" i="1"/>
  <c r="G1627" i="1"/>
  <c r="H1627" i="1"/>
  <c r="G1595" i="1"/>
  <c r="H1595" i="1"/>
  <c r="G1579" i="1"/>
  <c r="H1579" i="1"/>
  <c r="G1547" i="1"/>
  <c r="H1547" i="1"/>
  <c r="G1515" i="1"/>
  <c r="H1515" i="1"/>
  <c r="H1490" i="1"/>
  <c r="G1490" i="1"/>
  <c r="G1027" i="1"/>
  <c r="G971" i="1"/>
  <c r="G875" i="1"/>
  <c r="H835" i="1"/>
  <c r="G587" i="1"/>
  <c r="G539" i="1"/>
  <c r="G511" i="1"/>
  <c r="G415" i="1"/>
  <c r="G155" i="1"/>
  <c r="H127" i="1"/>
  <c r="G79" i="1"/>
  <c r="G1010" i="1"/>
  <c r="G908" i="1"/>
  <c r="G950" i="1"/>
  <c r="H902" i="1"/>
  <c r="G854" i="1"/>
  <c r="G442" i="1"/>
  <c r="G350" i="1"/>
  <c r="G302" i="1"/>
  <c r="G491" i="1"/>
  <c r="G644" i="1"/>
  <c r="G452" i="1"/>
  <c r="G260" i="1"/>
  <c r="G68" i="1"/>
  <c r="G1572" i="1"/>
  <c r="G1514" i="1"/>
  <c r="H1354" i="1"/>
  <c r="G1354" i="1"/>
  <c r="H874" i="1"/>
  <c r="G874" i="1"/>
  <c r="G778" i="1"/>
  <c r="H778" i="1"/>
  <c r="G637" i="1"/>
  <c r="H637" i="1"/>
  <c r="G1927" i="1"/>
  <c r="H1927" i="1"/>
  <c r="G1895" i="1"/>
  <c r="H1895" i="1"/>
  <c r="G1863" i="1"/>
  <c r="H1863" i="1"/>
  <c r="G1831" i="1"/>
  <c r="H1831" i="1"/>
  <c r="H1799" i="1"/>
  <c r="G1799" i="1"/>
  <c r="H1767" i="1"/>
  <c r="G1767" i="1"/>
  <c r="H1735" i="1"/>
  <c r="G1735" i="1"/>
  <c r="H1703" i="1"/>
  <c r="G1703" i="1"/>
  <c r="G1671" i="1"/>
  <c r="H1671" i="1"/>
  <c r="H692" i="1"/>
  <c r="G692" i="1"/>
  <c r="H422" i="1"/>
  <c r="G422" i="1"/>
  <c r="H206" i="1"/>
  <c r="G206" i="1"/>
  <c r="H182" i="1"/>
  <c r="G182" i="1"/>
  <c r="H158" i="1"/>
  <c r="G158" i="1"/>
  <c r="G1611" i="1"/>
  <c r="H1611" i="1"/>
  <c r="G1563" i="1"/>
  <c r="H1563" i="1"/>
  <c r="G1531" i="1"/>
  <c r="H1531" i="1"/>
  <c r="G1499" i="1"/>
  <c r="H1499" i="1"/>
  <c r="H1506" i="1"/>
  <c r="G1506" i="1"/>
  <c r="G1476" i="1"/>
  <c r="G1428" i="1"/>
  <c r="G1380" i="1"/>
  <c r="G1315" i="1"/>
  <c r="H1171" i="1"/>
  <c r="G979" i="1"/>
  <c r="G443" i="1"/>
  <c r="G367" i="1"/>
  <c r="G347" i="1"/>
  <c r="G175" i="1"/>
  <c r="G59" i="1"/>
  <c r="G395" i="1"/>
  <c r="H1370" i="1"/>
  <c r="G826" i="1"/>
  <c r="G758" i="1"/>
  <c r="G710" i="1"/>
  <c r="G662" i="1"/>
  <c r="G634" i="1"/>
  <c r="H614" i="1"/>
  <c r="G586" i="1"/>
  <c r="G566" i="1"/>
  <c r="G538" i="1"/>
  <c r="G518" i="1"/>
  <c r="G470" i="1"/>
  <c r="G326" i="1"/>
  <c r="H86" i="1"/>
  <c r="G62" i="1"/>
  <c r="G500" i="1"/>
  <c r="G308" i="1"/>
  <c r="G116" i="1"/>
  <c r="H1123" i="1"/>
  <c r="H931" i="1"/>
  <c r="H731" i="1"/>
  <c r="G203" i="1"/>
  <c r="G1042" i="1"/>
  <c r="H1418" i="1"/>
  <c r="H1238" i="1"/>
  <c r="G1102" i="1"/>
  <c r="G490" i="1"/>
  <c r="G254" i="1"/>
  <c r="H110" i="1"/>
  <c r="H1282" i="1"/>
  <c r="G548" i="1"/>
  <c r="G356" i="1"/>
  <c r="G164" i="1"/>
  <c r="H1959" i="1"/>
  <c r="H1513" i="1"/>
  <c r="G793" i="1"/>
  <c r="H1723" i="1"/>
  <c r="G407" i="1"/>
  <c r="H359" i="1"/>
  <c r="H263" i="1"/>
  <c r="H167" i="1"/>
  <c r="G1330" i="1"/>
  <c r="H836" i="1"/>
  <c r="H1382" i="1"/>
  <c r="G1294" i="1"/>
  <c r="G1222" i="1"/>
  <c r="G1162" i="1"/>
  <c r="G922" i="1"/>
  <c r="H914" i="1"/>
  <c r="G682" i="1"/>
  <c r="G674" i="1"/>
  <c r="H454" i="1"/>
  <c r="H358" i="1"/>
  <c r="H262" i="1"/>
  <c r="H166" i="1"/>
  <c r="G416" i="1"/>
  <c r="G1899" i="1"/>
  <c r="H1659" i="1"/>
  <c r="G1567" i="1"/>
  <c r="G1440" i="1"/>
  <c r="G1248" i="1"/>
  <c r="G1143" i="1"/>
  <c r="G1075" i="1"/>
  <c r="H791" i="1"/>
  <c r="G743" i="1"/>
  <c r="G1363" i="1"/>
  <c r="G1267" i="1"/>
  <c r="G935" i="1"/>
  <c r="G883" i="1"/>
  <c r="H839" i="1"/>
  <c r="G787" i="1"/>
  <c r="G739" i="1"/>
  <c r="H695" i="1"/>
  <c r="G599" i="1"/>
  <c r="G571" i="1"/>
  <c r="G551" i="1"/>
  <c r="H379" i="1"/>
  <c r="H283" i="1"/>
  <c r="H187" i="1"/>
  <c r="H1082" i="1"/>
  <c r="G1030" i="1"/>
  <c r="G970" i="1"/>
  <c r="G730" i="1"/>
  <c r="H722" i="1"/>
  <c r="H482" i="1"/>
  <c r="H386" i="1"/>
  <c r="H286" i="1"/>
  <c r="H190" i="1"/>
  <c r="H94" i="1"/>
  <c r="G70" i="1"/>
  <c r="H272" i="1"/>
  <c r="H1835" i="1"/>
  <c r="G1219" i="1"/>
  <c r="G983" i="1"/>
  <c r="G475" i="1"/>
  <c r="H311" i="1"/>
  <c r="H215" i="1"/>
  <c r="H119" i="1"/>
  <c r="G1430" i="1"/>
  <c r="H770" i="1"/>
  <c r="H502" i="1"/>
  <c r="H406" i="1"/>
  <c r="H310" i="1"/>
  <c r="H214" i="1"/>
  <c r="H118" i="1"/>
  <c r="G877" i="1"/>
  <c r="G80" i="1"/>
  <c r="H1787" i="1"/>
  <c r="G1392" i="1"/>
  <c r="G1296" i="1"/>
  <c r="G1191" i="1"/>
  <c r="H1099" i="1"/>
  <c r="G427" i="1"/>
  <c r="H859" i="1"/>
  <c r="G647" i="1"/>
  <c r="G619" i="1"/>
  <c r="G523" i="1"/>
  <c r="H503" i="1"/>
  <c r="G47" i="1"/>
  <c r="G1202" i="1"/>
  <c r="G920" i="1"/>
  <c r="G764" i="1"/>
  <c r="H1318" i="1"/>
  <c r="G898" i="1"/>
  <c r="G706" i="1"/>
  <c r="G1437" i="1"/>
  <c r="G1197" i="1"/>
  <c r="H949" i="1"/>
  <c r="H757" i="1"/>
  <c r="G1138" i="1"/>
  <c r="H608" i="1"/>
  <c r="G224" i="1"/>
  <c r="H1883" i="1"/>
  <c r="G1771" i="1"/>
  <c r="G1691" i="1"/>
  <c r="G1615" i="1"/>
  <c r="H1551" i="1"/>
  <c r="H1147" i="1"/>
  <c r="H763" i="1"/>
  <c r="G1262" i="1"/>
  <c r="G1142" i="1"/>
  <c r="G974" i="1"/>
  <c r="H850" i="1"/>
  <c r="G818" i="1"/>
  <c r="G646" i="1"/>
  <c r="G626" i="1"/>
  <c r="G598" i="1"/>
  <c r="G578" i="1"/>
  <c r="G550" i="1"/>
  <c r="G530" i="1"/>
  <c r="H805" i="1"/>
  <c r="G560" i="1"/>
  <c r="G320" i="1"/>
  <c r="H176" i="1"/>
  <c r="H1979" i="1"/>
  <c r="G1931" i="1"/>
  <c r="H1867" i="1"/>
  <c r="G1807" i="1"/>
  <c r="H1755" i="1"/>
  <c r="H1651" i="1"/>
  <c r="G1510" i="1"/>
  <c r="G1494" i="1"/>
  <c r="G1599" i="1"/>
  <c r="G1387" i="1"/>
  <c r="G1003" i="1"/>
  <c r="G1066" i="1"/>
  <c r="H1389" i="1"/>
  <c r="H853" i="1"/>
  <c r="H512" i="1"/>
  <c r="G128" i="1"/>
  <c r="H1915" i="1"/>
  <c r="G1803" i="1"/>
  <c r="G1675" i="1"/>
  <c r="G1583" i="1"/>
  <c r="H535" i="1"/>
  <c r="G1450" i="1"/>
  <c r="H1274" i="1"/>
  <c r="G1449" i="1"/>
  <c r="G1401" i="1"/>
  <c r="H476" i="1"/>
  <c r="H98" i="1"/>
  <c r="G1743" i="1"/>
  <c r="H1539" i="1"/>
  <c r="H1619" i="1"/>
  <c r="H1603" i="1"/>
  <c r="H1587" i="1"/>
  <c r="H1571" i="1"/>
  <c r="G1555" i="1"/>
  <c r="G1636" i="1"/>
  <c r="G1435" i="1"/>
  <c r="G811" i="1"/>
  <c r="G715" i="1"/>
  <c r="G667" i="1"/>
  <c r="G1198" i="1"/>
  <c r="G1006" i="1"/>
  <c r="G754" i="1"/>
  <c r="H418" i="1"/>
  <c r="H1339" i="1"/>
  <c r="G1291" i="1"/>
  <c r="G1378" i="1"/>
  <c r="G955" i="1"/>
  <c r="G907" i="1"/>
  <c r="H563" i="1"/>
  <c r="H419" i="1"/>
  <c r="H295" i="1"/>
  <c r="H1366" i="1"/>
  <c r="H934" i="1"/>
  <c r="H886" i="1"/>
  <c r="G802" i="1"/>
  <c r="H694" i="1"/>
  <c r="H266" i="1"/>
  <c r="G1273" i="1"/>
  <c r="G1257" i="1"/>
  <c r="G1209" i="1"/>
  <c r="G1033" i="1"/>
  <c r="H661" i="1"/>
  <c r="G704" i="1"/>
  <c r="G464" i="1"/>
  <c r="G368" i="1"/>
  <c r="H284" i="1"/>
  <c r="G34" i="1"/>
  <c r="H1963" i="1"/>
  <c r="H1935" i="1"/>
  <c r="H1851" i="1"/>
  <c r="H1819" i="1"/>
  <c r="G1739" i="1"/>
  <c r="G1707" i="1"/>
  <c r="H1679" i="1"/>
  <c r="H1519" i="1"/>
  <c r="G1604" i="1"/>
  <c r="H1503" i="1"/>
  <c r="G1518" i="1"/>
  <c r="H1523" i="1"/>
  <c r="H1491" i="1"/>
  <c r="H1455" i="1"/>
  <c r="H391" i="1"/>
  <c r="G926" i="1"/>
  <c r="G1243" i="1"/>
  <c r="G755" i="1"/>
  <c r="H439" i="1"/>
  <c r="H199" i="1"/>
  <c r="H1174" i="1"/>
  <c r="H742" i="1"/>
  <c r="H610" i="1"/>
  <c r="H170" i="1"/>
  <c r="H1293" i="1"/>
  <c r="H709" i="1"/>
  <c r="H92" i="1"/>
  <c r="H1871" i="1"/>
  <c r="G1452" i="1"/>
  <c r="G1404" i="1"/>
  <c r="G1356" i="1"/>
  <c r="G1308" i="1"/>
  <c r="G1260" i="1"/>
  <c r="G1251" i="1"/>
  <c r="G1203" i="1"/>
  <c r="G146" i="1"/>
  <c r="G1186" i="1"/>
  <c r="G803" i="1"/>
  <c r="H467" i="1"/>
  <c r="G343" i="1"/>
  <c r="G247" i="1"/>
  <c r="G151" i="1"/>
  <c r="G55" i="1"/>
  <c r="H1334" i="1"/>
  <c r="H766" i="1"/>
  <c r="G658" i="1"/>
  <c r="G562" i="1"/>
  <c r="G466" i="1"/>
  <c r="G314" i="1"/>
  <c r="G218" i="1"/>
  <c r="G122" i="1"/>
  <c r="G46" i="1"/>
  <c r="G242" i="1"/>
  <c r="G1393" i="1"/>
  <c r="G1341" i="1"/>
  <c r="G1297" i="1"/>
  <c r="G1245" i="1"/>
  <c r="G721" i="1"/>
  <c r="H788" i="1"/>
  <c r="H524" i="1"/>
  <c r="H332" i="1"/>
  <c r="H140" i="1"/>
  <c r="H1951" i="1"/>
  <c r="H1887" i="1"/>
  <c r="H1823" i="1"/>
  <c r="G1759" i="1"/>
  <c r="G1695" i="1"/>
  <c r="G1347" i="1"/>
  <c r="G338" i="1"/>
  <c r="H851" i="1"/>
  <c r="G707" i="1"/>
  <c r="G631" i="1"/>
  <c r="G583" i="1"/>
  <c r="G1426" i="1"/>
  <c r="H1342" i="1"/>
  <c r="G782" i="1"/>
  <c r="H686" i="1"/>
  <c r="G1441" i="1"/>
  <c r="G1201" i="1"/>
  <c r="G1153" i="1"/>
  <c r="G865" i="1"/>
  <c r="G673" i="1"/>
  <c r="H860" i="1"/>
  <c r="H572" i="1"/>
  <c r="H380" i="1"/>
  <c r="H188" i="1"/>
  <c r="H1967" i="1"/>
  <c r="H1903" i="1"/>
  <c r="H1839" i="1"/>
  <c r="G1775" i="1"/>
  <c r="G1711" i="1"/>
  <c r="H899" i="1"/>
  <c r="G871" i="1"/>
  <c r="G194" i="1"/>
  <c r="G370" i="1"/>
  <c r="H620" i="1"/>
  <c r="H428" i="1"/>
  <c r="H236" i="1"/>
  <c r="G290" i="1"/>
  <c r="H1983" i="1"/>
  <c r="H1919" i="1"/>
  <c r="H1855" i="1"/>
  <c r="G1791" i="1"/>
  <c r="G1727" i="1"/>
  <c r="H1663" i="1"/>
  <c r="H1407" i="1"/>
  <c r="H1255" i="1"/>
  <c r="G1215" i="1"/>
  <c r="G995" i="1"/>
  <c r="G947" i="1"/>
  <c r="G611" i="1"/>
  <c r="G515" i="1"/>
  <c r="G371" i="1"/>
  <c r="G323" i="1"/>
  <c r="G275" i="1"/>
  <c r="G227" i="1"/>
  <c r="G179" i="1"/>
  <c r="G131" i="1"/>
  <c r="G83" i="1"/>
  <c r="G716" i="1"/>
  <c r="G1166" i="1"/>
  <c r="G1034" i="1"/>
  <c r="G986" i="1"/>
  <c r="G878" i="1"/>
  <c r="G638" i="1"/>
  <c r="G590" i="1"/>
  <c r="G542" i="1"/>
  <c r="G494" i="1"/>
  <c r="G446" i="1"/>
  <c r="G398" i="1"/>
  <c r="G1309" i="1"/>
  <c r="G1021" i="1"/>
  <c r="G1394" i="1"/>
  <c r="G932" i="1"/>
  <c r="G1155" i="1"/>
  <c r="G1522" i="1"/>
  <c r="G659" i="1"/>
  <c r="G1454" i="1"/>
  <c r="G1214" i="1"/>
  <c r="G1094" i="1"/>
  <c r="H958" i="1"/>
  <c r="G830" i="1"/>
  <c r="G814" i="1"/>
  <c r="G734" i="1"/>
  <c r="G1317" i="1"/>
  <c r="H829" i="1"/>
  <c r="G685" i="1"/>
  <c r="H1505" i="1"/>
  <c r="H1489" i="1"/>
  <c r="G1263" i="1"/>
  <c r="H1207" i="1"/>
  <c r="G1063" i="1"/>
  <c r="G823" i="1"/>
  <c r="H727" i="1"/>
  <c r="H1150" i="1"/>
  <c r="G1405" i="1"/>
  <c r="G1213" i="1"/>
  <c r="H1956" i="1"/>
  <c r="G1956" i="1"/>
  <c r="H1908" i="1"/>
  <c r="G1908" i="1"/>
  <c r="H1844" i="1"/>
  <c r="G1844" i="1"/>
  <c r="G1796" i="1"/>
  <c r="H1796" i="1"/>
  <c r="G1716" i="1"/>
  <c r="H1716" i="1"/>
  <c r="H1668" i="1"/>
  <c r="G1668" i="1"/>
  <c r="H1942" i="1"/>
  <c r="G1942" i="1"/>
  <c r="H1894" i="1"/>
  <c r="G1894" i="1"/>
  <c r="H1846" i="1"/>
  <c r="G1846" i="1"/>
  <c r="G1798" i="1"/>
  <c r="H1798" i="1"/>
  <c r="G1750" i="1"/>
  <c r="H1750" i="1"/>
  <c r="H1686" i="1"/>
  <c r="G1686" i="1"/>
  <c r="H1622" i="1"/>
  <c r="G1622" i="1"/>
  <c r="H1574" i="1"/>
  <c r="G1574" i="1"/>
  <c r="G1605" i="1"/>
  <c r="H1605" i="1"/>
  <c r="G1557" i="1"/>
  <c r="H1557" i="1"/>
  <c r="G1533" i="1"/>
  <c r="H1533" i="1"/>
  <c r="G1351" i="1"/>
  <c r="G679" i="1"/>
  <c r="G1462" i="1"/>
  <c r="G1270" i="1"/>
  <c r="G1078" i="1"/>
  <c r="G862" i="1"/>
  <c r="G670" i="1"/>
  <c r="G925" i="1"/>
  <c r="G733" i="1"/>
  <c r="H1968" i="1"/>
  <c r="G1968" i="1"/>
  <c r="H1952" i="1"/>
  <c r="G1952" i="1"/>
  <c r="H1936" i="1"/>
  <c r="G1936" i="1"/>
  <c r="H1920" i="1"/>
  <c r="G1920" i="1"/>
  <c r="H1904" i="1"/>
  <c r="G1904" i="1"/>
  <c r="H1888" i="1"/>
  <c r="G1888" i="1"/>
  <c r="H1872" i="1"/>
  <c r="G1872" i="1"/>
  <c r="H1856" i="1"/>
  <c r="G1856" i="1"/>
  <c r="H1840" i="1"/>
  <c r="G1840" i="1"/>
  <c r="H1824" i="1"/>
  <c r="G1824" i="1"/>
  <c r="G1808" i="1"/>
  <c r="H1808" i="1"/>
  <c r="G1792" i="1"/>
  <c r="H1792" i="1"/>
  <c r="G1776" i="1"/>
  <c r="H1776" i="1"/>
  <c r="G1760" i="1"/>
  <c r="H1760" i="1"/>
  <c r="G1744" i="1"/>
  <c r="H1744" i="1"/>
  <c r="G1728" i="1"/>
  <c r="H1728" i="1"/>
  <c r="G1712" i="1"/>
  <c r="H1712" i="1"/>
  <c r="G1696" i="1"/>
  <c r="H1696" i="1"/>
  <c r="H1680" i="1"/>
  <c r="G1680" i="1"/>
  <c r="H1664" i="1"/>
  <c r="G1664" i="1"/>
  <c r="H1970" i="1"/>
  <c r="G1970" i="1"/>
  <c r="H1954" i="1"/>
  <c r="G1954" i="1"/>
  <c r="H1938" i="1"/>
  <c r="G1938" i="1"/>
  <c r="H1922" i="1"/>
  <c r="G1922" i="1"/>
  <c r="H1906" i="1"/>
  <c r="G1906" i="1"/>
  <c r="H1890" i="1"/>
  <c r="G1890" i="1"/>
  <c r="H1874" i="1"/>
  <c r="G1874" i="1"/>
  <c r="H1858" i="1"/>
  <c r="G1858" i="1"/>
  <c r="H1842" i="1"/>
  <c r="G1842" i="1"/>
  <c r="H1826" i="1"/>
  <c r="G1826" i="1"/>
  <c r="G1810" i="1"/>
  <c r="H1810" i="1"/>
  <c r="G1794" i="1"/>
  <c r="H1794" i="1"/>
  <c r="G1778" i="1"/>
  <c r="H1778" i="1"/>
  <c r="G1762" i="1"/>
  <c r="H1762" i="1"/>
  <c r="G1746" i="1"/>
  <c r="H1746" i="1"/>
  <c r="G1730" i="1"/>
  <c r="H1730" i="1"/>
  <c r="G1714" i="1"/>
  <c r="H1714" i="1"/>
  <c r="H1698" i="1"/>
  <c r="G1698" i="1"/>
  <c r="H1682" i="1"/>
  <c r="G1682" i="1"/>
  <c r="H1666" i="1"/>
  <c r="G1666" i="1"/>
  <c r="H1650" i="1"/>
  <c r="G1650" i="1"/>
  <c r="H1634" i="1"/>
  <c r="G1634" i="1"/>
  <c r="H1618" i="1"/>
  <c r="G1618" i="1"/>
  <c r="H1602" i="1"/>
  <c r="G1602" i="1"/>
  <c r="H1586" i="1"/>
  <c r="G1586" i="1"/>
  <c r="H1570" i="1"/>
  <c r="G1570" i="1"/>
  <c r="H1554" i="1"/>
  <c r="G1554" i="1"/>
  <c r="H1538" i="1"/>
  <c r="G1538" i="1"/>
  <c r="H1532" i="1"/>
  <c r="G1532" i="1"/>
  <c r="H1624" i="1"/>
  <c r="G1624" i="1"/>
  <c r="H1616" i="1"/>
  <c r="G1616" i="1"/>
  <c r="H1608" i="1"/>
  <c r="G1608" i="1"/>
  <c r="H1600" i="1"/>
  <c r="G1600" i="1"/>
  <c r="H1560" i="1"/>
  <c r="G1560" i="1"/>
  <c r="H1552" i="1"/>
  <c r="G1552" i="1"/>
  <c r="H1544" i="1"/>
  <c r="G1544" i="1"/>
  <c r="H1536" i="1"/>
  <c r="G1536" i="1"/>
  <c r="H1652" i="1"/>
  <c r="G1652" i="1"/>
  <c r="H1528" i="1"/>
  <c r="G1528" i="1"/>
  <c r="H1512" i="1"/>
  <c r="G1512" i="1"/>
  <c r="H1496" i="1"/>
  <c r="G1496" i="1"/>
  <c r="H1612" i="1"/>
  <c r="G1612" i="1"/>
  <c r="H1972" i="1"/>
  <c r="G1972" i="1"/>
  <c r="H1924" i="1"/>
  <c r="G1924" i="1"/>
  <c r="H1860" i="1"/>
  <c r="G1860" i="1"/>
  <c r="G1812" i="1"/>
  <c r="H1812" i="1"/>
  <c r="G1764" i="1"/>
  <c r="H1764" i="1"/>
  <c r="G1748" i="1"/>
  <c r="H1748" i="1"/>
  <c r="G1700" i="1"/>
  <c r="H1700" i="1"/>
  <c r="H1958" i="1"/>
  <c r="G1958" i="1"/>
  <c r="H1926" i="1"/>
  <c r="G1926" i="1"/>
  <c r="H1878" i="1"/>
  <c r="G1878" i="1"/>
  <c r="H1830" i="1"/>
  <c r="G1830" i="1"/>
  <c r="G1782" i="1"/>
  <c r="H1782" i="1"/>
  <c r="G1734" i="1"/>
  <c r="H1734" i="1"/>
  <c r="G1702" i="1"/>
  <c r="H1702" i="1"/>
  <c r="H1654" i="1"/>
  <c r="G1654" i="1"/>
  <c r="H1606" i="1"/>
  <c r="G1606" i="1"/>
  <c r="H1558" i="1"/>
  <c r="G1558" i="1"/>
  <c r="H1564" i="1"/>
  <c r="G1564" i="1"/>
  <c r="G1613" i="1"/>
  <c r="H1613" i="1"/>
  <c r="H1556" i="1"/>
  <c r="G1556" i="1"/>
  <c r="H1500" i="1"/>
  <c r="G1500" i="1"/>
  <c r="G919" i="1"/>
  <c r="G1447" i="1"/>
  <c r="G1399" i="1"/>
  <c r="G1359" i="1"/>
  <c r="G1311" i="1"/>
  <c r="H1303" i="1"/>
  <c r="G1159" i="1"/>
  <c r="G1111" i="1"/>
  <c r="G1015" i="1"/>
  <c r="H967" i="1"/>
  <c r="G775" i="1"/>
  <c r="G1402" i="1"/>
  <c r="G1210" i="1"/>
  <c r="G1018" i="1"/>
  <c r="G910" i="1"/>
  <c r="G718" i="1"/>
  <c r="G1461" i="1"/>
  <c r="G1453" i="1"/>
  <c r="G1365" i="1"/>
  <c r="G1357" i="1"/>
  <c r="G1269" i="1"/>
  <c r="G1261" i="1"/>
  <c r="G1165" i="1"/>
  <c r="G1069" i="1"/>
  <c r="G973" i="1"/>
  <c r="G781" i="1"/>
  <c r="H1980" i="1"/>
  <c r="G1980" i="1"/>
  <c r="H1964" i="1"/>
  <c r="G1964" i="1"/>
  <c r="H1948" i="1"/>
  <c r="G1948" i="1"/>
  <c r="H1932" i="1"/>
  <c r="G1932" i="1"/>
  <c r="H1916" i="1"/>
  <c r="G1916" i="1"/>
  <c r="H1900" i="1"/>
  <c r="G1900" i="1"/>
  <c r="H1884" i="1"/>
  <c r="G1884" i="1"/>
  <c r="H1868" i="1"/>
  <c r="G1868" i="1"/>
  <c r="H1852" i="1"/>
  <c r="G1852" i="1"/>
  <c r="H1836" i="1"/>
  <c r="G1836" i="1"/>
  <c r="H1820" i="1"/>
  <c r="G1820" i="1"/>
  <c r="G1804" i="1"/>
  <c r="H1804" i="1"/>
  <c r="G1788" i="1"/>
  <c r="H1788" i="1"/>
  <c r="G1772" i="1"/>
  <c r="H1772" i="1"/>
  <c r="G1756" i="1"/>
  <c r="H1756" i="1"/>
  <c r="G1740" i="1"/>
  <c r="H1740" i="1"/>
  <c r="G1724" i="1"/>
  <c r="H1724" i="1"/>
  <c r="G1708" i="1"/>
  <c r="H1708" i="1"/>
  <c r="G1692" i="1"/>
  <c r="H1692" i="1"/>
  <c r="H1676" i="1"/>
  <c r="G1676" i="1"/>
  <c r="H1660" i="1"/>
  <c r="G1660" i="1"/>
  <c r="H1982" i="1"/>
  <c r="G1982" i="1"/>
  <c r="H1966" i="1"/>
  <c r="G1966" i="1"/>
  <c r="H1950" i="1"/>
  <c r="G1950" i="1"/>
  <c r="H1934" i="1"/>
  <c r="G1934" i="1"/>
  <c r="H1918" i="1"/>
  <c r="G1918" i="1"/>
  <c r="H1902" i="1"/>
  <c r="G1902" i="1"/>
  <c r="H1886" i="1"/>
  <c r="G1886" i="1"/>
  <c r="H1870" i="1"/>
  <c r="G1870" i="1"/>
  <c r="H1854" i="1"/>
  <c r="G1854" i="1"/>
  <c r="H1838" i="1"/>
  <c r="G1838" i="1"/>
  <c r="H1822" i="1"/>
  <c r="G1822" i="1"/>
  <c r="G1806" i="1"/>
  <c r="H1806" i="1"/>
  <c r="G1790" i="1"/>
  <c r="H1790" i="1"/>
  <c r="G1774" i="1"/>
  <c r="H1774" i="1"/>
  <c r="G1758" i="1"/>
  <c r="H1758" i="1"/>
  <c r="G1742" i="1"/>
  <c r="H1742" i="1"/>
  <c r="G1726" i="1"/>
  <c r="H1726" i="1"/>
  <c r="G1710" i="1"/>
  <c r="H1710" i="1"/>
  <c r="H1694" i="1"/>
  <c r="G1694" i="1"/>
  <c r="H1678" i="1"/>
  <c r="G1678" i="1"/>
  <c r="H1662" i="1"/>
  <c r="G1662" i="1"/>
  <c r="H1646" i="1"/>
  <c r="G1646" i="1"/>
  <c r="H1630" i="1"/>
  <c r="G1630" i="1"/>
  <c r="H1614" i="1"/>
  <c r="G1614" i="1"/>
  <c r="H1598" i="1"/>
  <c r="G1598" i="1"/>
  <c r="H1582" i="1"/>
  <c r="G1582" i="1"/>
  <c r="H1566" i="1"/>
  <c r="G1566" i="1"/>
  <c r="H1550" i="1"/>
  <c r="G1550" i="1"/>
  <c r="H1534" i="1"/>
  <c r="G1534" i="1"/>
  <c r="H1628" i="1"/>
  <c r="G1628" i="1"/>
  <c r="G1653" i="1"/>
  <c r="H1653" i="1"/>
  <c r="G1645" i="1"/>
  <c r="H1645" i="1"/>
  <c r="G1637" i="1"/>
  <c r="H1637" i="1"/>
  <c r="G1629" i="1"/>
  <c r="H1629" i="1"/>
  <c r="G1589" i="1"/>
  <c r="H1589" i="1"/>
  <c r="G1581" i="1"/>
  <c r="H1581" i="1"/>
  <c r="G1573" i="1"/>
  <c r="H1573" i="1"/>
  <c r="G1565" i="1"/>
  <c r="H1565" i="1"/>
  <c r="H1620" i="1"/>
  <c r="G1620" i="1"/>
  <c r="H1524" i="1"/>
  <c r="G1524" i="1"/>
  <c r="H1508" i="1"/>
  <c r="G1508" i="1"/>
  <c r="H1492" i="1"/>
  <c r="G1492" i="1"/>
  <c r="H1580" i="1"/>
  <c r="G1580" i="1"/>
  <c r="H1940" i="1"/>
  <c r="G1940" i="1"/>
  <c r="H1892" i="1"/>
  <c r="G1892" i="1"/>
  <c r="H1876" i="1"/>
  <c r="G1876" i="1"/>
  <c r="H1828" i="1"/>
  <c r="G1828" i="1"/>
  <c r="G1780" i="1"/>
  <c r="H1780" i="1"/>
  <c r="G1732" i="1"/>
  <c r="H1732" i="1"/>
  <c r="H1684" i="1"/>
  <c r="G1684" i="1"/>
  <c r="H1974" i="1"/>
  <c r="G1974" i="1"/>
  <c r="H1910" i="1"/>
  <c r="G1910" i="1"/>
  <c r="H1862" i="1"/>
  <c r="G1862" i="1"/>
  <c r="G1814" i="1"/>
  <c r="H1814" i="1"/>
  <c r="G1766" i="1"/>
  <c r="H1766" i="1"/>
  <c r="G1718" i="1"/>
  <c r="H1718" i="1"/>
  <c r="H1670" i="1"/>
  <c r="G1670" i="1"/>
  <c r="H1638" i="1"/>
  <c r="G1638" i="1"/>
  <c r="H1590" i="1"/>
  <c r="G1590" i="1"/>
  <c r="H1542" i="1"/>
  <c r="G1542" i="1"/>
  <c r="G1621" i="1"/>
  <c r="H1621" i="1"/>
  <c r="G1597" i="1"/>
  <c r="H1597" i="1"/>
  <c r="G1549" i="1"/>
  <c r="H1549" i="1"/>
  <c r="G1541" i="1"/>
  <c r="H1541" i="1"/>
  <c r="H1516" i="1"/>
  <c r="G1516" i="1"/>
  <c r="H1644" i="1"/>
  <c r="G1644" i="1"/>
  <c r="H1976" i="1"/>
  <c r="G1976" i="1"/>
  <c r="H1960" i="1"/>
  <c r="G1960" i="1"/>
  <c r="H1944" i="1"/>
  <c r="G1944" i="1"/>
  <c r="H1928" i="1"/>
  <c r="G1928" i="1"/>
  <c r="H1912" i="1"/>
  <c r="G1912" i="1"/>
  <c r="H1896" i="1"/>
  <c r="G1896" i="1"/>
  <c r="H1880" i="1"/>
  <c r="G1880" i="1"/>
  <c r="H1864" i="1"/>
  <c r="G1864" i="1"/>
  <c r="H1848" i="1"/>
  <c r="G1848" i="1"/>
  <c r="H1832" i="1"/>
  <c r="G1832" i="1"/>
  <c r="H1816" i="1"/>
  <c r="G1816" i="1"/>
  <c r="G1800" i="1"/>
  <c r="H1800" i="1"/>
  <c r="G1784" i="1"/>
  <c r="H1784" i="1"/>
  <c r="G1768" i="1"/>
  <c r="H1768" i="1"/>
  <c r="G1752" i="1"/>
  <c r="H1752" i="1"/>
  <c r="G1736" i="1"/>
  <c r="H1736" i="1"/>
  <c r="G1720" i="1"/>
  <c r="H1720" i="1"/>
  <c r="G1704" i="1"/>
  <c r="H1704" i="1"/>
  <c r="G1688" i="1"/>
  <c r="H1688" i="1"/>
  <c r="H1672" i="1"/>
  <c r="G1672" i="1"/>
  <c r="H1978" i="1"/>
  <c r="G1978" i="1"/>
  <c r="H1962" i="1"/>
  <c r="G1962" i="1"/>
  <c r="H1946" i="1"/>
  <c r="G1946" i="1"/>
  <c r="H1930" i="1"/>
  <c r="G1930" i="1"/>
  <c r="H1914" i="1"/>
  <c r="G1914" i="1"/>
  <c r="H1898" i="1"/>
  <c r="G1898" i="1"/>
  <c r="H1882" i="1"/>
  <c r="G1882" i="1"/>
  <c r="H1866" i="1"/>
  <c r="G1866" i="1"/>
  <c r="H1850" i="1"/>
  <c r="G1850" i="1"/>
  <c r="H1834" i="1"/>
  <c r="G1834" i="1"/>
  <c r="H1818" i="1"/>
  <c r="G1818" i="1"/>
  <c r="G1802" i="1"/>
  <c r="H1802" i="1"/>
  <c r="G1786" i="1"/>
  <c r="H1786" i="1"/>
  <c r="G1770" i="1"/>
  <c r="H1770" i="1"/>
  <c r="G1754" i="1"/>
  <c r="H1754" i="1"/>
  <c r="G1738" i="1"/>
  <c r="H1738" i="1"/>
  <c r="G1722" i="1"/>
  <c r="H1722" i="1"/>
  <c r="G1706" i="1"/>
  <c r="H1706" i="1"/>
  <c r="H1690" i="1"/>
  <c r="G1690" i="1"/>
  <c r="H1674" i="1"/>
  <c r="G1674" i="1"/>
  <c r="H1658" i="1"/>
  <c r="G1658" i="1"/>
  <c r="H1642" i="1"/>
  <c r="G1642" i="1"/>
  <c r="H1626" i="1"/>
  <c r="G1626" i="1"/>
  <c r="H1610" i="1"/>
  <c r="G1610" i="1"/>
  <c r="H1594" i="1"/>
  <c r="G1594" i="1"/>
  <c r="H1578" i="1"/>
  <c r="G1578" i="1"/>
  <c r="H1562" i="1"/>
  <c r="G1562" i="1"/>
  <c r="H1546" i="1"/>
  <c r="G1546" i="1"/>
  <c r="H1596" i="1"/>
  <c r="G1596" i="1"/>
  <c r="H1656" i="1"/>
  <c r="G1656" i="1"/>
  <c r="H1648" i="1"/>
  <c r="G1648" i="1"/>
  <c r="H1640" i="1"/>
  <c r="G1640" i="1"/>
  <c r="H1632" i="1"/>
  <c r="G1632" i="1"/>
  <c r="H1592" i="1"/>
  <c r="G1592" i="1"/>
  <c r="H1584" i="1"/>
  <c r="G1584" i="1"/>
  <c r="H1576" i="1"/>
  <c r="G1576" i="1"/>
  <c r="H1568" i="1"/>
  <c r="G1568" i="1"/>
  <c r="H1588" i="1"/>
  <c r="G1588" i="1"/>
  <c r="H1520" i="1"/>
  <c r="G1520" i="1"/>
  <c r="H1504" i="1"/>
  <c r="G1504" i="1"/>
  <c r="H1488" i="1"/>
  <c r="G1488" i="1"/>
  <c r="H1548" i="1"/>
  <c r="G1548" i="1"/>
  <c r="G991" i="1"/>
  <c r="G943" i="1"/>
  <c r="G847" i="1"/>
  <c r="G703" i="1"/>
  <c r="G1306" i="1"/>
  <c r="G1114" i="1"/>
  <c r="G997" i="1"/>
  <c r="G1429" i="1"/>
  <c r="G1381" i="1"/>
  <c r="G1333" i="1"/>
  <c r="G1285" i="1"/>
  <c r="G1237" i="1"/>
  <c r="G1189" i="1"/>
  <c r="G1141" i="1"/>
  <c r="G1093" i="1"/>
  <c r="G1045" i="1"/>
  <c r="G1442" i="1"/>
  <c r="H1411" i="1"/>
  <c r="G1411" i="1"/>
  <c r="G1471" i="1"/>
  <c r="G1423" i="1"/>
  <c r="G1327" i="1"/>
  <c r="G1279" i="1"/>
  <c r="G1231" i="1"/>
  <c r="G1135" i="1"/>
  <c r="G1087" i="1"/>
  <c r="G1039" i="1"/>
  <c r="G799" i="1"/>
  <c r="H1316" i="1"/>
  <c r="G1316" i="1"/>
  <c r="H1268" i="1"/>
  <c r="G1268" i="1"/>
  <c r="H1028" i="1"/>
  <c r="G1028" i="1"/>
  <c r="H980" i="1"/>
  <c r="G980" i="1"/>
  <c r="H1307" i="1"/>
  <c r="G1307" i="1"/>
  <c r="H1187" i="1"/>
  <c r="G1187" i="1"/>
  <c r="H1115" i="1"/>
  <c r="G1115" i="1"/>
  <c r="H1019" i="1"/>
  <c r="G1019" i="1"/>
  <c r="H1298" i="1"/>
  <c r="G1298" i="1"/>
  <c r="H1154" i="1"/>
  <c r="G1154" i="1"/>
  <c r="H896" i="1"/>
  <c r="G896" i="1"/>
  <c r="H1460" i="1"/>
  <c r="G1460" i="1"/>
  <c r="H1412" i="1"/>
  <c r="G1412" i="1"/>
  <c r="H1364" i="1"/>
  <c r="G1364" i="1"/>
  <c r="H1220" i="1"/>
  <c r="G1220" i="1"/>
  <c r="H1172" i="1"/>
  <c r="G1172" i="1"/>
  <c r="H1124" i="1"/>
  <c r="G1124" i="1"/>
  <c r="H1076" i="1"/>
  <c r="G1076" i="1"/>
  <c r="H1451" i="1"/>
  <c r="G1451" i="1"/>
  <c r="H1379" i="1"/>
  <c r="G1379" i="1"/>
  <c r="H1259" i="1"/>
  <c r="G1259" i="1"/>
  <c r="H1067" i="1"/>
  <c r="G1067" i="1"/>
  <c r="H1058" i="1"/>
  <c r="G1058" i="1"/>
  <c r="H848" i="1"/>
  <c r="G848" i="1"/>
  <c r="H1448" i="1"/>
  <c r="G1448" i="1"/>
  <c r="H1400" i="1"/>
  <c r="G1400" i="1"/>
  <c r="H1352" i="1"/>
  <c r="G1352" i="1"/>
  <c r="H1304" i="1"/>
  <c r="G1304" i="1"/>
  <c r="H1256" i="1"/>
  <c r="G1256" i="1"/>
  <c r="H1208" i="1"/>
  <c r="G1208" i="1"/>
  <c r="H1160" i="1"/>
  <c r="G1160" i="1"/>
  <c r="H1112" i="1"/>
  <c r="G1112" i="1"/>
  <c r="H1064" i="1"/>
  <c r="G1064" i="1"/>
  <c r="H1016" i="1"/>
  <c r="G1016" i="1"/>
  <c r="H968" i="1"/>
  <c r="G968" i="1"/>
  <c r="H1439" i="1"/>
  <c r="G1439" i="1"/>
  <c r="H1367" i="1"/>
  <c r="G1367" i="1"/>
  <c r="H1343" i="1"/>
  <c r="G1343" i="1"/>
  <c r="H1295" i="1"/>
  <c r="G1295" i="1"/>
  <c r="H1247" i="1"/>
  <c r="G1247" i="1"/>
  <c r="H1175" i="1"/>
  <c r="G1175" i="1"/>
  <c r="H1151" i="1"/>
  <c r="G1151" i="1"/>
  <c r="H1103" i="1"/>
  <c r="G1103" i="1"/>
  <c r="H1055" i="1"/>
  <c r="G1055" i="1"/>
  <c r="H752" i="1"/>
  <c r="G752" i="1"/>
  <c r="H1106" i="1"/>
  <c r="G1106" i="1"/>
  <c r="H962" i="1"/>
  <c r="G962" i="1"/>
  <c r="H800" i="1"/>
  <c r="G800" i="1"/>
  <c r="H1436" i="1"/>
  <c r="G1436" i="1"/>
  <c r="H1100" i="1"/>
  <c r="G1100" i="1"/>
  <c r="H1004" i="1"/>
  <c r="G1004" i="1"/>
  <c r="H1235" i="1"/>
  <c r="G1235" i="1"/>
  <c r="H1211" i="1"/>
  <c r="G1211" i="1"/>
  <c r="H872" i="1"/>
  <c r="G872" i="1"/>
  <c r="H1388" i="1"/>
  <c r="G1388" i="1"/>
  <c r="H1340" i="1"/>
  <c r="G1340" i="1"/>
  <c r="H1292" i="1"/>
  <c r="G1292" i="1"/>
  <c r="H1244" i="1"/>
  <c r="G1244" i="1"/>
  <c r="H1196" i="1"/>
  <c r="G1196" i="1"/>
  <c r="H1148" i="1"/>
  <c r="G1148" i="1"/>
  <c r="H1052" i="1"/>
  <c r="G1052" i="1"/>
  <c r="H1475" i="1"/>
  <c r="G1475" i="1"/>
  <c r="H1427" i="1"/>
  <c r="G1427" i="1"/>
  <c r="H1403" i="1"/>
  <c r="G1403" i="1"/>
  <c r="H1355" i="1"/>
  <c r="G1355" i="1"/>
  <c r="H1331" i="1"/>
  <c r="G1331" i="1"/>
  <c r="H1283" i="1"/>
  <c r="G1283" i="1"/>
  <c r="H1163" i="1"/>
  <c r="G1163" i="1"/>
  <c r="H1139" i="1"/>
  <c r="G1139" i="1"/>
  <c r="H1091" i="1"/>
  <c r="G1091" i="1"/>
  <c r="H1043" i="1"/>
  <c r="G1043" i="1"/>
  <c r="H1472" i="1"/>
  <c r="G1472" i="1"/>
  <c r="H1424" i="1"/>
  <c r="G1424" i="1"/>
  <c r="H1376" i="1"/>
  <c r="G1376" i="1"/>
  <c r="H1328" i="1"/>
  <c r="G1328" i="1"/>
  <c r="H1280" i="1"/>
  <c r="G1280" i="1"/>
  <c r="H1232" i="1"/>
  <c r="G1232" i="1"/>
  <c r="H1184" i="1"/>
  <c r="G1184" i="1"/>
  <c r="H1136" i="1"/>
  <c r="G1136" i="1"/>
  <c r="H1088" i="1"/>
  <c r="G1088" i="1"/>
  <c r="H1040" i="1"/>
  <c r="G1040" i="1"/>
  <c r="H992" i="1"/>
  <c r="G992" i="1"/>
  <c r="H1463" i="1"/>
  <c r="G1463" i="1"/>
  <c r="H1415" i="1"/>
  <c r="G1415" i="1"/>
  <c r="H1391" i="1"/>
  <c r="G1391" i="1"/>
  <c r="H1319" i="1"/>
  <c r="G1319" i="1"/>
  <c r="H1271" i="1"/>
  <c r="G1271" i="1"/>
  <c r="H1223" i="1"/>
  <c r="G1223" i="1"/>
  <c r="H1199" i="1"/>
  <c r="G1199" i="1"/>
  <c r="H1127" i="1"/>
  <c r="G1127" i="1"/>
  <c r="H1079" i="1"/>
  <c r="G1079" i="1"/>
  <c r="H1031" i="1"/>
  <c r="G1031" i="1"/>
  <c r="H1250" i="1"/>
  <c r="G1250" i="1"/>
  <c r="H944" i="1"/>
  <c r="G944" i="1"/>
  <c r="H776" i="1"/>
  <c r="G776" i="1"/>
  <c r="H1346" i="1"/>
  <c r="G1346" i="1"/>
  <c r="H8" i="1" l="1"/>
  <c r="H1483" i="1"/>
</calcChain>
</file>

<file path=xl/sharedStrings.xml><?xml version="1.0" encoding="utf-8"?>
<sst xmlns="http://schemas.openxmlformats.org/spreadsheetml/2006/main" count="3493" uniqueCount="527">
  <si>
    <t>date</t>
  </si>
  <si>
    <t>symbol</t>
  </si>
  <si>
    <t>open</t>
  </si>
  <si>
    <t>close</t>
  </si>
  <si>
    <t>low</t>
  </si>
  <si>
    <t>high</t>
  </si>
  <si>
    <t>volume</t>
  </si>
  <si>
    <t>WLTW</t>
  </si>
  <si>
    <t>A</t>
  </si>
  <si>
    <t>AAL</t>
  </si>
  <si>
    <t>AAP</t>
  </si>
  <si>
    <t>AAPL</t>
  </si>
  <si>
    <t>ABC</t>
  </si>
  <si>
    <t>ABT</t>
  </si>
  <si>
    <t>ACN</t>
  </si>
  <si>
    <t>ADBE</t>
  </si>
  <si>
    <t>ADI</t>
  </si>
  <si>
    <t>ADM</t>
  </si>
  <si>
    <t>ADP</t>
  </si>
  <si>
    <t>ADS</t>
  </si>
  <si>
    <t>ADSK</t>
  </si>
  <si>
    <t>AEE</t>
  </si>
  <si>
    <t>AEP</t>
  </si>
  <si>
    <t>AES</t>
  </si>
  <si>
    <t>AET</t>
  </si>
  <si>
    <t>AFL</t>
  </si>
  <si>
    <t>AGN</t>
  </si>
  <si>
    <t>AIG</t>
  </si>
  <si>
    <t>AIZ</t>
  </si>
  <si>
    <t>AJG</t>
  </si>
  <si>
    <t>AKAM</t>
  </si>
  <si>
    <t>ALB</t>
  </si>
  <si>
    <t>ALK</t>
  </si>
  <si>
    <t>ALL</t>
  </si>
  <si>
    <t>ALXN</t>
  </si>
  <si>
    <t>AMAT</t>
  </si>
  <si>
    <t>AME</t>
  </si>
  <si>
    <t>AMG</t>
  </si>
  <si>
    <t>AMGN</t>
  </si>
  <si>
    <t>AMP</t>
  </si>
  <si>
    <t>AMT</t>
  </si>
  <si>
    <t>AMZN</t>
  </si>
  <si>
    <t>AN</t>
  </si>
  <si>
    <t>ANTM</t>
  </si>
  <si>
    <t>AON</t>
  </si>
  <si>
    <t>APA</t>
  </si>
  <si>
    <t>APC</t>
  </si>
  <si>
    <t>APD</t>
  </si>
  <si>
    <t>APH</t>
  </si>
  <si>
    <t>ARNC</t>
  </si>
  <si>
    <t>ATVI</t>
  </si>
  <si>
    <t>AVB</t>
  </si>
  <si>
    <t>AVGO</t>
  </si>
  <si>
    <t>AVY</t>
  </si>
  <si>
    <t>AWK</t>
  </si>
  <si>
    <t>AXP</t>
  </si>
  <si>
    <t>AYI</t>
  </si>
  <si>
    <t>AZO</t>
  </si>
  <si>
    <t>BA</t>
  </si>
  <si>
    <t>BAC</t>
  </si>
  <si>
    <t>BAX</t>
  </si>
  <si>
    <t>BBBY</t>
  </si>
  <si>
    <t>BBT</t>
  </si>
  <si>
    <t>BBY</t>
  </si>
  <si>
    <t>BCR</t>
  </si>
  <si>
    <t>BDX</t>
  </si>
  <si>
    <t>BEN</t>
  </si>
  <si>
    <t>BHI</t>
  </si>
  <si>
    <t>BIIB</t>
  </si>
  <si>
    <t>BK</t>
  </si>
  <si>
    <t>BLK</t>
  </si>
  <si>
    <t>BLL</t>
  </si>
  <si>
    <t>BMY</t>
  </si>
  <si>
    <t>BSX</t>
  </si>
  <si>
    <t>BWA</t>
  </si>
  <si>
    <t>BXP</t>
  </si>
  <si>
    <t>C</t>
  </si>
  <si>
    <t>CA</t>
  </si>
  <si>
    <t>CAG</t>
  </si>
  <si>
    <t>CAH</t>
  </si>
  <si>
    <t>CAT</t>
  </si>
  <si>
    <t>CB</t>
  </si>
  <si>
    <t>CBG</t>
  </si>
  <si>
    <t>CBS</t>
  </si>
  <si>
    <t>CCI</t>
  </si>
  <si>
    <t>CCL</t>
  </si>
  <si>
    <t>CELG</t>
  </si>
  <si>
    <t>CERN</t>
  </si>
  <si>
    <t>CF</t>
  </si>
  <si>
    <t>CHD</t>
  </si>
  <si>
    <t>CHK</t>
  </si>
  <si>
    <t>CHRW</t>
  </si>
  <si>
    <t>CI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</si>
  <si>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</si>
  <si>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</si>
  <si>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</si>
  <si>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</si>
  <si>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</si>
  <si>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</si>
  <si>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</si>
  <si>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</si>
  <si>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</si>
  <si>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</si>
  <si>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</si>
  <si>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</si>
  <si>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COG</t>
  </si>
  <si>
    <t>COH</t>
  </si>
  <si>
    <t>COL</t>
  </si>
  <si>
    <t>COO</t>
  </si>
  <si>
    <t>COP</t>
  </si>
  <si>
    <t>COST</t>
  </si>
  <si>
    <t>CPB</t>
  </si>
  <si>
    <t>CRM</t>
  </si>
  <si>
    <t>CSCO</t>
  </si>
  <si>
    <t>CSX</t>
  </si>
  <si>
    <t>CTAS</t>
  </si>
  <si>
    <t>CTL</t>
  </si>
  <si>
    <t>CTSH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</si>
  <si>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</si>
  <si>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</si>
  <si>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</si>
  <si>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</si>
  <si>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</si>
  <si>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</si>
  <si>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</si>
  <si>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</si>
  <si>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</si>
  <si>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</si>
  <si>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</si>
  <si>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DHI</t>
  </si>
  <si>
    <t>DHR</t>
  </si>
  <si>
    <t>DIS</t>
  </si>
  <si>
    <t>DISCA</t>
  </si>
  <si>
    <t>DISCK</t>
  </si>
  <si>
    <t>DLR</t>
  </si>
  <si>
    <t>DLTR</t>
  </si>
  <si>
    <t>DNB</t>
  </si>
  <si>
    <t>DOV</t>
  </si>
  <si>
    <t>DOW</t>
  </si>
  <si>
    <t>DPS</t>
  </si>
  <si>
    <t>DRI</t>
  </si>
  <si>
    <t>DTE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</si>
  <si>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</si>
  <si>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</si>
  <si>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</si>
  <si>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</si>
  <si>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</si>
  <si>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</si>
  <si>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</si>
  <si>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</si>
  <si>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</si>
  <si>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</si>
  <si>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</si>
  <si>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</si>
  <si>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ENDP</t>
  </si>
  <si>
    <t>EOG</t>
  </si>
  <si>
    <t>EQIX</t>
  </si>
  <si>
    <t>EQR</t>
  </si>
  <si>
    <t>EQT</t>
  </si>
  <si>
    <t>ES</t>
  </si>
  <si>
    <t>ESRX</t>
  </si>
  <si>
    <t>ESS</t>
  </si>
  <si>
    <t>ETFC</t>
  </si>
  <si>
    <t>ETN</t>
  </si>
  <si>
    <t>ETR</t>
  </si>
  <si>
    <t>EW</t>
  </si>
  <si>
    <t>EXC</t>
  </si>
  <si>
    <t>EXPD</t>
  </si>
  <si>
    <t>EXPE</t>
  </si>
  <si>
    <t>EXR</t>
  </si>
  <si>
    <t>F</t>
  </si>
  <si>
    <t>FAST</t>
  </si>
  <si>
    <t>FCX</t>
  </si>
  <si>
    <t>FDX</t>
  </si>
  <si>
    <t>FE</t>
  </si>
  <si>
    <t>FFIV</t>
  </si>
  <si>
    <t>FIS</t>
  </si>
  <si>
    <t>FISV</t>
  </si>
  <si>
    <t>FITB</t>
  </si>
  <si>
    <t>FL</t>
  </si>
  <si>
    <t>FLIR</t>
  </si>
  <si>
    <t>FLR</t>
  </si>
  <si>
    <t>FLS</t>
  </si>
  <si>
    <t>FMC</t>
  </si>
  <si>
    <t>FOX</t>
  </si>
  <si>
    <t>FOXA</t>
  </si>
  <si>
    <t>FRT</t>
  </si>
  <si>
    <t>FSLR</t>
  </si>
  <si>
    <t>FTI</t>
  </si>
  <si>
    <t>FTR</t>
  </si>
  <si>
    <t>GD</t>
  </si>
  <si>
    <t>GE</t>
  </si>
  <si>
    <t>GGP</t>
  </si>
  <si>
    <t>GILD</t>
  </si>
  <si>
    <t>GIS</t>
  </si>
  <si>
    <t>GLW</t>
  </si>
  <si>
    <t>GOOG</t>
  </si>
  <si>
    <t>GOOGL</t>
  </si>
  <si>
    <t>GPC</t>
  </si>
  <si>
    <t>GPN</t>
  </si>
  <si>
    <t>GPS</t>
  </si>
  <si>
    <t>GRMN</t>
  </si>
  <si>
    <t>GS</t>
  </si>
  <si>
    <t>GT</t>
  </si>
  <si>
    <t>GWW</t>
  </si>
  <si>
    <t>HAL</t>
  </si>
  <si>
    <t>HAR</t>
  </si>
  <si>
    <t>HAS</t>
  </si>
  <si>
    <t>HBAN</t>
  </si>
  <si>
    <t>HBI</t>
  </si>
  <si>
    <t>HCN</t>
  </si>
  <si>
    <t>HCP</t>
  </si>
  <si>
    <t>HD</t>
  </si>
  <si>
    <t>HES</t>
  </si>
  <si>
    <t>HIG</t>
  </si>
  <si>
    <t>HOG</t>
  </si>
  <si>
    <t>HOLX</t>
  </si>
  <si>
    <t>HON</t>
  </si>
  <si>
    <t>HP</t>
  </si>
  <si>
    <t>HPQ</t>
  </si>
  <si>
    <t>HRB</t>
  </si>
  <si>
    <t>HRL</t>
  </si>
  <si>
    <t>HRS</t>
  </si>
  <si>
    <t>HSIC</t>
  </si>
  <si>
    <t>HST</t>
  </si>
  <si>
    <t>HSY</t>
  </si>
  <si>
    <t>HUM</t>
  </si>
  <si>
    <t>IBM</t>
  </si>
  <si>
    <t>ICE</t>
  </si>
  <si>
    <t>IDXX</t>
  </si>
  <si>
    <t>IFF</t>
  </si>
  <si>
    <t>ILMN</t>
  </si>
  <si>
    <t>INTC</t>
  </si>
  <si>
    <t>INTU</t>
  </si>
  <si>
    <t>IP</t>
  </si>
  <si>
    <t>IPG</t>
  </si>
  <si>
    <t>IR</t>
  </si>
  <si>
    <t>IRM</t>
  </si>
  <si>
    <t>ISRG</t>
  </si>
  <si>
    <t>ITW</t>
  </si>
  <si>
    <t>IVZ</t>
  </si>
  <si>
    <t>JBHT</t>
  </si>
  <si>
    <t>JCI</t>
  </si>
  <si>
    <t>JEC</t>
  </si>
  <si>
    <t>JNJ</t>
  </si>
  <si>
    <t>JNPR</t>
  </si>
  <si>
    <t>JPM</t>
  </si>
  <si>
    <t>JWN</t>
  </si>
  <si>
    <t>K</t>
  </si>
  <si>
    <t>KEY</t>
  </si>
  <si>
    <t>KIM</t>
  </si>
  <si>
    <t>KLAC</t>
  </si>
  <si>
    <t>KMB</t>
  </si>
  <si>
    <t>KMX</t>
  </si>
  <si>
    <t>KO</t>
  </si>
  <si>
    <t>KR</t>
  </si>
  <si>
    <t>KSS</t>
  </si>
  <si>
    <t>KSU</t>
  </si>
  <si>
    <t>L</t>
  </si>
  <si>
    <t>LB</t>
  </si>
  <si>
    <t>LEG</t>
  </si>
  <si>
    <t>LEN</t>
  </si>
  <si>
    <t>LH</t>
  </si>
  <si>
    <t>LKQ</t>
  </si>
  <si>
    <t>LLL</t>
  </si>
  <si>
    <t>LLTC</t>
  </si>
  <si>
    <t>LLY</t>
  </si>
  <si>
    <t>LMT</t>
  </si>
  <si>
    <t>LNC</t>
  </si>
  <si>
    <t>LNT</t>
  </si>
  <si>
    <t>LOW</t>
  </si>
  <si>
    <t>LRCX</t>
  </si>
  <si>
    <t>LUK</t>
  </si>
  <si>
    <t>LUV</t>
  </si>
  <si>
    <t>LVLT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</si>
  <si>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</si>
  <si>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</si>
  <si>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</si>
  <si>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</si>
  <si>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</si>
  <si>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</si>
  <si>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</si>
  <si>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</si>
  <si>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</si>
  <si>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</si>
  <si>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</si>
  <si>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MDLZ</t>
  </si>
  <si>
    <t>MDT</t>
  </si>
  <si>
    <t>MET</t>
  </si>
  <si>
    <t>MHK</t>
  </si>
  <si>
    <t>MJN</t>
  </si>
  <si>
    <t>MKC</t>
  </si>
  <si>
    <t>MLM</t>
  </si>
  <si>
    <t>MMC</t>
  </si>
  <si>
    <t>MMM</t>
  </si>
  <si>
    <t>MNST</t>
  </si>
  <si>
    <t>MO</t>
  </si>
  <si>
    <t>MON</t>
  </si>
  <si>
    <t>MOS</t>
  </si>
  <si>
    <t>MRK</t>
  </si>
  <si>
    <t>MRO</t>
  </si>
  <si>
    <t>MSFT</t>
  </si>
  <si>
    <t>MSI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</si>
  <si>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</si>
  <si>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</si>
  <si>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</si>
  <si>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</si>
  <si>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</si>
  <si>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</si>
  <si>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</si>
  <si>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</si>
  <si>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</si>
  <si>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NFLX</t>
  </si>
  <si>
    <t>NFX</t>
  </si>
  <si>
    <t>NI</t>
  </si>
  <si>
    <t>NKE</t>
  </si>
  <si>
    <t>NOC</t>
  </si>
  <si>
    <t>NOV</t>
  </si>
  <si>
    <t>NRG</t>
  </si>
  <si>
    <t>NSC</t>
  </si>
  <si>
    <t>NTAP</t>
  </si>
  <si>
    <t>NTRS</t>
  </si>
  <si>
    <t>NUE</t>
  </si>
  <si>
    <t>NVDA</t>
  </si>
  <si>
    <t>NWL</t>
  </si>
  <si>
    <t>O</t>
  </si>
  <si>
    <t>OKE</t>
  </si>
  <si>
    <t>OMC</t>
  </si>
  <si>
    <t>ORCL</t>
  </si>
  <si>
    <t>ORLY</t>
  </si>
  <si>
    <t>OXY</t>
  </si>
  <si>
    <t>PAYX</t>
  </si>
  <si>
    <t>PBCT</t>
  </si>
  <si>
    <t>PBI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</si>
  <si>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</si>
  <si>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</si>
  <si>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</si>
  <si>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</si>
  <si>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</si>
  <si>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</si>
  <si>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</si>
  <si>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</si>
  <si>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</si>
  <si>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</si>
  <si>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</si>
  <si>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</si>
  <si>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</si>
  <si>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PLD</t>
  </si>
  <si>
    <t>PM</t>
  </si>
  <si>
    <t>PNC</t>
  </si>
  <si>
    <t>PNR</t>
  </si>
  <si>
    <t>PNW</t>
  </si>
  <si>
    <t>PPG</t>
  </si>
  <si>
    <t>PPL</t>
  </si>
  <si>
    <t>PRGO</t>
  </si>
  <si>
    <t>PRU</t>
  </si>
  <si>
    <t>PSA</t>
  </si>
  <si>
    <t>PVH</t>
  </si>
  <si>
    <t>PWR</t>
  </si>
  <si>
    <t>PX</t>
  </si>
  <si>
    <t>PXD</t>
  </si>
  <si>
    <t>QCOM</t>
  </si>
  <si>
    <t>R</t>
  </si>
  <si>
    <t>RAI</t>
  </si>
  <si>
    <t>RCL</t>
  </si>
  <si>
    <t>REGN</t>
  </si>
  <si>
    <t>RF</t>
  </si>
  <si>
    <t>RHI</t>
  </si>
  <si>
    <t>RHT</t>
  </si>
  <si>
    <t>RIG</t>
  </si>
  <si>
    <t>RL</t>
  </si>
  <si>
    <t>ROK</t>
  </si>
  <si>
    <t>ROP</t>
  </si>
  <si>
    <t>ROST</t>
  </si>
  <si>
    <t>RRC</t>
  </si>
  <si>
    <t>RSG</t>
  </si>
  <si>
    <t>RTN</t>
  </si>
  <si>
    <t>SBUX</t>
  </si>
  <si>
    <t>SCG</t>
  </si>
  <si>
    <t>SCHW</t>
  </si>
  <si>
    <t>SE</t>
  </si>
  <si>
    <t>SEE</t>
  </si>
  <si>
    <t>SHW</t>
  </si>
  <si>
    <t>SIG</t>
  </si>
  <si>
    <t>SJM</t>
  </si>
  <si>
    <t>SLB</t>
  </si>
  <si>
    <t>SLG</t>
  </si>
  <si>
    <t>SNA</t>
  </si>
  <si>
    <t>SNI</t>
  </si>
  <si>
    <t>SO</t>
  </si>
  <si>
    <t>SPG</t>
  </si>
  <si>
    <t>SPGI</t>
  </si>
  <si>
    <t>SPLS</t>
  </si>
  <si>
    <t>SRCL</t>
  </si>
  <si>
    <t>SRE</t>
  </si>
  <si>
    <t>STI</t>
  </si>
  <si>
    <t>STT</t>
  </si>
  <si>
    <t>STX</t>
  </si>
  <si>
    <t>STZ</t>
  </si>
  <si>
    <t>SWK</t>
  </si>
  <si>
    <t>SWKS</t>
  </si>
  <si>
    <t>SWN</t>
  </si>
  <si>
    <t>SYK</t>
  </si>
  <si>
    <t>SYMC</t>
  </si>
  <si>
    <t>SYY</t>
  </si>
  <si>
    <t>T</t>
  </si>
  <si>
    <t>TAP</t>
  </si>
  <si>
    <t>TDC</t>
  </si>
  <si>
    <t>TEL</t>
  </si>
  <si>
    <t>TGNA</t>
  </si>
  <si>
    <t>TGT</t>
  </si>
  <si>
    <t>TIF</t>
  </si>
  <si>
    <t>TJX</t>
  </si>
  <si>
    <t>TMK</t>
  </si>
  <si>
    <t>TMO</t>
  </si>
  <si>
    <t>TROW</t>
  </si>
  <si>
    <t>TRV</t>
  </si>
  <si>
    <t>TSCO</t>
  </si>
  <si>
    <t>TSN</t>
  </si>
  <si>
    <t>TSO</t>
  </si>
  <si>
    <t>TSS</t>
  </si>
  <si>
    <t>TWX</t>
  </si>
  <si>
    <t>TXN</t>
  </si>
  <si>
    <t>TXT</t>
  </si>
  <si>
    <t>UAA</t>
  </si>
  <si>
    <t>UAL</t>
  </si>
  <si>
    <t>UDR</t>
  </si>
  <si>
    <t>UHS</t>
  </si>
  <si>
    <t>ULTA</t>
  </si>
  <si>
    <t>UNH</t>
  </si>
  <si>
    <t>UNM</t>
  </si>
  <si>
    <t>UNP</t>
  </si>
  <si>
    <t>UPS</t>
  </si>
  <si>
    <t>URBN</t>
  </si>
  <si>
    <t>URI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</si>
  <si>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</si>
  <si>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</si>
  <si>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</si>
  <si>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</si>
  <si>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</si>
  <si>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</si>
  <si>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</si>
  <si>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</si>
  <si>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</si>
  <si>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</si>
  <si>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</si>
  <si>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</si>
  <si>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</si>
  <si>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</si>
  <si>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</si>
  <si>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WBA</t>
  </si>
  <si>
    <t>WDC</t>
  </si>
  <si>
    <t>WEC</t>
  </si>
  <si>
    <t>WFC</t>
  </si>
  <si>
    <t>WFM</t>
  </si>
  <si>
    <t>WHR</t>
  </si>
  <si>
    <t>WM</t>
  </si>
  <si>
    <t>WMB</t>
  </si>
  <si>
    <t>WMT</t>
  </si>
  <si>
    <t>WU</t>
  </si>
  <si>
    <t>WY</t>
  </si>
  <si>
    <t>WYN</t>
  </si>
  <si>
    <t>WYNN</t>
  </si>
  <si>
    <t>XEC</t>
  </si>
  <si>
    <t>XEL</t>
  </si>
  <si>
    <t>XL</t>
  </si>
  <si>
    <t>XLNX</t>
  </si>
  <si>
    <t>XOM</t>
  </si>
  <si>
    <t>XRAY</t>
  </si>
  <si>
    <t>XRX</t>
  </si>
  <si>
    <t>YHOO</t>
  </si>
  <si>
    <t>YUM</t>
  </si>
  <si>
    <t>ZBH</t>
  </si>
  <si>
    <t>ZION</t>
  </si>
  <si>
    <t>AIV</t>
  </si>
  <si>
    <t>CHTR</t>
  </si>
  <si>
    <t>LYB</t>
  </si>
  <si>
    <t>GM</t>
  </si>
  <si>
    <t>ABBV</t>
  </si>
  <si>
    <t>DLPH</t>
  </si>
  <si>
    <t>FB</t>
  </si>
  <si>
    <t>FBHS</t>
  </si>
  <si>
    <t>HCA</t>
  </si>
  <si>
    <t>KMI</t>
  </si>
  <si>
    <t>KORS</t>
  </si>
  <si>
    <t>MPC</t>
  </si>
  <si>
    <t>NLSN</t>
  </si>
  <si>
    <t>PSX</t>
  </si>
  <si>
    <t>TDG</t>
  </si>
  <si>
    <t>TRIP</t>
  </si>
  <si>
    <t>XYL</t>
  </si>
  <si>
    <t>ZTS</t>
  </si>
  <si>
    <t>COTY</t>
  </si>
  <si>
    <t>MNK</t>
  </si>
  <si>
    <t>NWS</t>
  </si>
  <si>
    <t>NWSA</t>
  </si>
  <si>
    <t>EVHC</t>
  </si>
  <si>
    <t>ALLE</t>
  </si>
  <si>
    <t>CFG</t>
  </si>
  <si>
    <t>NAVI</t>
  </si>
  <si>
    <t>QRVO</t>
  </si>
  <si>
    <t>SYF</t>
  </si>
  <si>
    <t>WRK</t>
  </si>
  <si>
    <t>PYPL</t>
  </si>
  <si>
    <t>HPE</t>
  </si>
  <si>
    <t>CSRA</t>
  </si>
  <si>
    <t>%Return</t>
  </si>
  <si>
    <t>Date</t>
  </si>
  <si>
    <t>Open</t>
  </si>
  <si>
    <t>High</t>
  </si>
  <si>
    <t>Low</t>
  </si>
  <si>
    <t>Close</t>
  </si>
  <si>
    <t>Volume</t>
  </si>
  <si>
    <t>beg</t>
  </si>
  <si>
    <t>end</t>
  </si>
  <si>
    <t>S&amp;P500</t>
  </si>
  <si>
    <t>%Return - SP%Return</t>
  </si>
  <si>
    <t>Buy</t>
  </si>
  <si>
    <t>Training</t>
  </si>
  <si>
    <t>Class Label Ground truth</t>
  </si>
  <si>
    <t>Query</t>
  </si>
  <si>
    <t>Other years</t>
  </si>
  <si>
    <t>%Return  - SP%Return</t>
  </si>
  <si>
    <t>Bin</t>
  </si>
  <si>
    <t>More</t>
  </si>
  <si>
    <t>Frequency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</si>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</sst>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6" fillId="0" borderId="0" xfId="0" applyFont="1"/>
    <xf numFmtId="9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Fill="1" applyBorder="1" applyAlignme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Return / year - S&amp;P500 % Ret </a:t>
            </a:r>
          </a:p>
          <a:p>
            <a:pPr>
              <a:defRPr/>
            </a:pPr>
            <a:r>
              <a:rPr lang="en-US" baseline="0"/>
              <a:t>urn / year</a:t>
            </a:r>
            <a:endParaRPr lang="en-US"/>
          </a:p>
        </c:rich>
      </c:tx>
      <c:layout>
        <c:manualLayout>
          <c:xMode val="edge"/>
          <c:yMode val="edge"/>
          <c:x val="0.17425000000000002"/>
          <c:y val="2.7972027972027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937864767604788"/>
          <c:w val="0.88742193716867956"/>
          <c:h val="0.681818280212645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Hist.!$F$5:$F$33</c:f>
              <c:numCache>
                <c:formatCode>0.00</c:formatCode>
                <c:ptCount val="29"/>
                <c:pt idx="0">
                  <c:v>-1.0039355262650247</c:v>
                </c:pt>
                <c:pt idx="1">
                  <c:v>-0.86986640032698825</c:v>
                </c:pt>
                <c:pt idx="2">
                  <c:v>-0.73579727438895171</c:v>
                </c:pt>
                <c:pt idx="3">
                  <c:v>-0.60172814845091516</c:v>
                </c:pt>
                <c:pt idx="4">
                  <c:v>-0.46765902251287861</c:v>
                </c:pt>
                <c:pt idx="5">
                  <c:v>-0.33358989657484206</c:v>
                </c:pt>
                <c:pt idx="6">
                  <c:v>-0.19952077063680551</c:v>
                </c:pt>
                <c:pt idx="7">
                  <c:v>-6.5451644698768963E-2</c:v>
                </c:pt>
                <c:pt idx="8">
                  <c:v>6.8617481239267586E-2</c:v>
                </c:pt>
                <c:pt idx="9">
                  <c:v>0.20268660717730413</c:v>
                </c:pt>
                <c:pt idx="10">
                  <c:v>0.33675573311534068</c:v>
                </c:pt>
                <c:pt idx="11">
                  <c:v>0.47082485905337723</c:v>
                </c:pt>
                <c:pt idx="12">
                  <c:v>0.60489398499141378</c:v>
                </c:pt>
                <c:pt idx="13">
                  <c:v>0.73896311092945033</c:v>
                </c:pt>
                <c:pt idx="14">
                  <c:v>0.87303223686748688</c:v>
                </c:pt>
                <c:pt idx="15">
                  <c:v>1.0071013628055234</c:v>
                </c:pt>
                <c:pt idx="16">
                  <c:v>1.1411704887435601</c:v>
                </c:pt>
                <c:pt idx="17">
                  <c:v>1.2752396146815967</c:v>
                </c:pt>
                <c:pt idx="18">
                  <c:v>1.4093087406196334</c:v>
                </c:pt>
                <c:pt idx="19">
                  <c:v>1.5433778665576701</c:v>
                </c:pt>
                <c:pt idx="20">
                  <c:v>1.6774469924957067</c:v>
                </c:pt>
                <c:pt idx="21">
                  <c:v>1.8115161184337434</c:v>
                </c:pt>
                <c:pt idx="22">
                  <c:v>1.94558524437178</c:v>
                </c:pt>
                <c:pt idx="23">
                  <c:v>2.0796543703098167</c:v>
                </c:pt>
                <c:pt idx="24">
                  <c:v>2.2137234962478534</c:v>
                </c:pt>
                <c:pt idx="25">
                  <c:v>2.34779262218589</c:v>
                </c:pt>
                <c:pt idx="26">
                  <c:v>2.4818617481239267</c:v>
                </c:pt>
                <c:pt idx="27">
                  <c:v>2.6159308740619633</c:v>
                </c:pt>
                <c:pt idx="28">
                  <c:v>2.75</c:v>
                </c:pt>
              </c:numCache>
            </c:numRef>
          </c:cat>
          <c:val>
            <c:numRef>
              <c:f>Hist.!$G$5:$G$33</c:f>
              <c:numCache>
                <c:formatCode>General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19</c:v>
                </c:pt>
                <c:pt idx="4">
                  <c:v>51</c:v>
                </c:pt>
                <c:pt idx="5">
                  <c:v>105</c:v>
                </c:pt>
                <c:pt idx="6">
                  <c:v>169</c:v>
                </c:pt>
                <c:pt idx="7">
                  <c:v>221</c:v>
                </c:pt>
                <c:pt idx="8">
                  <c:v>257</c:v>
                </c:pt>
                <c:pt idx="9">
                  <c:v>252</c:v>
                </c:pt>
                <c:pt idx="10">
                  <c:v>160</c:v>
                </c:pt>
                <c:pt idx="11">
                  <c:v>112</c:v>
                </c:pt>
                <c:pt idx="12">
                  <c:v>51</c:v>
                </c:pt>
                <c:pt idx="13">
                  <c:v>26</c:v>
                </c:pt>
                <c:pt idx="14">
                  <c:v>13</c:v>
                </c:pt>
                <c:pt idx="15">
                  <c:v>5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31186704"/>
        <c:axId val="431181264"/>
      </c:barChart>
      <c:catAx>
        <c:axId val="4311867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1264"/>
        <c:crosses val="autoZero"/>
        <c:auto val="1"/>
        <c:lblAlgn val="ctr"/>
        <c:lblOffset val="100"/>
        <c:noMultiLvlLbl val="0"/>
      </c:catAx>
      <c:valAx>
        <c:axId val="4311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0</xdr:row>
      <xdr:rowOff>95250</xdr:rowOff>
    </xdr:from>
    <xdr:to>
      <xdr:col>15</xdr:col>
      <xdr:colOff>61912</xdr:colOff>
      <xdr:row>17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0.32396</cdr:x>
      <cdr:y>0.17308</cdr:y>
    </cdr:from>
    <cdr:to>
      <cdr:x>0.32396</cdr:x>
      <cdr:y>0.8549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481138" y="471488"/>
          <a:ext cx="0" cy="185737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0.21215</cdr:x>
      <cdr:y>0.17424</cdr:y>
    </cdr:from>
    <cdr:to>
      <cdr:x>0.21215</cdr:x>
      <cdr:y>0.85606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969963" y="474663"/>
          <a:ext cx="0" cy="185737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0.43507</cdr:x>
      <cdr:y>0.17424</cdr:y>
    </cdr:from>
    <cdr:to>
      <cdr:x>0.43507</cdr:x>
      <cdr:y>0.85606</cdr:y>
    </cdr:to>
    <cdr:cxnSp macro="">
      <cdr:nvCxnSpPr>
        <cdr:cNvPr id="8" name="Straight Connector 7"/>
        <cdr:cNvCxnSpPr/>
      </cdr:nvCxnSpPr>
      <cdr:spPr>
        <a:xfrm xmlns:a="http://schemas.openxmlformats.org/drawingml/2006/main">
          <a:off x="1989138" y="474663"/>
          <a:ext cx="0" cy="185737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0.8816</cdr:x>
      <cdr:y>0.17191</cdr:y>
    </cdr:from>
    <cdr:to>
      <cdr:x>0.8816</cdr:x>
      <cdr:y>0.85373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4030663" y="468313"/>
          <a:ext cx="0" cy="185737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0.09479</cdr:x>
      <cdr:y>0.16958</cdr:y>
    </cdr:from>
    <cdr:to>
      <cdr:x>0.09479</cdr:x>
      <cdr:y>0.8514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433388" y="461963"/>
          <a:ext cx="0" cy="185737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6158"/>
  <sheetViews>
    <sheetView tabSelected="1" workbookViewId="0">
      <selection activeCell="N4" sqref="N4"/>
    </sheetView>
  </sheetViews>
  <sheetFormatPr defaultRowHeight="15" x14ac:dyDescent="0.25"/>
  <cols>
    <col min="1" max="1" width="7.7109375" customWidth="1"/>
    <col min="3" max="5" width="8.140625" customWidth="1"/>
    <col min="6" max="6" width="11.28515625" customWidth="1"/>
    <col min="7" max="7" width="11.5703125" customWidth="1"/>
    <col min="8" max="10" width="9.5703125" customWidth="1"/>
    <col min="11" max="11" width="12.7109375" customWidth="1"/>
    <col min="12" max="16" width="10.7109375" customWidth="1"/>
    <col min="17" max="19" width="9.5703125" customWidth="1"/>
    <col min="20" max="27" width="8.140625" customWidth="1"/>
    <col min="29" max="30" width="8.140625" customWidth="1"/>
    <col min="32" max="34" width="8.140625" customWidth="1"/>
  </cols>
  <sheetData>
    <row r="1" spans="1:30" ht="45" x14ac:dyDescent="0.25">
      <c r="A1" s="7" t="s">
        <v>1</v>
      </c>
      <c r="B1" s="7" t="s">
        <v>526</v>
      </c>
      <c r="C1" s="7" t="s">
        <v>2</v>
      </c>
      <c r="D1" s="7" t="s">
        <v>3</v>
      </c>
      <c r="E1" s="7"/>
      <c r="F1" s="7"/>
      <c r="G1" s="8" t="s">
        <v>519</v>
      </c>
      <c r="K1" s="7" t="s">
        <v>0</v>
      </c>
      <c r="L1" s="7" t="s">
        <v>0</v>
      </c>
      <c r="M1" s="7"/>
      <c r="N1" s="7"/>
      <c r="O1" s="7"/>
      <c r="P1" s="7"/>
      <c r="T1" t="s">
        <v>4</v>
      </c>
      <c r="U1" t="s">
        <v>4</v>
      </c>
      <c r="W1" t="s">
        <v>5</v>
      </c>
      <c r="X1" t="s">
        <v>5</v>
      </c>
      <c r="Z1" t="s">
        <v>6</v>
      </c>
      <c r="AA1" t="s">
        <v>6</v>
      </c>
      <c r="AC1" t="s">
        <v>3</v>
      </c>
      <c r="AD1" t="s">
        <v>2</v>
      </c>
    </row>
    <row r="2" spans="1:30" ht="30" x14ac:dyDescent="0.25">
      <c r="A2" s="7"/>
      <c r="B2" s="7"/>
      <c r="C2" s="7" t="s">
        <v>513</v>
      </c>
      <c r="D2" s="7" t="s">
        <v>514</v>
      </c>
      <c r="E2" s="7" t="s">
        <v>506</v>
      </c>
      <c r="F2" s="8" t="s">
        <v>516</v>
      </c>
      <c r="G2" s="8" t="s">
        <v>517</v>
      </c>
      <c r="H2" s="8"/>
      <c r="I2" s="8"/>
      <c r="J2" s="8"/>
      <c r="K2" s="7" t="s">
        <v>513</v>
      </c>
      <c r="L2" s="7" t="s">
        <v>514</v>
      </c>
      <c r="M2" s="7"/>
      <c r="N2" s="7"/>
      <c r="O2" s="7"/>
      <c r="P2" s="7"/>
      <c r="Q2" s="8"/>
      <c r="R2" s="8"/>
      <c r="S2" s="8"/>
      <c r="T2" s="7" t="s">
        <v>513</v>
      </c>
      <c r="U2" s="7" t="s">
        <v>514</v>
      </c>
      <c r="V2" s="7"/>
      <c r="W2" s="7" t="s">
        <v>513</v>
      </c>
      <c r="X2" s="7" t="s">
        <v>514</v>
      </c>
      <c r="Y2" s="7"/>
      <c r="Z2" s="7" t="s">
        <v>513</v>
      </c>
      <c r="AA2" s="7" t="s">
        <v>514</v>
      </c>
      <c r="AB2" s="7"/>
      <c r="AC2" s="7" t="s">
        <v>513</v>
      </c>
      <c r="AD2" s="7" t="s">
        <v>514</v>
      </c>
    </row>
    <row r="3" spans="1:30" x14ac:dyDescent="0.25">
      <c r="C3" s="18" t="s">
        <v>508</v>
      </c>
      <c r="D3" t="s">
        <v>511</v>
      </c>
      <c r="K3" t="s">
        <v>507</v>
      </c>
      <c r="L3" t="s">
        <v>508</v>
      </c>
      <c r="T3" t="s">
        <v>510</v>
      </c>
      <c r="U3" t="s">
        <v>510</v>
      </c>
      <c r="W3" t="s">
        <v>509</v>
      </c>
      <c r="X3" t="s">
        <v>509</v>
      </c>
      <c r="Z3" t="s">
        <v>512</v>
      </c>
      <c r="AA3" t="s">
        <v>512</v>
      </c>
      <c r="AC3" t="s">
        <v>511</v>
      </c>
      <c r="AD3" t="s">
        <v>508</v>
      </c>
    </row>
    <row r="4" spans="1:30" x14ac:dyDescent="0.25">
      <c r="C4" s="18" t="s">
        <v>513</v>
      </c>
      <c r="D4" t="s">
        <v>514</v>
      </c>
      <c r="K4" t="s">
        <v>513</v>
      </c>
      <c r="L4" t="s">
        <v>514</v>
      </c>
      <c r="T4" t="s">
        <v>513</v>
      </c>
      <c r="U4" t="s">
        <v>514</v>
      </c>
      <c r="W4" t="s">
        <v>513</v>
      </c>
      <c r="X4" t="s">
        <v>514</v>
      </c>
      <c r="Z4" t="s">
        <v>513</v>
      </c>
      <c r="AA4" t="s">
        <v>514</v>
      </c>
      <c r="AC4" t="s">
        <v>513</v>
      </c>
      <c r="AD4" t="s">
        <v>514</v>
      </c>
    </row>
    <row r="5" spans="1:30" x14ac:dyDescent="0.25">
      <c r="A5" s="1" t="s">
        <v>515</v>
      </c>
      <c r="B5">
        <f>YEAR(K5)</f>
        <v>2013</v>
      </c>
      <c r="C5" s="9">
        <v>1426.1899410000001</v>
      </c>
      <c r="D5" s="9">
        <v>1842.410034</v>
      </c>
      <c r="E5" s="4">
        <f>+(D5-C5)/C5</f>
        <v>0.29184057539219449</v>
      </c>
      <c r="K5" s="3">
        <v>41276</v>
      </c>
      <c r="L5" s="3">
        <v>41639</v>
      </c>
      <c r="M5" s="3"/>
      <c r="N5" s="3"/>
      <c r="O5" s="3"/>
      <c r="P5" s="3"/>
      <c r="T5">
        <v>1426.1899410000001</v>
      </c>
      <c r="U5">
        <v>1849.4399410000001</v>
      </c>
      <c r="W5">
        <v>1462.4300539999999</v>
      </c>
      <c r="X5">
        <v>1842.6099850000001</v>
      </c>
      <c r="Z5">
        <v>4202600000</v>
      </c>
      <c r="AA5">
        <v>2312840000</v>
      </c>
      <c r="AC5">
        <v>1462.420044</v>
      </c>
      <c r="AD5">
        <v>1848.3599850000001</v>
      </c>
    </row>
    <row r="6" spans="1:30" x14ac:dyDescent="0.25">
      <c r="A6" s="1" t="s">
        <v>515</v>
      </c>
      <c r="B6">
        <f>YEAR(K6)</f>
        <v>2014</v>
      </c>
      <c r="C6" s="9">
        <v>1845.8599850000001</v>
      </c>
      <c r="D6" s="9">
        <v>2057.9399410000001</v>
      </c>
      <c r="E6" s="4">
        <f>+(D6-C6)/C6</f>
        <v>0.11489493121007227</v>
      </c>
      <c r="K6" s="3">
        <v>41641</v>
      </c>
      <c r="L6" s="3">
        <v>42004</v>
      </c>
      <c r="M6" s="3"/>
      <c r="N6" s="3"/>
      <c r="O6" s="3"/>
      <c r="P6" s="3"/>
      <c r="T6">
        <v>1827.73999</v>
      </c>
      <c r="U6">
        <v>2085.580078</v>
      </c>
      <c r="W6">
        <v>1845.8599850000001</v>
      </c>
      <c r="X6">
        <v>2082.110107</v>
      </c>
      <c r="Z6">
        <v>3080600000</v>
      </c>
      <c r="AA6">
        <v>2606070000</v>
      </c>
      <c r="AC6">
        <v>1831.9799800000001</v>
      </c>
      <c r="AD6">
        <v>2058.8999020000001</v>
      </c>
    </row>
    <row r="7" spans="1:30" x14ac:dyDescent="0.25">
      <c r="A7" s="1" t="s">
        <v>515</v>
      </c>
      <c r="B7">
        <f>YEAR(K7)</f>
        <v>2015</v>
      </c>
      <c r="C7" s="9">
        <v>2058.8999020000001</v>
      </c>
      <c r="D7" s="9">
        <v>2043.619995</v>
      </c>
      <c r="E7" s="4">
        <f>+(D7-C7)/C7</f>
        <v>-7.4213938157738045E-3</v>
      </c>
      <c r="F7" s="12"/>
      <c r="K7" s="3">
        <v>42006</v>
      </c>
      <c r="L7" s="3">
        <v>42369</v>
      </c>
      <c r="M7" s="3"/>
      <c r="N7" s="3"/>
      <c r="O7" s="3"/>
      <c r="P7" s="3"/>
      <c r="T7">
        <v>2046.040039</v>
      </c>
      <c r="U7">
        <v>2062.540039</v>
      </c>
      <c r="W7">
        <v>2072.360107</v>
      </c>
      <c r="X7">
        <v>2060.5900879999999</v>
      </c>
      <c r="Z7">
        <v>2708700000</v>
      </c>
      <c r="AA7">
        <v>2655330000</v>
      </c>
      <c r="AC7">
        <v>2058.1999510000001</v>
      </c>
      <c r="AD7">
        <v>2043.9399410000001</v>
      </c>
    </row>
    <row r="8" spans="1:30" x14ac:dyDescent="0.25">
      <c r="F8" s="12"/>
      <c r="H8" s="6">
        <f>SUM(H10:H1476)/COUNT(H10:H1476)</f>
        <v>0.51670074982958414</v>
      </c>
      <c r="I8" t="s">
        <v>517</v>
      </c>
    </row>
    <row r="9" spans="1:30" x14ac:dyDescent="0.25">
      <c r="A9" s="11" t="s">
        <v>518</v>
      </c>
      <c r="H9" s="9"/>
    </row>
    <row r="10" spans="1:30" x14ac:dyDescent="0.25">
      <c r="A10" t="s">
        <v>8</v>
      </c>
      <c r="B10">
        <f t="shared" ref="B10:B73" si="0">YEAR(K10)</f>
        <v>2013</v>
      </c>
      <c r="C10" s="10">
        <v>30.164520028599998</v>
      </c>
      <c r="D10" s="10">
        <v>40.908439914100001</v>
      </c>
      <c r="E10" s="4">
        <f>+(D10-C10)/C10</f>
        <v>0.35617738572711682</v>
      </c>
      <c r="F10" s="6">
        <f>+E10-E$5</f>
        <v>6.4336810334922334E-2</v>
      </c>
      <c r="G10" s="9" t="str">
        <f>IF(F10&gt;0,"Yes","No")</f>
        <v>Yes</v>
      </c>
      <c r="H10" s="9">
        <f t="shared" ref="H10:H73" si="1">IF(F10&gt;0,1,0)</f>
        <v>1</v>
      </c>
      <c r="I10" s="9"/>
      <c r="J10" s="9"/>
      <c r="K10" s="3">
        <v>41276</v>
      </c>
      <c r="L10" s="3">
        <v>41639</v>
      </c>
      <c r="M10" s="3"/>
      <c r="N10" s="3"/>
      <c r="O10" s="3"/>
      <c r="P10" s="3"/>
      <c r="Q10" s="9"/>
      <c r="R10" s="9"/>
      <c r="S10" s="9"/>
      <c r="T10" s="2">
        <v>29.4349077253</v>
      </c>
      <c r="U10" s="2">
        <v>40.829757510699999</v>
      </c>
      <c r="V10" s="2"/>
      <c r="W10" s="2">
        <v>30.164520028599998</v>
      </c>
      <c r="X10" s="2">
        <v>41.165950643800002</v>
      </c>
      <c r="Y10" s="2"/>
      <c r="Z10">
        <v>8790200</v>
      </c>
      <c r="AA10">
        <v>1316000</v>
      </c>
      <c r="AC10" s="2">
        <v>29.957080829700001</v>
      </c>
      <c r="AD10" s="2">
        <v>41.094421316099996</v>
      </c>
    </row>
    <row r="11" spans="1:30" x14ac:dyDescent="0.25">
      <c r="A11" t="s">
        <v>8</v>
      </c>
      <c r="B11">
        <f t="shared" si="0"/>
        <v>2014</v>
      </c>
      <c r="C11" s="10">
        <v>40.844062946999998</v>
      </c>
      <c r="D11" s="10">
        <v>40.939999</v>
      </c>
      <c r="E11" s="4">
        <f t="shared" ref="E11:E74" si="2">+(D11-C11)/C11</f>
        <v>2.3488371645223201E-3</v>
      </c>
      <c r="F11" s="6">
        <f>+E11-E$6</f>
        <v>-0.11254609404554995</v>
      </c>
      <c r="G11" s="9" t="str">
        <f t="shared" ref="G11:G74" si="3">IF(F11&gt;0,"Yes","No")</f>
        <v>No</v>
      </c>
      <c r="H11" s="9">
        <f t="shared" si="1"/>
        <v>0</v>
      </c>
      <c r="I11" s="9"/>
      <c r="J11" s="9"/>
      <c r="K11" s="3">
        <v>41641</v>
      </c>
      <c r="L11" s="3">
        <v>42004</v>
      </c>
      <c r="M11" s="3"/>
      <c r="N11" s="3"/>
      <c r="O11" s="3"/>
      <c r="P11" s="3"/>
      <c r="Q11" s="9"/>
      <c r="R11" s="9"/>
      <c r="S11" s="9"/>
      <c r="T11" s="2">
        <v>40.164520028600002</v>
      </c>
      <c r="U11" s="2">
        <v>40.900002000000001</v>
      </c>
      <c r="V11" s="2"/>
      <c r="W11" s="2">
        <v>40.844062946999998</v>
      </c>
      <c r="X11" s="2">
        <v>41.790000999999997</v>
      </c>
      <c r="Y11" s="2"/>
      <c r="Z11">
        <v>2678800</v>
      </c>
      <c r="AA11">
        <v>1421100</v>
      </c>
      <c r="AC11" s="2">
        <v>40.207439198800003</v>
      </c>
      <c r="AD11" s="2">
        <v>41.389999000000003</v>
      </c>
    </row>
    <row r="12" spans="1:30" x14ac:dyDescent="0.25">
      <c r="A12" t="s">
        <v>8</v>
      </c>
      <c r="B12">
        <f t="shared" si="0"/>
        <v>2015</v>
      </c>
      <c r="C12" s="10">
        <v>41.18</v>
      </c>
      <c r="D12" s="10">
        <v>41.810001</v>
      </c>
      <c r="E12" s="4">
        <f t="shared" si="2"/>
        <v>1.5298712967459932E-2</v>
      </c>
      <c r="F12" s="6">
        <f>+E12-E$7</f>
        <v>2.2720106783233739E-2</v>
      </c>
      <c r="G12" s="9" t="str">
        <f t="shared" si="3"/>
        <v>Yes</v>
      </c>
      <c r="H12" s="9">
        <f t="shared" si="1"/>
        <v>1</v>
      </c>
      <c r="I12" s="9"/>
      <c r="J12" s="9"/>
      <c r="K12" s="3">
        <v>42006</v>
      </c>
      <c r="L12" s="3">
        <v>42369</v>
      </c>
      <c r="M12" s="3"/>
      <c r="N12" s="3"/>
      <c r="O12" s="3"/>
      <c r="P12" s="3"/>
      <c r="Q12" s="9"/>
      <c r="R12" s="9"/>
      <c r="S12" s="9"/>
      <c r="T12" s="2">
        <v>40.369999</v>
      </c>
      <c r="U12" s="2">
        <v>41.720001000000003</v>
      </c>
      <c r="V12" s="2"/>
      <c r="W12" s="2">
        <v>41.310001</v>
      </c>
      <c r="X12" s="2">
        <v>42.349997999999999</v>
      </c>
      <c r="Y12" s="2"/>
      <c r="Z12">
        <v>1529200</v>
      </c>
      <c r="AA12">
        <v>1449300</v>
      </c>
      <c r="AC12" s="2">
        <v>40.560001</v>
      </c>
      <c r="AD12" s="2">
        <v>41.900002000000001</v>
      </c>
    </row>
    <row r="13" spans="1:30" x14ac:dyDescent="0.25">
      <c r="A13" t="s">
        <v>9</v>
      </c>
      <c r="B13">
        <f t="shared" si="0"/>
        <v>2013</v>
      </c>
      <c r="C13" s="10">
        <v>13.72</v>
      </c>
      <c r="D13" s="10">
        <v>25.25</v>
      </c>
      <c r="E13" s="4">
        <f t="shared" si="2"/>
        <v>0.84037900874635563</v>
      </c>
      <c r="F13" s="6">
        <f>+E13-E$5</f>
        <v>0.54853843335416119</v>
      </c>
      <c r="G13" s="9" t="str">
        <f t="shared" si="3"/>
        <v>Yes</v>
      </c>
      <c r="H13" s="9">
        <f t="shared" si="1"/>
        <v>1</v>
      </c>
      <c r="I13" s="9"/>
      <c r="J13" s="9"/>
      <c r="K13" s="3">
        <v>41276</v>
      </c>
      <c r="L13" s="3">
        <v>41639</v>
      </c>
      <c r="M13" s="3"/>
      <c r="N13" s="3"/>
      <c r="O13" s="3"/>
      <c r="P13" s="3"/>
      <c r="Q13" s="9"/>
      <c r="R13" s="9"/>
      <c r="S13" s="9"/>
      <c r="T13" s="2">
        <v>13.6</v>
      </c>
      <c r="U13" s="2">
        <v>24.629999000000002</v>
      </c>
      <c r="V13" s="2"/>
      <c r="W13" s="2">
        <v>14.01</v>
      </c>
      <c r="X13" s="2">
        <v>25.25</v>
      </c>
      <c r="Y13" s="2"/>
      <c r="Z13">
        <v>6662000</v>
      </c>
      <c r="AA13">
        <v>7166600</v>
      </c>
      <c r="AC13" s="2">
        <v>13.98</v>
      </c>
      <c r="AD13" s="2">
        <v>24.74</v>
      </c>
    </row>
    <row r="14" spans="1:30" x14ac:dyDescent="0.25">
      <c r="A14" t="s">
        <v>9</v>
      </c>
      <c r="B14">
        <f t="shared" si="0"/>
        <v>2014</v>
      </c>
      <c r="C14" s="10">
        <v>25.07</v>
      </c>
      <c r="D14" s="10">
        <v>53.630001</v>
      </c>
      <c r="E14" s="4">
        <f t="shared" si="2"/>
        <v>1.1392102512963702</v>
      </c>
      <c r="F14" s="6">
        <f>+E14-E$6</f>
        <v>1.024315320086298</v>
      </c>
      <c r="G14" s="9" t="str">
        <f t="shared" si="3"/>
        <v>Yes</v>
      </c>
      <c r="H14" s="9">
        <f t="shared" si="1"/>
        <v>1</v>
      </c>
      <c r="I14" s="9"/>
      <c r="J14" s="9"/>
      <c r="K14" s="3">
        <v>41641</v>
      </c>
      <c r="L14" s="3">
        <v>42004</v>
      </c>
      <c r="M14" s="3"/>
      <c r="N14" s="3"/>
      <c r="O14" s="3"/>
      <c r="P14" s="3"/>
      <c r="Q14" s="9"/>
      <c r="R14" s="9"/>
      <c r="S14" s="9"/>
      <c r="T14" s="2">
        <v>25.059999000000001</v>
      </c>
      <c r="U14" s="2">
        <v>53.32</v>
      </c>
      <c r="V14" s="2"/>
      <c r="W14" s="2">
        <v>25.82</v>
      </c>
      <c r="X14" s="2">
        <v>54.639999000000003</v>
      </c>
      <c r="Y14" s="2"/>
      <c r="Z14">
        <v>8997900</v>
      </c>
      <c r="AA14">
        <v>10626000</v>
      </c>
      <c r="AC14" s="2">
        <v>25.360001</v>
      </c>
      <c r="AD14" s="2">
        <v>53.900002000000001</v>
      </c>
    </row>
    <row r="15" spans="1:30" x14ac:dyDescent="0.25">
      <c r="A15" t="s">
        <v>9</v>
      </c>
      <c r="B15">
        <f t="shared" si="0"/>
        <v>2015</v>
      </c>
      <c r="C15" s="10">
        <v>54.279998999999997</v>
      </c>
      <c r="D15" s="10">
        <v>42.349997999999999</v>
      </c>
      <c r="E15" s="4">
        <f t="shared" si="2"/>
        <v>-0.21978631576614432</v>
      </c>
      <c r="F15" s="6">
        <f>+E15-E$7</f>
        <v>-0.21236492195037052</v>
      </c>
      <c r="G15" s="9" t="str">
        <f t="shared" si="3"/>
        <v>No</v>
      </c>
      <c r="H15" s="9">
        <f t="shared" si="1"/>
        <v>0</v>
      </c>
      <c r="I15" s="9"/>
      <c r="J15" s="9"/>
      <c r="K15" s="3">
        <v>42006</v>
      </c>
      <c r="L15" s="3">
        <v>42369</v>
      </c>
      <c r="M15" s="3"/>
      <c r="N15" s="3"/>
      <c r="O15" s="3"/>
      <c r="P15" s="3"/>
      <c r="Q15" s="9"/>
      <c r="R15" s="9"/>
      <c r="S15" s="9"/>
      <c r="T15" s="2">
        <v>53.07</v>
      </c>
      <c r="U15" s="2">
        <v>41.830002</v>
      </c>
      <c r="V15" s="2"/>
      <c r="W15" s="2">
        <v>54.599997999999999</v>
      </c>
      <c r="X15" s="2">
        <v>42.57</v>
      </c>
      <c r="Y15" s="2"/>
      <c r="Z15">
        <v>10748600</v>
      </c>
      <c r="AA15">
        <v>6788900</v>
      </c>
      <c r="AC15" s="2">
        <v>53.91</v>
      </c>
      <c r="AD15" s="2">
        <v>42.540000999999997</v>
      </c>
    </row>
    <row r="16" spans="1:30" x14ac:dyDescent="0.25">
      <c r="A16" t="s">
        <v>10</v>
      </c>
      <c r="B16">
        <f t="shared" si="0"/>
        <v>2013</v>
      </c>
      <c r="C16" s="10">
        <v>73.489998</v>
      </c>
      <c r="D16" s="10">
        <v>110.68</v>
      </c>
      <c r="E16" s="4">
        <f t="shared" si="2"/>
        <v>0.50605528659832055</v>
      </c>
      <c r="F16" s="6">
        <f>+E16-E$5</f>
        <v>0.21421471120612606</v>
      </c>
      <c r="G16" s="9" t="str">
        <f t="shared" si="3"/>
        <v>Yes</v>
      </c>
      <c r="H16" s="9">
        <f t="shared" si="1"/>
        <v>1</v>
      </c>
      <c r="I16" s="9"/>
      <c r="J16" s="9"/>
      <c r="K16" s="3">
        <v>41276</v>
      </c>
      <c r="L16" s="3">
        <v>41639</v>
      </c>
      <c r="M16" s="3"/>
      <c r="N16" s="3"/>
      <c r="O16" s="3"/>
      <c r="P16" s="3"/>
      <c r="Q16" s="9"/>
      <c r="R16" s="9"/>
      <c r="S16" s="9"/>
      <c r="T16" s="2">
        <v>71.690002000000007</v>
      </c>
      <c r="U16" s="2">
        <v>109.489998</v>
      </c>
      <c r="V16" s="2"/>
      <c r="W16" s="2">
        <v>73.760002</v>
      </c>
      <c r="X16" s="2">
        <v>111.410004</v>
      </c>
      <c r="Y16" s="2"/>
      <c r="Z16">
        <v>800500</v>
      </c>
      <c r="AA16">
        <v>381300</v>
      </c>
      <c r="AC16" s="2">
        <v>72.489998</v>
      </c>
      <c r="AD16" s="2">
        <v>109.800003</v>
      </c>
    </row>
    <row r="17" spans="1:30" x14ac:dyDescent="0.25">
      <c r="A17" t="s">
        <v>10</v>
      </c>
      <c r="B17">
        <f t="shared" si="0"/>
        <v>2014</v>
      </c>
      <c r="C17" s="10">
        <v>110.360001</v>
      </c>
      <c r="D17" s="10">
        <v>159.279999</v>
      </c>
      <c r="E17" s="4">
        <f t="shared" si="2"/>
        <v>0.44327652733529793</v>
      </c>
      <c r="F17" s="6">
        <f>+E17-E$6</f>
        <v>0.32838159612522566</v>
      </c>
      <c r="G17" s="9" t="str">
        <f t="shared" si="3"/>
        <v>Yes</v>
      </c>
      <c r="H17" s="9">
        <f t="shared" si="1"/>
        <v>1</v>
      </c>
      <c r="I17" s="9"/>
      <c r="J17" s="9"/>
      <c r="K17" s="3">
        <v>41641</v>
      </c>
      <c r="L17" s="3">
        <v>42004</v>
      </c>
      <c r="M17" s="3"/>
      <c r="N17" s="3"/>
      <c r="O17" s="3"/>
      <c r="P17" s="3"/>
      <c r="Q17" s="9"/>
      <c r="R17" s="9"/>
      <c r="S17" s="9"/>
      <c r="T17" s="2">
        <v>109.290001</v>
      </c>
      <c r="U17" s="2">
        <v>159.259995</v>
      </c>
      <c r="V17" s="2"/>
      <c r="W17" s="2">
        <v>111.879997</v>
      </c>
      <c r="X17" s="2">
        <v>162.69000199999999</v>
      </c>
      <c r="Y17" s="2"/>
      <c r="Z17">
        <v>542700</v>
      </c>
      <c r="AA17">
        <v>468100</v>
      </c>
      <c r="AC17" s="2">
        <v>109.739998</v>
      </c>
      <c r="AD17" s="2">
        <v>160.63999899999999</v>
      </c>
    </row>
    <row r="18" spans="1:30" x14ac:dyDescent="0.25">
      <c r="A18" t="s">
        <v>10</v>
      </c>
      <c r="B18">
        <f t="shared" si="0"/>
        <v>2015</v>
      </c>
      <c r="C18" s="10">
        <v>160.85000600000001</v>
      </c>
      <c r="D18" s="10">
        <v>150.509995</v>
      </c>
      <c r="E18" s="4">
        <f t="shared" si="2"/>
        <v>-6.4283559927252987E-2</v>
      </c>
      <c r="F18" s="6">
        <f>+E18-E$7</f>
        <v>-5.6862166111479179E-2</v>
      </c>
      <c r="G18" s="9" t="str">
        <f t="shared" si="3"/>
        <v>No</v>
      </c>
      <c r="H18" s="9">
        <f t="shared" si="1"/>
        <v>0</v>
      </c>
      <c r="I18" s="9"/>
      <c r="J18" s="9"/>
      <c r="K18" s="3">
        <v>42006</v>
      </c>
      <c r="L18" s="3">
        <v>42369</v>
      </c>
      <c r="M18" s="3"/>
      <c r="N18" s="3"/>
      <c r="O18" s="3"/>
      <c r="P18" s="3"/>
      <c r="Q18" s="9"/>
      <c r="R18" s="9"/>
      <c r="S18" s="9"/>
      <c r="T18" s="2">
        <v>157.470001</v>
      </c>
      <c r="U18" s="2">
        <v>150.449997</v>
      </c>
      <c r="V18" s="2"/>
      <c r="W18" s="2">
        <v>162.5</v>
      </c>
      <c r="X18" s="2">
        <v>151.94000199999999</v>
      </c>
      <c r="Y18" s="2"/>
      <c r="Z18">
        <v>509800</v>
      </c>
      <c r="AA18">
        <v>758300</v>
      </c>
      <c r="AC18" s="2">
        <v>158.55999800000001</v>
      </c>
      <c r="AD18" s="2">
        <v>151.259995</v>
      </c>
    </row>
    <row r="19" spans="1:30" x14ac:dyDescent="0.25">
      <c r="A19" t="s">
        <v>11</v>
      </c>
      <c r="B19">
        <f t="shared" si="0"/>
        <v>2013</v>
      </c>
      <c r="C19" s="10">
        <v>79.117141714200002</v>
      </c>
      <c r="D19" s="10">
        <v>80.145713857100006</v>
      </c>
      <c r="E19" s="4">
        <f t="shared" si="2"/>
        <v>1.3000623134435032E-2</v>
      </c>
      <c r="F19" s="6">
        <f>+E19-E$5</f>
        <v>-0.27883995225775948</v>
      </c>
      <c r="G19" s="9" t="str">
        <f t="shared" si="3"/>
        <v>No</v>
      </c>
      <c r="H19" s="9">
        <f t="shared" si="1"/>
        <v>0</v>
      </c>
      <c r="I19" s="9"/>
      <c r="J19" s="9"/>
      <c r="K19" s="3">
        <v>41276</v>
      </c>
      <c r="L19" s="3">
        <v>41639</v>
      </c>
      <c r="M19" s="3"/>
      <c r="N19" s="3"/>
      <c r="O19" s="3"/>
      <c r="P19" s="3"/>
      <c r="Q19" s="9"/>
      <c r="R19" s="9"/>
      <c r="S19" s="9"/>
      <c r="T19" s="2">
        <v>77.375717142799999</v>
      </c>
      <c r="U19" s="2">
        <v>79.142860428500001</v>
      </c>
      <c r="V19" s="2"/>
      <c r="W19" s="2">
        <v>79.285713142800006</v>
      </c>
      <c r="X19" s="2">
        <v>80.182853714199993</v>
      </c>
      <c r="Y19" s="2"/>
      <c r="Z19">
        <v>140129500</v>
      </c>
      <c r="AA19">
        <v>55771100</v>
      </c>
      <c r="AC19" s="2">
        <v>78.432853714199993</v>
      </c>
      <c r="AD19" s="2">
        <v>79.167144714200006</v>
      </c>
    </row>
    <row r="20" spans="1:30" x14ac:dyDescent="0.25">
      <c r="A20" t="s">
        <v>11</v>
      </c>
      <c r="B20">
        <f t="shared" si="0"/>
        <v>2014</v>
      </c>
      <c r="C20" s="10">
        <v>79.382858285599994</v>
      </c>
      <c r="D20" s="10">
        <v>110.379997</v>
      </c>
      <c r="E20" s="4">
        <f t="shared" si="2"/>
        <v>0.39047647544864067</v>
      </c>
      <c r="F20" s="6">
        <f>+E20-E$6</f>
        <v>0.2755815442385684</v>
      </c>
      <c r="G20" s="9" t="str">
        <f t="shared" si="3"/>
        <v>Yes</v>
      </c>
      <c r="H20" s="9">
        <f t="shared" si="1"/>
        <v>1</v>
      </c>
      <c r="I20" s="9"/>
      <c r="J20" s="9"/>
      <c r="K20" s="3">
        <v>41641</v>
      </c>
      <c r="L20" s="3">
        <v>42004</v>
      </c>
      <c r="M20" s="3"/>
      <c r="N20" s="3"/>
      <c r="O20" s="3"/>
      <c r="P20" s="3"/>
      <c r="Q20" s="9"/>
      <c r="R20" s="9"/>
      <c r="S20" s="9"/>
      <c r="T20" s="2">
        <v>78.860000571300006</v>
      </c>
      <c r="U20" s="2">
        <v>110.209999</v>
      </c>
      <c r="V20" s="2"/>
      <c r="W20" s="2">
        <v>79.575714142799995</v>
      </c>
      <c r="X20" s="2">
        <v>113.129997</v>
      </c>
      <c r="Y20" s="2"/>
      <c r="Z20">
        <v>58671200</v>
      </c>
      <c r="AA20">
        <v>41403400</v>
      </c>
      <c r="AC20" s="2">
        <v>79.018569999899995</v>
      </c>
      <c r="AD20" s="2">
        <v>112.82</v>
      </c>
    </row>
    <row r="21" spans="1:30" x14ac:dyDescent="0.25">
      <c r="A21" t="s">
        <v>11</v>
      </c>
      <c r="B21">
        <f t="shared" si="0"/>
        <v>2015</v>
      </c>
      <c r="C21" s="10">
        <v>111.389999</v>
      </c>
      <c r="D21" s="10">
        <v>105.260002</v>
      </c>
      <c r="E21" s="4">
        <f t="shared" si="2"/>
        <v>-5.5031843567931109E-2</v>
      </c>
      <c r="F21" s="6">
        <f>+E21-E$7</f>
        <v>-4.7610449752157308E-2</v>
      </c>
      <c r="G21" s="9" t="str">
        <f t="shared" si="3"/>
        <v>No</v>
      </c>
      <c r="H21" s="9">
        <f t="shared" si="1"/>
        <v>0</v>
      </c>
      <c r="I21" s="9"/>
      <c r="J21" s="9"/>
      <c r="K21" s="3">
        <v>42006</v>
      </c>
      <c r="L21" s="3">
        <v>42369</v>
      </c>
      <c r="M21" s="3"/>
      <c r="N21" s="3"/>
      <c r="O21" s="3"/>
      <c r="P21" s="3"/>
      <c r="Q21" s="9"/>
      <c r="R21" s="9"/>
      <c r="S21" s="9"/>
      <c r="T21" s="2">
        <v>107.349998</v>
      </c>
      <c r="U21" s="2">
        <v>104.82</v>
      </c>
      <c r="V21" s="2"/>
      <c r="W21" s="2">
        <v>111.44000200000001</v>
      </c>
      <c r="X21" s="2">
        <v>107.029999</v>
      </c>
      <c r="Y21" s="2"/>
      <c r="Z21">
        <v>53204600</v>
      </c>
      <c r="AA21">
        <v>40635300</v>
      </c>
      <c r="AC21" s="2">
        <v>109.33000199999999</v>
      </c>
      <c r="AD21" s="2">
        <v>107.010002</v>
      </c>
    </row>
    <row r="22" spans="1:30" x14ac:dyDescent="0.25">
      <c r="A22" t="s">
        <v>478</v>
      </c>
      <c r="B22">
        <f t="shared" si="0"/>
        <v>2013</v>
      </c>
      <c r="C22" s="10">
        <v>34.919998</v>
      </c>
      <c r="D22" s="10">
        <v>52.810001</v>
      </c>
      <c r="E22" s="4">
        <f t="shared" si="2"/>
        <v>0.51231397550480962</v>
      </c>
      <c r="F22" s="6">
        <f>+E22-E$5</f>
        <v>0.22047340011261513</v>
      </c>
      <c r="G22" s="9" t="str">
        <f t="shared" si="3"/>
        <v>Yes</v>
      </c>
      <c r="H22" s="9">
        <f t="shared" si="1"/>
        <v>1</v>
      </c>
      <c r="I22" s="9"/>
      <c r="J22" s="9"/>
      <c r="K22" s="3">
        <v>41276</v>
      </c>
      <c r="L22" s="3">
        <v>41639</v>
      </c>
      <c r="M22" s="3"/>
      <c r="N22" s="3"/>
      <c r="O22" s="3"/>
      <c r="P22" s="3"/>
      <c r="Q22" s="9"/>
      <c r="R22" s="9"/>
      <c r="S22" s="9"/>
      <c r="T22" s="2">
        <v>34.099997999999999</v>
      </c>
      <c r="U22" s="2">
        <v>52.360000999999997</v>
      </c>
      <c r="V22" s="2"/>
      <c r="W22" s="2">
        <v>35.400002000000001</v>
      </c>
      <c r="X22" s="2">
        <v>53.060001</v>
      </c>
      <c r="Y22" s="2"/>
      <c r="Z22">
        <v>13767900</v>
      </c>
      <c r="AA22">
        <v>3019700</v>
      </c>
      <c r="AC22" s="2">
        <v>35.119999</v>
      </c>
      <c r="AD22" s="2">
        <v>52.990001999999997</v>
      </c>
    </row>
    <row r="23" spans="1:30" x14ac:dyDescent="0.25">
      <c r="A23" t="s">
        <v>478</v>
      </c>
      <c r="B23">
        <f t="shared" si="0"/>
        <v>2014</v>
      </c>
      <c r="C23" s="10">
        <v>52.119999</v>
      </c>
      <c r="D23" s="10">
        <v>65.440002000000007</v>
      </c>
      <c r="E23" s="4">
        <f t="shared" si="2"/>
        <v>0.25556414534850636</v>
      </c>
      <c r="F23" s="6">
        <f>+E23-E$6</f>
        <v>0.14066921413843408</v>
      </c>
      <c r="G23" s="9" t="str">
        <f t="shared" si="3"/>
        <v>Yes</v>
      </c>
      <c r="H23" s="9">
        <f t="shared" si="1"/>
        <v>1</v>
      </c>
      <c r="I23" s="9"/>
      <c r="J23" s="9"/>
      <c r="K23" s="3">
        <v>41641</v>
      </c>
      <c r="L23" s="3">
        <v>42004</v>
      </c>
      <c r="M23" s="3"/>
      <c r="N23" s="3"/>
      <c r="O23" s="3"/>
      <c r="P23" s="3"/>
      <c r="Q23" s="9"/>
      <c r="R23" s="9"/>
      <c r="S23" s="9"/>
      <c r="T23" s="2">
        <v>51.52</v>
      </c>
      <c r="U23" s="2">
        <v>65.349997999999999</v>
      </c>
      <c r="V23" s="2"/>
      <c r="W23" s="2">
        <v>52.330002</v>
      </c>
      <c r="X23" s="2">
        <v>67.099997999999999</v>
      </c>
      <c r="Y23" s="2"/>
      <c r="Z23">
        <v>4569100</v>
      </c>
      <c r="AA23">
        <v>3917300</v>
      </c>
      <c r="AC23" s="2">
        <v>51.98</v>
      </c>
      <c r="AD23" s="2">
        <v>66.720000999999996</v>
      </c>
    </row>
    <row r="24" spans="1:30" x14ac:dyDescent="0.25">
      <c r="A24" t="s">
        <v>478</v>
      </c>
      <c r="B24">
        <f t="shared" si="0"/>
        <v>2015</v>
      </c>
      <c r="C24" s="10">
        <v>65.440002000000007</v>
      </c>
      <c r="D24" s="10">
        <v>59.240001999999997</v>
      </c>
      <c r="E24" s="4">
        <f t="shared" si="2"/>
        <v>-9.4743273388041907E-2</v>
      </c>
      <c r="F24" s="6">
        <f>+E24-E$7</f>
        <v>-8.7321879572268099E-2</v>
      </c>
      <c r="G24" s="9" t="str">
        <f t="shared" si="3"/>
        <v>No</v>
      </c>
      <c r="H24" s="9">
        <f t="shared" si="1"/>
        <v>0</v>
      </c>
      <c r="I24" s="9"/>
      <c r="J24" s="9"/>
      <c r="K24" s="3">
        <v>42006</v>
      </c>
      <c r="L24" s="3">
        <v>42369</v>
      </c>
      <c r="M24" s="3"/>
      <c r="N24" s="3"/>
      <c r="O24" s="3"/>
      <c r="P24" s="3"/>
      <c r="Q24" s="9"/>
      <c r="R24" s="9"/>
      <c r="S24" s="9"/>
      <c r="T24" s="2">
        <v>65.440002000000007</v>
      </c>
      <c r="U24" s="2">
        <v>59.200001</v>
      </c>
      <c r="V24" s="2"/>
      <c r="W24" s="2">
        <v>66.400002000000001</v>
      </c>
      <c r="X24" s="2">
        <v>59.93</v>
      </c>
      <c r="Y24" s="2"/>
      <c r="Z24">
        <v>5086100</v>
      </c>
      <c r="AA24">
        <v>6019300</v>
      </c>
      <c r="AC24" s="2">
        <v>65.889999000000003</v>
      </c>
      <c r="AD24" s="2">
        <v>59.5</v>
      </c>
    </row>
    <row r="25" spans="1:30" x14ac:dyDescent="0.25">
      <c r="A25" t="s">
        <v>12</v>
      </c>
      <c r="B25">
        <f t="shared" si="0"/>
        <v>2013</v>
      </c>
      <c r="C25" s="10">
        <v>43.59</v>
      </c>
      <c r="D25" s="10">
        <v>70.309997999999993</v>
      </c>
      <c r="E25" s="4">
        <f t="shared" si="2"/>
        <v>0.61298458362009611</v>
      </c>
      <c r="F25" s="6">
        <f>+E25-E$5</f>
        <v>0.32114400822790162</v>
      </c>
      <c r="G25" s="9" t="str">
        <f t="shared" si="3"/>
        <v>Yes</v>
      </c>
      <c r="H25" s="9">
        <f t="shared" si="1"/>
        <v>1</v>
      </c>
      <c r="I25" s="9"/>
      <c r="J25" s="9"/>
      <c r="K25" s="3">
        <v>41276</v>
      </c>
      <c r="L25" s="3">
        <v>41639</v>
      </c>
      <c r="M25" s="3"/>
      <c r="N25" s="3"/>
      <c r="O25" s="3"/>
      <c r="P25" s="3"/>
      <c r="Q25" s="9"/>
      <c r="R25" s="9"/>
      <c r="S25" s="9"/>
      <c r="T25" s="2">
        <v>43.220001000000003</v>
      </c>
      <c r="U25" s="2">
        <v>70.089995999999999</v>
      </c>
      <c r="V25" s="2"/>
      <c r="W25" s="2">
        <v>43.740001999999997</v>
      </c>
      <c r="X25" s="2">
        <v>70.639999000000003</v>
      </c>
      <c r="Y25" s="2"/>
      <c r="Z25">
        <v>1972400</v>
      </c>
      <c r="AA25">
        <v>627100</v>
      </c>
      <c r="AC25" s="2">
        <v>43.490001999999997</v>
      </c>
      <c r="AD25" s="2">
        <v>70.519997000000004</v>
      </c>
    </row>
    <row r="26" spans="1:30" x14ac:dyDescent="0.25">
      <c r="A26" t="s">
        <v>12</v>
      </c>
      <c r="B26">
        <f t="shared" si="0"/>
        <v>2014</v>
      </c>
      <c r="C26" s="10">
        <v>70.110000999999997</v>
      </c>
      <c r="D26" s="10">
        <v>90.160004000000001</v>
      </c>
      <c r="E26" s="4">
        <f t="shared" si="2"/>
        <v>0.2859792142921237</v>
      </c>
      <c r="F26" s="6">
        <f>+E26-E$6</f>
        <v>0.17108428308205142</v>
      </c>
      <c r="G26" s="9" t="str">
        <f t="shared" si="3"/>
        <v>Yes</v>
      </c>
      <c r="H26" s="9">
        <f t="shared" si="1"/>
        <v>1</v>
      </c>
      <c r="I26" s="9"/>
      <c r="J26" s="9"/>
      <c r="K26" s="3">
        <v>41641</v>
      </c>
      <c r="L26" s="3">
        <v>42004</v>
      </c>
      <c r="M26" s="3"/>
      <c r="N26" s="3"/>
      <c r="O26" s="3"/>
      <c r="P26" s="3"/>
      <c r="Q26" s="9"/>
      <c r="R26" s="9"/>
      <c r="S26" s="9"/>
      <c r="T26" s="2">
        <v>69.480002999999996</v>
      </c>
      <c r="U26" s="2">
        <v>90.089995999999999</v>
      </c>
      <c r="V26" s="2"/>
      <c r="W26" s="2">
        <v>70.230002999999996</v>
      </c>
      <c r="X26" s="2">
        <v>91.93</v>
      </c>
      <c r="Y26" s="2"/>
      <c r="Z26">
        <v>1148400</v>
      </c>
      <c r="AA26">
        <v>979000</v>
      </c>
      <c r="AC26" s="2">
        <v>69.889999000000003</v>
      </c>
      <c r="AD26" s="2">
        <v>91.57</v>
      </c>
    </row>
    <row r="27" spans="1:30" x14ac:dyDescent="0.25">
      <c r="A27" t="s">
        <v>12</v>
      </c>
      <c r="B27">
        <f t="shared" si="0"/>
        <v>2015</v>
      </c>
      <c r="C27" s="10">
        <v>90.610000999999997</v>
      </c>
      <c r="D27" s="10">
        <v>103.709999</v>
      </c>
      <c r="E27" s="4">
        <f t="shared" si="2"/>
        <v>0.14457563023313508</v>
      </c>
      <c r="F27" s="6">
        <f>+E27-E$7</f>
        <v>0.15199702404890889</v>
      </c>
      <c r="G27" s="9" t="str">
        <f t="shared" si="3"/>
        <v>Yes</v>
      </c>
      <c r="H27" s="9">
        <f t="shared" si="1"/>
        <v>1</v>
      </c>
      <c r="I27" s="9"/>
      <c r="J27" s="9"/>
      <c r="K27" s="3">
        <v>42006</v>
      </c>
      <c r="L27" s="3">
        <v>42369</v>
      </c>
      <c r="M27" s="3"/>
      <c r="N27" s="3"/>
      <c r="O27" s="3"/>
      <c r="P27" s="3"/>
      <c r="Q27" s="9"/>
      <c r="R27" s="9"/>
      <c r="S27" s="9"/>
      <c r="T27" s="2">
        <v>89.82</v>
      </c>
      <c r="U27" s="2">
        <v>103.68</v>
      </c>
      <c r="V27" s="2"/>
      <c r="W27" s="2">
        <v>91.32</v>
      </c>
      <c r="X27" s="2">
        <v>105.120003</v>
      </c>
      <c r="Y27" s="2"/>
      <c r="Z27">
        <v>1124600</v>
      </c>
      <c r="AA27">
        <v>1106600</v>
      </c>
      <c r="AC27" s="2">
        <v>90.459998999999996</v>
      </c>
      <c r="AD27" s="2">
        <v>104.470001</v>
      </c>
    </row>
    <row r="28" spans="1:30" x14ac:dyDescent="0.25">
      <c r="A28" t="s">
        <v>13</v>
      </c>
      <c r="B28">
        <f t="shared" si="0"/>
        <v>2013</v>
      </c>
      <c r="C28" s="10">
        <v>32.299999</v>
      </c>
      <c r="D28" s="10">
        <v>38.330002</v>
      </c>
      <c r="E28" s="4">
        <f t="shared" si="2"/>
        <v>0.18668740516060081</v>
      </c>
      <c r="F28" s="6">
        <f>+E28-E$5</f>
        <v>-0.10515317023159368</v>
      </c>
      <c r="G28" s="9" t="str">
        <f t="shared" si="3"/>
        <v>No</v>
      </c>
      <c r="H28" s="9">
        <f t="shared" si="1"/>
        <v>0</v>
      </c>
      <c r="I28" s="9"/>
      <c r="J28" s="9"/>
      <c r="K28" s="3">
        <v>41276</v>
      </c>
      <c r="L28" s="3">
        <v>41639</v>
      </c>
      <c r="M28" s="3"/>
      <c r="N28" s="3"/>
      <c r="O28" s="3"/>
      <c r="P28" s="3"/>
      <c r="Q28" s="9"/>
      <c r="R28" s="9"/>
      <c r="S28" s="9"/>
      <c r="T28" s="2">
        <v>31.639999</v>
      </c>
      <c r="U28" s="2">
        <v>38.220001000000003</v>
      </c>
      <c r="V28" s="2"/>
      <c r="W28" s="2">
        <v>32.450001</v>
      </c>
      <c r="X28" s="2">
        <v>38.57</v>
      </c>
      <c r="Y28" s="2"/>
      <c r="Z28">
        <v>20266400</v>
      </c>
      <c r="AA28">
        <v>4594200</v>
      </c>
      <c r="AC28" s="2">
        <v>32.049999</v>
      </c>
      <c r="AD28" s="2">
        <v>38.380001</v>
      </c>
    </row>
    <row r="29" spans="1:30" x14ac:dyDescent="0.25">
      <c r="A29" t="s">
        <v>13</v>
      </c>
      <c r="B29">
        <f t="shared" si="0"/>
        <v>2014</v>
      </c>
      <c r="C29" s="10">
        <v>38.090000000000003</v>
      </c>
      <c r="D29" s="10">
        <v>45.02</v>
      </c>
      <c r="E29" s="4">
        <f t="shared" si="2"/>
        <v>0.18193751640850614</v>
      </c>
      <c r="F29" s="6">
        <f>+E29-E$6</f>
        <v>6.7042585198433868E-2</v>
      </c>
      <c r="G29" s="9" t="str">
        <f t="shared" si="3"/>
        <v>Yes</v>
      </c>
      <c r="H29" s="9">
        <f t="shared" si="1"/>
        <v>1</v>
      </c>
      <c r="I29" s="9"/>
      <c r="J29" s="9"/>
      <c r="K29" s="3">
        <v>41641</v>
      </c>
      <c r="L29" s="3">
        <v>42004</v>
      </c>
      <c r="M29" s="3"/>
      <c r="N29" s="3"/>
      <c r="O29" s="3"/>
      <c r="P29" s="3"/>
      <c r="Q29" s="9"/>
      <c r="R29" s="9"/>
      <c r="S29" s="9"/>
      <c r="T29" s="2">
        <v>38</v>
      </c>
      <c r="U29" s="2">
        <v>44.990001999999997</v>
      </c>
      <c r="V29" s="2"/>
      <c r="W29" s="2">
        <v>38.400002000000001</v>
      </c>
      <c r="X29" s="2">
        <v>46.049999</v>
      </c>
      <c r="Y29" s="2"/>
      <c r="Z29">
        <v>4967500</v>
      </c>
      <c r="AA29">
        <v>3418600</v>
      </c>
      <c r="AC29" s="2">
        <v>38.229999999999997</v>
      </c>
      <c r="AD29" s="2">
        <v>45.700001</v>
      </c>
    </row>
    <row r="30" spans="1:30" x14ac:dyDescent="0.25">
      <c r="A30" t="s">
        <v>13</v>
      </c>
      <c r="B30">
        <f t="shared" si="0"/>
        <v>2015</v>
      </c>
      <c r="C30" s="10">
        <v>45.25</v>
      </c>
      <c r="D30" s="10">
        <v>44.91</v>
      </c>
      <c r="E30" s="4">
        <f t="shared" si="2"/>
        <v>-7.513812154696208E-3</v>
      </c>
      <c r="F30" s="6">
        <f>+E30-E$7</f>
        <v>-9.2418338922403524E-5</v>
      </c>
      <c r="G30" s="9" t="str">
        <f t="shared" si="3"/>
        <v>No</v>
      </c>
      <c r="H30" s="9">
        <f t="shared" si="1"/>
        <v>0</v>
      </c>
      <c r="I30" s="9"/>
      <c r="J30" s="9"/>
      <c r="K30" s="3">
        <v>42006</v>
      </c>
      <c r="L30" s="3">
        <v>42369</v>
      </c>
      <c r="M30" s="3"/>
      <c r="N30" s="3"/>
      <c r="O30" s="3"/>
      <c r="P30" s="3"/>
      <c r="Q30" s="9"/>
      <c r="R30" s="9"/>
      <c r="S30" s="9"/>
      <c r="T30" s="2">
        <v>44.639999000000003</v>
      </c>
      <c r="U30" s="2">
        <v>44.900002000000001</v>
      </c>
      <c r="V30" s="2"/>
      <c r="W30" s="2">
        <v>45.450001</v>
      </c>
      <c r="X30" s="2">
        <v>45.5</v>
      </c>
      <c r="Y30" s="2"/>
      <c r="Z30">
        <v>3216600</v>
      </c>
      <c r="AA30">
        <v>4156700</v>
      </c>
      <c r="AC30" s="2">
        <v>44.900002000000001</v>
      </c>
      <c r="AD30" s="2">
        <v>45.110000999999997</v>
      </c>
    </row>
    <row r="31" spans="1:30" x14ac:dyDescent="0.25">
      <c r="A31" t="s">
        <v>14</v>
      </c>
      <c r="B31">
        <f t="shared" si="0"/>
        <v>2013</v>
      </c>
      <c r="C31" s="10">
        <v>67.589995999999999</v>
      </c>
      <c r="D31" s="10">
        <v>82.220000999999996</v>
      </c>
      <c r="E31" s="4">
        <f t="shared" si="2"/>
        <v>0.21645222467537945</v>
      </c>
      <c r="F31" s="6">
        <f>+E31-E$5</f>
        <v>-7.5388350716815045E-2</v>
      </c>
      <c r="G31" s="9" t="str">
        <f t="shared" si="3"/>
        <v>No</v>
      </c>
      <c r="H31" s="9">
        <f t="shared" si="1"/>
        <v>0</v>
      </c>
      <c r="I31" s="9"/>
      <c r="J31" s="9"/>
      <c r="K31" s="3">
        <v>41276</v>
      </c>
      <c r="L31" s="3">
        <v>41639</v>
      </c>
      <c r="M31" s="3"/>
      <c r="N31" s="3"/>
      <c r="O31" s="3"/>
      <c r="P31" s="3"/>
      <c r="Q31" s="9"/>
      <c r="R31" s="9"/>
      <c r="S31" s="9"/>
      <c r="T31" s="2">
        <v>67.550003000000004</v>
      </c>
      <c r="U31" s="2">
        <v>81.480002999999996</v>
      </c>
      <c r="V31" s="2"/>
      <c r="W31" s="2">
        <v>69.059997999999993</v>
      </c>
      <c r="X31" s="2">
        <v>82.459998999999996</v>
      </c>
      <c r="Y31" s="2"/>
      <c r="Z31">
        <v>4040500</v>
      </c>
      <c r="AA31">
        <v>2113800</v>
      </c>
      <c r="AC31" s="2">
        <v>69.059997999999993</v>
      </c>
      <c r="AD31" s="2">
        <v>81.680000000000007</v>
      </c>
    </row>
    <row r="32" spans="1:30" x14ac:dyDescent="0.25">
      <c r="A32" t="s">
        <v>14</v>
      </c>
      <c r="B32">
        <f t="shared" si="0"/>
        <v>2014</v>
      </c>
      <c r="C32" s="10">
        <v>81.5</v>
      </c>
      <c r="D32" s="10">
        <v>89.309997999999993</v>
      </c>
      <c r="E32" s="4">
        <f t="shared" si="2"/>
        <v>9.5828196319018316E-2</v>
      </c>
      <c r="F32" s="6">
        <f>+E32-E$6</f>
        <v>-1.9066734891053955E-2</v>
      </c>
      <c r="G32" s="9" t="str">
        <f t="shared" si="3"/>
        <v>No</v>
      </c>
      <c r="H32" s="9">
        <f t="shared" si="1"/>
        <v>0</v>
      </c>
      <c r="I32" s="9"/>
      <c r="J32" s="9"/>
      <c r="K32" s="3">
        <v>41641</v>
      </c>
      <c r="L32" s="3">
        <v>42004</v>
      </c>
      <c r="M32" s="3"/>
      <c r="N32" s="3"/>
      <c r="O32" s="3"/>
      <c r="P32" s="3"/>
      <c r="Q32" s="9"/>
      <c r="R32" s="9"/>
      <c r="S32" s="9"/>
      <c r="T32" s="2">
        <v>81.089995999999999</v>
      </c>
      <c r="U32" s="2">
        <v>89.290001000000004</v>
      </c>
      <c r="V32" s="2"/>
      <c r="W32" s="2">
        <v>81.919998000000007</v>
      </c>
      <c r="X32" s="2">
        <v>90.480002999999996</v>
      </c>
      <c r="Y32" s="2"/>
      <c r="Z32">
        <v>2405400</v>
      </c>
      <c r="AA32">
        <v>1754500</v>
      </c>
      <c r="AC32" s="2">
        <v>81.129997000000003</v>
      </c>
      <c r="AD32" s="2">
        <v>90.18</v>
      </c>
    </row>
    <row r="33" spans="1:30" x14ac:dyDescent="0.25">
      <c r="A33" t="s">
        <v>14</v>
      </c>
      <c r="B33">
        <f t="shared" si="0"/>
        <v>2015</v>
      </c>
      <c r="C33" s="10">
        <v>89.669998000000007</v>
      </c>
      <c r="D33" s="10">
        <v>104.5</v>
      </c>
      <c r="E33" s="4">
        <f t="shared" si="2"/>
        <v>0.16538421245420337</v>
      </c>
      <c r="F33" s="6">
        <f>+E33-E$7</f>
        <v>0.17280560626997718</v>
      </c>
      <c r="G33" s="9" t="str">
        <f t="shared" si="3"/>
        <v>Yes</v>
      </c>
      <c r="H33" s="9">
        <f t="shared" si="1"/>
        <v>1</v>
      </c>
      <c r="I33" s="9"/>
      <c r="J33" s="9"/>
      <c r="K33" s="3">
        <v>42006</v>
      </c>
      <c r="L33" s="3">
        <v>42369</v>
      </c>
      <c r="M33" s="3"/>
      <c r="N33" s="3"/>
      <c r="O33" s="3"/>
      <c r="P33" s="3"/>
      <c r="Q33" s="9"/>
      <c r="R33" s="9"/>
      <c r="S33" s="9"/>
      <c r="T33" s="2">
        <v>88.43</v>
      </c>
      <c r="U33" s="2">
        <v>104.379997</v>
      </c>
      <c r="V33" s="2"/>
      <c r="W33" s="2">
        <v>90.089995999999999</v>
      </c>
      <c r="X33" s="2">
        <v>105.93</v>
      </c>
      <c r="Y33" s="2"/>
      <c r="Z33">
        <v>2021300</v>
      </c>
      <c r="AA33">
        <v>1984500</v>
      </c>
      <c r="AC33" s="2">
        <v>88.839995999999999</v>
      </c>
      <c r="AD33" s="2">
        <v>105.400002</v>
      </c>
    </row>
    <row r="34" spans="1:30" x14ac:dyDescent="0.25">
      <c r="A34" t="s">
        <v>15</v>
      </c>
      <c r="B34">
        <f t="shared" si="0"/>
        <v>2013</v>
      </c>
      <c r="C34" s="10">
        <v>37.919998</v>
      </c>
      <c r="D34" s="10">
        <v>59.880001</v>
      </c>
      <c r="E34" s="4">
        <f t="shared" si="2"/>
        <v>0.57911403370854608</v>
      </c>
      <c r="F34" s="6">
        <f>+E34-E$5</f>
        <v>0.28727345831635159</v>
      </c>
      <c r="G34" s="9" t="str">
        <f t="shared" si="3"/>
        <v>Yes</v>
      </c>
      <c r="H34" s="9">
        <f t="shared" si="1"/>
        <v>1</v>
      </c>
      <c r="I34" s="9"/>
      <c r="J34" s="9"/>
      <c r="K34" s="3">
        <v>41276</v>
      </c>
      <c r="L34" s="3">
        <v>41639</v>
      </c>
      <c r="M34" s="3"/>
      <c r="N34" s="3"/>
      <c r="O34" s="3"/>
      <c r="P34" s="3"/>
      <c r="Q34" s="9"/>
      <c r="R34" s="9"/>
      <c r="S34" s="9"/>
      <c r="T34" s="2">
        <v>37.919998</v>
      </c>
      <c r="U34" s="2">
        <v>59.560001</v>
      </c>
      <c r="V34" s="2"/>
      <c r="W34" s="2">
        <v>38.729999999999997</v>
      </c>
      <c r="X34" s="2">
        <v>59.919998</v>
      </c>
      <c r="Y34" s="2"/>
      <c r="Z34">
        <v>6483800</v>
      </c>
      <c r="AA34">
        <v>1391300</v>
      </c>
      <c r="AC34" s="2">
        <v>38.340000000000003</v>
      </c>
      <c r="AD34" s="2">
        <v>59.599997999999999</v>
      </c>
    </row>
    <row r="35" spans="1:30" x14ac:dyDescent="0.25">
      <c r="A35" t="s">
        <v>15</v>
      </c>
      <c r="B35">
        <f t="shared" si="0"/>
        <v>2014</v>
      </c>
      <c r="C35" s="10">
        <v>59.060001</v>
      </c>
      <c r="D35" s="10">
        <v>72.699996999999996</v>
      </c>
      <c r="E35" s="4">
        <f t="shared" si="2"/>
        <v>0.2309515030316372</v>
      </c>
      <c r="F35" s="6">
        <f>+E35-E$6</f>
        <v>0.11605657182156492</v>
      </c>
      <c r="G35" s="9" t="str">
        <f t="shared" si="3"/>
        <v>Yes</v>
      </c>
      <c r="H35" s="9">
        <f t="shared" si="1"/>
        <v>1</v>
      </c>
      <c r="I35" s="9"/>
      <c r="J35" s="9"/>
      <c r="K35" s="3">
        <v>41641</v>
      </c>
      <c r="L35" s="3">
        <v>42004</v>
      </c>
      <c r="M35" s="3"/>
      <c r="N35" s="3"/>
      <c r="O35" s="3"/>
      <c r="P35" s="3"/>
      <c r="Q35" s="9"/>
      <c r="R35" s="9"/>
      <c r="S35" s="9"/>
      <c r="T35" s="2">
        <v>58.939999</v>
      </c>
      <c r="U35" s="2">
        <v>72.650002000000001</v>
      </c>
      <c r="V35" s="2"/>
      <c r="W35" s="2">
        <v>59.529998999999997</v>
      </c>
      <c r="X35" s="2">
        <v>74.209998999999996</v>
      </c>
      <c r="Y35" s="2"/>
      <c r="Z35">
        <v>2745900</v>
      </c>
      <c r="AA35">
        <v>1359300</v>
      </c>
      <c r="AC35" s="2">
        <v>59.290000999999997</v>
      </c>
      <c r="AD35" s="2">
        <v>73.400002000000001</v>
      </c>
    </row>
    <row r="36" spans="1:30" x14ac:dyDescent="0.25">
      <c r="A36" t="s">
        <v>15</v>
      </c>
      <c r="B36">
        <f t="shared" si="0"/>
        <v>2015</v>
      </c>
      <c r="C36" s="10">
        <v>72.699996999999996</v>
      </c>
      <c r="D36" s="10">
        <v>93.940002000000007</v>
      </c>
      <c r="E36" s="4">
        <f t="shared" si="2"/>
        <v>0.29215964066683542</v>
      </c>
      <c r="F36" s="6">
        <f>+E36-E$7</f>
        <v>0.2995810344826092</v>
      </c>
      <c r="G36" s="9" t="str">
        <f t="shared" si="3"/>
        <v>Yes</v>
      </c>
      <c r="H36" s="9">
        <f t="shared" si="1"/>
        <v>1</v>
      </c>
      <c r="I36" s="9"/>
      <c r="J36" s="9"/>
      <c r="K36" s="3">
        <v>42006</v>
      </c>
      <c r="L36" s="3">
        <v>42369</v>
      </c>
      <c r="M36" s="3"/>
      <c r="N36" s="3"/>
      <c r="O36" s="3"/>
      <c r="P36" s="3"/>
      <c r="Q36" s="9"/>
      <c r="R36" s="9"/>
      <c r="S36" s="9"/>
      <c r="T36" s="2">
        <v>71.889999000000003</v>
      </c>
      <c r="U36" s="2">
        <v>93.879997000000003</v>
      </c>
      <c r="V36" s="2"/>
      <c r="W36" s="2">
        <v>73.199996999999996</v>
      </c>
      <c r="X36" s="2">
        <v>95.209998999999996</v>
      </c>
      <c r="Y36" s="2"/>
      <c r="Z36">
        <v>2349200</v>
      </c>
      <c r="AA36">
        <v>1408500</v>
      </c>
      <c r="AC36" s="2">
        <v>72.339995999999999</v>
      </c>
      <c r="AD36" s="2">
        <v>95.07</v>
      </c>
    </row>
    <row r="37" spans="1:30" x14ac:dyDescent="0.25">
      <c r="A37" t="s">
        <v>16</v>
      </c>
      <c r="B37">
        <f t="shared" si="0"/>
        <v>2013</v>
      </c>
      <c r="C37" s="10">
        <v>42.799999</v>
      </c>
      <c r="D37" s="10">
        <v>50.93</v>
      </c>
      <c r="E37" s="4">
        <f t="shared" si="2"/>
        <v>0.18995329883068454</v>
      </c>
      <c r="F37" s="6">
        <f>+E37-E$5</f>
        <v>-0.10188727656150995</v>
      </c>
      <c r="G37" s="9" t="str">
        <f t="shared" si="3"/>
        <v>No</v>
      </c>
      <c r="H37" s="9">
        <f t="shared" si="1"/>
        <v>0</v>
      </c>
      <c r="I37" s="9"/>
      <c r="J37" s="9"/>
      <c r="K37" s="3">
        <v>41276</v>
      </c>
      <c r="L37" s="3">
        <v>41639</v>
      </c>
      <c r="M37" s="3"/>
      <c r="N37" s="3"/>
      <c r="O37" s="3"/>
      <c r="P37" s="3"/>
      <c r="Q37" s="9"/>
      <c r="R37" s="9"/>
      <c r="S37" s="9"/>
      <c r="T37" s="2">
        <v>42.799999</v>
      </c>
      <c r="U37" s="2">
        <v>50.700001</v>
      </c>
      <c r="V37" s="2"/>
      <c r="W37" s="2">
        <v>44.009998000000003</v>
      </c>
      <c r="X37" s="2">
        <v>51.200001</v>
      </c>
      <c r="Y37" s="2"/>
      <c r="Z37">
        <v>3761100</v>
      </c>
      <c r="AA37">
        <v>857000</v>
      </c>
      <c r="AC37" s="2">
        <v>44</v>
      </c>
      <c r="AD37" s="2">
        <v>51</v>
      </c>
    </row>
    <row r="38" spans="1:30" x14ac:dyDescent="0.25">
      <c r="A38" t="s">
        <v>16</v>
      </c>
      <c r="B38">
        <f t="shared" si="0"/>
        <v>2014</v>
      </c>
      <c r="C38" s="10">
        <v>49.52</v>
      </c>
      <c r="D38" s="10">
        <v>55.52</v>
      </c>
      <c r="E38" s="4">
        <f t="shared" si="2"/>
        <v>0.12116316639741517</v>
      </c>
      <c r="F38" s="6">
        <f>+E38-E$6</f>
        <v>6.2682351873429021E-3</v>
      </c>
      <c r="G38" s="9" t="str">
        <f t="shared" si="3"/>
        <v>Yes</v>
      </c>
      <c r="H38" s="9">
        <f t="shared" si="1"/>
        <v>1</v>
      </c>
      <c r="I38" s="9"/>
      <c r="J38" s="9"/>
      <c r="K38" s="3">
        <v>41641</v>
      </c>
      <c r="L38" s="3">
        <v>42004</v>
      </c>
      <c r="M38" s="3"/>
      <c r="N38" s="3"/>
      <c r="O38" s="3"/>
      <c r="P38" s="3"/>
      <c r="Q38" s="9"/>
      <c r="R38" s="9"/>
      <c r="S38" s="9"/>
      <c r="T38" s="2">
        <v>49.040000999999997</v>
      </c>
      <c r="U38" s="2">
        <v>55.490001999999997</v>
      </c>
      <c r="V38" s="2"/>
      <c r="W38" s="2">
        <v>49.75</v>
      </c>
      <c r="X38" s="2">
        <v>56.41</v>
      </c>
      <c r="Y38" s="2"/>
      <c r="Z38">
        <v>2799000</v>
      </c>
      <c r="AA38">
        <v>1746800</v>
      </c>
      <c r="AC38" s="2">
        <v>49.279998999999997</v>
      </c>
      <c r="AD38" s="2">
        <v>55.939999</v>
      </c>
    </row>
    <row r="39" spans="1:30" x14ac:dyDescent="0.25">
      <c r="A39" t="s">
        <v>16</v>
      </c>
      <c r="B39">
        <f t="shared" si="0"/>
        <v>2015</v>
      </c>
      <c r="C39" s="10">
        <v>55.68</v>
      </c>
      <c r="D39" s="10">
        <v>55.32</v>
      </c>
      <c r="E39" s="4">
        <f t="shared" si="2"/>
        <v>-6.4655172413792998E-3</v>
      </c>
      <c r="F39" s="6">
        <f>+E39-E$7</f>
        <v>9.5587657439450465E-4</v>
      </c>
      <c r="G39" s="9" t="str">
        <f t="shared" si="3"/>
        <v>Yes</v>
      </c>
      <c r="H39" s="9">
        <f t="shared" si="1"/>
        <v>1</v>
      </c>
      <c r="I39" s="9"/>
      <c r="J39" s="9"/>
      <c r="K39" s="3">
        <v>42006</v>
      </c>
      <c r="L39" s="3">
        <v>42369</v>
      </c>
      <c r="M39" s="3"/>
      <c r="N39" s="3"/>
      <c r="O39" s="3"/>
      <c r="P39" s="3"/>
      <c r="Q39" s="9"/>
      <c r="R39" s="9"/>
      <c r="S39" s="9"/>
      <c r="T39" s="2">
        <v>54.970001000000003</v>
      </c>
      <c r="U39" s="2">
        <v>55.32</v>
      </c>
      <c r="V39" s="2"/>
      <c r="W39" s="2">
        <v>56.25</v>
      </c>
      <c r="X39" s="2">
        <v>56.549999</v>
      </c>
      <c r="Y39" s="2"/>
      <c r="Z39">
        <v>1323200</v>
      </c>
      <c r="AA39">
        <v>1402000</v>
      </c>
      <c r="AC39" s="2">
        <v>55.540000999999997</v>
      </c>
      <c r="AD39" s="2">
        <v>56.450001</v>
      </c>
    </row>
    <row r="40" spans="1:30" x14ac:dyDescent="0.25">
      <c r="A40" t="s">
        <v>17</v>
      </c>
      <c r="B40">
        <f t="shared" si="0"/>
        <v>2013</v>
      </c>
      <c r="C40" s="10">
        <v>28.139999</v>
      </c>
      <c r="D40" s="10">
        <v>43.400002000000001</v>
      </c>
      <c r="E40" s="4">
        <f t="shared" si="2"/>
        <v>0.54228868309483602</v>
      </c>
      <c r="F40" s="6">
        <f>+E40-E$5</f>
        <v>0.25044810770264153</v>
      </c>
      <c r="G40" s="9" t="str">
        <f t="shared" si="3"/>
        <v>Yes</v>
      </c>
      <c r="H40" s="9">
        <f t="shared" si="1"/>
        <v>1</v>
      </c>
      <c r="I40" s="9"/>
      <c r="J40" s="9"/>
      <c r="K40" s="3">
        <v>41276</v>
      </c>
      <c r="L40" s="3">
        <v>41639</v>
      </c>
      <c r="M40" s="3"/>
      <c r="N40" s="3"/>
      <c r="O40" s="3"/>
      <c r="P40" s="3"/>
      <c r="Q40" s="9"/>
      <c r="R40" s="9"/>
      <c r="S40" s="9"/>
      <c r="T40" s="2">
        <v>28.049999</v>
      </c>
      <c r="U40" s="2">
        <v>43.240001999999997</v>
      </c>
      <c r="V40" s="2"/>
      <c r="W40" s="2">
        <v>28.68</v>
      </c>
      <c r="X40" s="2">
        <v>43.91</v>
      </c>
      <c r="Y40" s="2"/>
      <c r="Z40">
        <v>6677100</v>
      </c>
      <c r="AA40">
        <v>2203500</v>
      </c>
      <c r="AC40" s="2">
        <v>28.67</v>
      </c>
      <c r="AD40" s="2">
        <v>43.77</v>
      </c>
    </row>
    <row r="41" spans="1:30" x14ac:dyDescent="0.25">
      <c r="A41" t="s">
        <v>17</v>
      </c>
      <c r="B41">
        <f t="shared" si="0"/>
        <v>2014</v>
      </c>
      <c r="C41" s="10">
        <v>43.220001000000003</v>
      </c>
      <c r="D41" s="10">
        <v>52</v>
      </c>
      <c r="E41" s="4">
        <f t="shared" si="2"/>
        <v>0.20314666350886934</v>
      </c>
      <c r="F41" s="6">
        <f>+E41-E$6</f>
        <v>8.825173229879707E-2</v>
      </c>
      <c r="G41" s="9" t="str">
        <f t="shared" si="3"/>
        <v>Yes</v>
      </c>
      <c r="H41" s="9">
        <f t="shared" si="1"/>
        <v>1</v>
      </c>
      <c r="I41" s="9"/>
      <c r="J41" s="9"/>
      <c r="K41" s="3">
        <v>41641</v>
      </c>
      <c r="L41" s="3">
        <v>42004</v>
      </c>
      <c r="M41" s="3"/>
      <c r="N41" s="3"/>
      <c r="O41" s="3"/>
      <c r="P41" s="3"/>
      <c r="Q41" s="9"/>
      <c r="R41" s="9"/>
      <c r="S41" s="9"/>
      <c r="T41" s="2">
        <v>42.790000999999997</v>
      </c>
      <c r="U41" s="2">
        <v>51.869999</v>
      </c>
      <c r="V41" s="2"/>
      <c r="W41" s="2">
        <v>43.290000999999997</v>
      </c>
      <c r="X41" s="2">
        <v>52.950001</v>
      </c>
      <c r="Y41" s="2"/>
      <c r="Z41">
        <v>2753700</v>
      </c>
      <c r="AA41">
        <v>2595200</v>
      </c>
      <c r="AC41" s="2">
        <v>42.990001999999997</v>
      </c>
      <c r="AD41" s="2">
        <v>52.900002000000001</v>
      </c>
    </row>
    <row r="42" spans="1:30" x14ac:dyDescent="0.25">
      <c r="A42" t="s">
        <v>17</v>
      </c>
      <c r="B42">
        <f t="shared" si="0"/>
        <v>2015</v>
      </c>
      <c r="C42" s="10">
        <v>52.200001</v>
      </c>
      <c r="D42" s="10">
        <v>36.68</v>
      </c>
      <c r="E42" s="4">
        <f t="shared" si="2"/>
        <v>-0.29731802112417582</v>
      </c>
      <c r="F42" s="6">
        <f>+E42-E$7</f>
        <v>-0.28989662730840204</v>
      </c>
      <c r="G42" s="9" t="str">
        <f t="shared" si="3"/>
        <v>No</v>
      </c>
      <c r="H42" s="9">
        <f t="shared" si="1"/>
        <v>0</v>
      </c>
      <c r="I42" s="9"/>
      <c r="J42" s="9"/>
      <c r="K42" s="3">
        <v>42006</v>
      </c>
      <c r="L42" s="3">
        <v>42369</v>
      </c>
      <c r="M42" s="3"/>
      <c r="N42" s="3"/>
      <c r="O42" s="3"/>
      <c r="P42" s="3"/>
      <c r="Q42" s="9"/>
      <c r="R42" s="9"/>
      <c r="S42" s="9"/>
      <c r="T42" s="2">
        <v>51.59</v>
      </c>
      <c r="U42" s="2">
        <v>36.450001</v>
      </c>
      <c r="V42" s="2"/>
      <c r="W42" s="2">
        <v>52.599997999999999</v>
      </c>
      <c r="X42" s="2">
        <v>36.900002000000001</v>
      </c>
      <c r="Y42" s="2"/>
      <c r="Z42">
        <v>2039800</v>
      </c>
      <c r="AA42">
        <v>2516800</v>
      </c>
      <c r="AC42" s="2">
        <v>52.02</v>
      </c>
      <c r="AD42" s="2">
        <v>36.639999000000003</v>
      </c>
    </row>
    <row r="43" spans="1:30" x14ac:dyDescent="0.25">
      <c r="A43" t="s">
        <v>18</v>
      </c>
      <c r="B43">
        <f t="shared" si="0"/>
        <v>2013</v>
      </c>
      <c r="C43" s="10">
        <v>50.9745434592</v>
      </c>
      <c r="D43" s="10">
        <v>70.939425812099998</v>
      </c>
      <c r="E43" s="4">
        <f t="shared" si="2"/>
        <v>0.391663779566361</v>
      </c>
      <c r="F43" s="6">
        <f>+E43-E$5</f>
        <v>9.9823204174166513E-2</v>
      </c>
      <c r="G43" s="9" t="str">
        <f t="shared" si="3"/>
        <v>Yes</v>
      </c>
      <c r="H43" s="9">
        <f t="shared" si="1"/>
        <v>1</v>
      </c>
      <c r="I43" s="9"/>
      <c r="J43" s="9"/>
      <c r="K43" s="3">
        <v>41276</v>
      </c>
      <c r="L43" s="3">
        <v>41639</v>
      </c>
      <c r="M43" s="3"/>
      <c r="N43" s="3"/>
      <c r="O43" s="3"/>
      <c r="P43" s="3"/>
      <c r="Q43" s="9"/>
      <c r="R43" s="9"/>
      <c r="S43" s="9"/>
      <c r="T43" s="2">
        <v>50.702372256399997</v>
      </c>
      <c r="U43" s="2">
        <v>70.807727831500003</v>
      </c>
      <c r="V43" s="2"/>
      <c r="W43" s="2">
        <v>51.404741878899998</v>
      </c>
      <c r="X43" s="2">
        <v>71.597896400400003</v>
      </c>
      <c r="Y43" s="2"/>
      <c r="Z43">
        <v>3217500</v>
      </c>
      <c r="AA43">
        <v>1258100</v>
      </c>
      <c r="AC43" s="2">
        <v>51.264269534699999</v>
      </c>
      <c r="AD43" s="2">
        <v>71.325725197599994</v>
      </c>
    </row>
    <row r="44" spans="1:30" x14ac:dyDescent="0.25">
      <c r="A44" t="s">
        <v>18</v>
      </c>
      <c r="B44">
        <f t="shared" si="0"/>
        <v>2014</v>
      </c>
      <c r="C44" s="10">
        <v>70.386309921000006</v>
      </c>
      <c r="D44" s="10">
        <v>83.370002999999997</v>
      </c>
      <c r="E44" s="4">
        <f t="shared" si="2"/>
        <v>0.18446332949649716</v>
      </c>
      <c r="F44" s="6">
        <f>+E44-E$6</f>
        <v>6.9568398286424887E-2</v>
      </c>
      <c r="G44" s="9" t="str">
        <f t="shared" si="3"/>
        <v>Yes</v>
      </c>
      <c r="H44" s="9">
        <f t="shared" si="1"/>
        <v>1</v>
      </c>
      <c r="I44" s="9"/>
      <c r="J44" s="9"/>
      <c r="K44" s="3">
        <v>41641</v>
      </c>
      <c r="L44" s="3">
        <v>42004</v>
      </c>
      <c r="M44" s="3"/>
      <c r="N44" s="3"/>
      <c r="O44" s="3"/>
      <c r="P44" s="3"/>
      <c r="Q44" s="9"/>
      <c r="R44" s="9"/>
      <c r="S44" s="9"/>
      <c r="T44" s="2">
        <v>69.692714662</v>
      </c>
      <c r="U44" s="2">
        <v>83.360000999999997</v>
      </c>
      <c r="V44" s="2"/>
      <c r="W44" s="2">
        <v>70.632136962299995</v>
      </c>
      <c r="X44" s="2">
        <v>84.870002999999997</v>
      </c>
      <c r="Y44" s="2"/>
      <c r="Z44">
        <v>2239100</v>
      </c>
      <c r="AA44">
        <v>1798200</v>
      </c>
      <c r="AC44" s="2">
        <v>70.114139596200005</v>
      </c>
      <c r="AD44" s="2">
        <v>84.379997000000003</v>
      </c>
    </row>
    <row r="45" spans="1:30" x14ac:dyDescent="0.25">
      <c r="A45" t="s">
        <v>18</v>
      </c>
      <c r="B45">
        <f t="shared" si="0"/>
        <v>2015</v>
      </c>
      <c r="C45" s="10">
        <v>82.980002999999996</v>
      </c>
      <c r="D45" s="10">
        <v>84.720000999999996</v>
      </c>
      <c r="E45" s="4">
        <f t="shared" si="2"/>
        <v>2.096888331035611E-2</v>
      </c>
      <c r="F45" s="6">
        <f>+E45-E$7</f>
        <v>2.8390277126129914E-2</v>
      </c>
      <c r="G45" s="9" t="str">
        <f t="shared" si="3"/>
        <v>Yes</v>
      </c>
      <c r="H45" s="9">
        <f t="shared" si="1"/>
        <v>1</v>
      </c>
      <c r="I45" s="9"/>
      <c r="J45" s="9"/>
      <c r="K45" s="3">
        <v>42006</v>
      </c>
      <c r="L45" s="3">
        <v>42369</v>
      </c>
      <c r="M45" s="3"/>
      <c r="N45" s="3"/>
      <c r="O45" s="3"/>
      <c r="P45" s="3"/>
      <c r="Q45" s="9"/>
      <c r="R45" s="9"/>
      <c r="S45" s="9"/>
      <c r="T45" s="2">
        <v>82.519997000000004</v>
      </c>
      <c r="U45" s="2">
        <v>84.550003000000004</v>
      </c>
      <c r="V45" s="2"/>
      <c r="W45" s="2">
        <v>84.18</v>
      </c>
      <c r="X45" s="2">
        <v>86.339995999999999</v>
      </c>
      <c r="Y45" s="2"/>
      <c r="Z45">
        <v>1866600</v>
      </c>
      <c r="AA45">
        <v>1409100</v>
      </c>
      <c r="AC45" s="2">
        <v>83.290001000000004</v>
      </c>
      <c r="AD45" s="2">
        <v>85.779999000000004</v>
      </c>
    </row>
    <row r="46" spans="1:30" x14ac:dyDescent="0.25">
      <c r="A46" t="s">
        <v>19</v>
      </c>
      <c r="B46">
        <f t="shared" si="0"/>
        <v>2013</v>
      </c>
      <c r="C46" s="10">
        <v>146.86999499999999</v>
      </c>
      <c r="D46" s="10">
        <v>262.92999300000002</v>
      </c>
      <c r="E46" s="4">
        <f t="shared" si="2"/>
        <v>0.79022265916193468</v>
      </c>
      <c r="F46" s="6">
        <f>+E46-E$5</f>
        <v>0.49838208376974019</v>
      </c>
      <c r="G46" s="9" t="str">
        <f t="shared" si="3"/>
        <v>Yes</v>
      </c>
      <c r="H46" s="9">
        <f t="shared" si="1"/>
        <v>1</v>
      </c>
      <c r="I46" s="9"/>
      <c r="J46" s="9"/>
      <c r="K46" s="3">
        <v>41276</v>
      </c>
      <c r="L46" s="3">
        <v>41639</v>
      </c>
      <c r="M46" s="3"/>
      <c r="N46" s="3"/>
      <c r="O46" s="3"/>
      <c r="P46" s="3"/>
      <c r="Q46" s="9"/>
      <c r="R46" s="9"/>
      <c r="S46" s="9"/>
      <c r="T46" s="2">
        <v>146.38999899999999</v>
      </c>
      <c r="U46" s="2">
        <v>260.5</v>
      </c>
      <c r="V46" s="2"/>
      <c r="W46" s="2">
        <v>149.229996</v>
      </c>
      <c r="X46" s="2">
        <v>264.30999800000001</v>
      </c>
      <c r="Y46" s="2"/>
      <c r="Z46">
        <v>573900</v>
      </c>
      <c r="AA46">
        <v>580800</v>
      </c>
      <c r="AC46" s="2">
        <v>149.03999300000001</v>
      </c>
      <c r="AD46" s="2">
        <v>260.98998999999998</v>
      </c>
    </row>
    <row r="47" spans="1:30" x14ac:dyDescent="0.25">
      <c r="A47" t="s">
        <v>19</v>
      </c>
      <c r="B47">
        <f t="shared" si="0"/>
        <v>2014</v>
      </c>
      <c r="C47" s="10">
        <v>262.44000199999999</v>
      </c>
      <c r="D47" s="10">
        <v>286.04998799999998</v>
      </c>
      <c r="E47" s="4">
        <f t="shared" si="2"/>
        <v>8.9963366179215284E-2</v>
      </c>
      <c r="F47" s="6">
        <f>+E47-E$6</f>
        <v>-2.4931565030856986E-2</v>
      </c>
      <c r="G47" s="9" t="str">
        <f t="shared" si="3"/>
        <v>No</v>
      </c>
      <c r="H47" s="9">
        <f t="shared" si="1"/>
        <v>0</v>
      </c>
      <c r="I47" s="9"/>
      <c r="J47" s="9"/>
      <c r="K47" s="3">
        <v>41641</v>
      </c>
      <c r="L47" s="3">
        <v>42004</v>
      </c>
      <c r="M47" s="3"/>
      <c r="N47" s="3"/>
      <c r="O47" s="3"/>
      <c r="P47" s="3"/>
      <c r="Q47" s="9"/>
      <c r="R47" s="9"/>
      <c r="S47" s="9"/>
      <c r="T47" s="2">
        <v>258.77999899999998</v>
      </c>
      <c r="U47" s="2">
        <v>286</v>
      </c>
      <c r="V47" s="2"/>
      <c r="W47" s="2">
        <v>262.67999300000002</v>
      </c>
      <c r="X47" s="2">
        <v>290.57000699999998</v>
      </c>
      <c r="Y47" s="2"/>
      <c r="Z47">
        <v>547800</v>
      </c>
      <c r="AA47">
        <v>252900</v>
      </c>
      <c r="AC47" s="2">
        <v>262.33999599999999</v>
      </c>
      <c r="AD47" s="2">
        <v>287.41000400000001</v>
      </c>
    </row>
    <row r="48" spans="1:30" x14ac:dyDescent="0.25">
      <c r="A48" t="s">
        <v>19</v>
      </c>
      <c r="B48">
        <f t="shared" si="0"/>
        <v>2015</v>
      </c>
      <c r="C48" s="10">
        <v>288.61999500000002</v>
      </c>
      <c r="D48" s="10">
        <v>276.57000699999998</v>
      </c>
      <c r="E48" s="4">
        <f t="shared" si="2"/>
        <v>-4.1750357593901423E-2</v>
      </c>
      <c r="F48" s="6">
        <f>+E48-E$7</f>
        <v>-3.4328963778127622E-2</v>
      </c>
      <c r="G48" s="9" t="str">
        <f t="shared" si="3"/>
        <v>No</v>
      </c>
      <c r="H48" s="9">
        <f t="shared" si="1"/>
        <v>0</v>
      </c>
      <c r="I48" s="9"/>
      <c r="J48" s="9"/>
      <c r="K48" s="3">
        <v>42006</v>
      </c>
      <c r="L48" s="3">
        <v>42369</v>
      </c>
      <c r="M48" s="3"/>
      <c r="N48" s="3"/>
      <c r="O48" s="3"/>
      <c r="P48" s="3"/>
      <c r="Q48" s="9"/>
      <c r="R48" s="9"/>
      <c r="S48" s="9"/>
      <c r="T48" s="2">
        <v>282.41000400000001</v>
      </c>
      <c r="U48" s="2">
        <v>275</v>
      </c>
      <c r="V48" s="2"/>
      <c r="W48" s="2">
        <v>288.92999300000002</v>
      </c>
      <c r="X48" s="2">
        <v>279.89001500000001</v>
      </c>
      <c r="Y48" s="2"/>
      <c r="Z48">
        <v>356500</v>
      </c>
      <c r="AA48">
        <v>262100</v>
      </c>
      <c r="AC48" s="2">
        <v>285.36999500000002</v>
      </c>
      <c r="AD48" s="2">
        <v>275.42001299999998</v>
      </c>
    </row>
    <row r="49" spans="1:30" x14ac:dyDescent="0.25">
      <c r="A49" t="s">
        <v>20</v>
      </c>
      <c r="B49">
        <f t="shared" si="0"/>
        <v>2013</v>
      </c>
      <c r="C49" s="10">
        <v>36.049999</v>
      </c>
      <c r="D49" s="10">
        <v>50.32</v>
      </c>
      <c r="E49" s="4">
        <f t="shared" si="2"/>
        <v>0.39583915106349937</v>
      </c>
      <c r="F49" s="6">
        <f>+E49-E$5</f>
        <v>0.10399857567130488</v>
      </c>
      <c r="G49" s="9" t="str">
        <f t="shared" si="3"/>
        <v>Yes</v>
      </c>
      <c r="H49" s="9">
        <f t="shared" si="1"/>
        <v>1</v>
      </c>
      <c r="I49" s="9"/>
      <c r="J49" s="9"/>
      <c r="K49" s="3">
        <v>41276</v>
      </c>
      <c r="L49" s="3">
        <v>41639</v>
      </c>
      <c r="M49" s="3"/>
      <c r="N49" s="3"/>
      <c r="O49" s="3"/>
      <c r="P49" s="3"/>
      <c r="Q49" s="9"/>
      <c r="R49" s="9"/>
      <c r="S49" s="9"/>
      <c r="T49" s="2">
        <v>36.049999</v>
      </c>
      <c r="U49" s="2">
        <v>49.610000999999997</v>
      </c>
      <c r="V49" s="2"/>
      <c r="W49" s="2">
        <v>36.950001</v>
      </c>
      <c r="X49" s="2">
        <v>50.5</v>
      </c>
      <c r="Y49" s="2"/>
      <c r="Z49">
        <v>2998800</v>
      </c>
      <c r="AA49">
        <v>2002300</v>
      </c>
      <c r="AC49" s="2">
        <v>36.939999</v>
      </c>
      <c r="AD49" s="2">
        <v>49.790000999999997</v>
      </c>
    </row>
    <row r="50" spans="1:30" x14ac:dyDescent="0.25">
      <c r="A50" t="s">
        <v>20</v>
      </c>
      <c r="B50">
        <f t="shared" si="0"/>
        <v>2014</v>
      </c>
      <c r="C50" s="10">
        <v>49.330002</v>
      </c>
      <c r="D50" s="10">
        <v>60.060001</v>
      </c>
      <c r="E50" s="4">
        <f t="shared" si="2"/>
        <v>0.21751466784858431</v>
      </c>
      <c r="F50" s="6">
        <f>+E50-E$6</f>
        <v>0.10261973663851204</v>
      </c>
      <c r="G50" s="9" t="str">
        <f t="shared" si="3"/>
        <v>Yes</v>
      </c>
      <c r="H50" s="9">
        <f t="shared" si="1"/>
        <v>1</v>
      </c>
      <c r="I50" s="9"/>
      <c r="J50" s="9"/>
      <c r="K50" s="3">
        <v>41641</v>
      </c>
      <c r="L50" s="3">
        <v>42004</v>
      </c>
      <c r="M50" s="3"/>
      <c r="N50" s="3"/>
      <c r="O50" s="3"/>
      <c r="P50" s="3"/>
      <c r="Q50" s="9"/>
      <c r="R50" s="9"/>
      <c r="S50" s="9"/>
      <c r="T50" s="2">
        <v>48.880001</v>
      </c>
      <c r="U50" s="2">
        <v>60.009998000000003</v>
      </c>
      <c r="V50" s="2"/>
      <c r="W50" s="2">
        <v>49.740001999999997</v>
      </c>
      <c r="X50" s="2">
        <v>61.23</v>
      </c>
      <c r="Y50" s="2"/>
      <c r="Z50">
        <v>2488000</v>
      </c>
      <c r="AA50">
        <v>1899200</v>
      </c>
      <c r="AC50" s="2">
        <v>49.25</v>
      </c>
      <c r="AD50" s="2">
        <v>60.830002</v>
      </c>
    </row>
    <row r="51" spans="1:30" x14ac:dyDescent="0.25">
      <c r="A51" t="s">
        <v>20</v>
      </c>
      <c r="B51">
        <f t="shared" si="0"/>
        <v>2015</v>
      </c>
      <c r="C51" s="10">
        <v>60.060001</v>
      </c>
      <c r="D51" s="10">
        <v>60.93</v>
      </c>
      <c r="E51" s="4">
        <f t="shared" si="2"/>
        <v>1.448549759431406E-2</v>
      </c>
      <c r="F51" s="6">
        <f>+E51-E$7</f>
        <v>2.1906891410087864E-2</v>
      </c>
      <c r="G51" s="9" t="str">
        <f t="shared" si="3"/>
        <v>Yes</v>
      </c>
      <c r="H51" s="9">
        <f t="shared" si="1"/>
        <v>1</v>
      </c>
      <c r="I51" s="9"/>
      <c r="J51" s="9"/>
      <c r="K51" s="3">
        <v>42006</v>
      </c>
      <c r="L51" s="3">
        <v>42369</v>
      </c>
      <c r="M51" s="3"/>
      <c r="N51" s="3"/>
      <c r="O51" s="3"/>
      <c r="P51" s="3"/>
      <c r="Q51" s="9"/>
      <c r="R51" s="9"/>
      <c r="S51" s="9"/>
      <c r="T51" s="2">
        <v>58.950001</v>
      </c>
      <c r="U51" s="2">
        <v>60.91</v>
      </c>
      <c r="V51" s="2"/>
      <c r="W51" s="2">
        <v>60.490001999999997</v>
      </c>
      <c r="X51" s="2">
        <v>62.849997999999999</v>
      </c>
      <c r="Y51" s="2"/>
      <c r="Z51">
        <v>901900</v>
      </c>
      <c r="AA51">
        <v>1347600</v>
      </c>
      <c r="AC51" s="2">
        <v>59.529998999999997</v>
      </c>
      <c r="AD51" s="2">
        <v>62.130001</v>
      </c>
    </row>
    <row r="52" spans="1:30" x14ac:dyDescent="0.25">
      <c r="A52" t="s">
        <v>21</v>
      </c>
      <c r="B52">
        <f t="shared" si="0"/>
        <v>2013</v>
      </c>
      <c r="C52" s="10">
        <v>31.139999</v>
      </c>
      <c r="D52" s="10">
        <v>36.159999999999997</v>
      </c>
      <c r="E52" s="4">
        <f t="shared" si="2"/>
        <v>0.16120748751469122</v>
      </c>
      <c r="F52" s="6">
        <f>+E52-E$5</f>
        <v>-0.13063308787750327</v>
      </c>
      <c r="G52" s="9" t="str">
        <f t="shared" si="3"/>
        <v>No</v>
      </c>
      <c r="H52" s="9">
        <f t="shared" si="1"/>
        <v>0</v>
      </c>
      <c r="I52" s="9"/>
      <c r="J52" s="9"/>
      <c r="K52" s="3">
        <v>41276</v>
      </c>
      <c r="L52" s="3">
        <v>41639</v>
      </c>
      <c r="M52" s="3"/>
      <c r="N52" s="3"/>
      <c r="O52" s="3"/>
      <c r="P52" s="3"/>
      <c r="Q52" s="9"/>
      <c r="R52" s="9"/>
      <c r="S52" s="9"/>
      <c r="T52" s="2">
        <v>31.01</v>
      </c>
      <c r="U52" s="2">
        <v>36.07</v>
      </c>
      <c r="V52" s="2"/>
      <c r="W52" s="2">
        <v>31.32</v>
      </c>
      <c r="X52" s="2">
        <v>36.330002</v>
      </c>
      <c r="Y52" s="2"/>
      <c r="Z52">
        <v>2097000</v>
      </c>
      <c r="AA52">
        <v>1051300</v>
      </c>
      <c r="AC52" s="2">
        <v>31.32</v>
      </c>
      <c r="AD52" s="2">
        <v>36.25</v>
      </c>
    </row>
    <row r="53" spans="1:30" x14ac:dyDescent="0.25">
      <c r="A53" t="s">
        <v>21</v>
      </c>
      <c r="B53">
        <f t="shared" si="0"/>
        <v>2014</v>
      </c>
      <c r="C53" s="10">
        <v>36.049999</v>
      </c>
      <c r="D53" s="10">
        <v>46.130001</v>
      </c>
      <c r="E53" s="4">
        <f t="shared" si="2"/>
        <v>0.27961171372015853</v>
      </c>
      <c r="F53" s="6">
        <f>+E53-E$6</f>
        <v>0.16471678251008626</v>
      </c>
      <c r="G53" s="9" t="str">
        <f t="shared" si="3"/>
        <v>Yes</v>
      </c>
      <c r="H53" s="9">
        <f t="shared" si="1"/>
        <v>1</v>
      </c>
      <c r="I53" s="9"/>
      <c r="J53" s="9"/>
      <c r="K53" s="3">
        <v>41641</v>
      </c>
      <c r="L53" s="3">
        <v>42004</v>
      </c>
      <c r="M53" s="3"/>
      <c r="N53" s="3"/>
      <c r="O53" s="3"/>
      <c r="P53" s="3"/>
      <c r="Q53" s="9"/>
      <c r="R53" s="9"/>
      <c r="S53" s="9"/>
      <c r="T53" s="2">
        <v>35.470001000000003</v>
      </c>
      <c r="U53" s="2">
        <v>46.080002</v>
      </c>
      <c r="V53" s="2"/>
      <c r="W53" s="2">
        <v>36.110000999999997</v>
      </c>
      <c r="X53" s="2">
        <v>47.400002000000001</v>
      </c>
      <c r="Y53" s="2"/>
      <c r="Z53">
        <v>1394300</v>
      </c>
      <c r="AA53">
        <v>1345700</v>
      </c>
      <c r="AC53" s="2">
        <v>35.529998999999997</v>
      </c>
      <c r="AD53" s="2">
        <v>47.27</v>
      </c>
    </row>
    <row r="54" spans="1:30" x14ac:dyDescent="0.25">
      <c r="A54" t="s">
        <v>21</v>
      </c>
      <c r="B54">
        <f t="shared" si="0"/>
        <v>2015</v>
      </c>
      <c r="C54" s="10">
        <v>46.290000999999997</v>
      </c>
      <c r="D54" s="10">
        <v>43.23</v>
      </c>
      <c r="E54" s="4">
        <f t="shared" si="2"/>
        <v>-6.6105010453553451E-2</v>
      </c>
      <c r="F54" s="6">
        <f>+E54-E$7</f>
        <v>-5.8683616637779643E-2</v>
      </c>
      <c r="G54" s="9" t="str">
        <f t="shared" si="3"/>
        <v>No</v>
      </c>
      <c r="H54" s="9">
        <f t="shared" si="1"/>
        <v>0</v>
      </c>
      <c r="I54" s="9"/>
      <c r="J54" s="9"/>
      <c r="K54" s="3">
        <v>42006</v>
      </c>
      <c r="L54" s="3">
        <v>42369</v>
      </c>
      <c r="M54" s="3"/>
      <c r="N54" s="3"/>
      <c r="O54" s="3"/>
      <c r="P54" s="3"/>
      <c r="Q54" s="9"/>
      <c r="R54" s="9"/>
      <c r="S54" s="9"/>
      <c r="T54" s="2">
        <v>45.490001999999997</v>
      </c>
      <c r="U54" s="2">
        <v>42.919998</v>
      </c>
      <c r="V54" s="2"/>
      <c r="W54" s="2">
        <v>46.369999</v>
      </c>
      <c r="X54" s="2">
        <v>44</v>
      </c>
      <c r="Y54" s="2"/>
      <c r="Z54">
        <v>2556900</v>
      </c>
      <c r="AA54">
        <v>2079200</v>
      </c>
      <c r="AC54" s="2">
        <v>45.990001999999997</v>
      </c>
      <c r="AD54" s="2">
        <v>43.950001</v>
      </c>
    </row>
    <row r="55" spans="1:30" x14ac:dyDescent="0.25">
      <c r="A55" t="s">
        <v>22</v>
      </c>
      <c r="B55">
        <f t="shared" si="0"/>
        <v>2013</v>
      </c>
      <c r="C55" s="10">
        <v>43.169998</v>
      </c>
      <c r="D55" s="10">
        <v>46.740001999999997</v>
      </c>
      <c r="E55" s="4">
        <f t="shared" si="2"/>
        <v>8.2696413374862734E-2</v>
      </c>
      <c r="F55" s="6">
        <f>+E55-E$5</f>
        <v>-0.20914416201733177</v>
      </c>
      <c r="G55" s="9" t="str">
        <f t="shared" si="3"/>
        <v>No</v>
      </c>
      <c r="H55" s="9">
        <f t="shared" si="1"/>
        <v>0</v>
      </c>
      <c r="I55" s="9"/>
      <c r="J55" s="9"/>
      <c r="K55" s="3">
        <v>41276</v>
      </c>
      <c r="L55" s="3">
        <v>41639</v>
      </c>
      <c r="M55" s="3"/>
      <c r="N55" s="3"/>
      <c r="O55" s="3"/>
      <c r="P55" s="3"/>
      <c r="Q55" s="9"/>
      <c r="R55" s="9"/>
      <c r="S55" s="9"/>
      <c r="T55" s="2">
        <v>43.139999000000003</v>
      </c>
      <c r="U55" s="2">
        <v>46.490001999999997</v>
      </c>
      <c r="V55" s="2"/>
      <c r="W55" s="2">
        <v>43.650002000000001</v>
      </c>
      <c r="X55" s="2">
        <v>46.849997999999999</v>
      </c>
      <c r="Y55" s="2"/>
      <c r="Z55">
        <v>3979400</v>
      </c>
      <c r="AA55">
        <v>1454700</v>
      </c>
      <c r="AC55" s="2">
        <v>43.650002000000001</v>
      </c>
      <c r="AD55" s="2">
        <v>46.77</v>
      </c>
    </row>
    <row r="56" spans="1:30" x14ac:dyDescent="0.25">
      <c r="A56" t="s">
        <v>22</v>
      </c>
      <c r="B56">
        <f t="shared" si="0"/>
        <v>2014</v>
      </c>
      <c r="C56" s="10">
        <v>46.98</v>
      </c>
      <c r="D56" s="10">
        <v>60.720001000000003</v>
      </c>
      <c r="E56" s="4">
        <f t="shared" si="2"/>
        <v>0.29246489995742886</v>
      </c>
      <c r="F56" s="6">
        <f>+E56-E$6</f>
        <v>0.17756996874735659</v>
      </c>
      <c r="G56" s="9" t="str">
        <f t="shared" si="3"/>
        <v>Yes</v>
      </c>
      <c r="H56" s="9">
        <f t="shared" si="1"/>
        <v>1</v>
      </c>
      <c r="I56" s="9"/>
      <c r="J56" s="9"/>
      <c r="K56" s="3">
        <v>41641</v>
      </c>
      <c r="L56" s="3">
        <v>42004</v>
      </c>
      <c r="M56" s="3"/>
      <c r="N56" s="3"/>
      <c r="O56" s="3"/>
      <c r="P56" s="3"/>
      <c r="Q56" s="9"/>
      <c r="R56" s="9"/>
      <c r="S56" s="9"/>
      <c r="T56" s="2">
        <v>46.040000999999997</v>
      </c>
      <c r="U56" s="2">
        <v>60.68</v>
      </c>
      <c r="V56" s="2"/>
      <c r="W56" s="2">
        <v>47.060001</v>
      </c>
      <c r="X56" s="2">
        <v>62.029998999999997</v>
      </c>
      <c r="Y56" s="2"/>
      <c r="Z56">
        <v>2752000</v>
      </c>
      <c r="AA56">
        <v>1942400</v>
      </c>
      <c r="AC56" s="2">
        <v>46.130001</v>
      </c>
      <c r="AD56" s="2">
        <v>61.82</v>
      </c>
    </row>
    <row r="57" spans="1:30" x14ac:dyDescent="0.25">
      <c r="A57" t="s">
        <v>22</v>
      </c>
      <c r="B57">
        <f t="shared" si="0"/>
        <v>2015</v>
      </c>
      <c r="C57" s="10">
        <v>60.880001</v>
      </c>
      <c r="D57" s="10">
        <v>58.27</v>
      </c>
      <c r="E57" s="4">
        <f t="shared" si="2"/>
        <v>-4.2871237797778565E-2</v>
      </c>
      <c r="F57" s="6">
        <f>+E57-E$7</f>
        <v>-3.5449843982004764E-2</v>
      </c>
      <c r="G57" s="9" t="str">
        <f t="shared" si="3"/>
        <v>No</v>
      </c>
      <c r="H57" s="9">
        <f t="shared" si="1"/>
        <v>0</v>
      </c>
      <c r="I57" s="9"/>
      <c r="J57" s="9"/>
      <c r="K57" s="3">
        <v>42006</v>
      </c>
      <c r="L57" s="3">
        <v>42369</v>
      </c>
      <c r="M57" s="3"/>
      <c r="N57" s="3"/>
      <c r="O57" s="3"/>
      <c r="P57" s="3"/>
      <c r="Q57" s="9"/>
      <c r="R57" s="9"/>
      <c r="S57" s="9"/>
      <c r="T57" s="2">
        <v>60.389999000000003</v>
      </c>
      <c r="U57" s="2">
        <v>57.689999</v>
      </c>
      <c r="V57" s="2"/>
      <c r="W57" s="2">
        <v>61.240001999999997</v>
      </c>
      <c r="X57" s="2">
        <v>59.439999</v>
      </c>
      <c r="Y57" s="2"/>
      <c r="Z57">
        <v>2007400</v>
      </c>
      <c r="AA57">
        <v>2455300</v>
      </c>
      <c r="AC57" s="2">
        <v>61.150002000000001</v>
      </c>
      <c r="AD57" s="2">
        <v>58.82</v>
      </c>
    </row>
    <row r="58" spans="1:30" x14ac:dyDescent="0.25">
      <c r="A58" t="s">
        <v>23</v>
      </c>
      <c r="B58">
        <f t="shared" si="0"/>
        <v>2013</v>
      </c>
      <c r="C58" s="10">
        <v>10.89</v>
      </c>
      <c r="D58" s="10">
        <v>14.51</v>
      </c>
      <c r="E58" s="4">
        <f t="shared" si="2"/>
        <v>0.3324150596877869</v>
      </c>
      <c r="F58" s="6">
        <f>+E58-E$5</f>
        <v>4.0574484295592406E-2</v>
      </c>
      <c r="G58" s="9" t="str">
        <f t="shared" si="3"/>
        <v>Yes</v>
      </c>
      <c r="H58" s="9">
        <f t="shared" si="1"/>
        <v>1</v>
      </c>
      <c r="I58" s="9"/>
      <c r="J58" s="9"/>
      <c r="K58" s="3">
        <v>41276</v>
      </c>
      <c r="L58" s="3">
        <v>41639</v>
      </c>
      <c r="M58" s="3"/>
      <c r="N58" s="3"/>
      <c r="O58" s="3"/>
      <c r="P58" s="3"/>
      <c r="Q58" s="9"/>
      <c r="R58" s="9"/>
      <c r="S58" s="9"/>
      <c r="T58" s="2">
        <v>10.81</v>
      </c>
      <c r="U58" s="2">
        <v>14.39</v>
      </c>
      <c r="V58" s="2"/>
      <c r="W58" s="2">
        <v>11.03</v>
      </c>
      <c r="X58" s="2">
        <v>14.55</v>
      </c>
      <c r="Y58" s="2"/>
      <c r="Z58">
        <v>5166900</v>
      </c>
      <c r="AA58">
        <v>2330800</v>
      </c>
      <c r="AC58" s="2">
        <v>11</v>
      </c>
      <c r="AD58" s="2">
        <v>14.45</v>
      </c>
    </row>
    <row r="59" spans="1:30" x14ac:dyDescent="0.25">
      <c r="A59" t="s">
        <v>23</v>
      </c>
      <c r="B59">
        <f t="shared" si="0"/>
        <v>2014</v>
      </c>
      <c r="C59" s="10">
        <v>14.51</v>
      </c>
      <c r="D59" s="10">
        <v>13.77</v>
      </c>
      <c r="E59" s="4">
        <f t="shared" si="2"/>
        <v>-5.0999310820124065E-2</v>
      </c>
      <c r="F59" s="6">
        <f>+E59-E$6</f>
        <v>-0.16589424203019634</v>
      </c>
      <c r="G59" s="9" t="str">
        <f t="shared" si="3"/>
        <v>No</v>
      </c>
      <c r="H59" s="9">
        <f t="shared" si="1"/>
        <v>0</v>
      </c>
      <c r="I59" s="9"/>
      <c r="J59" s="9"/>
      <c r="K59" s="3">
        <v>41641</v>
      </c>
      <c r="L59" s="3">
        <v>42004</v>
      </c>
      <c r="M59" s="3"/>
      <c r="N59" s="3"/>
      <c r="O59" s="3"/>
      <c r="P59" s="3"/>
      <c r="Q59" s="9"/>
      <c r="R59" s="9"/>
      <c r="S59" s="9"/>
      <c r="T59" s="2">
        <v>14.19</v>
      </c>
      <c r="U59" s="2">
        <v>13.75</v>
      </c>
      <c r="V59" s="2"/>
      <c r="W59" s="2">
        <v>14.56</v>
      </c>
      <c r="X59" s="2">
        <v>14.03</v>
      </c>
      <c r="Y59" s="2"/>
      <c r="Z59">
        <v>3987200</v>
      </c>
      <c r="AA59">
        <v>3758600</v>
      </c>
      <c r="AC59" s="2">
        <v>14.27</v>
      </c>
      <c r="AD59" s="2">
        <v>14.03</v>
      </c>
    </row>
    <row r="60" spans="1:30" x14ac:dyDescent="0.25">
      <c r="A60" t="s">
        <v>23</v>
      </c>
      <c r="B60">
        <f t="shared" si="0"/>
        <v>2015</v>
      </c>
      <c r="C60" s="10">
        <v>13.86</v>
      </c>
      <c r="D60" s="10">
        <v>9.57</v>
      </c>
      <c r="E60" s="4">
        <f t="shared" si="2"/>
        <v>-0.30952380952380948</v>
      </c>
      <c r="F60" s="6">
        <f>+E60-E$7</f>
        <v>-0.3021024157080357</v>
      </c>
      <c r="G60" s="9" t="str">
        <f t="shared" si="3"/>
        <v>No</v>
      </c>
      <c r="H60" s="9">
        <f t="shared" si="1"/>
        <v>0</v>
      </c>
      <c r="I60" s="9"/>
      <c r="J60" s="9"/>
      <c r="K60" s="3">
        <v>42006</v>
      </c>
      <c r="L60" s="3">
        <v>42369</v>
      </c>
      <c r="M60" s="3"/>
      <c r="N60" s="3"/>
      <c r="O60" s="3"/>
      <c r="P60" s="3"/>
      <c r="Q60" s="9"/>
      <c r="R60" s="9"/>
      <c r="S60" s="9"/>
      <c r="T60" s="2">
        <v>13.51</v>
      </c>
      <c r="U60" s="2">
        <v>9.3699999999999992</v>
      </c>
      <c r="V60" s="2"/>
      <c r="W60" s="2">
        <v>13.87</v>
      </c>
      <c r="X60" s="2">
        <v>9.73</v>
      </c>
      <c r="Y60" s="2"/>
      <c r="Z60">
        <v>5228700</v>
      </c>
      <c r="AA60">
        <v>5056800</v>
      </c>
      <c r="AC60" s="2">
        <v>13.7</v>
      </c>
      <c r="AD60" s="2">
        <v>9.5</v>
      </c>
    </row>
    <row r="61" spans="1:30" x14ac:dyDescent="0.25">
      <c r="A61" t="s">
        <v>24</v>
      </c>
      <c r="B61">
        <f t="shared" si="0"/>
        <v>2013</v>
      </c>
      <c r="C61" s="10">
        <v>47.049999</v>
      </c>
      <c r="D61" s="10">
        <v>68.589995999999999</v>
      </c>
      <c r="E61" s="4">
        <f t="shared" si="2"/>
        <v>0.4578107855007606</v>
      </c>
      <c r="F61" s="6">
        <f>+E61-E$5</f>
        <v>0.16597021010856611</v>
      </c>
      <c r="G61" s="9" t="str">
        <f t="shared" si="3"/>
        <v>Yes</v>
      </c>
      <c r="H61" s="9">
        <f t="shared" si="1"/>
        <v>1</v>
      </c>
      <c r="I61" s="9"/>
      <c r="J61" s="9"/>
      <c r="K61" s="3">
        <v>41276</v>
      </c>
      <c r="L61" s="3">
        <v>41639</v>
      </c>
      <c r="M61" s="3"/>
      <c r="N61" s="3"/>
      <c r="O61" s="3"/>
      <c r="P61" s="3"/>
      <c r="Q61" s="9"/>
      <c r="R61" s="9"/>
      <c r="S61" s="9"/>
      <c r="T61" s="2">
        <v>45.779998999999997</v>
      </c>
      <c r="U61" s="2">
        <v>67.870002999999997</v>
      </c>
      <c r="V61" s="2"/>
      <c r="W61" s="2">
        <v>47.049999</v>
      </c>
      <c r="X61" s="2">
        <v>68.860000999999997</v>
      </c>
      <c r="Y61" s="2"/>
      <c r="Z61">
        <v>3920000</v>
      </c>
      <c r="AA61">
        <v>1565600</v>
      </c>
      <c r="AC61" s="2">
        <v>46.25</v>
      </c>
      <c r="AD61" s="2">
        <v>68.199996999999996</v>
      </c>
    </row>
    <row r="62" spans="1:30" x14ac:dyDescent="0.25">
      <c r="A62" t="s">
        <v>24</v>
      </c>
      <c r="B62">
        <f t="shared" si="0"/>
        <v>2014</v>
      </c>
      <c r="C62" s="10">
        <v>68.209998999999996</v>
      </c>
      <c r="D62" s="10">
        <v>88.830001999999993</v>
      </c>
      <c r="E62" s="4">
        <f t="shared" si="2"/>
        <v>0.30230176370476119</v>
      </c>
      <c r="F62" s="6">
        <f>+E62-E$6</f>
        <v>0.18740683249468892</v>
      </c>
      <c r="G62" s="9" t="str">
        <f t="shared" si="3"/>
        <v>Yes</v>
      </c>
      <c r="H62" s="9">
        <f t="shared" si="1"/>
        <v>1</v>
      </c>
      <c r="I62" s="9"/>
      <c r="J62" s="9"/>
      <c r="K62" s="3">
        <v>41641</v>
      </c>
      <c r="L62" s="3">
        <v>42004</v>
      </c>
      <c r="M62" s="3"/>
      <c r="N62" s="3"/>
      <c r="O62" s="3"/>
      <c r="P62" s="3"/>
      <c r="Q62" s="9"/>
      <c r="R62" s="9"/>
      <c r="S62" s="9"/>
      <c r="T62" s="2">
        <v>67.519997000000004</v>
      </c>
      <c r="U62" s="2">
        <v>88.779999000000004</v>
      </c>
      <c r="V62" s="2"/>
      <c r="W62" s="2">
        <v>68.599997999999999</v>
      </c>
      <c r="X62" s="2">
        <v>91.050003000000004</v>
      </c>
      <c r="Y62" s="2"/>
      <c r="Z62">
        <v>1418700</v>
      </c>
      <c r="AA62">
        <v>1068500</v>
      </c>
      <c r="AC62" s="2">
        <v>67.559997999999993</v>
      </c>
      <c r="AD62" s="2">
        <v>90.209998999999996</v>
      </c>
    </row>
    <row r="63" spans="1:30" x14ac:dyDescent="0.25">
      <c r="A63" t="s">
        <v>24</v>
      </c>
      <c r="B63">
        <f t="shared" si="0"/>
        <v>2015</v>
      </c>
      <c r="C63" s="10">
        <v>89.709998999999996</v>
      </c>
      <c r="D63" s="10">
        <v>108.120003</v>
      </c>
      <c r="E63" s="4">
        <f t="shared" si="2"/>
        <v>0.20521685659588518</v>
      </c>
      <c r="F63" s="6">
        <f>+E63-E$7</f>
        <v>0.21263825041165899</v>
      </c>
      <c r="G63" s="9" t="str">
        <f t="shared" si="3"/>
        <v>Yes</v>
      </c>
      <c r="H63" s="9">
        <f t="shared" si="1"/>
        <v>1</v>
      </c>
      <c r="I63" s="9"/>
      <c r="J63" s="9"/>
      <c r="K63" s="3">
        <v>42006</v>
      </c>
      <c r="L63" s="3">
        <v>42369</v>
      </c>
      <c r="M63" s="3"/>
      <c r="N63" s="3"/>
      <c r="O63" s="3"/>
      <c r="P63" s="3"/>
      <c r="Q63" s="9"/>
      <c r="R63" s="9"/>
      <c r="S63" s="9"/>
      <c r="T63" s="2">
        <v>87.870002999999997</v>
      </c>
      <c r="U63" s="2">
        <v>108</v>
      </c>
      <c r="V63" s="2"/>
      <c r="W63" s="2">
        <v>90.150002000000001</v>
      </c>
      <c r="X63" s="2">
        <v>109.540001</v>
      </c>
      <c r="Y63" s="2"/>
      <c r="Z63">
        <v>1406600</v>
      </c>
      <c r="AA63">
        <v>1594000</v>
      </c>
      <c r="AC63" s="2">
        <v>88.800003000000004</v>
      </c>
      <c r="AD63" s="2">
        <v>108.349998</v>
      </c>
    </row>
    <row r="64" spans="1:30" x14ac:dyDescent="0.25">
      <c r="A64" t="s">
        <v>25</v>
      </c>
      <c r="B64">
        <f t="shared" si="0"/>
        <v>2013</v>
      </c>
      <c r="C64" s="10">
        <v>54.389999000000003</v>
      </c>
      <c r="D64" s="10">
        <v>66.800003000000004</v>
      </c>
      <c r="E64" s="4">
        <f t="shared" si="2"/>
        <v>0.22816702019060525</v>
      </c>
      <c r="F64" s="6">
        <f>+E64-E$5</f>
        <v>-6.3673555201589238E-2</v>
      </c>
      <c r="G64" s="9" t="str">
        <f t="shared" si="3"/>
        <v>No</v>
      </c>
      <c r="H64" s="9">
        <f t="shared" si="1"/>
        <v>0</v>
      </c>
      <c r="I64" s="9"/>
      <c r="J64" s="9"/>
      <c r="K64" s="3">
        <v>41276</v>
      </c>
      <c r="L64" s="3">
        <v>41639</v>
      </c>
      <c r="M64" s="3"/>
      <c r="N64" s="3"/>
      <c r="O64" s="3"/>
      <c r="P64" s="3"/>
      <c r="Q64" s="9"/>
      <c r="R64" s="9"/>
      <c r="S64" s="9"/>
      <c r="T64" s="2">
        <v>53.720001000000003</v>
      </c>
      <c r="U64" s="2">
        <v>66.580001999999993</v>
      </c>
      <c r="V64" s="2"/>
      <c r="W64" s="2">
        <v>54.439999</v>
      </c>
      <c r="X64" s="2">
        <v>67.010002</v>
      </c>
      <c r="Y64" s="2"/>
      <c r="Z64">
        <v>4036400</v>
      </c>
      <c r="AA64">
        <v>1210100</v>
      </c>
      <c r="AC64" s="2">
        <v>54.07</v>
      </c>
      <c r="AD64" s="2">
        <v>66.870002999999997</v>
      </c>
    </row>
    <row r="65" spans="1:30" x14ac:dyDescent="0.25">
      <c r="A65" t="s">
        <v>25</v>
      </c>
      <c r="B65">
        <f t="shared" si="0"/>
        <v>2014</v>
      </c>
      <c r="C65" s="10">
        <v>66.629997000000003</v>
      </c>
      <c r="D65" s="10">
        <v>61.09</v>
      </c>
      <c r="E65" s="4">
        <f t="shared" si="2"/>
        <v>-8.3145688870434734E-2</v>
      </c>
      <c r="F65" s="6">
        <f>+E65-E$6</f>
        <v>-0.19804062008050699</v>
      </c>
      <c r="G65" s="9" t="str">
        <f t="shared" si="3"/>
        <v>No</v>
      </c>
      <c r="H65" s="9">
        <f t="shared" si="1"/>
        <v>0</v>
      </c>
      <c r="I65" s="9"/>
      <c r="J65" s="9"/>
      <c r="K65" s="3">
        <v>41641</v>
      </c>
      <c r="L65" s="3">
        <v>42004</v>
      </c>
      <c r="M65" s="3"/>
      <c r="N65" s="3"/>
      <c r="O65" s="3"/>
      <c r="P65" s="3"/>
      <c r="Q65" s="9"/>
      <c r="R65" s="9"/>
      <c r="S65" s="9"/>
      <c r="T65" s="2">
        <v>65.809997999999993</v>
      </c>
      <c r="U65" s="2">
        <v>61.049999</v>
      </c>
      <c r="V65" s="2"/>
      <c r="W65" s="2">
        <v>66.690002000000007</v>
      </c>
      <c r="X65" s="2">
        <v>62.169998</v>
      </c>
      <c r="Y65" s="2"/>
      <c r="Z65">
        <v>1914700</v>
      </c>
      <c r="AA65">
        <v>1636800</v>
      </c>
      <c r="AC65" s="2">
        <v>65.959998999999996</v>
      </c>
      <c r="AD65" s="2">
        <v>62.060001</v>
      </c>
    </row>
    <row r="66" spans="1:30" x14ac:dyDescent="0.25">
      <c r="A66" t="s">
        <v>25</v>
      </c>
      <c r="B66">
        <f t="shared" si="0"/>
        <v>2015</v>
      </c>
      <c r="C66" s="10">
        <v>61.5</v>
      </c>
      <c r="D66" s="10">
        <v>59.900002000000001</v>
      </c>
      <c r="E66" s="4">
        <f t="shared" si="2"/>
        <v>-2.6016227642276412E-2</v>
      </c>
      <c r="F66" s="6">
        <f>+E66-E$7</f>
        <v>-1.8594833826502608E-2</v>
      </c>
      <c r="G66" s="9" t="str">
        <f t="shared" si="3"/>
        <v>No</v>
      </c>
      <c r="H66" s="9">
        <f t="shared" si="1"/>
        <v>0</v>
      </c>
      <c r="I66" s="9"/>
      <c r="J66" s="9"/>
      <c r="K66" s="3">
        <v>42006</v>
      </c>
      <c r="L66" s="3">
        <v>42369</v>
      </c>
      <c r="M66" s="3"/>
      <c r="N66" s="3"/>
      <c r="O66" s="3"/>
      <c r="P66" s="3"/>
      <c r="Q66" s="9"/>
      <c r="R66" s="9"/>
      <c r="S66" s="9"/>
      <c r="T66" s="2">
        <v>60.66</v>
      </c>
      <c r="U66" s="2">
        <v>59.849997999999999</v>
      </c>
      <c r="V66" s="2"/>
      <c r="W66" s="2">
        <v>61.610000999999997</v>
      </c>
      <c r="X66" s="2">
        <v>60.549999</v>
      </c>
      <c r="Y66" s="2"/>
      <c r="Z66">
        <v>1423000</v>
      </c>
      <c r="AA66">
        <v>1010600</v>
      </c>
      <c r="AC66" s="2">
        <v>61.080002</v>
      </c>
      <c r="AD66" s="2">
        <v>60.150002000000001</v>
      </c>
    </row>
    <row r="67" spans="1:30" x14ac:dyDescent="0.25">
      <c r="A67" t="s">
        <v>26</v>
      </c>
      <c r="B67">
        <f t="shared" si="0"/>
        <v>2013</v>
      </c>
      <c r="C67" s="10">
        <v>86.580001999999993</v>
      </c>
      <c r="D67" s="10">
        <v>168</v>
      </c>
      <c r="E67" s="4">
        <f t="shared" si="2"/>
        <v>0.94040189557861198</v>
      </c>
      <c r="F67" s="6">
        <f>+E67-E$5</f>
        <v>0.64856132018641754</v>
      </c>
      <c r="G67" s="9" t="str">
        <f t="shared" si="3"/>
        <v>Yes</v>
      </c>
      <c r="H67" s="9">
        <f t="shared" si="1"/>
        <v>1</v>
      </c>
      <c r="I67" s="9"/>
      <c r="J67" s="9"/>
      <c r="K67" s="3">
        <v>41276</v>
      </c>
      <c r="L67" s="3">
        <v>41639</v>
      </c>
      <c r="M67" s="3"/>
      <c r="N67" s="3"/>
      <c r="O67" s="3"/>
      <c r="P67" s="3"/>
      <c r="Q67" s="9"/>
      <c r="R67" s="9"/>
      <c r="S67" s="9"/>
      <c r="T67" s="2">
        <v>82.949996999999996</v>
      </c>
      <c r="U67" s="2">
        <v>165.5</v>
      </c>
      <c r="V67" s="2"/>
      <c r="W67" s="2">
        <v>86.830001999999993</v>
      </c>
      <c r="X67" s="2">
        <v>168.36999499999999</v>
      </c>
      <c r="Y67" s="2"/>
      <c r="Z67">
        <v>4172900</v>
      </c>
      <c r="AA67">
        <v>763600</v>
      </c>
      <c r="AC67" s="2">
        <v>84.209998999999996</v>
      </c>
      <c r="AD67" s="2">
        <v>166</v>
      </c>
    </row>
    <row r="68" spans="1:30" x14ac:dyDescent="0.25">
      <c r="A68" t="s">
        <v>26</v>
      </c>
      <c r="B68">
        <f t="shared" si="0"/>
        <v>2014</v>
      </c>
      <c r="C68" s="10">
        <v>167.33000200000001</v>
      </c>
      <c r="D68" s="10">
        <v>257.41000400000001</v>
      </c>
      <c r="E68" s="4">
        <f t="shared" si="2"/>
        <v>0.53833742259801087</v>
      </c>
      <c r="F68" s="6">
        <f>+E68-E$6</f>
        <v>0.4234424913879386</v>
      </c>
      <c r="G68" s="9" t="str">
        <f t="shared" si="3"/>
        <v>Yes</v>
      </c>
      <c r="H68" s="9">
        <f t="shared" si="1"/>
        <v>1</v>
      </c>
      <c r="I68" s="9"/>
      <c r="J68" s="9"/>
      <c r="K68" s="3">
        <v>41641</v>
      </c>
      <c r="L68" s="3">
        <v>42004</v>
      </c>
      <c r="M68" s="3"/>
      <c r="N68" s="3"/>
      <c r="O68" s="3"/>
      <c r="P68" s="3"/>
      <c r="Q68" s="9"/>
      <c r="R68" s="9"/>
      <c r="S68" s="9"/>
      <c r="T68" s="2">
        <v>166.58999600000001</v>
      </c>
      <c r="U68" s="2">
        <v>257.33999599999999</v>
      </c>
      <c r="V68" s="2"/>
      <c r="W68" s="2">
        <v>170.71000699999999</v>
      </c>
      <c r="X68" s="2">
        <v>261.88000499999998</v>
      </c>
      <c r="Y68" s="2"/>
      <c r="Z68">
        <v>1268700</v>
      </c>
      <c r="AA68">
        <v>1396200</v>
      </c>
      <c r="AC68" s="2">
        <v>168.050003</v>
      </c>
      <c r="AD68" s="2">
        <v>259.88000499999998</v>
      </c>
    </row>
    <row r="69" spans="1:30" x14ac:dyDescent="0.25">
      <c r="A69" t="s">
        <v>26</v>
      </c>
      <c r="B69">
        <f t="shared" si="0"/>
        <v>2015</v>
      </c>
      <c r="C69" s="10">
        <v>260.26998900000001</v>
      </c>
      <c r="D69" s="10">
        <v>312.5</v>
      </c>
      <c r="E69" s="4">
        <f t="shared" si="2"/>
        <v>0.20067627159272669</v>
      </c>
      <c r="F69" s="6">
        <f>+E69-E$7</f>
        <v>0.2080976654085005</v>
      </c>
      <c r="G69" s="9" t="str">
        <f t="shared" si="3"/>
        <v>Yes</v>
      </c>
      <c r="H69" s="9">
        <f t="shared" si="1"/>
        <v>1</v>
      </c>
      <c r="I69" s="9"/>
      <c r="J69" s="9"/>
      <c r="K69" s="3">
        <v>42006</v>
      </c>
      <c r="L69" s="3">
        <v>42369</v>
      </c>
      <c r="M69" s="3"/>
      <c r="N69" s="3"/>
      <c r="O69" s="3"/>
      <c r="P69" s="3"/>
      <c r="Q69" s="9"/>
      <c r="R69" s="9"/>
      <c r="S69" s="9"/>
      <c r="T69" s="2">
        <v>258.10998499999999</v>
      </c>
      <c r="U69" s="2">
        <v>312</v>
      </c>
      <c r="V69" s="2"/>
      <c r="W69" s="2">
        <v>262.26998900000001</v>
      </c>
      <c r="X69" s="2">
        <v>315.05999800000001</v>
      </c>
      <c r="Y69" s="2"/>
      <c r="Z69">
        <v>2175900</v>
      </c>
      <c r="AA69">
        <v>1597200</v>
      </c>
      <c r="AC69" s="2">
        <v>259.13000499999998</v>
      </c>
      <c r="AD69" s="2">
        <v>313.26001000000002</v>
      </c>
    </row>
    <row r="70" spans="1:30" x14ac:dyDescent="0.25">
      <c r="A70" t="s">
        <v>27</v>
      </c>
      <c r="B70">
        <f t="shared" si="0"/>
        <v>2013</v>
      </c>
      <c r="C70" s="10">
        <v>36.290000999999997</v>
      </c>
      <c r="D70" s="10">
        <v>51.049999</v>
      </c>
      <c r="E70" s="4">
        <f t="shared" si="2"/>
        <v>0.40672354900183122</v>
      </c>
      <c r="F70" s="6">
        <f>+E70-E$5</f>
        <v>0.11488297360963673</v>
      </c>
      <c r="G70" s="9" t="str">
        <f t="shared" si="3"/>
        <v>Yes</v>
      </c>
      <c r="H70" s="9">
        <f t="shared" si="1"/>
        <v>1</v>
      </c>
      <c r="I70" s="9"/>
      <c r="J70" s="9"/>
      <c r="K70" s="3">
        <v>41276</v>
      </c>
      <c r="L70" s="3">
        <v>41639</v>
      </c>
      <c r="M70" s="3"/>
      <c r="N70" s="3"/>
      <c r="O70" s="3"/>
      <c r="P70" s="3"/>
      <c r="Q70" s="9"/>
      <c r="R70" s="9"/>
      <c r="S70" s="9"/>
      <c r="T70" s="2">
        <v>35.959999000000003</v>
      </c>
      <c r="U70" s="2">
        <v>50.91</v>
      </c>
      <c r="V70" s="2"/>
      <c r="W70" s="2">
        <v>36.549999</v>
      </c>
      <c r="X70" s="2">
        <v>51.34</v>
      </c>
      <c r="Y70" s="2"/>
      <c r="Z70">
        <v>22929700</v>
      </c>
      <c r="AA70">
        <v>4956300</v>
      </c>
      <c r="AC70" s="2">
        <v>36.479999999999997</v>
      </c>
      <c r="AD70" s="2">
        <v>51.209999000000003</v>
      </c>
    </row>
    <row r="71" spans="1:30" x14ac:dyDescent="0.25">
      <c r="A71" t="s">
        <v>27</v>
      </c>
      <c r="B71">
        <f t="shared" si="0"/>
        <v>2014</v>
      </c>
      <c r="C71" s="10">
        <v>50.810001</v>
      </c>
      <c r="D71" s="10">
        <v>56.009998000000003</v>
      </c>
      <c r="E71" s="4">
        <f t="shared" si="2"/>
        <v>0.10234199759216701</v>
      </c>
      <c r="F71" s="6">
        <f>+E71-E$6</f>
        <v>-1.2552933617905257E-2</v>
      </c>
      <c r="G71" s="9" t="str">
        <f t="shared" si="3"/>
        <v>No</v>
      </c>
      <c r="H71" s="9">
        <f t="shared" si="1"/>
        <v>0</v>
      </c>
      <c r="I71" s="9"/>
      <c r="J71" s="9"/>
      <c r="K71" s="3">
        <v>41641</v>
      </c>
      <c r="L71" s="3">
        <v>42004</v>
      </c>
      <c r="M71" s="3"/>
      <c r="N71" s="3"/>
      <c r="O71" s="3"/>
      <c r="P71" s="3"/>
      <c r="Q71" s="9"/>
      <c r="R71" s="9"/>
      <c r="S71" s="9"/>
      <c r="T71" s="2">
        <v>50.470001000000003</v>
      </c>
      <c r="U71" s="2">
        <v>55.970001000000003</v>
      </c>
      <c r="V71" s="2"/>
      <c r="W71" s="2">
        <v>51.299999</v>
      </c>
      <c r="X71" s="2">
        <v>56.75</v>
      </c>
      <c r="Y71" s="2"/>
      <c r="Z71">
        <v>9196100</v>
      </c>
      <c r="AA71">
        <v>5054100</v>
      </c>
      <c r="AC71" s="2">
        <v>50.709999000000003</v>
      </c>
      <c r="AD71" s="2">
        <v>56.73</v>
      </c>
    </row>
    <row r="72" spans="1:30" x14ac:dyDescent="0.25">
      <c r="A72" t="s">
        <v>27</v>
      </c>
      <c r="B72">
        <f t="shared" si="0"/>
        <v>2015</v>
      </c>
      <c r="C72" s="10">
        <v>56.529998999999997</v>
      </c>
      <c r="D72" s="10">
        <v>61.970001000000003</v>
      </c>
      <c r="E72" s="4">
        <f t="shared" si="2"/>
        <v>9.623212623796451E-2</v>
      </c>
      <c r="F72" s="6">
        <f>+E72-E$7</f>
        <v>0.10365352005373832</v>
      </c>
      <c r="G72" s="9" t="str">
        <f t="shared" si="3"/>
        <v>Yes</v>
      </c>
      <c r="H72" s="9">
        <f t="shared" si="1"/>
        <v>1</v>
      </c>
      <c r="I72" s="9"/>
      <c r="J72" s="9"/>
      <c r="K72" s="3">
        <v>42006</v>
      </c>
      <c r="L72" s="3">
        <v>42369</v>
      </c>
      <c r="M72" s="3"/>
      <c r="N72" s="3"/>
      <c r="O72" s="3"/>
      <c r="P72" s="3"/>
      <c r="Q72" s="9"/>
      <c r="R72" s="9"/>
      <c r="S72" s="9"/>
      <c r="T72" s="2">
        <v>55.75</v>
      </c>
      <c r="U72" s="2">
        <v>61.959999000000003</v>
      </c>
      <c r="V72" s="2"/>
      <c r="W72" s="2">
        <v>56.599997999999999</v>
      </c>
      <c r="X72" s="2">
        <v>62.740001999999997</v>
      </c>
      <c r="Y72" s="2"/>
      <c r="Z72">
        <v>6608300</v>
      </c>
      <c r="AA72">
        <v>4865500</v>
      </c>
      <c r="AC72" s="2">
        <v>56.110000999999997</v>
      </c>
      <c r="AD72" s="2">
        <v>62.299999</v>
      </c>
    </row>
    <row r="73" spans="1:30" x14ac:dyDescent="0.25">
      <c r="A73" t="s">
        <v>474</v>
      </c>
      <c r="B73">
        <f t="shared" si="0"/>
        <v>2013</v>
      </c>
      <c r="C73" s="10">
        <v>27.48</v>
      </c>
      <c r="D73" s="10">
        <v>25.91</v>
      </c>
      <c r="E73" s="4">
        <f t="shared" si="2"/>
        <v>-5.7132459970887929E-2</v>
      </c>
      <c r="F73" s="6">
        <f>+E73-E$5</f>
        <v>-0.34897303536308244</v>
      </c>
      <c r="G73" s="9" t="str">
        <f t="shared" si="3"/>
        <v>No</v>
      </c>
      <c r="H73" s="9">
        <f t="shared" si="1"/>
        <v>0</v>
      </c>
      <c r="I73" s="9"/>
      <c r="J73" s="9"/>
      <c r="K73" s="3">
        <v>41276</v>
      </c>
      <c r="L73" s="3">
        <v>41639</v>
      </c>
      <c r="M73" s="3"/>
      <c r="N73" s="3"/>
      <c r="O73" s="3"/>
      <c r="P73" s="3"/>
      <c r="Q73" s="9"/>
      <c r="R73" s="9"/>
      <c r="S73" s="9"/>
      <c r="T73" s="2">
        <v>27.15</v>
      </c>
      <c r="U73" s="2">
        <v>25.85</v>
      </c>
      <c r="V73" s="2"/>
      <c r="W73" s="2">
        <v>27.629999000000002</v>
      </c>
      <c r="X73" s="2">
        <v>26.219999000000001</v>
      </c>
      <c r="Y73" s="2"/>
      <c r="Z73">
        <v>1574000</v>
      </c>
      <c r="AA73">
        <v>870700</v>
      </c>
      <c r="AC73" s="2">
        <v>27.370000999999998</v>
      </c>
      <c r="AD73" s="2">
        <v>26.09</v>
      </c>
    </row>
    <row r="74" spans="1:30" x14ac:dyDescent="0.25">
      <c r="A74" t="s">
        <v>474</v>
      </c>
      <c r="B74">
        <f t="shared" ref="B74:B137" si="4">YEAR(K74)</f>
        <v>2014</v>
      </c>
      <c r="C74" s="10">
        <v>25.9</v>
      </c>
      <c r="D74" s="10">
        <v>37.150002000000001</v>
      </c>
      <c r="E74" s="4">
        <f t="shared" si="2"/>
        <v>0.43436301158301166</v>
      </c>
      <c r="F74" s="6">
        <f>+E74-E$6</f>
        <v>0.31946808037293939</v>
      </c>
      <c r="G74" s="9" t="str">
        <f t="shared" si="3"/>
        <v>Yes</v>
      </c>
      <c r="H74" s="9">
        <f t="shared" ref="H74:H137" si="5">IF(F74&gt;0,1,0)</f>
        <v>1</v>
      </c>
      <c r="I74" s="9"/>
      <c r="J74" s="9"/>
      <c r="K74" s="3">
        <v>41641</v>
      </c>
      <c r="L74" s="3">
        <v>42004</v>
      </c>
      <c r="M74" s="3"/>
      <c r="N74" s="3"/>
      <c r="O74" s="3"/>
      <c r="P74" s="3"/>
      <c r="Q74" s="9"/>
      <c r="R74" s="9"/>
      <c r="S74" s="9"/>
      <c r="T74" s="2">
        <v>25.66</v>
      </c>
      <c r="U74" s="2">
        <v>37.060001</v>
      </c>
      <c r="V74" s="2"/>
      <c r="W74" s="2">
        <v>26.139999</v>
      </c>
      <c r="X74" s="2">
        <v>38.259998000000003</v>
      </c>
      <c r="Y74" s="2"/>
      <c r="Z74">
        <v>844900</v>
      </c>
      <c r="AA74">
        <v>887100</v>
      </c>
      <c r="AC74" s="2">
        <v>25.91</v>
      </c>
      <c r="AD74" s="2">
        <v>38.080002</v>
      </c>
    </row>
    <row r="75" spans="1:30" x14ac:dyDescent="0.25">
      <c r="A75" t="s">
        <v>474</v>
      </c>
      <c r="B75">
        <f t="shared" si="4"/>
        <v>2015</v>
      </c>
      <c r="C75" s="10">
        <v>37.330002</v>
      </c>
      <c r="D75" s="10">
        <v>40.029998999999997</v>
      </c>
      <c r="E75" s="4">
        <f t="shared" ref="E75:E138" si="6">+(D75-C75)/C75</f>
        <v>7.2327802179062192E-2</v>
      </c>
      <c r="F75" s="6">
        <f>+E75-E$7</f>
        <v>7.9749195994836E-2</v>
      </c>
      <c r="G75" s="9" t="str">
        <f t="shared" ref="G75:G138" si="7">IF(F75&gt;0,"Yes","No")</f>
        <v>Yes</v>
      </c>
      <c r="H75" s="9">
        <f t="shared" si="5"/>
        <v>1</v>
      </c>
      <c r="I75" s="9"/>
      <c r="J75" s="9"/>
      <c r="K75" s="3">
        <v>42006</v>
      </c>
      <c r="L75" s="3">
        <v>42369</v>
      </c>
      <c r="M75" s="3"/>
      <c r="N75" s="3"/>
      <c r="O75" s="3"/>
      <c r="P75" s="3"/>
      <c r="Q75" s="9"/>
      <c r="R75" s="9"/>
      <c r="S75" s="9"/>
      <c r="T75" s="2">
        <v>37.240001999999997</v>
      </c>
      <c r="U75" s="2">
        <v>40.009998000000003</v>
      </c>
      <c r="V75" s="2"/>
      <c r="W75" s="2">
        <v>37.950001</v>
      </c>
      <c r="X75" s="2">
        <v>40.490001999999997</v>
      </c>
      <c r="Y75" s="2"/>
      <c r="Z75">
        <v>603700</v>
      </c>
      <c r="AA75">
        <v>850900</v>
      </c>
      <c r="AC75" s="2">
        <v>37.889999000000003</v>
      </c>
      <c r="AD75" s="2">
        <v>40.419998</v>
      </c>
    </row>
    <row r="76" spans="1:30" x14ac:dyDescent="0.25">
      <c r="A76" t="s">
        <v>28</v>
      </c>
      <c r="B76">
        <f t="shared" si="4"/>
        <v>2013</v>
      </c>
      <c r="C76" s="10">
        <v>35.279998999999997</v>
      </c>
      <c r="D76" s="10">
        <v>66.370002999999997</v>
      </c>
      <c r="E76" s="4">
        <f t="shared" si="6"/>
        <v>0.88123596602142773</v>
      </c>
      <c r="F76" s="6">
        <f>+E76-E$5</f>
        <v>0.5893953906292333</v>
      </c>
      <c r="G76" s="9" t="str">
        <f t="shared" si="7"/>
        <v>Yes</v>
      </c>
      <c r="H76" s="9">
        <f t="shared" si="5"/>
        <v>1</v>
      </c>
      <c r="I76" s="9"/>
      <c r="J76" s="9"/>
      <c r="K76" s="3">
        <v>41276</v>
      </c>
      <c r="L76" s="3">
        <v>41639</v>
      </c>
      <c r="M76" s="3"/>
      <c r="N76" s="3"/>
      <c r="O76" s="3"/>
      <c r="P76" s="3"/>
      <c r="Q76" s="9"/>
      <c r="R76" s="9"/>
      <c r="S76" s="9"/>
      <c r="T76" s="2">
        <v>34.939999</v>
      </c>
      <c r="U76" s="2">
        <v>66.199996999999996</v>
      </c>
      <c r="V76" s="2"/>
      <c r="W76" s="2">
        <v>35.479999999999997</v>
      </c>
      <c r="X76" s="2">
        <v>66.690002000000007</v>
      </c>
      <c r="Y76" s="2"/>
      <c r="Z76">
        <v>537200</v>
      </c>
      <c r="AA76">
        <v>275800</v>
      </c>
      <c r="AC76" s="2">
        <v>35.479999999999997</v>
      </c>
      <c r="AD76" s="2">
        <v>66.360000999999997</v>
      </c>
    </row>
    <row r="77" spans="1:30" x14ac:dyDescent="0.25">
      <c r="A77" t="s">
        <v>28</v>
      </c>
      <c r="B77">
        <f t="shared" si="4"/>
        <v>2014</v>
      </c>
      <c r="C77" s="10">
        <v>66.040001000000004</v>
      </c>
      <c r="D77" s="10">
        <v>68.430000000000007</v>
      </c>
      <c r="E77" s="4">
        <f t="shared" si="6"/>
        <v>3.6190172074649168E-2</v>
      </c>
      <c r="F77" s="6">
        <f>+E77-E$6</f>
        <v>-7.8704759135423102E-2</v>
      </c>
      <c r="G77" s="9" t="str">
        <f t="shared" si="7"/>
        <v>No</v>
      </c>
      <c r="H77" s="9">
        <f t="shared" si="5"/>
        <v>0</v>
      </c>
      <c r="I77" s="9"/>
      <c r="J77" s="9"/>
      <c r="K77" s="3">
        <v>41641</v>
      </c>
      <c r="L77" s="3">
        <v>42004</v>
      </c>
      <c r="M77" s="3"/>
      <c r="N77" s="3"/>
      <c r="O77" s="3"/>
      <c r="P77" s="3"/>
      <c r="Q77" s="9"/>
      <c r="R77" s="9"/>
      <c r="S77" s="9"/>
      <c r="T77" s="2">
        <v>65.150002000000001</v>
      </c>
      <c r="U77" s="2">
        <v>68.389999000000003</v>
      </c>
      <c r="V77" s="2"/>
      <c r="W77" s="2">
        <v>66.190002000000007</v>
      </c>
      <c r="X77" s="2">
        <v>69.940002000000007</v>
      </c>
      <c r="Y77" s="2"/>
      <c r="Z77">
        <v>375500</v>
      </c>
      <c r="AA77">
        <v>299000</v>
      </c>
      <c r="AC77" s="2">
        <v>65.319999999999993</v>
      </c>
      <c r="AD77" s="2">
        <v>69.690002000000007</v>
      </c>
    </row>
    <row r="78" spans="1:30" x14ac:dyDescent="0.25">
      <c r="A78" t="s">
        <v>28</v>
      </c>
      <c r="B78">
        <f t="shared" si="4"/>
        <v>2015</v>
      </c>
      <c r="C78" s="10">
        <v>68.519997000000004</v>
      </c>
      <c r="D78" s="10">
        <v>80.540001000000004</v>
      </c>
      <c r="E78" s="4">
        <f t="shared" si="6"/>
        <v>0.17542330014988178</v>
      </c>
      <c r="F78" s="6">
        <f>+E78-E$7</f>
        <v>0.18284469396565559</v>
      </c>
      <c r="G78" s="9" t="str">
        <f t="shared" si="7"/>
        <v>Yes</v>
      </c>
      <c r="H78" s="9">
        <f t="shared" si="5"/>
        <v>1</v>
      </c>
      <c r="I78" s="9"/>
      <c r="J78" s="9"/>
      <c r="K78" s="3">
        <v>42006</v>
      </c>
      <c r="L78" s="3">
        <v>42369</v>
      </c>
      <c r="M78" s="3"/>
      <c r="N78" s="3"/>
      <c r="O78" s="3"/>
      <c r="P78" s="3"/>
      <c r="Q78" s="9"/>
      <c r="R78" s="9"/>
      <c r="S78" s="9"/>
      <c r="T78" s="2">
        <v>67.480002999999996</v>
      </c>
      <c r="U78" s="2">
        <v>80.419998000000007</v>
      </c>
      <c r="V78" s="2"/>
      <c r="W78" s="2">
        <v>68.819999999999993</v>
      </c>
      <c r="X78" s="2">
        <v>81.540001000000004</v>
      </c>
      <c r="Y78" s="2"/>
      <c r="Z78">
        <v>452300</v>
      </c>
      <c r="AA78">
        <v>204400</v>
      </c>
      <c r="AC78" s="2">
        <v>67.769997000000004</v>
      </c>
      <c r="AD78" s="2">
        <v>81.089995999999999</v>
      </c>
    </row>
    <row r="79" spans="1:30" x14ac:dyDescent="0.25">
      <c r="A79" t="s">
        <v>29</v>
      </c>
      <c r="B79">
        <f t="shared" si="4"/>
        <v>2013</v>
      </c>
      <c r="C79" s="10">
        <v>35.150002000000001</v>
      </c>
      <c r="D79" s="10">
        <v>46.93</v>
      </c>
      <c r="E79" s="4">
        <f t="shared" si="6"/>
        <v>0.33513505916727965</v>
      </c>
      <c r="F79" s="6">
        <f>+E79-E$5</f>
        <v>4.3294483775085157E-2</v>
      </c>
      <c r="G79" s="9" t="str">
        <f t="shared" si="7"/>
        <v>Yes</v>
      </c>
      <c r="H79" s="9">
        <f t="shared" si="5"/>
        <v>1</v>
      </c>
      <c r="I79" s="9"/>
      <c r="J79" s="9"/>
      <c r="K79" s="3">
        <v>41276</v>
      </c>
      <c r="L79" s="3">
        <v>41639</v>
      </c>
      <c r="M79" s="3"/>
      <c r="N79" s="3"/>
      <c r="O79" s="3"/>
      <c r="P79" s="3"/>
      <c r="Q79" s="9"/>
      <c r="R79" s="9"/>
      <c r="S79" s="9"/>
      <c r="T79" s="2">
        <v>34.970001000000003</v>
      </c>
      <c r="U79" s="2">
        <v>46.700001</v>
      </c>
      <c r="V79" s="2"/>
      <c r="W79" s="2">
        <v>35.509998000000003</v>
      </c>
      <c r="X79" s="2">
        <v>47.040000999999997</v>
      </c>
      <c r="Y79" s="2"/>
      <c r="Z79">
        <v>688200</v>
      </c>
      <c r="AA79">
        <v>474500</v>
      </c>
      <c r="AC79" s="2">
        <v>35.5</v>
      </c>
      <c r="AD79" s="2">
        <v>46.700001</v>
      </c>
    </row>
    <row r="80" spans="1:30" x14ac:dyDescent="0.25">
      <c r="A80" t="s">
        <v>29</v>
      </c>
      <c r="B80">
        <f t="shared" si="4"/>
        <v>2014</v>
      </c>
      <c r="C80" s="10">
        <v>46.669998</v>
      </c>
      <c r="D80" s="10">
        <v>47.080002</v>
      </c>
      <c r="E80" s="4">
        <f t="shared" si="6"/>
        <v>8.785172864159984E-3</v>
      </c>
      <c r="F80" s="6">
        <f>+E80-E$6</f>
        <v>-0.10610975834591228</v>
      </c>
      <c r="G80" s="9" t="str">
        <f t="shared" si="7"/>
        <v>No</v>
      </c>
      <c r="H80" s="9">
        <f t="shared" si="5"/>
        <v>0</v>
      </c>
      <c r="I80" s="9"/>
      <c r="J80" s="9"/>
      <c r="K80" s="3">
        <v>41641</v>
      </c>
      <c r="L80" s="3">
        <v>42004</v>
      </c>
      <c r="M80" s="3"/>
      <c r="N80" s="3"/>
      <c r="O80" s="3"/>
      <c r="P80" s="3"/>
      <c r="Q80" s="9"/>
      <c r="R80" s="9"/>
      <c r="S80" s="9"/>
      <c r="T80" s="2">
        <v>46.09</v>
      </c>
      <c r="U80" s="2">
        <v>47.049999</v>
      </c>
      <c r="V80" s="2"/>
      <c r="W80" s="2">
        <v>46.889999000000003</v>
      </c>
      <c r="X80" s="2">
        <v>47.990001999999997</v>
      </c>
      <c r="Y80" s="2"/>
      <c r="Z80">
        <v>483700</v>
      </c>
      <c r="AA80">
        <v>404600</v>
      </c>
      <c r="AC80" s="2">
        <v>46.150002000000001</v>
      </c>
      <c r="AD80" s="2">
        <v>47.950001</v>
      </c>
    </row>
    <row r="81" spans="1:30" x14ac:dyDescent="0.25">
      <c r="A81" t="s">
        <v>29</v>
      </c>
      <c r="B81">
        <f t="shared" si="4"/>
        <v>2015</v>
      </c>
      <c r="C81" s="10">
        <v>47.25</v>
      </c>
      <c r="D81" s="10">
        <v>40.939999</v>
      </c>
      <c r="E81" s="4">
        <f t="shared" si="6"/>
        <v>-0.1335449947089947</v>
      </c>
      <c r="F81" s="6">
        <f>+E81-E$7</f>
        <v>-0.12612360089322089</v>
      </c>
      <c r="G81" s="9" t="str">
        <f t="shared" si="7"/>
        <v>No</v>
      </c>
      <c r="H81" s="9">
        <f t="shared" si="5"/>
        <v>0</v>
      </c>
      <c r="I81" s="9"/>
      <c r="J81" s="9"/>
      <c r="K81" s="3">
        <v>42006</v>
      </c>
      <c r="L81" s="3">
        <v>42369</v>
      </c>
      <c r="M81" s="3"/>
      <c r="N81" s="3"/>
      <c r="O81" s="3"/>
      <c r="P81" s="3"/>
      <c r="Q81" s="9"/>
      <c r="R81" s="9"/>
      <c r="S81" s="9"/>
      <c r="T81" s="2">
        <v>46.540000999999997</v>
      </c>
      <c r="U81" s="2">
        <v>40.93</v>
      </c>
      <c r="V81" s="2"/>
      <c r="W81" s="2">
        <v>47.490001999999997</v>
      </c>
      <c r="X81" s="2">
        <v>41.540000999999997</v>
      </c>
      <c r="Y81" s="2"/>
      <c r="Z81">
        <v>540200</v>
      </c>
      <c r="AA81">
        <v>850600</v>
      </c>
      <c r="AC81" s="2">
        <v>46.98</v>
      </c>
      <c r="AD81" s="2">
        <v>41.200001</v>
      </c>
    </row>
    <row r="82" spans="1:30" x14ac:dyDescent="0.25">
      <c r="A82" t="s">
        <v>30</v>
      </c>
      <c r="B82">
        <f t="shared" si="4"/>
        <v>2013</v>
      </c>
      <c r="C82" s="10">
        <v>41.860000999999997</v>
      </c>
      <c r="D82" s="10">
        <v>47.18</v>
      </c>
      <c r="E82" s="4">
        <f t="shared" si="6"/>
        <v>0.12709027407811108</v>
      </c>
      <c r="F82" s="6">
        <f>+E82-E$5</f>
        <v>-0.16475030131408341</v>
      </c>
      <c r="G82" s="9" t="str">
        <f t="shared" si="7"/>
        <v>No</v>
      </c>
      <c r="H82" s="9">
        <f t="shared" si="5"/>
        <v>0</v>
      </c>
      <c r="I82" s="9"/>
      <c r="J82" s="9"/>
      <c r="K82" s="3">
        <v>41276</v>
      </c>
      <c r="L82" s="3">
        <v>41639</v>
      </c>
      <c r="M82" s="3"/>
      <c r="N82" s="3"/>
      <c r="O82" s="3"/>
      <c r="P82" s="3"/>
      <c r="Q82" s="9"/>
      <c r="R82" s="9"/>
      <c r="S82" s="9"/>
      <c r="T82" s="2">
        <v>41.799999</v>
      </c>
      <c r="U82" s="2">
        <v>46.889999000000003</v>
      </c>
      <c r="V82" s="2"/>
      <c r="W82" s="2">
        <v>42.529998999999997</v>
      </c>
      <c r="X82" s="2">
        <v>47.41</v>
      </c>
      <c r="Y82" s="2"/>
      <c r="Z82">
        <v>2468800</v>
      </c>
      <c r="AA82">
        <v>990600</v>
      </c>
      <c r="AC82" s="2">
        <v>42.16</v>
      </c>
      <c r="AD82" s="2">
        <v>46.98</v>
      </c>
    </row>
    <row r="83" spans="1:30" x14ac:dyDescent="0.25">
      <c r="A83" t="s">
        <v>30</v>
      </c>
      <c r="B83">
        <f t="shared" si="4"/>
        <v>2014</v>
      </c>
      <c r="C83" s="10">
        <v>47.110000999999997</v>
      </c>
      <c r="D83" s="10">
        <v>62.959999000000003</v>
      </c>
      <c r="E83" s="4">
        <f t="shared" si="6"/>
        <v>0.33644656471138701</v>
      </c>
      <c r="F83" s="6">
        <f>+E83-E$6</f>
        <v>0.22155163350131474</v>
      </c>
      <c r="G83" s="9" t="str">
        <f t="shared" si="7"/>
        <v>Yes</v>
      </c>
      <c r="H83" s="9">
        <f t="shared" si="5"/>
        <v>1</v>
      </c>
      <c r="I83" s="9"/>
      <c r="J83" s="9"/>
      <c r="K83" s="3">
        <v>41641</v>
      </c>
      <c r="L83" s="3">
        <v>42004</v>
      </c>
      <c r="M83" s="3"/>
      <c r="N83" s="3"/>
      <c r="O83" s="3"/>
      <c r="P83" s="3"/>
      <c r="Q83" s="9"/>
      <c r="R83" s="9"/>
      <c r="S83" s="9"/>
      <c r="T83" s="2">
        <v>46.419998</v>
      </c>
      <c r="U83" s="2">
        <v>62.849997999999999</v>
      </c>
      <c r="V83" s="2"/>
      <c r="W83" s="2">
        <v>47.18</v>
      </c>
      <c r="X83" s="2">
        <v>64.550003000000004</v>
      </c>
      <c r="Y83" s="2"/>
      <c r="Z83">
        <v>935100</v>
      </c>
      <c r="AA83">
        <v>885900</v>
      </c>
      <c r="AC83" s="2">
        <v>46.529998999999997</v>
      </c>
      <c r="AD83" s="2">
        <v>64.449996999999996</v>
      </c>
    </row>
    <row r="84" spans="1:30" x14ac:dyDescent="0.25">
      <c r="A84" t="s">
        <v>30</v>
      </c>
      <c r="B84">
        <f t="shared" si="4"/>
        <v>2015</v>
      </c>
      <c r="C84" s="10">
        <v>63.48</v>
      </c>
      <c r="D84" s="10">
        <v>52.630001</v>
      </c>
      <c r="E84" s="4">
        <f t="shared" si="6"/>
        <v>-0.17091995904221799</v>
      </c>
      <c r="F84" s="6">
        <f>+E84-E$7</f>
        <v>-0.16349856522644418</v>
      </c>
      <c r="G84" s="9" t="str">
        <f t="shared" si="7"/>
        <v>No</v>
      </c>
      <c r="H84" s="9">
        <f t="shared" si="5"/>
        <v>0</v>
      </c>
      <c r="I84" s="9"/>
      <c r="J84" s="9"/>
      <c r="K84" s="3">
        <v>42006</v>
      </c>
      <c r="L84" s="3">
        <v>42369</v>
      </c>
      <c r="M84" s="3"/>
      <c r="N84" s="3"/>
      <c r="O84" s="3"/>
      <c r="P84" s="3"/>
      <c r="Q84" s="9"/>
      <c r="R84" s="9"/>
      <c r="S84" s="9"/>
      <c r="T84" s="2">
        <v>62.52</v>
      </c>
      <c r="U84" s="2">
        <v>52.610000999999997</v>
      </c>
      <c r="V84" s="2"/>
      <c r="W84" s="2">
        <v>63.900002000000001</v>
      </c>
      <c r="X84" s="2">
        <v>53.419998</v>
      </c>
      <c r="Y84" s="2"/>
      <c r="Z84">
        <v>846000</v>
      </c>
      <c r="AA84">
        <v>1120900</v>
      </c>
      <c r="AC84" s="2">
        <v>63.25</v>
      </c>
      <c r="AD84" s="2">
        <v>52.84</v>
      </c>
    </row>
    <row r="85" spans="1:30" x14ac:dyDescent="0.25">
      <c r="A85" t="s">
        <v>31</v>
      </c>
      <c r="B85">
        <f t="shared" si="4"/>
        <v>2013</v>
      </c>
      <c r="C85" s="10">
        <v>63.689999</v>
      </c>
      <c r="D85" s="10">
        <v>63.389999000000003</v>
      </c>
      <c r="E85" s="4">
        <f t="shared" si="6"/>
        <v>-4.7103156651014727E-3</v>
      </c>
      <c r="F85" s="6">
        <f>+E85-E$5</f>
        <v>-0.29655089105729598</v>
      </c>
      <c r="G85" s="9" t="str">
        <f t="shared" si="7"/>
        <v>No</v>
      </c>
      <c r="H85" s="9">
        <f t="shared" si="5"/>
        <v>0</v>
      </c>
      <c r="I85" s="9"/>
      <c r="J85" s="9"/>
      <c r="K85" s="3">
        <v>41276</v>
      </c>
      <c r="L85" s="3">
        <v>41639</v>
      </c>
      <c r="M85" s="3"/>
      <c r="N85" s="3"/>
      <c r="O85" s="3"/>
      <c r="P85" s="3"/>
      <c r="Q85" s="9"/>
      <c r="R85" s="9"/>
      <c r="S85" s="9"/>
      <c r="T85" s="2">
        <v>63.689999</v>
      </c>
      <c r="U85" s="2">
        <v>63.119999</v>
      </c>
      <c r="V85" s="2"/>
      <c r="W85" s="2">
        <v>64.720000999999996</v>
      </c>
      <c r="X85" s="2">
        <v>63.549999</v>
      </c>
      <c r="Y85" s="2"/>
      <c r="Z85">
        <v>568100</v>
      </c>
      <c r="AA85">
        <v>386900</v>
      </c>
      <c r="AC85" s="2">
        <v>64.300003000000004</v>
      </c>
      <c r="AD85" s="2">
        <v>63.18</v>
      </c>
    </row>
    <row r="86" spans="1:30" x14ac:dyDescent="0.25">
      <c r="A86" t="s">
        <v>31</v>
      </c>
      <c r="B86">
        <f t="shared" si="4"/>
        <v>2014</v>
      </c>
      <c r="C86" s="10">
        <v>63.380001</v>
      </c>
      <c r="D86" s="10">
        <v>60.130001</v>
      </c>
      <c r="E86" s="4">
        <f t="shared" si="6"/>
        <v>-5.1278004870968681E-2</v>
      </c>
      <c r="F86" s="6">
        <f>+E86-E$6</f>
        <v>-0.16617293608104095</v>
      </c>
      <c r="G86" s="9" t="str">
        <f t="shared" si="7"/>
        <v>No</v>
      </c>
      <c r="H86" s="9">
        <f t="shared" si="5"/>
        <v>0</v>
      </c>
      <c r="I86" s="9"/>
      <c r="J86" s="9"/>
      <c r="K86" s="3">
        <v>41641</v>
      </c>
      <c r="L86" s="3">
        <v>42004</v>
      </c>
      <c r="M86" s="3"/>
      <c r="N86" s="3"/>
      <c r="O86" s="3"/>
      <c r="P86" s="3"/>
      <c r="Q86" s="9"/>
      <c r="R86" s="9"/>
      <c r="S86" s="9"/>
      <c r="T86" s="2">
        <v>62.599997999999999</v>
      </c>
      <c r="U86" s="2">
        <v>60.09</v>
      </c>
      <c r="V86" s="2"/>
      <c r="W86" s="2">
        <v>63.599997999999999</v>
      </c>
      <c r="X86" s="2">
        <v>60.970001000000003</v>
      </c>
      <c r="Y86" s="2"/>
      <c r="Z86">
        <v>548800</v>
      </c>
      <c r="AA86">
        <v>517100</v>
      </c>
      <c r="AC86" s="2">
        <v>63.139999000000003</v>
      </c>
      <c r="AD86" s="2">
        <v>60.919998</v>
      </c>
    </row>
    <row r="87" spans="1:30" x14ac:dyDescent="0.25">
      <c r="A87" t="s">
        <v>31</v>
      </c>
      <c r="B87">
        <f t="shared" si="4"/>
        <v>2015</v>
      </c>
      <c r="C87" s="10">
        <v>60.369999</v>
      </c>
      <c r="D87" s="10">
        <v>56.009998000000003</v>
      </c>
      <c r="E87" s="4">
        <f t="shared" si="6"/>
        <v>-7.2221319732007891E-2</v>
      </c>
      <c r="F87" s="6">
        <f>+E87-E$7</f>
        <v>-6.4799925916234083E-2</v>
      </c>
      <c r="G87" s="9" t="str">
        <f t="shared" si="7"/>
        <v>No</v>
      </c>
      <c r="H87" s="9">
        <f t="shared" si="5"/>
        <v>0</v>
      </c>
      <c r="I87" s="9"/>
      <c r="J87" s="9"/>
      <c r="K87" s="3">
        <v>42006</v>
      </c>
      <c r="L87" s="3">
        <v>42369</v>
      </c>
      <c r="M87" s="3"/>
      <c r="N87" s="3"/>
      <c r="O87" s="3"/>
      <c r="P87" s="3"/>
      <c r="Q87" s="9"/>
      <c r="R87" s="9"/>
      <c r="S87" s="9"/>
      <c r="T87" s="2">
        <v>59.689999</v>
      </c>
      <c r="U87" s="2">
        <v>55.830002</v>
      </c>
      <c r="V87" s="2"/>
      <c r="W87" s="2">
        <v>60.639999000000003</v>
      </c>
      <c r="X87" s="2">
        <v>57.490001999999997</v>
      </c>
      <c r="Y87" s="2"/>
      <c r="Z87">
        <v>740900</v>
      </c>
      <c r="AA87">
        <v>663000</v>
      </c>
      <c r="AC87" s="2">
        <v>60.310001</v>
      </c>
      <c r="AD87" s="2">
        <v>56.060001</v>
      </c>
    </row>
    <row r="88" spans="1:30" x14ac:dyDescent="0.25">
      <c r="A88" t="s">
        <v>32</v>
      </c>
      <c r="B88">
        <f t="shared" si="4"/>
        <v>2013</v>
      </c>
      <c r="C88" s="10">
        <v>22.014999499999998</v>
      </c>
      <c r="D88" s="10">
        <v>36.685001499999998</v>
      </c>
      <c r="E88" s="4">
        <f t="shared" si="6"/>
        <v>0.66636394881589711</v>
      </c>
      <c r="F88" s="6">
        <f>+E88-E$5</f>
        <v>0.37452337342370262</v>
      </c>
      <c r="G88" s="9" t="str">
        <f t="shared" si="7"/>
        <v>Yes</v>
      </c>
      <c r="H88" s="9">
        <f t="shared" si="5"/>
        <v>1</v>
      </c>
      <c r="I88" s="9"/>
      <c r="J88" s="9"/>
      <c r="K88" s="3">
        <v>41276</v>
      </c>
      <c r="L88" s="3">
        <v>41639</v>
      </c>
      <c r="M88" s="3"/>
      <c r="N88" s="3"/>
      <c r="O88" s="3"/>
      <c r="P88" s="3"/>
      <c r="Q88" s="9"/>
      <c r="R88" s="9"/>
      <c r="S88" s="9"/>
      <c r="T88" s="2">
        <v>21.799999</v>
      </c>
      <c r="U88" s="2">
        <v>36.139999500000002</v>
      </c>
      <c r="V88" s="2"/>
      <c r="W88" s="2">
        <v>22.110000500000002</v>
      </c>
      <c r="X88" s="2">
        <v>36.775001500000002</v>
      </c>
      <c r="Y88" s="2"/>
      <c r="Z88">
        <v>2173400</v>
      </c>
      <c r="AA88">
        <v>1161000</v>
      </c>
      <c r="AC88" s="2">
        <v>21.9699995</v>
      </c>
      <c r="AD88" s="2">
        <v>36.224998499999998</v>
      </c>
    </row>
    <row r="89" spans="1:30" x14ac:dyDescent="0.25">
      <c r="A89" t="s">
        <v>32</v>
      </c>
      <c r="B89">
        <f t="shared" si="4"/>
        <v>2014</v>
      </c>
      <c r="C89" s="10">
        <v>36.665000999999997</v>
      </c>
      <c r="D89" s="10">
        <v>59.759998000000003</v>
      </c>
      <c r="E89" s="4">
        <f t="shared" si="6"/>
        <v>0.62989216882879695</v>
      </c>
      <c r="F89" s="6">
        <f>+E89-E$6</f>
        <v>0.51499723761872462</v>
      </c>
      <c r="G89" s="9" t="str">
        <f t="shared" si="7"/>
        <v>Yes</v>
      </c>
      <c r="H89" s="9">
        <f t="shared" si="5"/>
        <v>1</v>
      </c>
      <c r="I89" s="9"/>
      <c r="J89" s="9"/>
      <c r="K89" s="3">
        <v>41641</v>
      </c>
      <c r="L89" s="3">
        <v>42004</v>
      </c>
      <c r="M89" s="3"/>
      <c r="N89" s="3"/>
      <c r="O89" s="3"/>
      <c r="P89" s="3"/>
      <c r="Q89" s="9"/>
      <c r="R89" s="9"/>
      <c r="S89" s="9"/>
      <c r="T89" s="2">
        <v>36.275001500000002</v>
      </c>
      <c r="U89" s="2">
        <v>59.759998000000003</v>
      </c>
      <c r="V89" s="2"/>
      <c r="W89" s="2">
        <v>36.965000000000003</v>
      </c>
      <c r="X89" s="2">
        <v>60.939999</v>
      </c>
      <c r="Y89" s="2"/>
      <c r="Z89">
        <v>900200</v>
      </c>
      <c r="AA89">
        <v>902400</v>
      </c>
      <c r="AC89" s="2">
        <v>36.590000000000003</v>
      </c>
      <c r="AD89" s="2">
        <v>60.259998000000003</v>
      </c>
    </row>
    <row r="90" spans="1:30" x14ac:dyDescent="0.25">
      <c r="A90" t="s">
        <v>32</v>
      </c>
      <c r="B90">
        <f t="shared" si="4"/>
        <v>2015</v>
      </c>
      <c r="C90" s="10">
        <v>60.540000999999997</v>
      </c>
      <c r="D90" s="10">
        <v>80.510002</v>
      </c>
      <c r="E90" s="4">
        <f t="shared" si="6"/>
        <v>0.32986456343137499</v>
      </c>
      <c r="F90" s="6">
        <f>+E90-E$7</f>
        <v>0.33728595724714877</v>
      </c>
      <c r="G90" s="9" t="str">
        <f t="shared" si="7"/>
        <v>Yes</v>
      </c>
      <c r="H90" s="9">
        <f t="shared" si="5"/>
        <v>1</v>
      </c>
      <c r="I90" s="9"/>
      <c r="J90" s="9"/>
      <c r="K90" s="3">
        <v>42006</v>
      </c>
      <c r="L90" s="3">
        <v>42369</v>
      </c>
      <c r="M90" s="3"/>
      <c r="N90" s="3"/>
      <c r="O90" s="3"/>
      <c r="P90" s="3"/>
      <c r="Q90" s="9"/>
      <c r="R90" s="9"/>
      <c r="S90" s="9"/>
      <c r="T90" s="2">
        <v>59.470001000000003</v>
      </c>
      <c r="U90" s="2">
        <v>79.800003000000004</v>
      </c>
      <c r="V90" s="2"/>
      <c r="W90" s="2">
        <v>60.860000999999997</v>
      </c>
      <c r="X90" s="2">
        <v>81.449996999999996</v>
      </c>
      <c r="Y90" s="2"/>
      <c r="Z90">
        <v>1199600</v>
      </c>
      <c r="AA90">
        <v>817500</v>
      </c>
      <c r="AC90" s="2">
        <v>60.330002</v>
      </c>
      <c r="AD90" s="2">
        <v>81</v>
      </c>
    </row>
    <row r="91" spans="1:30" x14ac:dyDescent="0.25">
      <c r="A91" t="s">
        <v>33</v>
      </c>
      <c r="B91">
        <f t="shared" si="4"/>
        <v>2013</v>
      </c>
      <c r="C91" s="10">
        <v>40.900002000000001</v>
      </c>
      <c r="D91" s="10">
        <v>54.540000999999997</v>
      </c>
      <c r="E91" s="4">
        <f t="shared" si="6"/>
        <v>0.33349629176057244</v>
      </c>
      <c r="F91" s="6">
        <f>+E91-E$5</f>
        <v>4.1655716368377949E-2</v>
      </c>
      <c r="G91" s="9" t="str">
        <f t="shared" si="7"/>
        <v>Yes</v>
      </c>
      <c r="H91" s="9">
        <f t="shared" si="5"/>
        <v>1</v>
      </c>
      <c r="I91" s="9"/>
      <c r="J91" s="9"/>
      <c r="K91" s="3">
        <v>41276</v>
      </c>
      <c r="L91" s="3">
        <v>41639</v>
      </c>
      <c r="M91" s="3"/>
      <c r="N91" s="3"/>
      <c r="O91" s="3"/>
      <c r="P91" s="3"/>
      <c r="Q91" s="9"/>
      <c r="R91" s="9"/>
      <c r="S91" s="9"/>
      <c r="T91" s="2">
        <v>40.650002000000001</v>
      </c>
      <c r="U91" s="2">
        <v>54.200001</v>
      </c>
      <c r="V91" s="2"/>
      <c r="W91" s="2">
        <v>41.169998</v>
      </c>
      <c r="X91" s="2">
        <v>54.599997999999999</v>
      </c>
      <c r="Y91" s="2"/>
      <c r="Z91">
        <v>3176100</v>
      </c>
      <c r="AA91">
        <v>1562200</v>
      </c>
      <c r="AC91" s="2">
        <v>41.16</v>
      </c>
      <c r="AD91" s="2">
        <v>54.32</v>
      </c>
    </row>
    <row r="92" spans="1:30" x14ac:dyDescent="0.25">
      <c r="A92" t="s">
        <v>33</v>
      </c>
      <c r="B92">
        <f t="shared" si="4"/>
        <v>2014</v>
      </c>
      <c r="C92" s="10">
        <v>54.09</v>
      </c>
      <c r="D92" s="10">
        <v>70.25</v>
      </c>
      <c r="E92" s="4">
        <f t="shared" si="6"/>
        <v>0.2987613237197263</v>
      </c>
      <c r="F92" s="6">
        <f>+E92-E$6</f>
        <v>0.18386639250965403</v>
      </c>
      <c r="G92" s="9" t="str">
        <f t="shared" si="7"/>
        <v>Yes</v>
      </c>
      <c r="H92" s="9">
        <f t="shared" si="5"/>
        <v>1</v>
      </c>
      <c r="I92" s="9"/>
      <c r="J92" s="9"/>
      <c r="K92" s="3">
        <v>41641</v>
      </c>
      <c r="L92" s="3">
        <v>42004</v>
      </c>
      <c r="M92" s="3"/>
      <c r="N92" s="3"/>
      <c r="O92" s="3"/>
      <c r="P92" s="3"/>
      <c r="Q92" s="9"/>
      <c r="R92" s="9"/>
      <c r="S92" s="9"/>
      <c r="T92" s="2">
        <v>53.5</v>
      </c>
      <c r="U92" s="2">
        <v>70.239998</v>
      </c>
      <c r="V92" s="2"/>
      <c r="W92" s="2">
        <v>54.450001</v>
      </c>
      <c r="X92" s="2">
        <v>71.209998999999996</v>
      </c>
      <c r="Y92" s="2"/>
      <c r="Z92">
        <v>1909100</v>
      </c>
      <c r="AA92">
        <v>1319900</v>
      </c>
      <c r="AC92" s="2">
        <v>53.549999</v>
      </c>
      <c r="AD92" s="2">
        <v>71.160004000000001</v>
      </c>
    </row>
    <row r="93" spans="1:30" x14ac:dyDescent="0.25">
      <c r="A93" t="s">
        <v>33</v>
      </c>
      <c r="B93">
        <f t="shared" si="4"/>
        <v>2015</v>
      </c>
      <c r="C93" s="10">
        <v>70.589995999999999</v>
      </c>
      <c r="D93" s="10">
        <v>62.09</v>
      </c>
      <c r="E93" s="4">
        <f t="shared" si="6"/>
        <v>-0.12041360648327556</v>
      </c>
      <c r="F93" s="6">
        <f>+E93-E$7</f>
        <v>-0.11299221266750176</v>
      </c>
      <c r="G93" s="9" t="str">
        <f t="shared" si="7"/>
        <v>No</v>
      </c>
      <c r="H93" s="9">
        <f t="shared" si="5"/>
        <v>0</v>
      </c>
      <c r="I93" s="9"/>
      <c r="J93" s="9"/>
      <c r="K93" s="3">
        <v>42006</v>
      </c>
      <c r="L93" s="3">
        <v>42369</v>
      </c>
      <c r="M93" s="3"/>
      <c r="N93" s="3"/>
      <c r="O93" s="3"/>
      <c r="P93" s="3"/>
      <c r="Q93" s="9"/>
      <c r="R93" s="9"/>
      <c r="S93" s="9"/>
      <c r="T93" s="2">
        <v>69.730002999999996</v>
      </c>
      <c r="U93" s="2">
        <v>62.07</v>
      </c>
      <c r="V93" s="2"/>
      <c r="W93" s="2">
        <v>70.910004000000001</v>
      </c>
      <c r="X93" s="2">
        <v>62.77</v>
      </c>
      <c r="Y93" s="2"/>
      <c r="Z93">
        <v>1766400</v>
      </c>
      <c r="AA93">
        <v>1560000</v>
      </c>
      <c r="AC93" s="2">
        <v>70.120002999999997</v>
      </c>
      <c r="AD93" s="2">
        <v>62.619999</v>
      </c>
    </row>
    <row r="94" spans="1:30" x14ac:dyDescent="0.25">
      <c r="A94" t="s">
        <v>497</v>
      </c>
      <c r="B94">
        <f t="shared" si="4"/>
        <v>2014</v>
      </c>
      <c r="C94" s="10">
        <v>44.080002</v>
      </c>
      <c r="D94" s="10">
        <v>55.459999000000003</v>
      </c>
      <c r="E94" s="4">
        <f t="shared" si="6"/>
        <v>0.25816688937536808</v>
      </c>
      <c r="F94" s="6">
        <f>+E94-E$5</f>
        <v>-3.367368601682641E-2</v>
      </c>
      <c r="G94" s="9" t="str">
        <f t="shared" si="7"/>
        <v>No</v>
      </c>
      <c r="H94" s="9">
        <f t="shared" si="5"/>
        <v>0</v>
      </c>
      <c r="I94" s="9"/>
      <c r="J94" s="9"/>
      <c r="K94" s="3">
        <v>41641</v>
      </c>
      <c r="L94" s="3">
        <v>42004</v>
      </c>
      <c r="M94" s="3"/>
      <c r="N94" s="3"/>
      <c r="O94" s="3"/>
      <c r="P94" s="3"/>
      <c r="Q94" s="9"/>
      <c r="R94" s="9"/>
      <c r="S94" s="9"/>
      <c r="T94" s="2">
        <v>43.27</v>
      </c>
      <c r="U94" s="2">
        <v>55.25</v>
      </c>
      <c r="V94" s="2"/>
      <c r="W94" s="2">
        <v>44.18</v>
      </c>
      <c r="X94" s="2">
        <v>56.049999</v>
      </c>
      <c r="Y94" s="2"/>
      <c r="Z94">
        <v>992900</v>
      </c>
      <c r="AA94">
        <v>564100</v>
      </c>
      <c r="AC94" s="2">
        <v>43.650002000000001</v>
      </c>
      <c r="AD94" s="2">
        <v>55.869999</v>
      </c>
    </row>
    <row r="95" spans="1:30" x14ac:dyDescent="0.25">
      <c r="A95" t="s">
        <v>497</v>
      </c>
      <c r="B95">
        <f t="shared" si="4"/>
        <v>2015</v>
      </c>
      <c r="C95" s="10">
        <v>55.490001999999997</v>
      </c>
      <c r="D95" s="10">
        <v>65.919998000000007</v>
      </c>
      <c r="E95" s="4">
        <f t="shared" si="6"/>
        <v>0.18796171605832723</v>
      </c>
      <c r="F95" s="6">
        <f>+E95-E$6</f>
        <v>7.3066784848254962E-2</v>
      </c>
      <c r="G95" s="9" t="str">
        <f t="shared" si="7"/>
        <v>Yes</v>
      </c>
      <c r="H95" s="9">
        <f t="shared" si="5"/>
        <v>1</v>
      </c>
      <c r="I95" s="9"/>
      <c r="J95" s="9"/>
      <c r="K95" s="3">
        <v>42006</v>
      </c>
      <c r="L95" s="3">
        <v>42369</v>
      </c>
      <c r="M95" s="3"/>
      <c r="N95" s="3"/>
      <c r="O95" s="3"/>
      <c r="P95" s="3"/>
      <c r="Q95" s="9"/>
      <c r="R95" s="9"/>
      <c r="S95" s="9"/>
      <c r="T95" s="2">
        <v>53.970001000000003</v>
      </c>
      <c r="U95" s="2">
        <v>65.309997999999993</v>
      </c>
      <c r="V95" s="2"/>
      <c r="W95" s="2">
        <v>55.599997999999999</v>
      </c>
      <c r="X95" s="2">
        <v>66.919998000000007</v>
      </c>
      <c r="Y95" s="2"/>
      <c r="Z95">
        <v>668800</v>
      </c>
      <c r="AA95">
        <v>303400</v>
      </c>
      <c r="AC95" s="2">
        <v>55.049999</v>
      </c>
      <c r="AD95" s="2">
        <v>66.260002</v>
      </c>
    </row>
    <row r="96" spans="1:30" x14ac:dyDescent="0.25">
      <c r="A96" t="s">
        <v>34</v>
      </c>
      <c r="B96">
        <f t="shared" si="4"/>
        <v>2013</v>
      </c>
      <c r="C96" s="10">
        <v>96.150002000000001</v>
      </c>
      <c r="D96" s="10">
        <v>132.88000500000001</v>
      </c>
      <c r="E96" s="4">
        <f t="shared" si="6"/>
        <v>0.38200730354639006</v>
      </c>
      <c r="F96" s="6">
        <f>+E96-E$7</f>
        <v>0.38942869736216384</v>
      </c>
      <c r="G96" s="9" t="str">
        <f t="shared" si="7"/>
        <v>Yes</v>
      </c>
      <c r="H96" s="9">
        <f t="shared" si="5"/>
        <v>1</v>
      </c>
      <c r="I96" s="9"/>
      <c r="J96" s="9"/>
      <c r="K96" s="3">
        <v>41276</v>
      </c>
      <c r="L96" s="3">
        <v>41639</v>
      </c>
      <c r="M96" s="3"/>
      <c r="N96" s="3"/>
      <c r="O96" s="3"/>
      <c r="P96" s="3"/>
      <c r="Q96" s="9"/>
      <c r="R96" s="9"/>
      <c r="S96" s="9"/>
      <c r="T96" s="2">
        <v>96.010002</v>
      </c>
      <c r="U96" s="2">
        <v>131.220001</v>
      </c>
      <c r="V96" s="2"/>
      <c r="W96" s="2">
        <v>100.05999799999999</v>
      </c>
      <c r="X96" s="2">
        <v>133.479996</v>
      </c>
      <c r="Y96" s="2"/>
      <c r="Z96">
        <v>2003700</v>
      </c>
      <c r="AA96">
        <v>455600</v>
      </c>
      <c r="AC96" s="2">
        <v>100.050003</v>
      </c>
      <c r="AD96" s="2">
        <v>133.05999800000001</v>
      </c>
    </row>
    <row r="97" spans="1:30" x14ac:dyDescent="0.25">
      <c r="A97" t="s">
        <v>34</v>
      </c>
      <c r="B97">
        <f t="shared" si="4"/>
        <v>2014</v>
      </c>
      <c r="C97" s="10">
        <v>132.46000699999999</v>
      </c>
      <c r="D97" s="10">
        <v>185.029999</v>
      </c>
      <c r="E97" s="4">
        <f t="shared" si="6"/>
        <v>0.39687444679056988</v>
      </c>
      <c r="F97" s="6">
        <f>+E97-E$5</f>
        <v>0.10503387139837539</v>
      </c>
      <c r="G97" s="9" t="str">
        <f t="shared" si="7"/>
        <v>Yes</v>
      </c>
      <c r="H97" s="9">
        <f t="shared" si="5"/>
        <v>1</v>
      </c>
      <c r="I97" s="9"/>
      <c r="J97" s="9"/>
      <c r="K97" s="3">
        <v>41641</v>
      </c>
      <c r="L97" s="3">
        <v>42004</v>
      </c>
      <c r="M97" s="3"/>
      <c r="N97" s="3"/>
      <c r="O97" s="3"/>
      <c r="P97" s="3"/>
      <c r="Q97" s="9"/>
      <c r="R97" s="9"/>
      <c r="S97" s="9"/>
      <c r="T97" s="2">
        <v>130.53999300000001</v>
      </c>
      <c r="U97" s="2">
        <v>184.449997</v>
      </c>
      <c r="V97" s="2"/>
      <c r="W97" s="2">
        <v>133.820007</v>
      </c>
      <c r="X97" s="2">
        <v>188.11999499999999</v>
      </c>
      <c r="Y97" s="2"/>
      <c r="Z97">
        <v>760200</v>
      </c>
      <c r="AA97">
        <v>1569800</v>
      </c>
      <c r="AC97" s="2">
        <v>133.44000199999999</v>
      </c>
      <c r="AD97" s="2">
        <v>185.80999800000001</v>
      </c>
    </row>
    <row r="98" spans="1:30" x14ac:dyDescent="0.25">
      <c r="A98" t="s">
        <v>34</v>
      </c>
      <c r="B98">
        <f t="shared" si="4"/>
        <v>2015</v>
      </c>
      <c r="C98" s="10">
        <v>186.63999899999999</v>
      </c>
      <c r="D98" s="10">
        <v>190.75</v>
      </c>
      <c r="E98" s="4">
        <f t="shared" si="6"/>
        <v>2.202100847632351E-2</v>
      </c>
      <c r="F98" s="6">
        <f>+E98-E$6</f>
        <v>-9.2873922733748754E-2</v>
      </c>
      <c r="G98" s="9" t="str">
        <f t="shared" si="7"/>
        <v>No</v>
      </c>
      <c r="H98" s="9">
        <f t="shared" si="5"/>
        <v>0</v>
      </c>
      <c r="I98" s="9"/>
      <c r="J98" s="9"/>
      <c r="K98" s="3">
        <v>42006</v>
      </c>
      <c r="L98" s="3">
        <v>42369</v>
      </c>
      <c r="M98" s="3"/>
      <c r="N98" s="3"/>
      <c r="O98" s="3"/>
      <c r="P98" s="3"/>
      <c r="Q98" s="9"/>
      <c r="R98" s="9"/>
      <c r="S98" s="9"/>
      <c r="T98" s="2">
        <v>184.88000500000001</v>
      </c>
      <c r="U98" s="2">
        <v>189.94000199999999</v>
      </c>
      <c r="V98" s="2"/>
      <c r="W98" s="2">
        <v>189.41000399999999</v>
      </c>
      <c r="X98" s="2">
        <v>193.449997</v>
      </c>
      <c r="Y98" s="2"/>
      <c r="Z98">
        <v>690500</v>
      </c>
      <c r="AA98">
        <v>878100</v>
      </c>
      <c r="AC98" s="2">
        <v>186.60000600000001</v>
      </c>
      <c r="AD98" s="2">
        <v>190.179993</v>
      </c>
    </row>
    <row r="99" spans="1:30" x14ac:dyDescent="0.25">
      <c r="A99" t="s">
        <v>35</v>
      </c>
      <c r="B99">
        <f t="shared" si="4"/>
        <v>2013</v>
      </c>
      <c r="C99" s="10">
        <v>11.64</v>
      </c>
      <c r="D99" s="10">
        <v>17.68</v>
      </c>
      <c r="E99" s="4">
        <f t="shared" si="6"/>
        <v>0.51890034364261162</v>
      </c>
      <c r="F99" s="6">
        <f>+E99-E$7</f>
        <v>0.5263217374583854</v>
      </c>
      <c r="G99" s="9" t="str">
        <f t="shared" si="7"/>
        <v>Yes</v>
      </c>
      <c r="H99" s="9">
        <f t="shared" si="5"/>
        <v>1</v>
      </c>
      <c r="I99" s="9"/>
      <c r="J99" s="9"/>
      <c r="K99" s="3">
        <v>41276</v>
      </c>
      <c r="L99" s="3">
        <v>41639</v>
      </c>
      <c r="M99" s="3"/>
      <c r="N99" s="3"/>
      <c r="O99" s="3"/>
      <c r="P99" s="3"/>
      <c r="Q99" s="9"/>
      <c r="R99" s="9"/>
      <c r="S99" s="9"/>
      <c r="T99" s="2">
        <v>11.61</v>
      </c>
      <c r="U99" s="2">
        <v>17.43</v>
      </c>
      <c r="V99" s="2"/>
      <c r="W99" s="2">
        <v>11.84</v>
      </c>
      <c r="X99" s="2">
        <v>17.700001</v>
      </c>
      <c r="Y99" s="2"/>
      <c r="Z99">
        <v>12963700</v>
      </c>
      <c r="AA99">
        <v>5533900</v>
      </c>
      <c r="AC99" s="2">
        <v>11.84</v>
      </c>
      <c r="AD99" s="2">
        <v>17.530000999999999</v>
      </c>
    </row>
    <row r="100" spans="1:30" x14ac:dyDescent="0.25">
      <c r="A100" t="s">
        <v>35</v>
      </c>
      <c r="B100">
        <f t="shared" si="4"/>
        <v>2014</v>
      </c>
      <c r="C100" s="10">
        <v>17.690000999999999</v>
      </c>
      <c r="D100" s="10">
        <v>24.92</v>
      </c>
      <c r="E100" s="4">
        <f t="shared" si="6"/>
        <v>0.4087054036910458</v>
      </c>
      <c r="F100" s="6">
        <f>+E100-E$5</f>
        <v>0.11686482829885131</v>
      </c>
      <c r="G100" s="9" t="str">
        <f t="shared" si="7"/>
        <v>Yes</v>
      </c>
      <c r="H100" s="9">
        <f t="shared" si="5"/>
        <v>1</v>
      </c>
      <c r="I100" s="9"/>
      <c r="J100" s="9"/>
      <c r="K100" s="3">
        <v>41641</v>
      </c>
      <c r="L100" s="3">
        <v>42004</v>
      </c>
      <c r="M100" s="3"/>
      <c r="N100" s="3"/>
      <c r="O100" s="3"/>
      <c r="P100" s="3"/>
      <c r="Q100" s="9"/>
      <c r="R100" s="9"/>
      <c r="S100" s="9"/>
      <c r="T100" s="2">
        <v>17.370000999999998</v>
      </c>
      <c r="U100" s="2">
        <v>24.83</v>
      </c>
      <c r="V100" s="2"/>
      <c r="W100" s="2">
        <v>17.690000999999999</v>
      </c>
      <c r="X100" s="2">
        <v>25.35</v>
      </c>
      <c r="Y100" s="2"/>
      <c r="Z100">
        <v>7785900</v>
      </c>
      <c r="AA100">
        <v>7006500</v>
      </c>
      <c r="AC100" s="2">
        <v>17.549999</v>
      </c>
      <c r="AD100" s="2">
        <v>25.309999000000001</v>
      </c>
    </row>
    <row r="101" spans="1:30" x14ac:dyDescent="0.25">
      <c r="A101" t="s">
        <v>35</v>
      </c>
      <c r="B101">
        <f t="shared" si="4"/>
        <v>2015</v>
      </c>
      <c r="C101" s="10">
        <v>24.99</v>
      </c>
      <c r="D101" s="10">
        <v>18.670000000000002</v>
      </c>
      <c r="E101" s="4">
        <f t="shared" si="6"/>
        <v>-0.25290116046418554</v>
      </c>
      <c r="F101" s="6">
        <f>+E101-E$6</f>
        <v>-0.36779609167425781</v>
      </c>
      <c r="G101" s="9" t="str">
        <f t="shared" si="7"/>
        <v>No</v>
      </c>
      <c r="H101" s="9">
        <f t="shared" si="5"/>
        <v>0</v>
      </c>
      <c r="I101" s="9"/>
      <c r="J101" s="9"/>
      <c r="K101" s="3">
        <v>42006</v>
      </c>
      <c r="L101" s="3">
        <v>42369</v>
      </c>
      <c r="M101" s="3"/>
      <c r="N101" s="3"/>
      <c r="O101" s="3"/>
      <c r="P101" s="3"/>
      <c r="Q101" s="9"/>
      <c r="R101" s="9"/>
      <c r="S101" s="9"/>
      <c r="T101" s="2">
        <v>24.6</v>
      </c>
      <c r="U101" s="2">
        <v>18.670000000000002</v>
      </c>
      <c r="V101" s="2"/>
      <c r="W101" s="2">
        <v>25.16</v>
      </c>
      <c r="X101" s="2">
        <v>18.959999</v>
      </c>
      <c r="Y101" s="2"/>
      <c r="Z101">
        <v>6910200</v>
      </c>
      <c r="AA101">
        <v>8300500</v>
      </c>
      <c r="AC101" s="2">
        <v>24.959999</v>
      </c>
      <c r="AD101" s="2">
        <v>18.940000999999999</v>
      </c>
    </row>
    <row r="102" spans="1:30" x14ac:dyDescent="0.25">
      <c r="A102" t="s">
        <v>36</v>
      </c>
      <c r="B102">
        <f t="shared" si="4"/>
        <v>2013</v>
      </c>
      <c r="C102" s="10">
        <v>38.419998</v>
      </c>
      <c r="D102" s="10">
        <v>52.669998</v>
      </c>
      <c r="E102" s="4">
        <f t="shared" si="6"/>
        <v>0.37090059192611097</v>
      </c>
      <c r="F102" s="6">
        <f>+E102-E$7</f>
        <v>0.37832198574188475</v>
      </c>
      <c r="G102" s="9" t="str">
        <f t="shared" si="7"/>
        <v>Yes</v>
      </c>
      <c r="H102" s="9">
        <f t="shared" si="5"/>
        <v>1</v>
      </c>
      <c r="I102" s="9"/>
      <c r="J102" s="9"/>
      <c r="K102" s="3">
        <v>41276</v>
      </c>
      <c r="L102" s="3">
        <v>41639</v>
      </c>
      <c r="M102" s="3"/>
      <c r="N102" s="3"/>
      <c r="O102" s="3"/>
      <c r="P102" s="3"/>
      <c r="Q102" s="9"/>
      <c r="R102" s="9"/>
      <c r="S102" s="9"/>
      <c r="T102" s="2">
        <v>38</v>
      </c>
      <c r="U102" s="2">
        <v>52.470001000000003</v>
      </c>
      <c r="V102" s="2"/>
      <c r="W102" s="2">
        <v>38.790000999999997</v>
      </c>
      <c r="X102" s="2">
        <v>52.82</v>
      </c>
      <c r="Y102" s="2"/>
      <c r="Z102">
        <v>1259700</v>
      </c>
      <c r="AA102">
        <v>474900</v>
      </c>
      <c r="AC102" s="2">
        <v>38.650002000000001</v>
      </c>
      <c r="AD102" s="2">
        <v>52.639999000000003</v>
      </c>
    </row>
    <row r="103" spans="1:30" x14ac:dyDescent="0.25">
      <c r="A103" t="s">
        <v>36</v>
      </c>
      <c r="B103">
        <f t="shared" si="4"/>
        <v>2014</v>
      </c>
      <c r="C103" s="10">
        <v>52.43</v>
      </c>
      <c r="D103" s="10">
        <v>52.630001</v>
      </c>
      <c r="E103" s="4">
        <f t="shared" si="6"/>
        <v>3.8146290291817724E-3</v>
      </c>
      <c r="F103" s="6">
        <f>+E103-E$5</f>
        <v>-0.28802594636301271</v>
      </c>
      <c r="G103" s="9" t="str">
        <f t="shared" si="7"/>
        <v>No</v>
      </c>
      <c r="H103" s="9">
        <f t="shared" si="5"/>
        <v>0</v>
      </c>
      <c r="I103" s="9"/>
      <c r="J103" s="9"/>
      <c r="K103" s="3">
        <v>41641</v>
      </c>
      <c r="L103" s="3">
        <v>42004</v>
      </c>
      <c r="M103" s="3"/>
      <c r="N103" s="3"/>
      <c r="O103" s="3"/>
      <c r="P103" s="3"/>
      <c r="Q103" s="9"/>
      <c r="R103" s="9"/>
      <c r="S103" s="9"/>
      <c r="T103" s="2">
        <v>51.900002000000001</v>
      </c>
      <c r="U103" s="2">
        <v>52.580002</v>
      </c>
      <c r="V103" s="2"/>
      <c r="W103" s="2">
        <v>52.52</v>
      </c>
      <c r="X103" s="2">
        <v>53.77</v>
      </c>
      <c r="Y103" s="2"/>
      <c r="Z103">
        <v>570200</v>
      </c>
      <c r="AA103">
        <v>744100</v>
      </c>
      <c r="AC103" s="2">
        <v>52.09</v>
      </c>
      <c r="AD103" s="2">
        <v>53.540000999999997</v>
      </c>
    </row>
    <row r="104" spans="1:30" x14ac:dyDescent="0.25">
      <c r="A104" t="s">
        <v>36</v>
      </c>
      <c r="B104">
        <f t="shared" si="4"/>
        <v>2015</v>
      </c>
      <c r="C104" s="10">
        <v>52.759998000000003</v>
      </c>
      <c r="D104" s="10">
        <v>53.59</v>
      </c>
      <c r="E104" s="4">
        <f t="shared" si="6"/>
        <v>1.5731653363595659E-2</v>
      </c>
      <c r="F104" s="6">
        <f>+E104-E$6</f>
        <v>-9.9163277846476605E-2</v>
      </c>
      <c r="G104" s="9" t="str">
        <f t="shared" si="7"/>
        <v>No</v>
      </c>
      <c r="H104" s="9">
        <f t="shared" si="5"/>
        <v>0</v>
      </c>
      <c r="I104" s="9"/>
      <c r="J104" s="9"/>
      <c r="K104" s="3">
        <v>42006</v>
      </c>
      <c r="L104" s="3">
        <v>42369</v>
      </c>
      <c r="M104" s="3"/>
      <c r="N104" s="3"/>
      <c r="O104" s="3"/>
      <c r="P104" s="3"/>
      <c r="Q104" s="9"/>
      <c r="R104" s="9"/>
      <c r="S104" s="9"/>
      <c r="T104" s="2">
        <v>51.93</v>
      </c>
      <c r="U104" s="2">
        <v>53.580002</v>
      </c>
      <c r="V104" s="2"/>
      <c r="W104" s="2">
        <v>52.869999</v>
      </c>
      <c r="X104" s="2">
        <v>54.25</v>
      </c>
      <c r="Y104" s="2"/>
      <c r="Z104">
        <v>648300</v>
      </c>
      <c r="AA104">
        <v>707400</v>
      </c>
      <c r="AC104" s="2">
        <v>52.619999</v>
      </c>
      <c r="AD104" s="2">
        <v>53.91</v>
      </c>
    </row>
    <row r="105" spans="1:30" x14ac:dyDescent="0.25">
      <c r="A105" t="s">
        <v>37</v>
      </c>
      <c r="B105">
        <f t="shared" si="4"/>
        <v>2013</v>
      </c>
      <c r="C105" s="10">
        <v>133.550003</v>
      </c>
      <c r="D105" s="10">
        <v>216.88000500000001</v>
      </c>
      <c r="E105" s="4">
        <f t="shared" si="6"/>
        <v>0.62396106423149988</v>
      </c>
      <c r="F105" s="6">
        <f>+E105-E$7</f>
        <v>0.63138245804727366</v>
      </c>
      <c r="G105" s="9" t="str">
        <f t="shared" si="7"/>
        <v>Yes</v>
      </c>
      <c r="H105" s="9">
        <f t="shared" si="5"/>
        <v>1</v>
      </c>
      <c r="I105" s="9"/>
      <c r="J105" s="9"/>
      <c r="K105" s="3">
        <v>41276</v>
      </c>
      <c r="L105" s="3">
        <v>41639</v>
      </c>
      <c r="M105" s="3"/>
      <c r="N105" s="3"/>
      <c r="O105" s="3"/>
      <c r="P105" s="3"/>
      <c r="Q105" s="9"/>
      <c r="R105" s="9"/>
      <c r="S105" s="9"/>
      <c r="T105" s="2">
        <v>132.979996</v>
      </c>
      <c r="U105" s="2">
        <v>215.16999799999999</v>
      </c>
      <c r="V105" s="2"/>
      <c r="W105" s="2">
        <v>134.85000600000001</v>
      </c>
      <c r="X105" s="2">
        <v>217.479996</v>
      </c>
      <c r="Y105" s="2"/>
      <c r="Z105">
        <v>256500</v>
      </c>
      <c r="AA105">
        <v>241000</v>
      </c>
      <c r="AC105" s="2">
        <v>134.85000600000001</v>
      </c>
      <c r="AD105" s="2">
        <v>215.16999799999999</v>
      </c>
    </row>
    <row r="106" spans="1:30" x14ac:dyDescent="0.25">
      <c r="A106" t="s">
        <v>37</v>
      </c>
      <c r="B106">
        <f t="shared" si="4"/>
        <v>2014</v>
      </c>
      <c r="C106" s="10">
        <v>215.91999799999999</v>
      </c>
      <c r="D106" s="10">
        <v>212.240005</v>
      </c>
      <c r="E106" s="4">
        <f t="shared" si="6"/>
        <v>-1.7043317127114814E-2</v>
      </c>
      <c r="F106" s="6">
        <f>+E106-E$5</f>
        <v>-0.30888389251930931</v>
      </c>
      <c r="G106" s="9" t="str">
        <f t="shared" si="7"/>
        <v>No</v>
      </c>
      <c r="H106" s="9">
        <f t="shared" si="5"/>
        <v>0</v>
      </c>
      <c r="I106" s="9"/>
      <c r="J106" s="9"/>
      <c r="K106" s="3">
        <v>41641</v>
      </c>
      <c r="L106" s="3">
        <v>42004</v>
      </c>
      <c r="M106" s="3"/>
      <c r="N106" s="3"/>
      <c r="O106" s="3"/>
      <c r="P106" s="3"/>
      <c r="Q106" s="9"/>
      <c r="R106" s="9"/>
      <c r="S106" s="9"/>
      <c r="T106" s="2">
        <v>211.78999300000001</v>
      </c>
      <c r="U106" s="2">
        <v>212.11000100000001</v>
      </c>
      <c r="V106" s="2"/>
      <c r="W106" s="2">
        <v>216.69000199999999</v>
      </c>
      <c r="X106" s="2">
        <v>215.240005</v>
      </c>
      <c r="Y106" s="2"/>
      <c r="Z106">
        <v>285600</v>
      </c>
      <c r="AA106">
        <v>244300</v>
      </c>
      <c r="AC106" s="2">
        <v>213.38000500000001</v>
      </c>
      <c r="AD106" s="2">
        <v>214.64999399999999</v>
      </c>
    </row>
    <row r="107" spans="1:30" x14ac:dyDescent="0.25">
      <c r="A107" t="s">
        <v>37</v>
      </c>
      <c r="B107">
        <f t="shared" si="4"/>
        <v>2015</v>
      </c>
      <c r="C107" s="10">
        <v>213.759995</v>
      </c>
      <c r="D107" s="10">
        <v>159.759995</v>
      </c>
      <c r="E107" s="4">
        <f t="shared" si="6"/>
        <v>-0.25261976638799977</v>
      </c>
      <c r="F107" s="6">
        <f>+E107-E$6</f>
        <v>-0.36751469759807204</v>
      </c>
      <c r="G107" s="9" t="str">
        <f t="shared" si="7"/>
        <v>No</v>
      </c>
      <c r="H107" s="9">
        <f t="shared" si="5"/>
        <v>0</v>
      </c>
      <c r="I107" s="9"/>
      <c r="J107" s="9"/>
      <c r="K107" s="3">
        <v>42006</v>
      </c>
      <c r="L107" s="3">
        <v>42369</v>
      </c>
      <c r="M107" s="3"/>
      <c r="N107" s="3"/>
      <c r="O107" s="3"/>
      <c r="P107" s="3"/>
      <c r="Q107" s="9"/>
      <c r="R107" s="9"/>
      <c r="S107" s="9"/>
      <c r="T107" s="2">
        <v>207.740005</v>
      </c>
      <c r="U107" s="2">
        <v>157.80999800000001</v>
      </c>
      <c r="V107" s="2"/>
      <c r="W107" s="2">
        <v>213.759995</v>
      </c>
      <c r="X107" s="2">
        <v>162.16999799999999</v>
      </c>
      <c r="Y107" s="2"/>
      <c r="Z107">
        <v>333200</v>
      </c>
      <c r="AA107">
        <v>325400</v>
      </c>
      <c r="AC107" s="2">
        <v>210.429993</v>
      </c>
      <c r="AD107" s="2">
        <v>159.63999899999999</v>
      </c>
    </row>
    <row r="108" spans="1:30" x14ac:dyDescent="0.25">
      <c r="A108" t="s">
        <v>38</v>
      </c>
      <c r="B108">
        <f t="shared" si="4"/>
        <v>2013</v>
      </c>
      <c r="C108" s="10">
        <v>87.360000999999997</v>
      </c>
      <c r="D108" s="10">
        <v>114.08000199999999</v>
      </c>
      <c r="E108" s="4">
        <f t="shared" si="6"/>
        <v>0.30586081380653829</v>
      </c>
      <c r="F108" s="6">
        <f>+E108-E$7</f>
        <v>0.31328220762231207</v>
      </c>
      <c r="G108" s="9" t="str">
        <f t="shared" si="7"/>
        <v>Yes</v>
      </c>
      <c r="H108" s="9">
        <f t="shared" si="5"/>
        <v>1</v>
      </c>
      <c r="I108" s="9"/>
      <c r="J108" s="9"/>
      <c r="K108" s="3">
        <v>41276</v>
      </c>
      <c r="L108" s="3">
        <v>41639</v>
      </c>
      <c r="M108" s="3"/>
      <c r="N108" s="3"/>
      <c r="O108" s="3"/>
      <c r="P108" s="3"/>
      <c r="Q108" s="9"/>
      <c r="R108" s="9"/>
      <c r="S108" s="9"/>
      <c r="T108" s="2">
        <v>87.290001000000004</v>
      </c>
      <c r="U108" s="2">
        <v>113.66999800000001</v>
      </c>
      <c r="V108" s="2"/>
      <c r="W108" s="2">
        <v>89.239998</v>
      </c>
      <c r="X108" s="2">
        <v>115.949997</v>
      </c>
      <c r="Y108" s="2"/>
      <c r="Z108">
        <v>5772800</v>
      </c>
      <c r="AA108">
        <v>2362700</v>
      </c>
      <c r="AC108" s="2">
        <v>89.150002000000001</v>
      </c>
      <c r="AD108" s="2">
        <v>115.910004</v>
      </c>
    </row>
    <row r="109" spans="1:30" x14ac:dyDescent="0.25">
      <c r="A109" t="s">
        <v>38</v>
      </c>
      <c r="B109">
        <f t="shared" si="4"/>
        <v>2014</v>
      </c>
      <c r="C109" s="10">
        <v>114.360001</v>
      </c>
      <c r="D109" s="10">
        <v>159.28999300000001</v>
      </c>
      <c r="E109" s="4">
        <f t="shared" si="6"/>
        <v>0.39288205322768416</v>
      </c>
      <c r="F109" s="6">
        <f>+E109-E$5</f>
        <v>0.10104147783548967</v>
      </c>
      <c r="G109" s="9" t="str">
        <f t="shared" si="7"/>
        <v>Yes</v>
      </c>
      <c r="H109" s="9">
        <f t="shared" si="5"/>
        <v>1</v>
      </c>
      <c r="I109" s="9"/>
      <c r="J109" s="9"/>
      <c r="K109" s="3">
        <v>41641</v>
      </c>
      <c r="L109" s="3">
        <v>42004</v>
      </c>
      <c r="M109" s="3"/>
      <c r="N109" s="3"/>
      <c r="O109" s="3"/>
      <c r="P109" s="3"/>
      <c r="Q109" s="9"/>
      <c r="R109" s="9"/>
      <c r="S109" s="9"/>
      <c r="T109" s="2">
        <v>114.05999799999999</v>
      </c>
      <c r="U109" s="2">
        <v>159.259995</v>
      </c>
      <c r="V109" s="2"/>
      <c r="W109" s="2">
        <v>116.19000200000001</v>
      </c>
      <c r="X109" s="2">
        <v>163.279999</v>
      </c>
      <c r="Y109" s="2"/>
      <c r="Z109">
        <v>2528800</v>
      </c>
      <c r="AA109">
        <v>2691900</v>
      </c>
      <c r="AC109" s="2">
        <v>115.800003</v>
      </c>
      <c r="AD109" s="2">
        <v>161.66999799999999</v>
      </c>
    </row>
    <row r="110" spans="1:30" x14ac:dyDescent="0.25">
      <c r="A110" t="s">
        <v>38</v>
      </c>
      <c r="B110">
        <f t="shared" si="4"/>
        <v>2015</v>
      </c>
      <c r="C110" s="10">
        <v>160.16000399999999</v>
      </c>
      <c r="D110" s="10">
        <v>162.33000200000001</v>
      </c>
      <c r="E110" s="4">
        <f t="shared" si="6"/>
        <v>1.3548938223053622E-2</v>
      </c>
      <c r="F110" s="6">
        <f>+E110-E$6</f>
        <v>-0.10134599298701864</v>
      </c>
      <c r="G110" s="9" t="str">
        <f t="shared" si="7"/>
        <v>No</v>
      </c>
      <c r="H110" s="9">
        <f t="shared" si="5"/>
        <v>0</v>
      </c>
      <c r="I110" s="9"/>
      <c r="J110" s="9"/>
      <c r="K110" s="3">
        <v>42006</v>
      </c>
      <c r="L110" s="3">
        <v>42369</v>
      </c>
      <c r="M110" s="3"/>
      <c r="N110" s="3"/>
      <c r="O110" s="3"/>
      <c r="P110" s="3"/>
      <c r="Q110" s="9"/>
      <c r="R110" s="9"/>
      <c r="S110" s="9"/>
      <c r="T110" s="2">
        <v>158.60000600000001</v>
      </c>
      <c r="U110" s="2">
        <v>162.050003</v>
      </c>
      <c r="V110" s="2"/>
      <c r="W110" s="2">
        <v>162.58999600000001</v>
      </c>
      <c r="X110" s="2">
        <v>164.11000100000001</v>
      </c>
      <c r="Y110" s="2"/>
      <c r="Z110">
        <v>2605400</v>
      </c>
      <c r="AA110">
        <v>1751700</v>
      </c>
      <c r="AC110" s="2">
        <v>159.88999899999999</v>
      </c>
      <c r="AD110" s="2">
        <v>162.14999399999999</v>
      </c>
    </row>
    <row r="111" spans="1:30" x14ac:dyDescent="0.25">
      <c r="A111" t="s">
        <v>39</v>
      </c>
      <c r="B111">
        <f t="shared" si="4"/>
        <v>2013</v>
      </c>
      <c r="C111" s="10">
        <v>64.25</v>
      </c>
      <c r="D111" s="10">
        <v>115.050003</v>
      </c>
      <c r="E111" s="4">
        <f t="shared" si="6"/>
        <v>0.79066152529182887</v>
      </c>
      <c r="F111" s="6">
        <f>+E111-E$7</f>
        <v>0.79808291910760265</v>
      </c>
      <c r="G111" s="9" t="str">
        <f t="shared" si="7"/>
        <v>Yes</v>
      </c>
      <c r="H111" s="9">
        <f t="shared" si="5"/>
        <v>1</v>
      </c>
      <c r="I111" s="9"/>
      <c r="J111" s="9"/>
      <c r="K111" s="3">
        <v>41276</v>
      </c>
      <c r="L111" s="3">
        <v>41639</v>
      </c>
      <c r="M111" s="3"/>
      <c r="N111" s="3"/>
      <c r="O111" s="3"/>
      <c r="P111" s="3"/>
      <c r="Q111" s="9"/>
      <c r="R111" s="9"/>
      <c r="S111" s="9"/>
      <c r="T111" s="2">
        <v>64.160004000000001</v>
      </c>
      <c r="U111" s="2">
        <v>113.739998</v>
      </c>
      <c r="V111" s="2"/>
      <c r="W111" s="2">
        <v>65.309997999999993</v>
      </c>
      <c r="X111" s="2">
        <v>115.360001</v>
      </c>
      <c r="Y111" s="2"/>
      <c r="Z111">
        <v>1860300</v>
      </c>
      <c r="AA111">
        <v>686500</v>
      </c>
      <c r="AC111" s="2">
        <v>65.279999000000004</v>
      </c>
      <c r="AD111" s="2">
        <v>113.739998</v>
      </c>
    </row>
    <row r="112" spans="1:30" x14ac:dyDescent="0.25">
      <c r="A112" t="s">
        <v>39</v>
      </c>
      <c r="B112">
        <f t="shared" si="4"/>
        <v>2014</v>
      </c>
      <c r="C112" s="10">
        <v>114.58000199999999</v>
      </c>
      <c r="D112" s="10">
        <v>132.25</v>
      </c>
      <c r="E112" s="4">
        <f t="shared" si="6"/>
        <v>0.15421537521006509</v>
      </c>
      <c r="F112" s="6">
        <f>+E112-E$5</f>
        <v>-0.1376252001821294</v>
      </c>
      <c r="G112" s="9" t="str">
        <f t="shared" si="7"/>
        <v>No</v>
      </c>
      <c r="H112" s="9">
        <f t="shared" si="5"/>
        <v>0</v>
      </c>
      <c r="I112" s="9"/>
      <c r="J112" s="9"/>
      <c r="K112" s="3">
        <v>41641</v>
      </c>
      <c r="L112" s="3">
        <v>42004</v>
      </c>
      <c r="M112" s="3"/>
      <c r="N112" s="3"/>
      <c r="O112" s="3"/>
      <c r="P112" s="3"/>
      <c r="Q112" s="9"/>
      <c r="R112" s="9"/>
      <c r="S112" s="9"/>
      <c r="T112" s="2">
        <v>113.41999800000001</v>
      </c>
      <c r="U112" s="2">
        <v>132.14999399999999</v>
      </c>
      <c r="V112" s="2"/>
      <c r="W112" s="2">
        <v>114.80999799999999</v>
      </c>
      <c r="X112" s="2">
        <v>134.86999499999999</v>
      </c>
      <c r="Y112" s="2"/>
      <c r="Z112">
        <v>783800</v>
      </c>
      <c r="AA112">
        <v>545800</v>
      </c>
      <c r="AC112" s="2">
        <v>113.879997</v>
      </c>
      <c r="AD112" s="2">
        <v>134.86999499999999</v>
      </c>
    </row>
    <row r="113" spans="1:30" x14ac:dyDescent="0.25">
      <c r="A113" t="s">
        <v>39</v>
      </c>
      <c r="B113">
        <f t="shared" si="4"/>
        <v>2015</v>
      </c>
      <c r="C113" s="10">
        <v>132.979996</v>
      </c>
      <c r="D113" s="10">
        <v>106.41999800000001</v>
      </c>
      <c r="E113" s="4">
        <f t="shared" si="6"/>
        <v>-0.19972927356683026</v>
      </c>
      <c r="F113" s="6">
        <f>+E113-E$6</f>
        <v>-0.31462420477690256</v>
      </c>
      <c r="G113" s="9" t="str">
        <f t="shared" si="7"/>
        <v>No</v>
      </c>
      <c r="H113" s="9">
        <f t="shared" si="5"/>
        <v>0</v>
      </c>
      <c r="I113" s="9"/>
      <c r="J113" s="9"/>
      <c r="K113" s="3">
        <v>42006</v>
      </c>
      <c r="L113" s="3">
        <v>42369</v>
      </c>
      <c r="M113" s="3"/>
      <c r="N113" s="3"/>
      <c r="O113" s="3"/>
      <c r="P113" s="3"/>
      <c r="Q113" s="9"/>
      <c r="R113" s="9"/>
      <c r="S113" s="9"/>
      <c r="T113" s="2">
        <v>130.71000699999999</v>
      </c>
      <c r="U113" s="2">
        <v>106.129997</v>
      </c>
      <c r="V113" s="2"/>
      <c r="W113" s="2">
        <v>133.490005</v>
      </c>
      <c r="X113" s="2">
        <v>107.720001</v>
      </c>
      <c r="Y113" s="2"/>
      <c r="Z113">
        <v>622200</v>
      </c>
      <c r="AA113">
        <v>723900</v>
      </c>
      <c r="AC113" s="2">
        <v>132.08999600000001</v>
      </c>
      <c r="AD113" s="2">
        <v>106.5</v>
      </c>
    </row>
    <row r="114" spans="1:30" x14ac:dyDescent="0.25">
      <c r="A114" t="s">
        <v>40</v>
      </c>
      <c r="B114">
        <f t="shared" si="4"/>
        <v>2013</v>
      </c>
      <c r="C114" s="10">
        <v>78.389999000000003</v>
      </c>
      <c r="D114" s="10">
        <v>79.819999999999993</v>
      </c>
      <c r="E114" s="4">
        <f t="shared" si="6"/>
        <v>1.8242135709173692E-2</v>
      </c>
      <c r="F114" s="6">
        <f>+E114-E$7</f>
        <v>2.5663529524947496E-2</v>
      </c>
      <c r="G114" s="9" t="str">
        <f t="shared" si="7"/>
        <v>Yes</v>
      </c>
      <c r="H114" s="9">
        <f t="shared" si="5"/>
        <v>1</v>
      </c>
      <c r="I114" s="9"/>
      <c r="J114" s="9"/>
      <c r="K114" s="3">
        <v>41276</v>
      </c>
      <c r="L114" s="3">
        <v>41639</v>
      </c>
      <c r="M114" s="3"/>
      <c r="N114" s="3"/>
      <c r="O114" s="3"/>
      <c r="P114" s="3"/>
      <c r="Q114" s="9"/>
      <c r="R114" s="9"/>
      <c r="S114" s="9"/>
      <c r="T114" s="2">
        <v>78.239998</v>
      </c>
      <c r="U114" s="2">
        <v>79.300003000000004</v>
      </c>
      <c r="V114" s="2"/>
      <c r="W114" s="2">
        <v>79.050003000000004</v>
      </c>
      <c r="X114" s="2">
        <v>80.129997000000003</v>
      </c>
      <c r="Y114" s="2"/>
      <c r="Z114">
        <v>3119400</v>
      </c>
      <c r="AA114">
        <v>1438500</v>
      </c>
      <c r="AC114" s="2">
        <v>79.050003000000004</v>
      </c>
      <c r="AD114" s="2">
        <v>79.940002000000007</v>
      </c>
    </row>
    <row r="115" spans="1:30" x14ac:dyDescent="0.25">
      <c r="A115" t="s">
        <v>40</v>
      </c>
      <c r="B115">
        <f t="shared" si="4"/>
        <v>2014</v>
      </c>
      <c r="C115" s="10">
        <v>79.510002</v>
      </c>
      <c r="D115" s="10">
        <v>98.849997999999999</v>
      </c>
      <c r="E115" s="4">
        <f t="shared" si="6"/>
        <v>0.24323978761816656</v>
      </c>
      <c r="F115" s="6">
        <f>+E115-E$5</f>
        <v>-4.8600787774027931E-2</v>
      </c>
      <c r="G115" s="9" t="str">
        <f t="shared" si="7"/>
        <v>No</v>
      </c>
      <c r="H115" s="9">
        <f t="shared" si="5"/>
        <v>0</v>
      </c>
      <c r="I115" s="9"/>
      <c r="J115" s="9"/>
      <c r="K115" s="3">
        <v>41641</v>
      </c>
      <c r="L115" s="3">
        <v>42004</v>
      </c>
      <c r="M115" s="3"/>
      <c r="N115" s="3"/>
      <c r="O115" s="3"/>
      <c r="P115" s="3"/>
      <c r="Q115" s="9"/>
      <c r="R115" s="9"/>
      <c r="S115" s="9"/>
      <c r="T115" s="2">
        <v>78.849997999999999</v>
      </c>
      <c r="U115" s="2">
        <v>98.75</v>
      </c>
      <c r="V115" s="2"/>
      <c r="W115" s="2">
        <v>79.739998</v>
      </c>
      <c r="X115" s="2">
        <v>101</v>
      </c>
      <c r="Y115" s="2"/>
      <c r="Z115">
        <v>1701100</v>
      </c>
      <c r="AA115">
        <v>1367800</v>
      </c>
      <c r="AC115" s="2">
        <v>79.449996999999996</v>
      </c>
      <c r="AD115" s="2">
        <v>100.55999799999999</v>
      </c>
    </row>
    <row r="116" spans="1:30" x14ac:dyDescent="0.25">
      <c r="A116" t="s">
        <v>40</v>
      </c>
      <c r="B116">
        <f t="shared" si="4"/>
        <v>2015</v>
      </c>
      <c r="C116" s="10">
        <v>99.160004000000001</v>
      </c>
      <c r="D116" s="10">
        <v>96.949996999999996</v>
      </c>
      <c r="E116" s="4">
        <f t="shared" si="6"/>
        <v>-2.2287282279657879E-2</v>
      </c>
      <c r="F116" s="6">
        <f>+E116-E$6</f>
        <v>-0.13718221348973014</v>
      </c>
      <c r="G116" s="9" t="str">
        <f t="shared" si="7"/>
        <v>No</v>
      </c>
      <c r="H116" s="9">
        <f t="shared" si="5"/>
        <v>0</v>
      </c>
      <c r="I116" s="9"/>
      <c r="J116" s="9"/>
      <c r="K116" s="3">
        <v>42006</v>
      </c>
      <c r="L116" s="3">
        <v>42369</v>
      </c>
      <c r="M116" s="3"/>
      <c r="N116" s="3"/>
      <c r="O116" s="3"/>
      <c r="P116" s="3"/>
      <c r="Q116" s="9"/>
      <c r="R116" s="9"/>
      <c r="S116" s="9"/>
      <c r="T116" s="2">
        <v>98.900002000000001</v>
      </c>
      <c r="U116" s="2">
        <v>96.879997000000003</v>
      </c>
      <c r="V116" s="2"/>
      <c r="W116" s="2">
        <v>99.910004000000001</v>
      </c>
      <c r="X116" s="2">
        <v>97.989998</v>
      </c>
      <c r="Y116" s="2"/>
      <c r="Z116">
        <v>1462700</v>
      </c>
      <c r="AA116">
        <v>1508400</v>
      </c>
      <c r="AC116" s="2">
        <v>99.669998000000007</v>
      </c>
      <c r="AD116" s="2">
        <v>97.959998999999996</v>
      </c>
    </row>
    <row r="117" spans="1:30" x14ac:dyDescent="0.25">
      <c r="A117" t="s">
        <v>41</v>
      </c>
      <c r="B117">
        <f t="shared" si="4"/>
        <v>2013</v>
      </c>
      <c r="C117" s="10">
        <v>256.07998700000002</v>
      </c>
      <c r="D117" s="10">
        <v>398.790009</v>
      </c>
      <c r="E117" s="4">
        <f t="shared" si="6"/>
        <v>0.55728689958110611</v>
      </c>
      <c r="F117" s="6">
        <f>+E117-E$7</f>
        <v>0.56470829339687989</v>
      </c>
      <c r="G117" s="9" t="str">
        <f t="shared" si="7"/>
        <v>Yes</v>
      </c>
      <c r="H117" s="9">
        <f t="shared" si="5"/>
        <v>1</v>
      </c>
      <c r="I117" s="9"/>
      <c r="J117" s="9"/>
      <c r="K117" s="3">
        <v>41276</v>
      </c>
      <c r="L117" s="3">
        <v>41639</v>
      </c>
      <c r="M117" s="3"/>
      <c r="N117" s="3"/>
      <c r="O117" s="3"/>
      <c r="P117" s="3"/>
      <c r="Q117" s="9"/>
      <c r="R117" s="9"/>
      <c r="S117" s="9"/>
      <c r="T117" s="2">
        <v>253.259995</v>
      </c>
      <c r="U117" s="2">
        <v>393.79998799999998</v>
      </c>
      <c r="V117" s="2"/>
      <c r="W117" s="2">
        <v>258.10000600000001</v>
      </c>
      <c r="X117" s="2">
        <v>398.82998700000002</v>
      </c>
      <c r="Y117" s="2"/>
      <c r="Z117">
        <v>3271000</v>
      </c>
      <c r="AA117">
        <v>1996500</v>
      </c>
      <c r="AC117" s="2">
        <v>257.30999800000001</v>
      </c>
      <c r="AD117" s="2">
        <v>394.57998700000002</v>
      </c>
    </row>
    <row r="118" spans="1:30" x14ac:dyDescent="0.25">
      <c r="A118" t="s">
        <v>41</v>
      </c>
      <c r="B118">
        <f t="shared" si="4"/>
        <v>2014</v>
      </c>
      <c r="C118" s="10">
        <v>398.79998799999998</v>
      </c>
      <c r="D118" s="10">
        <v>310.35000600000001</v>
      </c>
      <c r="E118" s="4">
        <f t="shared" si="6"/>
        <v>-0.22179033265166492</v>
      </c>
      <c r="F118" s="6">
        <f>+E118-E$5</f>
        <v>-0.51363090804385947</v>
      </c>
      <c r="G118" s="9" t="str">
        <f t="shared" si="7"/>
        <v>No</v>
      </c>
      <c r="H118" s="9">
        <f t="shared" si="5"/>
        <v>0</v>
      </c>
      <c r="I118" s="9"/>
      <c r="J118" s="9"/>
      <c r="K118" s="3">
        <v>41641</v>
      </c>
      <c r="L118" s="3">
        <v>42004</v>
      </c>
      <c r="M118" s="3"/>
      <c r="N118" s="3"/>
      <c r="O118" s="3"/>
      <c r="P118" s="3"/>
      <c r="Q118" s="9"/>
      <c r="R118" s="9"/>
      <c r="S118" s="9"/>
      <c r="T118" s="2">
        <v>394.01998900000001</v>
      </c>
      <c r="U118" s="2">
        <v>310.01001000000002</v>
      </c>
      <c r="V118" s="2"/>
      <c r="W118" s="2">
        <v>399.35998499999999</v>
      </c>
      <c r="X118" s="2">
        <v>312.98001099999999</v>
      </c>
      <c r="Y118" s="2"/>
      <c r="Z118">
        <v>2137800</v>
      </c>
      <c r="AA118">
        <v>2048000</v>
      </c>
      <c r="AC118" s="2">
        <v>397.97000100000002</v>
      </c>
      <c r="AD118" s="2">
        <v>311.54998799999998</v>
      </c>
    </row>
    <row r="119" spans="1:30" x14ac:dyDescent="0.25">
      <c r="A119" t="s">
        <v>41</v>
      </c>
      <c r="B119">
        <f t="shared" si="4"/>
        <v>2015</v>
      </c>
      <c r="C119" s="10">
        <v>312.57998700000002</v>
      </c>
      <c r="D119" s="10">
        <v>675.89001499999995</v>
      </c>
      <c r="E119" s="4">
        <f t="shared" si="6"/>
        <v>1.1622945905362774</v>
      </c>
      <c r="F119" s="6">
        <f>+E119-E$6</f>
        <v>1.0473996593262052</v>
      </c>
      <c r="G119" s="9" t="str">
        <f t="shared" si="7"/>
        <v>Yes</v>
      </c>
      <c r="H119" s="9">
        <f t="shared" si="5"/>
        <v>1</v>
      </c>
      <c r="I119" s="9"/>
      <c r="J119" s="9"/>
      <c r="K119" s="3">
        <v>42006</v>
      </c>
      <c r="L119" s="3">
        <v>42369</v>
      </c>
      <c r="M119" s="3"/>
      <c r="N119" s="3"/>
      <c r="O119" s="3"/>
      <c r="P119" s="3"/>
      <c r="Q119" s="9"/>
      <c r="R119" s="9"/>
      <c r="S119" s="9"/>
      <c r="T119" s="2">
        <v>306.959991</v>
      </c>
      <c r="U119" s="2">
        <v>675.89001499999995</v>
      </c>
      <c r="V119" s="2"/>
      <c r="W119" s="2">
        <v>314.75</v>
      </c>
      <c r="X119" s="2">
        <v>687.75</v>
      </c>
      <c r="Y119" s="2"/>
      <c r="Z119">
        <v>2783200</v>
      </c>
      <c r="AA119">
        <v>3718200</v>
      </c>
      <c r="AC119" s="2">
        <v>308.51998900000001</v>
      </c>
      <c r="AD119" s="2">
        <v>686.080017</v>
      </c>
    </row>
    <row r="120" spans="1:30" x14ac:dyDescent="0.25">
      <c r="A120" t="s">
        <v>42</v>
      </c>
      <c r="B120">
        <f t="shared" si="4"/>
        <v>2013</v>
      </c>
      <c r="C120" s="10">
        <v>40.200001</v>
      </c>
      <c r="D120" s="10">
        <v>49.689999</v>
      </c>
      <c r="E120" s="4">
        <f t="shared" si="6"/>
        <v>0.23606959611767173</v>
      </c>
      <c r="F120" s="6">
        <f>+E120-E$7</f>
        <v>0.24349098993344553</v>
      </c>
      <c r="G120" s="9" t="str">
        <f t="shared" si="7"/>
        <v>Yes</v>
      </c>
      <c r="H120" s="9">
        <f t="shared" si="5"/>
        <v>1</v>
      </c>
      <c r="I120" s="9"/>
      <c r="J120" s="9"/>
      <c r="K120" s="3">
        <v>41276</v>
      </c>
      <c r="L120" s="3">
        <v>41639</v>
      </c>
      <c r="M120" s="3"/>
      <c r="N120" s="3"/>
      <c r="O120" s="3"/>
      <c r="P120" s="3"/>
      <c r="Q120" s="9"/>
      <c r="R120" s="9"/>
      <c r="S120" s="9"/>
      <c r="T120" s="2">
        <v>38.93</v>
      </c>
      <c r="U120" s="2">
        <v>49.400002000000001</v>
      </c>
      <c r="V120" s="2"/>
      <c r="W120" s="2">
        <v>40.25</v>
      </c>
      <c r="X120" s="2">
        <v>50</v>
      </c>
      <c r="Y120" s="2"/>
      <c r="Z120">
        <v>1377600</v>
      </c>
      <c r="AA120">
        <v>356000</v>
      </c>
      <c r="AC120" s="2">
        <v>39.590000000000003</v>
      </c>
      <c r="AD120" s="2">
        <v>49.860000999999997</v>
      </c>
    </row>
    <row r="121" spans="1:30" x14ac:dyDescent="0.25">
      <c r="A121" t="s">
        <v>42</v>
      </c>
      <c r="B121">
        <f t="shared" si="4"/>
        <v>2014</v>
      </c>
      <c r="C121" s="10">
        <v>49.48</v>
      </c>
      <c r="D121" s="10">
        <v>60.41</v>
      </c>
      <c r="E121" s="4">
        <f t="shared" si="6"/>
        <v>0.22089733225545677</v>
      </c>
      <c r="F121" s="6">
        <f>+E121-E$5</f>
        <v>-7.0943243136737721E-2</v>
      </c>
      <c r="G121" s="9" t="str">
        <f t="shared" si="7"/>
        <v>No</v>
      </c>
      <c r="H121" s="9">
        <f t="shared" si="5"/>
        <v>0</v>
      </c>
      <c r="I121" s="9"/>
      <c r="J121" s="9"/>
      <c r="K121" s="3">
        <v>41641</v>
      </c>
      <c r="L121" s="3">
        <v>42004</v>
      </c>
      <c r="M121" s="3"/>
      <c r="N121" s="3"/>
      <c r="O121" s="3"/>
      <c r="P121" s="3"/>
      <c r="Q121" s="9"/>
      <c r="R121" s="9"/>
      <c r="S121" s="9"/>
      <c r="T121" s="2">
        <v>49.119999</v>
      </c>
      <c r="U121" s="2">
        <v>60.360000999999997</v>
      </c>
      <c r="V121" s="2"/>
      <c r="W121" s="2">
        <v>49.98</v>
      </c>
      <c r="X121" s="2">
        <v>61.419998</v>
      </c>
      <c r="Y121" s="2"/>
      <c r="Z121">
        <v>814000</v>
      </c>
      <c r="AA121">
        <v>573300</v>
      </c>
      <c r="AC121" s="2">
        <v>49.279998999999997</v>
      </c>
      <c r="AD121" s="2">
        <v>61.110000999999997</v>
      </c>
    </row>
    <row r="122" spans="1:30" x14ac:dyDescent="0.25">
      <c r="A122" t="s">
        <v>42</v>
      </c>
      <c r="B122">
        <f t="shared" si="4"/>
        <v>2015</v>
      </c>
      <c r="C122" s="10">
        <v>60.41</v>
      </c>
      <c r="D122" s="10">
        <v>59.66</v>
      </c>
      <c r="E122" s="4">
        <f t="shared" si="6"/>
        <v>-1.2415163052474757E-2</v>
      </c>
      <c r="F122" s="6">
        <f>+E122-E$6</f>
        <v>-0.12731009426254702</v>
      </c>
      <c r="G122" s="9" t="str">
        <f t="shared" si="7"/>
        <v>No</v>
      </c>
      <c r="H122" s="9">
        <f t="shared" si="5"/>
        <v>0</v>
      </c>
      <c r="I122" s="9"/>
      <c r="J122" s="9"/>
      <c r="K122" s="3">
        <v>42006</v>
      </c>
      <c r="L122" s="3">
        <v>42369</v>
      </c>
      <c r="M122" s="3"/>
      <c r="N122" s="3"/>
      <c r="O122" s="3"/>
      <c r="P122" s="3"/>
      <c r="Q122" s="9"/>
      <c r="R122" s="9"/>
      <c r="S122" s="9"/>
      <c r="T122" s="2">
        <v>59.470001000000003</v>
      </c>
      <c r="U122" s="2">
        <v>59.639999000000003</v>
      </c>
      <c r="V122" s="2"/>
      <c r="W122" s="2">
        <v>61.060001</v>
      </c>
      <c r="X122" s="2">
        <v>60.369999</v>
      </c>
      <c r="Y122" s="2"/>
      <c r="Z122">
        <v>900900</v>
      </c>
      <c r="AA122">
        <v>439100</v>
      </c>
      <c r="AC122" s="2">
        <v>60.040000999999997</v>
      </c>
      <c r="AD122" s="2">
        <v>60.110000999999997</v>
      </c>
    </row>
    <row r="123" spans="1:30" x14ac:dyDescent="0.25">
      <c r="A123" t="s">
        <v>43</v>
      </c>
      <c r="B123">
        <f t="shared" si="4"/>
        <v>2013</v>
      </c>
      <c r="C123" s="10">
        <v>61.080002</v>
      </c>
      <c r="D123" s="10">
        <v>92.389999000000003</v>
      </c>
      <c r="E123" s="4">
        <f t="shared" si="6"/>
        <v>0.51260635191203829</v>
      </c>
      <c r="F123" s="6">
        <f>+E123-E$7</f>
        <v>0.52002774572781207</v>
      </c>
      <c r="G123" s="9" t="str">
        <f t="shared" si="7"/>
        <v>Yes</v>
      </c>
      <c r="H123" s="9">
        <f t="shared" si="5"/>
        <v>1</v>
      </c>
      <c r="I123" s="9"/>
      <c r="J123" s="9"/>
      <c r="K123" s="3">
        <v>41276</v>
      </c>
      <c r="L123" s="3">
        <v>41639</v>
      </c>
      <c r="M123" s="3"/>
      <c r="N123" s="3"/>
      <c r="O123" s="3"/>
      <c r="P123" s="3"/>
      <c r="Q123" s="9"/>
      <c r="R123" s="9"/>
      <c r="S123" s="9"/>
      <c r="T123" s="2">
        <v>60.439999</v>
      </c>
      <c r="U123" s="2">
        <v>91.580001999999993</v>
      </c>
      <c r="V123" s="2"/>
      <c r="W123" s="2">
        <v>61.889999000000003</v>
      </c>
      <c r="X123" s="2">
        <v>92.540001000000004</v>
      </c>
      <c r="Y123" s="2"/>
      <c r="Z123">
        <v>2309600</v>
      </c>
      <c r="AA123">
        <v>916100</v>
      </c>
      <c r="AC123" s="2">
        <v>60.919998</v>
      </c>
      <c r="AD123" s="2">
        <v>91.650002000000001</v>
      </c>
    </row>
    <row r="124" spans="1:30" x14ac:dyDescent="0.25">
      <c r="A124" t="s">
        <v>43</v>
      </c>
      <c r="B124">
        <f t="shared" si="4"/>
        <v>2014</v>
      </c>
      <c r="C124" s="10">
        <v>92</v>
      </c>
      <c r="D124" s="10">
        <v>125.66999800000001</v>
      </c>
      <c r="E124" s="4">
        <f t="shared" si="6"/>
        <v>0.36597823913043487</v>
      </c>
      <c r="F124" s="6">
        <f>+E124-E$5</f>
        <v>7.4137663738240378E-2</v>
      </c>
      <c r="G124" s="9" t="str">
        <f t="shared" si="7"/>
        <v>Yes</v>
      </c>
      <c r="H124" s="9">
        <f t="shared" si="5"/>
        <v>1</v>
      </c>
      <c r="I124" s="9"/>
      <c r="J124" s="9"/>
      <c r="K124" s="3">
        <v>41641</v>
      </c>
      <c r="L124" s="3">
        <v>42004</v>
      </c>
      <c r="M124" s="3"/>
      <c r="N124" s="3"/>
      <c r="O124" s="3"/>
      <c r="P124" s="3"/>
      <c r="Q124" s="9"/>
      <c r="R124" s="9"/>
      <c r="S124" s="9"/>
      <c r="T124" s="2">
        <v>90.620002999999997</v>
      </c>
      <c r="U124" s="2">
        <v>125.629997</v>
      </c>
      <c r="V124" s="2"/>
      <c r="W124" s="2">
        <v>92.010002</v>
      </c>
      <c r="X124" s="2">
        <v>129.320007</v>
      </c>
      <c r="Y124" s="2"/>
      <c r="Z124">
        <v>1432000</v>
      </c>
      <c r="AA124">
        <v>868300</v>
      </c>
      <c r="AC124" s="2">
        <v>90.629997000000003</v>
      </c>
      <c r="AD124" s="2">
        <v>128.25</v>
      </c>
    </row>
    <row r="125" spans="1:30" x14ac:dyDescent="0.25">
      <c r="A125" t="s">
        <v>43</v>
      </c>
      <c r="B125">
        <f t="shared" si="4"/>
        <v>2015</v>
      </c>
      <c r="C125" s="10">
        <v>126.650002</v>
      </c>
      <c r="D125" s="10">
        <v>139.44000199999999</v>
      </c>
      <c r="E125" s="4">
        <f t="shared" si="6"/>
        <v>0.10098697037525504</v>
      </c>
      <c r="F125" s="6">
        <f>+E125-E$6</f>
        <v>-1.3907960834817226E-2</v>
      </c>
      <c r="G125" s="9" t="str">
        <f t="shared" si="7"/>
        <v>No</v>
      </c>
      <c r="H125" s="9">
        <f t="shared" si="5"/>
        <v>0</v>
      </c>
      <c r="I125" s="9"/>
      <c r="J125" s="9"/>
      <c r="K125" s="3">
        <v>42006</v>
      </c>
      <c r="L125" s="3">
        <v>42369</v>
      </c>
      <c r="M125" s="3"/>
      <c r="N125" s="3"/>
      <c r="O125" s="3"/>
      <c r="P125" s="3"/>
      <c r="Q125" s="9"/>
      <c r="R125" s="9"/>
      <c r="S125" s="9"/>
      <c r="T125" s="2">
        <v>124.400002</v>
      </c>
      <c r="U125" s="2">
        <v>139.41999799999999</v>
      </c>
      <c r="V125" s="2"/>
      <c r="W125" s="2">
        <v>127.730003</v>
      </c>
      <c r="X125" s="2">
        <v>141.220001</v>
      </c>
      <c r="Y125" s="2"/>
      <c r="Z125">
        <v>1181600</v>
      </c>
      <c r="AA125">
        <v>705100</v>
      </c>
      <c r="AC125" s="2">
        <v>125.459999</v>
      </c>
      <c r="AD125" s="2">
        <v>140.11999499999999</v>
      </c>
    </row>
    <row r="126" spans="1:30" x14ac:dyDescent="0.25">
      <c r="A126" t="s">
        <v>44</v>
      </c>
      <c r="B126">
        <f t="shared" si="4"/>
        <v>2013</v>
      </c>
      <c r="C126" s="10">
        <v>56.25</v>
      </c>
      <c r="D126" s="10">
        <v>83.889999000000003</v>
      </c>
      <c r="E126" s="4">
        <f t="shared" si="6"/>
        <v>0.49137776000000005</v>
      </c>
      <c r="F126" s="6">
        <f>+E126-E$7</f>
        <v>0.49879915381577383</v>
      </c>
      <c r="G126" s="9" t="str">
        <f t="shared" si="7"/>
        <v>Yes</v>
      </c>
      <c r="H126" s="9">
        <f t="shared" si="5"/>
        <v>1</v>
      </c>
      <c r="I126" s="9"/>
      <c r="J126" s="9"/>
      <c r="K126" s="3">
        <v>41276</v>
      </c>
      <c r="L126" s="3">
        <v>41639</v>
      </c>
      <c r="M126" s="3"/>
      <c r="N126" s="3"/>
      <c r="O126" s="3"/>
      <c r="P126" s="3"/>
      <c r="Q126" s="9"/>
      <c r="R126" s="9"/>
      <c r="S126" s="9"/>
      <c r="T126" s="2">
        <v>55.98</v>
      </c>
      <c r="U126" s="2">
        <v>83.529999000000004</v>
      </c>
      <c r="V126" s="2"/>
      <c r="W126" s="2">
        <v>57.43</v>
      </c>
      <c r="X126" s="2">
        <v>84.330001999999993</v>
      </c>
      <c r="Y126" s="2"/>
      <c r="Z126">
        <v>2398300</v>
      </c>
      <c r="AA126">
        <v>970500</v>
      </c>
      <c r="AC126" s="2">
        <v>57.43</v>
      </c>
      <c r="AD126" s="2">
        <v>83.559997999999993</v>
      </c>
    </row>
    <row r="127" spans="1:30" x14ac:dyDescent="0.25">
      <c r="A127" t="s">
        <v>44</v>
      </c>
      <c r="B127">
        <f t="shared" si="4"/>
        <v>2014</v>
      </c>
      <c r="C127" s="10">
        <v>83.360000999999997</v>
      </c>
      <c r="D127" s="10">
        <v>94.830001999999993</v>
      </c>
      <c r="E127" s="4">
        <f t="shared" si="6"/>
        <v>0.13759597963536488</v>
      </c>
      <c r="F127" s="6">
        <f>+E127-E$5</f>
        <v>-0.15424459575682961</v>
      </c>
      <c r="G127" s="9" t="str">
        <f t="shared" si="7"/>
        <v>No</v>
      </c>
      <c r="H127" s="9">
        <f t="shared" si="5"/>
        <v>0</v>
      </c>
      <c r="I127" s="9"/>
      <c r="J127" s="9"/>
      <c r="K127" s="3">
        <v>41641</v>
      </c>
      <c r="L127" s="3">
        <v>42004</v>
      </c>
      <c r="M127" s="3"/>
      <c r="N127" s="3"/>
      <c r="O127" s="3"/>
      <c r="P127" s="3"/>
      <c r="Q127" s="9"/>
      <c r="R127" s="9"/>
      <c r="S127" s="9"/>
      <c r="T127" s="2">
        <v>82.260002</v>
      </c>
      <c r="U127" s="2">
        <v>94.790001000000004</v>
      </c>
      <c r="V127" s="2"/>
      <c r="W127" s="2">
        <v>83.699996999999996</v>
      </c>
      <c r="X127" s="2">
        <v>96.650002000000001</v>
      </c>
      <c r="Y127" s="2"/>
      <c r="Z127">
        <v>1209200</v>
      </c>
      <c r="AA127">
        <v>997200</v>
      </c>
      <c r="AC127" s="2">
        <v>82.360000999999997</v>
      </c>
      <c r="AD127" s="2">
        <v>96.349997999999999</v>
      </c>
    </row>
    <row r="128" spans="1:30" x14ac:dyDescent="0.25">
      <c r="A128" t="s">
        <v>44</v>
      </c>
      <c r="B128">
        <f t="shared" si="4"/>
        <v>2015</v>
      </c>
      <c r="C128" s="10">
        <v>95.489998</v>
      </c>
      <c r="D128" s="10">
        <v>92.209998999999996</v>
      </c>
      <c r="E128" s="4">
        <f t="shared" si="6"/>
        <v>-3.4349136754615948E-2</v>
      </c>
      <c r="F128" s="6">
        <f>+E128-E$6</f>
        <v>-0.14924406796468823</v>
      </c>
      <c r="G128" s="9" t="str">
        <f t="shared" si="7"/>
        <v>No</v>
      </c>
      <c r="H128" s="9">
        <f t="shared" si="5"/>
        <v>0</v>
      </c>
      <c r="I128" s="9"/>
      <c r="J128" s="9"/>
      <c r="K128" s="3">
        <v>42006</v>
      </c>
      <c r="L128" s="3">
        <v>42369</v>
      </c>
      <c r="M128" s="3"/>
      <c r="N128" s="3"/>
      <c r="O128" s="3"/>
      <c r="P128" s="3"/>
      <c r="Q128" s="9"/>
      <c r="R128" s="9"/>
      <c r="S128" s="9"/>
      <c r="T128" s="2">
        <v>93.599997999999999</v>
      </c>
      <c r="U128" s="2">
        <v>92.190002000000007</v>
      </c>
      <c r="V128" s="2"/>
      <c r="W128" s="2">
        <v>96.050003000000004</v>
      </c>
      <c r="X128" s="2">
        <v>93.510002</v>
      </c>
      <c r="Y128" s="2"/>
      <c r="Z128">
        <v>933900</v>
      </c>
      <c r="AA128">
        <v>846700</v>
      </c>
      <c r="AC128" s="2">
        <v>94.330001999999993</v>
      </c>
      <c r="AD128" s="2">
        <v>93.110000999999997</v>
      </c>
    </row>
    <row r="129" spans="1:30" x14ac:dyDescent="0.25">
      <c r="A129" t="s">
        <v>45</v>
      </c>
      <c r="B129">
        <f t="shared" si="4"/>
        <v>2013</v>
      </c>
      <c r="C129" s="10">
        <v>80</v>
      </c>
      <c r="D129" s="10">
        <v>85.940002000000007</v>
      </c>
      <c r="E129" s="4">
        <f t="shared" si="6"/>
        <v>7.4250025000000081E-2</v>
      </c>
      <c r="F129" s="6">
        <f>+E129-E$7</f>
        <v>8.1671418815773889E-2</v>
      </c>
      <c r="G129" s="9" t="str">
        <f t="shared" si="7"/>
        <v>Yes</v>
      </c>
      <c r="H129" s="9">
        <f t="shared" si="5"/>
        <v>1</v>
      </c>
      <c r="I129" s="9"/>
      <c r="J129" s="9"/>
      <c r="K129" s="3">
        <v>41276</v>
      </c>
      <c r="L129" s="3">
        <v>41639</v>
      </c>
      <c r="M129" s="3"/>
      <c r="N129" s="3"/>
      <c r="O129" s="3"/>
      <c r="P129" s="3"/>
      <c r="Q129" s="9"/>
      <c r="R129" s="9"/>
      <c r="S129" s="9"/>
      <c r="T129" s="2">
        <v>79.529999000000004</v>
      </c>
      <c r="U129" s="2">
        <v>85.5</v>
      </c>
      <c r="V129" s="2"/>
      <c r="W129" s="2">
        <v>80.75</v>
      </c>
      <c r="X129" s="2">
        <v>86.419998000000007</v>
      </c>
      <c r="Y129" s="2"/>
      <c r="Z129">
        <v>3468800</v>
      </c>
      <c r="AA129">
        <v>2331100</v>
      </c>
      <c r="AC129" s="2">
        <v>80.739998</v>
      </c>
      <c r="AD129" s="2">
        <v>86.150002000000001</v>
      </c>
    </row>
    <row r="130" spans="1:30" x14ac:dyDescent="0.25">
      <c r="A130" t="s">
        <v>45</v>
      </c>
      <c r="B130">
        <f t="shared" si="4"/>
        <v>2014</v>
      </c>
      <c r="C130" s="10">
        <v>85.82</v>
      </c>
      <c r="D130" s="10">
        <v>62.669998</v>
      </c>
      <c r="E130" s="4">
        <f t="shared" si="6"/>
        <v>-0.26975066418084359</v>
      </c>
      <c r="F130" s="6">
        <f>+E130-E$5</f>
        <v>-0.56159123957303803</v>
      </c>
      <c r="G130" s="9" t="str">
        <f t="shared" si="7"/>
        <v>No</v>
      </c>
      <c r="H130" s="9">
        <f t="shared" si="5"/>
        <v>0</v>
      </c>
      <c r="I130" s="9"/>
      <c r="J130" s="9"/>
      <c r="K130" s="3">
        <v>41641</v>
      </c>
      <c r="L130" s="3">
        <v>42004</v>
      </c>
      <c r="M130" s="3"/>
      <c r="N130" s="3"/>
      <c r="O130" s="3"/>
      <c r="P130" s="3"/>
      <c r="Q130" s="9"/>
      <c r="R130" s="9"/>
      <c r="S130" s="9"/>
      <c r="T130" s="2">
        <v>85.160004000000001</v>
      </c>
      <c r="U130" s="2">
        <v>61.349997999999999</v>
      </c>
      <c r="V130" s="2"/>
      <c r="W130" s="2">
        <v>85.970000999999996</v>
      </c>
      <c r="X130" s="2">
        <v>63.459999000000003</v>
      </c>
      <c r="Y130" s="2"/>
      <c r="Z130">
        <v>2565400</v>
      </c>
      <c r="AA130">
        <v>3145800</v>
      </c>
      <c r="AC130" s="2">
        <v>85.480002999999996</v>
      </c>
      <c r="AD130" s="2">
        <v>62.330002</v>
      </c>
    </row>
    <row r="131" spans="1:30" x14ac:dyDescent="0.25">
      <c r="A131" t="s">
        <v>45</v>
      </c>
      <c r="B131">
        <f t="shared" si="4"/>
        <v>2015</v>
      </c>
      <c r="C131" s="10">
        <v>62.18</v>
      </c>
      <c r="D131" s="10">
        <v>44.470001000000003</v>
      </c>
      <c r="E131" s="4">
        <f t="shared" si="6"/>
        <v>-0.2848182534577034</v>
      </c>
      <c r="F131" s="6">
        <f>+E131-E$6</f>
        <v>-0.39971318466777567</v>
      </c>
      <c r="G131" s="9" t="str">
        <f t="shared" si="7"/>
        <v>No</v>
      </c>
      <c r="H131" s="9">
        <f t="shared" si="5"/>
        <v>0</v>
      </c>
      <c r="I131" s="9"/>
      <c r="J131" s="9"/>
      <c r="K131" s="3">
        <v>42006</v>
      </c>
      <c r="L131" s="3">
        <v>42369</v>
      </c>
      <c r="M131" s="3"/>
      <c r="N131" s="3"/>
      <c r="O131" s="3"/>
      <c r="P131" s="3"/>
      <c r="Q131" s="9"/>
      <c r="R131" s="9"/>
      <c r="S131" s="9"/>
      <c r="T131" s="2">
        <v>61.509998000000003</v>
      </c>
      <c r="U131" s="2">
        <v>44.389999000000003</v>
      </c>
      <c r="V131" s="2"/>
      <c r="W131" s="2">
        <v>64.260002</v>
      </c>
      <c r="X131" s="2">
        <v>45.09</v>
      </c>
      <c r="Y131" s="2"/>
      <c r="Z131">
        <v>3364400</v>
      </c>
      <c r="AA131">
        <v>2961700</v>
      </c>
      <c r="AC131" s="2">
        <v>63.830002</v>
      </c>
      <c r="AD131" s="2">
        <v>44.5</v>
      </c>
    </row>
    <row r="132" spans="1:30" x14ac:dyDescent="0.25">
      <c r="A132" t="s">
        <v>46</v>
      </c>
      <c r="B132">
        <f t="shared" si="4"/>
        <v>2013</v>
      </c>
      <c r="C132" s="10">
        <v>75.75</v>
      </c>
      <c r="D132" s="10">
        <v>79.319999999999993</v>
      </c>
      <c r="E132" s="4">
        <f t="shared" si="6"/>
        <v>4.7128712871287039E-2</v>
      </c>
      <c r="F132" s="6">
        <f>+E132-E$7</f>
        <v>5.455010668706084E-2</v>
      </c>
      <c r="G132" s="9" t="str">
        <f t="shared" si="7"/>
        <v>Yes</v>
      </c>
      <c r="H132" s="9">
        <f t="shared" si="5"/>
        <v>1</v>
      </c>
      <c r="I132" s="9"/>
      <c r="J132" s="9"/>
      <c r="K132" s="3">
        <v>41276</v>
      </c>
      <c r="L132" s="3">
        <v>41639</v>
      </c>
      <c r="M132" s="3"/>
      <c r="N132" s="3"/>
      <c r="O132" s="3"/>
      <c r="P132" s="3"/>
      <c r="Q132" s="9"/>
      <c r="R132" s="9"/>
      <c r="S132" s="9"/>
      <c r="T132" s="2">
        <v>74.730002999999996</v>
      </c>
      <c r="U132" s="2">
        <v>78.540001000000004</v>
      </c>
      <c r="V132" s="2"/>
      <c r="W132" s="2">
        <v>76.080001999999993</v>
      </c>
      <c r="X132" s="2">
        <v>79.589995999999999</v>
      </c>
      <c r="Y132" s="2"/>
      <c r="Z132">
        <v>4314700</v>
      </c>
      <c r="AA132">
        <v>2258900</v>
      </c>
      <c r="AC132" s="2">
        <v>76.059997999999993</v>
      </c>
      <c r="AD132" s="2">
        <v>79.040001000000004</v>
      </c>
    </row>
    <row r="133" spans="1:30" x14ac:dyDescent="0.25">
      <c r="A133" t="s">
        <v>46</v>
      </c>
      <c r="B133">
        <f t="shared" si="4"/>
        <v>2014</v>
      </c>
      <c r="C133" s="10">
        <v>79.029999000000004</v>
      </c>
      <c r="D133" s="10">
        <v>82.5</v>
      </c>
      <c r="E133" s="4">
        <f t="shared" si="6"/>
        <v>4.3907390154465223E-2</v>
      </c>
      <c r="F133" s="6">
        <f>+E133-E$5</f>
        <v>-0.24793318523772928</v>
      </c>
      <c r="G133" s="9" t="str">
        <f t="shared" si="7"/>
        <v>No</v>
      </c>
      <c r="H133" s="9">
        <f t="shared" si="5"/>
        <v>0</v>
      </c>
      <c r="I133" s="9"/>
      <c r="J133" s="9"/>
      <c r="K133" s="3">
        <v>41641</v>
      </c>
      <c r="L133" s="3">
        <v>42004</v>
      </c>
      <c r="M133" s="3"/>
      <c r="N133" s="3"/>
      <c r="O133" s="3"/>
      <c r="P133" s="3"/>
      <c r="Q133" s="9"/>
      <c r="R133" s="9"/>
      <c r="S133" s="9"/>
      <c r="T133" s="2">
        <v>78.010002</v>
      </c>
      <c r="U133" s="2">
        <v>81.290001000000004</v>
      </c>
      <c r="V133" s="2"/>
      <c r="W133" s="2">
        <v>79.029999000000004</v>
      </c>
      <c r="X133" s="2">
        <v>83.639999000000003</v>
      </c>
      <c r="Y133" s="2"/>
      <c r="Z133">
        <v>3348300</v>
      </c>
      <c r="AA133">
        <v>3911200</v>
      </c>
      <c r="AC133" s="2">
        <v>78.559997999999993</v>
      </c>
      <c r="AD133" s="2">
        <v>82.300003000000004</v>
      </c>
    </row>
    <row r="134" spans="1:30" x14ac:dyDescent="0.25">
      <c r="A134" t="s">
        <v>46</v>
      </c>
      <c r="B134">
        <f t="shared" si="4"/>
        <v>2015</v>
      </c>
      <c r="C134" s="10">
        <v>80.970000999999996</v>
      </c>
      <c r="D134" s="10">
        <v>48.580002</v>
      </c>
      <c r="E134" s="4">
        <f t="shared" si="6"/>
        <v>-0.40002468321570106</v>
      </c>
      <c r="F134" s="6">
        <f>+E134-E$6</f>
        <v>-0.51491961442577328</v>
      </c>
      <c r="G134" s="9" t="str">
        <f t="shared" si="7"/>
        <v>No</v>
      </c>
      <c r="H134" s="9">
        <f t="shared" si="5"/>
        <v>0</v>
      </c>
      <c r="I134" s="9"/>
      <c r="J134" s="9"/>
      <c r="K134" s="3">
        <v>42006</v>
      </c>
      <c r="L134" s="3">
        <v>42369</v>
      </c>
      <c r="M134" s="3"/>
      <c r="N134" s="3"/>
      <c r="O134" s="3"/>
      <c r="P134" s="3"/>
      <c r="Q134" s="9"/>
      <c r="R134" s="9"/>
      <c r="S134" s="9"/>
      <c r="T134" s="2">
        <v>80.730002999999996</v>
      </c>
      <c r="U134" s="2">
        <v>47.970001000000003</v>
      </c>
      <c r="V134" s="2"/>
      <c r="W134" s="2">
        <v>82.739998</v>
      </c>
      <c r="X134" s="2">
        <v>49.049999</v>
      </c>
      <c r="Y134" s="2"/>
      <c r="Z134">
        <v>4472800</v>
      </c>
      <c r="AA134">
        <v>3652100</v>
      </c>
      <c r="AC134" s="2">
        <v>82.290001000000004</v>
      </c>
      <c r="AD134" s="2">
        <v>48.220001000000003</v>
      </c>
    </row>
    <row r="135" spans="1:30" x14ac:dyDescent="0.25">
      <c r="A135" t="s">
        <v>47</v>
      </c>
      <c r="B135">
        <f t="shared" si="4"/>
        <v>2013</v>
      </c>
      <c r="C135" s="10">
        <v>79.056424606899995</v>
      </c>
      <c r="D135" s="10">
        <v>103.404256244</v>
      </c>
      <c r="E135" s="4">
        <f t="shared" si="6"/>
        <v>0.30798042990392127</v>
      </c>
      <c r="F135" s="6">
        <f>+E135-E$7</f>
        <v>0.31540182371969505</v>
      </c>
      <c r="G135" s="9" t="str">
        <f t="shared" si="7"/>
        <v>Yes</v>
      </c>
      <c r="H135" s="9">
        <f t="shared" si="5"/>
        <v>1</v>
      </c>
      <c r="I135" s="9"/>
      <c r="J135" s="9"/>
      <c r="K135" s="3">
        <v>41276</v>
      </c>
      <c r="L135" s="3">
        <v>41639</v>
      </c>
      <c r="M135" s="3"/>
      <c r="N135" s="3"/>
      <c r="O135" s="3"/>
      <c r="P135" s="3"/>
      <c r="Q135" s="9"/>
      <c r="R135" s="9"/>
      <c r="S135" s="9"/>
      <c r="T135" s="2">
        <v>78.6678982424</v>
      </c>
      <c r="U135" s="2">
        <v>103.052724329</v>
      </c>
      <c r="V135" s="2"/>
      <c r="W135" s="2">
        <v>79.500463459800002</v>
      </c>
      <c r="X135" s="2">
        <v>104.63459482</v>
      </c>
      <c r="Y135" s="2"/>
      <c r="Z135">
        <v>1312800</v>
      </c>
      <c r="AA135">
        <v>1274200</v>
      </c>
      <c r="AC135" s="2">
        <v>79.4264579094</v>
      </c>
      <c r="AD135" s="2">
        <v>104.09805735400001</v>
      </c>
    </row>
    <row r="136" spans="1:30" x14ac:dyDescent="0.25">
      <c r="A136" t="s">
        <v>47</v>
      </c>
      <c r="B136">
        <f t="shared" si="4"/>
        <v>2014</v>
      </c>
      <c r="C136" s="10">
        <v>103.200734505</v>
      </c>
      <c r="D136" s="10">
        <v>133.42275670699999</v>
      </c>
      <c r="E136" s="4">
        <f t="shared" si="6"/>
        <v>0.29284696806625687</v>
      </c>
      <c r="F136" s="6">
        <f>+E136-E$5</f>
        <v>1.0063926740623841E-3</v>
      </c>
      <c r="G136" s="9" t="str">
        <f t="shared" si="7"/>
        <v>Yes</v>
      </c>
      <c r="H136" s="9">
        <f t="shared" si="5"/>
        <v>1</v>
      </c>
      <c r="I136" s="9"/>
      <c r="J136" s="9"/>
      <c r="K136" s="3">
        <v>41641</v>
      </c>
      <c r="L136" s="3">
        <v>42004</v>
      </c>
      <c r="M136" s="3"/>
      <c r="N136" s="3"/>
      <c r="O136" s="3"/>
      <c r="P136" s="3"/>
      <c r="Q136" s="9"/>
      <c r="R136" s="9"/>
      <c r="S136" s="9"/>
      <c r="T136" s="2">
        <v>102.78445883400001</v>
      </c>
      <c r="U136" s="2">
        <v>133.320995375</v>
      </c>
      <c r="V136" s="2"/>
      <c r="W136" s="2">
        <v>103.561513414</v>
      </c>
      <c r="X136" s="2">
        <v>135.846432007</v>
      </c>
      <c r="Y136" s="2"/>
      <c r="Z136">
        <v>907000</v>
      </c>
      <c r="AA136">
        <v>1121300</v>
      </c>
      <c r="AC136" s="2">
        <v>103.08972618</v>
      </c>
      <c r="AD136" s="2">
        <v>134.76411100799999</v>
      </c>
    </row>
    <row r="137" spans="1:30" x14ac:dyDescent="0.25">
      <c r="A137" t="s">
        <v>47</v>
      </c>
      <c r="B137">
        <f t="shared" si="4"/>
        <v>2015</v>
      </c>
      <c r="C137" s="10">
        <v>132.64568732699999</v>
      </c>
      <c r="D137" s="10">
        <v>120.36077520800001</v>
      </c>
      <c r="E137" s="4">
        <f t="shared" si="6"/>
        <v>-9.2614485751919301E-2</v>
      </c>
      <c r="F137" s="6">
        <f>+E137-E$6</f>
        <v>-0.20750941696199157</v>
      </c>
      <c r="G137" s="9" t="str">
        <f t="shared" si="7"/>
        <v>No</v>
      </c>
      <c r="H137" s="9">
        <f t="shared" si="5"/>
        <v>0</v>
      </c>
      <c r="I137" s="9"/>
      <c r="J137" s="9"/>
      <c r="K137" s="3">
        <v>42006</v>
      </c>
      <c r="L137" s="3">
        <v>42369</v>
      </c>
      <c r="M137" s="3"/>
      <c r="N137" s="3"/>
      <c r="O137" s="3"/>
      <c r="P137" s="3"/>
      <c r="Q137" s="9"/>
      <c r="R137" s="9"/>
      <c r="S137" s="9"/>
      <c r="T137" s="2">
        <v>132.173915819</v>
      </c>
      <c r="U137" s="2">
        <v>120.23126642</v>
      </c>
      <c r="V137" s="2"/>
      <c r="W137" s="2">
        <v>134.912121184</v>
      </c>
      <c r="X137" s="2">
        <v>122.22941258100001</v>
      </c>
      <c r="Y137" s="2"/>
      <c r="Z137">
        <v>1453500</v>
      </c>
      <c r="AA137">
        <v>915200</v>
      </c>
      <c r="AC137" s="2">
        <v>134.53283348799999</v>
      </c>
      <c r="AD137" s="2">
        <v>121.60036910300001</v>
      </c>
    </row>
    <row r="138" spans="1:30" x14ac:dyDescent="0.25">
      <c r="A138" t="s">
        <v>48</v>
      </c>
      <c r="B138">
        <f t="shared" ref="B138:B201" si="8">YEAR(K138)</f>
        <v>2013</v>
      </c>
      <c r="C138" s="10">
        <v>32.944999500000002</v>
      </c>
      <c r="D138" s="10">
        <v>44.59</v>
      </c>
      <c r="E138" s="4">
        <f t="shared" si="6"/>
        <v>0.35346792158852519</v>
      </c>
      <c r="F138" s="6">
        <f>+E138-E$7</f>
        <v>0.36088931540429897</v>
      </c>
      <c r="G138" s="9" t="str">
        <f t="shared" si="7"/>
        <v>Yes</v>
      </c>
      <c r="H138" s="9">
        <f t="shared" ref="H138:H201" si="9">IF(F138&gt;0,1,0)</f>
        <v>1</v>
      </c>
      <c r="I138" s="9"/>
      <c r="J138" s="9"/>
      <c r="K138" s="3">
        <v>41276</v>
      </c>
      <c r="L138" s="3">
        <v>41639</v>
      </c>
      <c r="M138" s="3"/>
      <c r="N138" s="3"/>
      <c r="O138" s="3"/>
      <c r="P138" s="3"/>
      <c r="Q138" s="9"/>
      <c r="R138" s="9"/>
      <c r="S138" s="9"/>
      <c r="T138" s="2">
        <v>32.884998500000002</v>
      </c>
      <c r="U138" s="2">
        <v>44.400001500000002</v>
      </c>
      <c r="V138" s="2"/>
      <c r="W138" s="2">
        <v>34.040000999999997</v>
      </c>
      <c r="X138" s="2">
        <v>44.729999499999998</v>
      </c>
      <c r="Y138" s="2"/>
      <c r="Z138">
        <v>2546000</v>
      </c>
      <c r="AA138">
        <v>673600</v>
      </c>
      <c r="AC138" s="2">
        <v>34.040000999999997</v>
      </c>
      <c r="AD138" s="2">
        <v>44.41</v>
      </c>
    </row>
    <row r="139" spans="1:30" x14ac:dyDescent="0.25">
      <c r="A139" t="s">
        <v>48</v>
      </c>
      <c r="B139">
        <f t="shared" si="8"/>
        <v>2014</v>
      </c>
      <c r="C139" s="10">
        <v>44.365001499999998</v>
      </c>
      <c r="D139" s="10">
        <v>53.810001</v>
      </c>
      <c r="E139" s="4">
        <f t="shared" ref="E139:E202" si="10">+(D139-C139)/C139</f>
        <v>0.21289302785214606</v>
      </c>
      <c r="F139" s="6">
        <f>+E139-E$5</f>
        <v>-7.8947547540048429E-2</v>
      </c>
      <c r="G139" s="9" t="str">
        <f t="shared" ref="G139:G202" si="11">IF(F139&gt;0,"Yes","No")</f>
        <v>No</v>
      </c>
      <c r="H139" s="9">
        <f t="shared" si="9"/>
        <v>0</v>
      </c>
      <c r="I139" s="9"/>
      <c r="J139" s="9"/>
      <c r="K139" s="3">
        <v>41641</v>
      </c>
      <c r="L139" s="3">
        <v>42004</v>
      </c>
      <c r="M139" s="3"/>
      <c r="N139" s="3"/>
      <c r="O139" s="3"/>
      <c r="P139" s="3"/>
      <c r="Q139" s="9"/>
      <c r="R139" s="9"/>
      <c r="S139" s="9"/>
      <c r="T139" s="2">
        <v>43.729999499999998</v>
      </c>
      <c r="U139" s="2">
        <v>53.77</v>
      </c>
      <c r="V139" s="2"/>
      <c r="W139" s="2">
        <v>44.395000500000002</v>
      </c>
      <c r="X139" s="2">
        <v>54.709999000000003</v>
      </c>
      <c r="Y139" s="2"/>
      <c r="Z139">
        <v>883600</v>
      </c>
      <c r="AA139">
        <v>741200</v>
      </c>
      <c r="AC139" s="2">
        <v>43.869999</v>
      </c>
      <c r="AD139" s="2">
        <v>54.709999000000003</v>
      </c>
    </row>
    <row r="140" spans="1:30" x14ac:dyDescent="0.25">
      <c r="A140" t="s">
        <v>48</v>
      </c>
      <c r="B140">
        <f t="shared" si="8"/>
        <v>2015</v>
      </c>
      <c r="C140" s="10">
        <v>54.029998999999997</v>
      </c>
      <c r="D140" s="10">
        <v>52.23</v>
      </c>
      <c r="E140" s="4">
        <f t="shared" si="10"/>
        <v>-3.3314807205530393E-2</v>
      </c>
      <c r="F140" s="6">
        <f>+E140-E$6</f>
        <v>-0.14820973841560267</v>
      </c>
      <c r="G140" s="9" t="str">
        <f t="shared" si="11"/>
        <v>No</v>
      </c>
      <c r="H140" s="9">
        <f t="shared" si="9"/>
        <v>0</v>
      </c>
      <c r="I140" s="9"/>
      <c r="J140" s="9"/>
      <c r="K140" s="3">
        <v>42006</v>
      </c>
      <c r="L140" s="3">
        <v>42369</v>
      </c>
      <c r="M140" s="3"/>
      <c r="N140" s="3"/>
      <c r="O140" s="3"/>
      <c r="P140" s="3"/>
      <c r="Q140" s="9"/>
      <c r="R140" s="9"/>
      <c r="S140" s="9"/>
      <c r="T140" s="2">
        <v>53.18</v>
      </c>
      <c r="U140" s="2">
        <v>52.23</v>
      </c>
      <c r="V140" s="2"/>
      <c r="W140" s="2">
        <v>54.220001000000003</v>
      </c>
      <c r="X140" s="2">
        <v>52.810001</v>
      </c>
      <c r="Y140" s="2"/>
      <c r="Z140">
        <v>784000</v>
      </c>
      <c r="AA140">
        <v>769900</v>
      </c>
      <c r="AC140" s="2">
        <v>53.639999000000003</v>
      </c>
      <c r="AD140" s="2">
        <v>52.810001</v>
      </c>
    </row>
    <row r="141" spans="1:30" x14ac:dyDescent="0.25">
      <c r="A141" t="s">
        <v>49</v>
      </c>
      <c r="B141">
        <f t="shared" si="8"/>
        <v>2013</v>
      </c>
      <c r="C141" s="10">
        <v>6.65667691154</v>
      </c>
      <c r="D141" s="10">
        <v>7.9685224887499997</v>
      </c>
      <c r="E141" s="4">
        <f t="shared" si="10"/>
        <v>0.19707214194755152</v>
      </c>
      <c r="F141" s="6">
        <f>+E141-E$7</f>
        <v>0.20449353576332532</v>
      </c>
      <c r="G141" s="9" t="str">
        <f t="shared" si="11"/>
        <v>Yes</v>
      </c>
      <c r="H141" s="9">
        <f t="shared" si="9"/>
        <v>1</v>
      </c>
      <c r="I141" s="9"/>
      <c r="J141" s="9"/>
      <c r="K141" s="3">
        <v>41276</v>
      </c>
      <c r="L141" s="3">
        <v>41639</v>
      </c>
      <c r="M141" s="3"/>
      <c r="N141" s="3"/>
      <c r="O141" s="3"/>
      <c r="P141" s="3"/>
      <c r="Q141" s="9"/>
      <c r="R141" s="9"/>
      <c r="S141" s="9"/>
      <c r="T141" s="2">
        <v>6.6266919040500003</v>
      </c>
      <c r="U141" s="2">
        <v>7.8935592203900002</v>
      </c>
      <c r="V141" s="2"/>
      <c r="W141" s="2">
        <v>6.7391356821599997</v>
      </c>
      <c r="X141" s="2">
        <v>8.0209962518700006</v>
      </c>
      <c r="Y141" s="2"/>
      <c r="Z141">
        <v>9357800</v>
      </c>
      <c r="AA141">
        <v>4719500</v>
      </c>
      <c r="AC141" s="2">
        <v>6.7391356821599997</v>
      </c>
      <c r="AD141" s="2">
        <v>7.9085517241299996</v>
      </c>
    </row>
    <row r="142" spans="1:30" x14ac:dyDescent="0.25">
      <c r="A142" t="s">
        <v>49</v>
      </c>
      <c r="B142">
        <f t="shared" si="8"/>
        <v>2014</v>
      </c>
      <c r="C142" s="10">
        <v>7.8935592203900002</v>
      </c>
      <c r="D142" s="10">
        <v>11.836591454300001</v>
      </c>
      <c r="E142" s="4">
        <f t="shared" si="10"/>
        <v>0.49952526152267029</v>
      </c>
      <c r="F142" s="6">
        <f>+E142-E$5</f>
        <v>0.2076846861304758</v>
      </c>
      <c r="G142" s="9" t="str">
        <f t="shared" si="11"/>
        <v>Yes</v>
      </c>
      <c r="H142" s="9">
        <f t="shared" si="9"/>
        <v>1</v>
      </c>
      <c r="I142" s="9"/>
      <c r="J142" s="9"/>
      <c r="K142" s="3">
        <v>41641</v>
      </c>
      <c r="L142" s="3">
        <v>42004</v>
      </c>
      <c r="M142" s="3"/>
      <c r="N142" s="3"/>
      <c r="O142" s="3"/>
      <c r="P142" s="3"/>
      <c r="Q142" s="9"/>
      <c r="R142" s="9"/>
      <c r="S142" s="9"/>
      <c r="T142" s="2">
        <v>7.7286416791599999</v>
      </c>
      <c r="U142" s="2">
        <v>11.8215982009</v>
      </c>
      <c r="V142" s="2"/>
      <c r="W142" s="2">
        <v>7.9310412293799999</v>
      </c>
      <c r="X142" s="2">
        <v>12.0165014992</v>
      </c>
      <c r="Y142" s="2"/>
      <c r="Z142">
        <v>9912400</v>
      </c>
      <c r="AA142">
        <v>3931800</v>
      </c>
      <c r="AC142" s="2">
        <v>7.8935592203900002</v>
      </c>
      <c r="AD142" s="2">
        <v>11.8815682159</v>
      </c>
    </row>
    <row r="143" spans="1:30" x14ac:dyDescent="0.25">
      <c r="A143" t="s">
        <v>49</v>
      </c>
      <c r="B143">
        <f t="shared" si="8"/>
        <v>2015</v>
      </c>
      <c r="C143" s="10">
        <v>11.8965607196</v>
      </c>
      <c r="D143" s="10">
        <v>7.3988065967000001</v>
      </c>
      <c r="E143" s="4">
        <f t="shared" si="10"/>
        <v>-0.37807179981772315</v>
      </c>
      <c r="F143" s="6">
        <f>+E143-E$6</f>
        <v>-0.49296673102779542</v>
      </c>
      <c r="G143" s="9" t="str">
        <f t="shared" si="11"/>
        <v>No</v>
      </c>
      <c r="H143" s="9">
        <f t="shared" si="9"/>
        <v>0</v>
      </c>
      <c r="I143" s="9"/>
      <c r="J143" s="9"/>
      <c r="K143" s="3">
        <v>42006</v>
      </c>
      <c r="L143" s="3">
        <v>42369</v>
      </c>
      <c r="M143" s="3"/>
      <c r="N143" s="3"/>
      <c r="O143" s="3"/>
      <c r="P143" s="3"/>
      <c r="Q143" s="9"/>
      <c r="R143" s="9"/>
      <c r="S143" s="9"/>
      <c r="T143" s="2">
        <v>11.746635682200001</v>
      </c>
      <c r="U143" s="2">
        <v>7.3538290854500001</v>
      </c>
      <c r="V143" s="2"/>
      <c r="W143" s="2">
        <v>11.979019490300001</v>
      </c>
      <c r="X143" s="2">
        <v>7.4812653673099998</v>
      </c>
      <c r="Y143" s="2"/>
      <c r="Z143">
        <v>4637700</v>
      </c>
      <c r="AA143">
        <v>5934100</v>
      </c>
      <c r="AC143" s="2">
        <v>11.904056971499999</v>
      </c>
      <c r="AD143" s="2">
        <v>7.3988065967000001</v>
      </c>
    </row>
    <row r="144" spans="1:30" x14ac:dyDescent="0.25">
      <c r="A144" t="s">
        <v>50</v>
      </c>
      <c r="B144">
        <f t="shared" si="8"/>
        <v>2013</v>
      </c>
      <c r="C144" s="10">
        <v>10.85</v>
      </c>
      <c r="D144" s="10">
        <v>17.829999999999998</v>
      </c>
      <c r="E144" s="4">
        <f t="shared" si="10"/>
        <v>0.64331797235023036</v>
      </c>
      <c r="F144" s="6">
        <f>+E144-E$7</f>
        <v>0.65073936616600414</v>
      </c>
      <c r="G144" s="9" t="str">
        <f t="shared" si="11"/>
        <v>Yes</v>
      </c>
      <c r="H144" s="9">
        <f t="shared" si="9"/>
        <v>1</v>
      </c>
      <c r="I144" s="9"/>
      <c r="J144" s="9"/>
      <c r="K144" s="3">
        <v>41276</v>
      </c>
      <c r="L144" s="3">
        <v>41639</v>
      </c>
      <c r="M144" s="3"/>
      <c r="N144" s="3"/>
      <c r="O144" s="3"/>
      <c r="P144" s="3"/>
      <c r="Q144" s="9"/>
      <c r="R144" s="9"/>
      <c r="S144" s="9"/>
      <c r="T144" s="2">
        <v>10.75</v>
      </c>
      <c r="U144" s="2">
        <v>17.719999000000001</v>
      </c>
      <c r="V144" s="2"/>
      <c r="W144" s="2">
        <v>10.95</v>
      </c>
      <c r="X144" s="2">
        <v>17.989999999999998</v>
      </c>
      <c r="Y144" s="2"/>
      <c r="Z144">
        <v>6091900</v>
      </c>
      <c r="AA144">
        <v>2886200</v>
      </c>
      <c r="AC144" s="2">
        <v>10.95</v>
      </c>
      <c r="AD144" s="2">
        <v>17.799999</v>
      </c>
    </row>
    <row r="145" spans="1:30" x14ac:dyDescent="0.25">
      <c r="A145" t="s">
        <v>50</v>
      </c>
      <c r="B145">
        <f t="shared" si="8"/>
        <v>2014</v>
      </c>
      <c r="C145" s="10">
        <v>17.91</v>
      </c>
      <c r="D145" s="10">
        <v>20.149999999999999</v>
      </c>
      <c r="E145" s="4">
        <f t="shared" si="10"/>
        <v>0.12506979341150187</v>
      </c>
      <c r="F145" s="6">
        <f>+E145-E$5</f>
        <v>-0.16677078198069262</v>
      </c>
      <c r="G145" s="9" t="str">
        <f t="shared" si="11"/>
        <v>No</v>
      </c>
      <c r="H145" s="9">
        <f t="shared" si="9"/>
        <v>0</v>
      </c>
      <c r="I145" s="9"/>
      <c r="J145" s="9"/>
      <c r="K145" s="3">
        <v>41641</v>
      </c>
      <c r="L145" s="3">
        <v>42004</v>
      </c>
      <c r="M145" s="3"/>
      <c r="N145" s="3"/>
      <c r="O145" s="3"/>
      <c r="P145" s="3"/>
      <c r="Q145" s="9"/>
      <c r="R145" s="9"/>
      <c r="S145" s="9"/>
      <c r="T145" s="2">
        <v>17.799999</v>
      </c>
      <c r="U145" s="2">
        <v>20.139999</v>
      </c>
      <c r="V145" s="2"/>
      <c r="W145" s="2">
        <v>18.079999999999998</v>
      </c>
      <c r="X145" s="2">
        <v>20.41</v>
      </c>
      <c r="Y145" s="2"/>
      <c r="Z145">
        <v>6620900</v>
      </c>
      <c r="AA145">
        <v>3448700</v>
      </c>
      <c r="AC145" s="2">
        <v>18.07</v>
      </c>
      <c r="AD145" s="2">
        <v>20.260000000000002</v>
      </c>
    </row>
    <row r="146" spans="1:30" x14ac:dyDescent="0.25">
      <c r="A146" t="s">
        <v>50</v>
      </c>
      <c r="B146">
        <f t="shared" si="8"/>
        <v>2015</v>
      </c>
      <c r="C146" s="10">
        <v>20.239999999999998</v>
      </c>
      <c r="D146" s="10">
        <v>38.709999000000003</v>
      </c>
      <c r="E146" s="4">
        <f t="shared" si="10"/>
        <v>0.91254935770751022</v>
      </c>
      <c r="F146" s="6">
        <f>+E146-E$6</f>
        <v>0.7976544264974379</v>
      </c>
      <c r="G146" s="9" t="str">
        <f t="shared" si="11"/>
        <v>Yes</v>
      </c>
      <c r="H146" s="9">
        <f t="shared" si="9"/>
        <v>1</v>
      </c>
      <c r="I146" s="9"/>
      <c r="J146" s="9"/>
      <c r="K146" s="3">
        <v>42006</v>
      </c>
      <c r="L146" s="3">
        <v>42369</v>
      </c>
      <c r="M146" s="3"/>
      <c r="N146" s="3"/>
      <c r="O146" s="3"/>
      <c r="P146" s="3"/>
      <c r="Q146" s="9"/>
      <c r="R146" s="9"/>
      <c r="S146" s="9"/>
      <c r="T146" s="2">
        <v>19.989999999999998</v>
      </c>
      <c r="U146" s="2">
        <v>38.520000000000003</v>
      </c>
      <c r="V146" s="2"/>
      <c r="W146" s="2">
        <v>20.280000999999999</v>
      </c>
      <c r="X146" s="2">
        <v>39.380001</v>
      </c>
      <c r="Y146" s="2"/>
      <c r="Z146">
        <v>3233400</v>
      </c>
      <c r="AA146">
        <v>5007500</v>
      </c>
      <c r="AC146" s="2">
        <v>20.129999000000002</v>
      </c>
      <c r="AD146" s="2">
        <v>39.240001999999997</v>
      </c>
    </row>
    <row r="147" spans="1:30" x14ac:dyDescent="0.25">
      <c r="A147" t="s">
        <v>51</v>
      </c>
      <c r="B147">
        <f t="shared" si="8"/>
        <v>2013</v>
      </c>
      <c r="C147" s="10">
        <v>137.279999</v>
      </c>
      <c r="D147" s="10">
        <v>118.230003</v>
      </c>
      <c r="E147" s="4">
        <f t="shared" si="10"/>
        <v>-0.13876745439078861</v>
      </c>
      <c r="F147" s="6">
        <f>+E147-E$7</f>
        <v>-0.1313460605750148</v>
      </c>
      <c r="G147" s="9" t="str">
        <f t="shared" si="11"/>
        <v>No</v>
      </c>
      <c r="H147" s="9">
        <f t="shared" si="9"/>
        <v>0</v>
      </c>
      <c r="I147" s="9"/>
      <c r="J147" s="9"/>
      <c r="K147" s="3">
        <v>41276</v>
      </c>
      <c r="L147" s="3">
        <v>41639</v>
      </c>
      <c r="M147" s="3"/>
      <c r="N147" s="3"/>
      <c r="O147" s="3"/>
      <c r="P147" s="3"/>
      <c r="Q147" s="9"/>
      <c r="R147" s="9"/>
      <c r="S147" s="9"/>
      <c r="T147" s="2">
        <v>135.11999499999999</v>
      </c>
      <c r="U147" s="2">
        <v>117.94000200000001</v>
      </c>
      <c r="V147" s="2"/>
      <c r="W147" s="2">
        <v>137.86000100000001</v>
      </c>
      <c r="X147" s="2">
        <v>119.220001</v>
      </c>
      <c r="Y147" s="2"/>
      <c r="Z147">
        <v>893700</v>
      </c>
      <c r="AA147">
        <v>758800</v>
      </c>
      <c r="AC147" s="2">
        <v>136.029999</v>
      </c>
      <c r="AD147" s="2">
        <v>118.57</v>
      </c>
    </row>
    <row r="148" spans="1:30" x14ac:dyDescent="0.25">
      <c r="A148" t="s">
        <v>51</v>
      </c>
      <c r="B148">
        <f t="shared" si="8"/>
        <v>2014</v>
      </c>
      <c r="C148" s="10">
        <v>118.25</v>
      </c>
      <c r="D148" s="10">
        <v>163.38999899999999</v>
      </c>
      <c r="E148" s="4">
        <f t="shared" si="10"/>
        <v>0.38173360676532758</v>
      </c>
      <c r="F148" s="6">
        <f>+E148-E$5</f>
        <v>8.9893031373133092E-2</v>
      </c>
      <c r="G148" s="9" t="str">
        <f t="shared" si="11"/>
        <v>Yes</v>
      </c>
      <c r="H148" s="9">
        <f t="shared" si="9"/>
        <v>1</v>
      </c>
      <c r="I148" s="9"/>
      <c r="J148" s="9"/>
      <c r="K148" s="3">
        <v>41641</v>
      </c>
      <c r="L148" s="3">
        <v>42004</v>
      </c>
      <c r="M148" s="3"/>
      <c r="N148" s="3"/>
      <c r="O148" s="3"/>
      <c r="P148" s="3"/>
      <c r="Q148" s="9"/>
      <c r="R148" s="9"/>
      <c r="S148" s="9"/>
      <c r="T148" s="2">
        <v>117.68</v>
      </c>
      <c r="U148" s="2">
        <v>163.199997</v>
      </c>
      <c r="V148" s="2"/>
      <c r="W148" s="2">
        <v>119.260002</v>
      </c>
      <c r="X148" s="2">
        <v>167.61000100000001</v>
      </c>
      <c r="Y148" s="2"/>
      <c r="Z148">
        <v>901900</v>
      </c>
      <c r="AA148">
        <v>552200</v>
      </c>
      <c r="AC148" s="2">
        <v>118.239998</v>
      </c>
      <c r="AD148" s="2">
        <v>166.759995</v>
      </c>
    </row>
    <row r="149" spans="1:30" x14ac:dyDescent="0.25">
      <c r="A149" t="s">
        <v>51</v>
      </c>
      <c r="B149">
        <f t="shared" si="8"/>
        <v>2015</v>
      </c>
      <c r="C149" s="10">
        <v>164.05999800000001</v>
      </c>
      <c r="D149" s="10">
        <v>184.13000500000001</v>
      </c>
      <c r="E149" s="4">
        <f t="shared" si="10"/>
        <v>0.1223333368564347</v>
      </c>
      <c r="F149" s="6">
        <f>+E149-E$6</f>
        <v>7.438405646362431E-3</v>
      </c>
      <c r="G149" s="9" t="str">
        <f t="shared" si="11"/>
        <v>Yes</v>
      </c>
      <c r="H149" s="9">
        <f t="shared" si="9"/>
        <v>1</v>
      </c>
      <c r="I149" s="9"/>
      <c r="J149" s="9"/>
      <c r="K149" s="3">
        <v>42006</v>
      </c>
      <c r="L149" s="3">
        <v>42369</v>
      </c>
      <c r="M149" s="3"/>
      <c r="N149" s="3"/>
      <c r="O149" s="3"/>
      <c r="P149" s="3"/>
      <c r="Q149" s="9"/>
      <c r="R149" s="9"/>
      <c r="S149" s="9"/>
      <c r="T149" s="2">
        <v>163.80999800000001</v>
      </c>
      <c r="U149" s="2">
        <v>183.88999899999999</v>
      </c>
      <c r="V149" s="2"/>
      <c r="W149" s="2">
        <v>166.470001</v>
      </c>
      <c r="X149" s="2">
        <v>186.30999800000001</v>
      </c>
      <c r="Y149" s="2"/>
      <c r="Z149">
        <v>565800</v>
      </c>
      <c r="AA149">
        <v>487800</v>
      </c>
      <c r="AC149" s="2">
        <v>165.80999800000001</v>
      </c>
      <c r="AD149" s="2">
        <v>185.36999499999999</v>
      </c>
    </row>
    <row r="150" spans="1:30" x14ac:dyDescent="0.25">
      <c r="A150" t="s">
        <v>52</v>
      </c>
      <c r="B150">
        <f t="shared" si="8"/>
        <v>2013</v>
      </c>
      <c r="C150" s="10">
        <v>32.43</v>
      </c>
      <c r="D150" s="10">
        <v>52.880001</v>
      </c>
      <c r="E150" s="4">
        <f t="shared" si="10"/>
        <v>0.63058899167437554</v>
      </c>
      <c r="F150" s="6">
        <f>+E150-E$7</f>
        <v>0.63801038549014932</v>
      </c>
      <c r="G150" s="9" t="str">
        <f t="shared" si="11"/>
        <v>Yes</v>
      </c>
      <c r="H150" s="9">
        <f t="shared" si="9"/>
        <v>1</v>
      </c>
      <c r="I150" s="9"/>
      <c r="J150" s="9"/>
      <c r="K150" s="3">
        <v>41276</v>
      </c>
      <c r="L150" s="3">
        <v>41639</v>
      </c>
      <c r="M150" s="3"/>
      <c r="N150" s="3"/>
      <c r="O150" s="3"/>
      <c r="P150" s="3"/>
      <c r="Q150" s="9"/>
      <c r="R150" s="9"/>
      <c r="S150" s="9"/>
      <c r="T150" s="2">
        <v>32.240001999999997</v>
      </c>
      <c r="U150" s="2">
        <v>52.540000999999997</v>
      </c>
      <c r="V150" s="2"/>
      <c r="W150" s="2">
        <v>33.060001</v>
      </c>
      <c r="X150" s="2">
        <v>53.299999</v>
      </c>
      <c r="Y150" s="2"/>
      <c r="Z150">
        <v>3671600</v>
      </c>
      <c r="AA150">
        <v>865500</v>
      </c>
      <c r="AC150" s="2">
        <v>32.540000999999997</v>
      </c>
      <c r="AD150" s="2">
        <v>52.869999</v>
      </c>
    </row>
    <row r="151" spans="1:30" x14ac:dyDescent="0.25">
      <c r="A151" t="s">
        <v>52</v>
      </c>
      <c r="B151">
        <f t="shared" si="8"/>
        <v>2014</v>
      </c>
      <c r="C151" s="10">
        <v>52.849997999999999</v>
      </c>
      <c r="D151" s="10">
        <v>100.589996</v>
      </c>
      <c r="E151" s="4">
        <f t="shared" si="10"/>
        <v>0.90331125461915818</v>
      </c>
      <c r="F151" s="6">
        <f>+E151-E$5</f>
        <v>0.61147067922696374</v>
      </c>
      <c r="G151" s="9" t="str">
        <f t="shared" si="11"/>
        <v>Yes</v>
      </c>
      <c r="H151" s="9">
        <f t="shared" si="9"/>
        <v>1</v>
      </c>
      <c r="I151" s="9"/>
      <c r="J151" s="9"/>
      <c r="K151" s="3">
        <v>41641</v>
      </c>
      <c r="L151" s="3">
        <v>42004</v>
      </c>
      <c r="M151" s="3"/>
      <c r="N151" s="3"/>
      <c r="O151" s="3"/>
      <c r="P151" s="3"/>
      <c r="Q151" s="9"/>
      <c r="R151" s="9"/>
      <c r="S151" s="9"/>
      <c r="T151" s="2">
        <v>51.889999000000003</v>
      </c>
      <c r="U151" s="2">
        <v>100.43</v>
      </c>
      <c r="V151" s="2"/>
      <c r="W151" s="2">
        <v>52.880001</v>
      </c>
      <c r="X151" s="2">
        <v>103.029999</v>
      </c>
      <c r="Y151" s="2"/>
      <c r="Z151">
        <v>1453700</v>
      </c>
      <c r="AA151">
        <v>1512100</v>
      </c>
      <c r="AC151" s="2">
        <v>52.650002000000001</v>
      </c>
      <c r="AD151" s="2">
        <v>101.099998</v>
      </c>
    </row>
    <row r="152" spans="1:30" x14ac:dyDescent="0.25">
      <c r="A152" t="s">
        <v>52</v>
      </c>
      <c r="B152">
        <f t="shared" si="8"/>
        <v>2015</v>
      </c>
      <c r="C152" s="10">
        <v>100.93</v>
      </c>
      <c r="D152" s="10">
        <v>145.14999399999999</v>
      </c>
      <c r="E152" s="4">
        <f t="shared" si="10"/>
        <v>0.43812537402159896</v>
      </c>
      <c r="F152" s="6">
        <f>+E152-E$6</f>
        <v>0.32323044281152669</v>
      </c>
      <c r="G152" s="9" t="str">
        <f t="shared" si="11"/>
        <v>Yes</v>
      </c>
      <c r="H152" s="9">
        <f t="shared" si="9"/>
        <v>1</v>
      </c>
      <c r="I152" s="9"/>
      <c r="J152" s="9"/>
      <c r="K152" s="3">
        <v>42006</v>
      </c>
      <c r="L152" s="3">
        <v>42369</v>
      </c>
      <c r="M152" s="3"/>
      <c r="N152" s="3"/>
      <c r="O152" s="3"/>
      <c r="P152" s="3"/>
      <c r="Q152" s="9"/>
      <c r="R152" s="9"/>
      <c r="S152" s="9"/>
      <c r="T152" s="2">
        <v>99.129997000000003</v>
      </c>
      <c r="U152" s="2">
        <v>145.11999499999999</v>
      </c>
      <c r="V152" s="2"/>
      <c r="W152" s="2">
        <v>102.209999</v>
      </c>
      <c r="X152" s="2">
        <v>147.5</v>
      </c>
      <c r="Y152" s="2"/>
      <c r="Z152">
        <v>1350000</v>
      </c>
      <c r="AA152">
        <v>1944200</v>
      </c>
      <c r="AC152" s="2">
        <v>100.089996</v>
      </c>
      <c r="AD152" s="2">
        <v>146.58000200000001</v>
      </c>
    </row>
    <row r="153" spans="1:30" x14ac:dyDescent="0.25">
      <c r="A153" t="s">
        <v>53</v>
      </c>
      <c r="B153">
        <f t="shared" si="8"/>
        <v>2013</v>
      </c>
      <c r="C153" s="10">
        <v>35.349997999999999</v>
      </c>
      <c r="D153" s="10">
        <v>50.189999</v>
      </c>
      <c r="E153" s="4">
        <f t="shared" si="10"/>
        <v>0.41980203223773876</v>
      </c>
      <c r="F153" s="6">
        <f>+E153-E$7</f>
        <v>0.42722342605351254</v>
      </c>
      <c r="G153" s="9" t="str">
        <f t="shared" si="11"/>
        <v>Yes</v>
      </c>
      <c r="H153" s="9">
        <f t="shared" si="9"/>
        <v>1</v>
      </c>
      <c r="I153" s="9"/>
      <c r="J153" s="9"/>
      <c r="K153" s="3">
        <v>41276</v>
      </c>
      <c r="L153" s="3">
        <v>41639</v>
      </c>
      <c r="M153" s="3"/>
      <c r="N153" s="3"/>
      <c r="O153" s="3"/>
      <c r="P153" s="3"/>
      <c r="Q153" s="9"/>
      <c r="R153" s="9"/>
      <c r="S153" s="9"/>
      <c r="T153" s="2">
        <v>35.25</v>
      </c>
      <c r="U153" s="2">
        <v>50.099997999999999</v>
      </c>
      <c r="V153" s="2"/>
      <c r="W153" s="2">
        <v>35.659999999999997</v>
      </c>
      <c r="X153" s="2">
        <v>50.540000999999997</v>
      </c>
      <c r="Y153" s="2"/>
      <c r="Z153">
        <v>1272200</v>
      </c>
      <c r="AA153">
        <v>467100</v>
      </c>
      <c r="AC153" s="2">
        <v>35.479999999999997</v>
      </c>
      <c r="AD153" s="2">
        <v>50.459999000000003</v>
      </c>
    </row>
    <row r="154" spans="1:30" x14ac:dyDescent="0.25">
      <c r="A154" t="s">
        <v>53</v>
      </c>
      <c r="B154">
        <f t="shared" si="8"/>
        <v>2014</v>
      </c>
      <c r="C154" s="10">
        <v>50.09</v>
      </c>
      <c r="D154" s="10">
        <v>51.880001</v>
      </c>
      <c r="E154" s="4">
        <f t="shared" si="10"/>
        <v>3.5735695747654152E-2</v>
      </c>
      <c r="F154" s="6">
        <f>+E154-E$5</f>
        <v>-0.25610487964454032</v>
      </c>
      <c r="G154" s="9" t="str">
        <f t="shared" si="11"/>
        <v>No</v>
      </c>
      <c r="H154" s="9">
        <f t="shared" si="9"/>
        <v>0</v>
      </c>
      <c r="I154" s="9"/>
      <c r="J154" s="9"/>
      <c r="K154" s="3">
        <v>41641</v>
      </c>
      <c r="L154" s="3">
        <v>42004</v>
      </c>
      <c r="M154" s="3"/>
      <c r="N154" s="3"/>
      <c r="O154" s="3"/>
      <c r="P154" s="3"/>
      <c r="Q154" s="9"/>
      <c r="R154" s="9"/>
      <c r="S154" s="9"/>
      <c r="T154" s="2">
        <v>49.450001</v>
      </c>
      <c r="U154" s="2">
        <v>51.849997999999999</v>
      </c>
      <c r="V154" s="2"/>
      <c r="W154" s="2">
        <v>50.189999</v>
      </c>
      <c r="X154" s="2">
        <v>52.919998</v>
      </c>
      <c r="Y154" s="2"/>
      <c r="Z154">
        <v>646000</v>
      </c>
      <c r="AA154">
        <v>391500</v>
      </c>
      <c r="AC154" s="2">
        <v>49.610000999999997</v>
      </c>
      <c r="AD154" s="2">
        <v>52.669998</v>
      </c>
    </row>
    <row r="155" spans="1:30" x14ac:dyDescent="0.25">
      <c r="A155" t="s">
        <v>53</v>
      </c>
      <c r="B155">
        <f t="shared" si="8"/>
        <v>2015</v>
      </c>
      <c r="C155" s="10">
        <v>52.130001</v>
      </c>
      <c r="D155" s="10">
        <v>62.66</v>
      </c>
      <c r="E155" s="4">
        <f t="shared" si="10"/>
        <v>0.20199498941118371</v>
      </c>
      <c r="F155" s="6">
        <f>+E155-E$6</f>
        <v>8.7100058201111441E-2</v>
      </c>
      <c r="G155" s="9" t="str">
        <f t="shared" si="11"/>
        <v>Yes</v>
      </c>
      <c r="H155" s="9">
        <f t="shared" si="9"/>
        <v>1</v>
      </c>
      <c r="I155" s="9"/>
      <c r="J155" s="9"/>
      <c r="K155" s="3">
        <v>42006</v>
      </c>
      <c r="L155" s="3">
        <v>42369</v>
      </c>
      <c r="M155" s="3"/>
      <c r="N155" s="3"/>
      <c r="O155" s="3"/>
      <c r="P155" s="3"/>
      <c r="Q155" s="9"/>
      <c r="R155" s="9"/>
      <c r="S155" s="9"/>
      <c r="T155" s="2">
        <v>51.330002</v>
      </c>
      <c r="U155" s="2">
        <v>62.630001</v>
      </c>
      <c r="V155" s="2"/>
      <c r="W155" s="2">
        <v>52.349997999999999</v>
      </c>
      <c r="X155" s="2">
        <v>63.669998</v>
      </c>
      <c r="Y155" s="2"/>
      <c r="Z155">
        <v>378700</v>
      </c>
      <c r="AA155">
        <v>562900</v>
      </c>
      <c r="AC155" s="2">
        <v>51.790000999999997</v>
      </c>
      <c r="AD155" s="2">
        <v>63.200001</v>
      </c>
    </row>
    <row r="156" spans="1:30" x14ac:dyDescent="0.25">
      <c r="A156" t="s">
        <v>54</v>
      </c>
      <c r="B156">
        <f t="shared" si="8"/>
        <v>2013</v>
      </c>
      <c r="C156" s="10">
        <v>37.669998</v>
      </c>
      <c r="D156" s="10">
        <v>42.259998000000003</v>
      </c>
      <c r="E156" s="4">
        <f t="shared" si="10"/>
        <v>0.12184763057327487</v>
      </c>
      <c r="F156" s="6">
        <f>+E156-E$7</f>
        <v>0.12926902438904866</v>
      </c>
      <c r="G156" s="9" t="str">
        <f t="shared" si="11"/>
        <v>Yes</v>
      </c>
      <c r="H156" s="9">
        <f t="shared" si="9"/>
        <v>1</v>
      </c>
      <c r="I156" s="9"/>
      <c r="J156" s="9"/>
      <c r="K156" s="3">
        <v>41276</v>
      </c>
      <c r="L156" s="3">
        <v>41639</v>
      </c>
      <c r="M156" s="3"/>
      <c r="N156" s="3"/>
      <c r="O156" s="3"/>
      <c r="P156" s="3"/>
      <c r="Q156" s="9"/>
      <c r="R156" s="9"/>
      <c r="S156" s="9"/>
      <c r="T156" s="2">
        <v>37.5</v>
      </c>
      <c r="U156" s="2">
        <v>42.049999</v>
      </c>
      <c r="V156" s="2"/>
      <c r="W156" s="2">
        <v>38</v>
      </c>
      <c r="X156" s="2">
        <v>42.299999</v>
      </c>
      <c r="Y156" s="2"/>
      <c r="Z156">
        <v>1099100</v>
      </c>
      <c r="AA156">
        <v>497100</v>
      </c>
      <c r="AC156" s="2">
        <v>38</v>
      </c>
      <c r="AD156" s="2">
        <v>42.27</v>
      </c>
    </row>
    <row r="157" spans="1:30" x14ac:dyDescent="0.25">
      <c r="A157" t="s">
        <v>54</v>
      </c>
      <c r="B157">
        <f t="shared" si="8"/>
        <v>2014</v>
      </c>
      <c r="C157" s="10">
        <v>42.009998000000003</v>
      </c>
      <c r="D157" s="10">
        <v>53.299999</v>
      </c>
      <c r="E157" s="4">
        <f t="shared" si="10"/>
        <v>0.26874557337517596</v>
      </c>
      <c r="F157" s="6">
        <f>+E157-E$5</f>
        <v>-2.3095002017018529E-2</v>
      </c>
      <c r="G157" s="9" t="str">
        <f t="shared" si="11"/>
        <v>No</v>
      </c>
      <c r="H157" s="9">
        <f t="shared" si="9"/>
        <v>0</v>
      </c>
      <c r="I157" s="9"/>
      <c r="J157" s="9"/>
      <c r="K157" s="3">
        <v>41641</v>
      </c>
      <c r="L157" s="3">
        <v>42004</v>
      </c>
      <c r="M157" s="3"/>
      <c r="N157" s="3"/>
      <c r="O157" s="3"/>
      <c r="P157" s="3"/>
      <c r="Q157" s="9"/>
      <c r="R157" s="9"/>
      <c r="S157" s="9"/>
      <c r="T157" s="2">
        <v>41.5</v>
      </c>
      <c r="U157" s="2">
        <v>53.209999000000003</v>
      </c>
      <c r="V157" s="2"/>
      <c r="W157" s="2">
        <v>42.09</v>
      </c>
      <c r="X157" s="2">
        <v>54.560001</v>
      </c>
      <c r="Y157" s="2"/>
      <c r="Z157">
        <v>788800</v>
      </c>
      <c r="AA157">
        <v>633700</v>
      </c>
      <c r="AC157" s="2">
        <v>41.580002</v>
      </c>
      <c r="AD157" s="2">
        <v>54.529998999999997</v>
      </c>
    </row>
    <row r="158" spans="1:30" x14ac:dyDescent="0.25">
      <c r="A158" t="s">
        <v>54</v>
      </c>
      <c r="B158">
        <f t="shared" si="8"/>
        <v>2015</v>
      </c>
      <c r="C158" s="10">
        <v>53.299999</v>
      </c>
      <c r="D158" s="10">
        <v>59.75</v>
      </c>
      <c r="E158" s="4">
        <f t="shared" si="10"/>
        <v>0.12101315424039689</v>
      </c>
      <c r="F158" s="6">
        <f>+E158-E$6</f>
        <v>6.1182230303246238E-3</v>
      </c>
      <c r="G158" s="9" t="str">
        <f t="shared" si="11"/>
        <v>Yes</v>
      </c>
      <c r="H158" s="9">
        <f t="shared" si="9"/>
        <v>1</v>
      </c>
      <c r="I158" s="9"/>
      <c r="J158" s="9"/>
      <c r="K158" s="3">
        <v>42006</v>
      </c>
      <c r="L158" s="3">
        <v>42369</v>
      </c>
      <c r="M158" s="3"/>
      <c r="N158" s="3"/>
      <c r="O158" s="3"/>
      <c r="P158" s="3"/>
      <c r="Q158" s="9"/>
      <c r="R158" s="9"/>
      <c r="S158" s="9"/>
      <c r="T158" s="2">
        <v>53.189999</v>
      </c>
      <c r="U158" s="2">
        <v>59.580002</v>
      </c>
      <c r="V158" s="2"/>
      <c r="W158" s="2">
        <v>54.040000999999997</v>
      </c>
      <c r="X158" s="2">
        <v>60.529998999999997</v>
      </c>
      <c r="Y158" s="2"/>
      <c r="Z158">
        <v>913100</v>
      </c>
      <c r="AA158">
        <v>538500</v>
      </c>
      <c r="AC158" s="2">
        <v>53.939999</v>
      </c>
      <c r="AD158" s="2">
        <v>60.380001</v>
      </c>
    </row>
    <row r="159" spans="1:30" x14ac:dyDescent="0.25">
      <c r="A159" t="s">
        <v>55</v>
      </c>
      <c r="B159">
        <f t="shared" si="8"/>
        <v>2013</v>
      </c>
      <c r="C159" s="10">
        <v>58.330002</v>
      </c>
      <c r="D159" s="10">
        <v>90.730002999999996</v>
      </c>
      <c r="E159" s="4">
        <f t="shared" si="10"/>
        <v>0.55546031011622454</v>
      </c>
      <c r="F159" s="6">
        <f>+E159-E$7</f>
        <v>0.56288170393199832</v>
      </c>
      <c r="G159" s="9" t="str">
        <f t="shared" si="11"/>
        <v>Yes</v>
      </c>
      <c r="H159" s="9">
        <f t="shared" si="9"/>
        <v>1</v>
      </c>
      <c r="I159" s="9"/>
      <c r="J159" s="9"/>
      <c r="K159" s="3">
        <v>41276</v>
      </c>
      <c r="L159" s="3">
        <v>41639</v>
      </c>
      <c r="M159" s="3"/>
      <c r="N159" s="3"/>
      <c r="O159" s="3"/>
      <c r="P159" s="3"/>
      <c r="Q159" s="9"/>
      <c r="R159" s="9"/>
      <c r="S159" s="9"/>
      <c r="T159" s="2">
        <v>58.310001</v>
      </c>
      <c r="U159" s="2">
        <v>89.519997000000004</v>
      </c>
      <c r="V159" s="2"/>
      <c r="W159" s="2">
        <v>58.950001</v>
      </c>
      <c r="X159" s="2">
        <v>90.790001000000004</v>
      </c>
      <c r="Y159" s="2"/>
      <c r="Z159">
        <v>6091400</v>
      </c>
      <c r="AA159">
        <v>3083500</v>
      </c>
      <c r="AC159" s="2">
        <v>58.75</v>
      </c>
      <c r="AD159" s="2">
        <v>89.870002999999997</v>
      </c>
    </row>
    <row r="160" spans="1:30" x14ac:dyDescent="0.25">
      <c r="A160" t="s">
        <v>55</v>
      </c>
      <c r="B160">
        <f t="shared" si="8"/>
        <v>2014</v>
      </c>
      <c r="C160" s="10">
        <v>90.900002000000001</v>
      </c>
      <c r="D160" s="10">
        <v>93.040001000000004</v>
      </c>
      <c r="E160" s="4">
        <f t="shared" si="10"/>
        <v>2.3542342716340127E-2</v>
      </c>
      <c r="F160" s="6">
        <f>+E160-E$5</f>
        <v>-0.26829823267585434</v>
      </c>
      <c r="G160" s="9" t="str">
        <f t="shared" si="11"/>
        <v>No</v>
      </c>
      <c r="H160" s="9">
        <f t="shared" si="9"/>
        <v>0</v>
      </c>
      <c r="I160" s="9"/>
      <c r="J160" s="9"/>
      <c r="K160" s="3">
        <v>41641</v>
      </c>
      <c r="L160" s="3">
        <v>42004</v>
      </c>
      <c r="M160" s="3"/>
      <c r="N160" s="3"/>
      <c r="O160" s="3"/>
      <c r="P160" s="3"/>
      <c r="Q160" s="9"/>
      <c r="R160" s="9"/>
      <c r="S160" s="9"/>
      <c r="T160" s="2">
        <v>89.379997000000003</v>
      </c>
      <c r="U160" s="2">
        <v>93</v>
      </c>
      <c r="V160" s="2"/>
      <c r="W160" s="2">
        <v>91.080001999999993</v>
      </c>
      <c r="X160" s="2">
        <v>94.75</v>
      </c>
      <c r="Y160" s="2"/>
      <c r="Z160">
        <v>5112000</v>
      </c>
      <c r="AA160">
        <v>2306200</v>
      </c>
      <c r="AC160" s="2">
        <v>89.449996999999996</v>
      </c>
      <c r="AD160" s="2">
        <v>94.650002000000001</v>
      </c>
    </row>
    <row r="161" spans="1:30" x14ac:dyDescent="0.25">
      <c r="A161" t="s">
        <v>55</v>
      </c>
      <c r="B161">
        <f t="shared" si="8"/>
        <v>2015</v>
      </c>
      <c r="C161" s="10">
        <v>93.169998000000007</v>
      </c>
      <c r="D161" s="10">
        <v>69.550003000000004</v>
      </c>
      <c r="E161" s="4">
        <f t="shared" si="10"/>
        <v>-0.25351503173800649</v>
      </c>
      <c r="F161" s="6">
        <f>+E161-E$6</f>
        <v>-0.36840996294807876</v>
      </c>
      <c r="G161" s="9" t="str">
        <f t="shared" si="11"/>
        <v>No</v>
      </c>
      <c r="H161" s="9">
        <f t="shared" si="9"/>
        <v>0</v>
      </c>
      <c r="I161" s="9"/>
      <c r="J161" s="9"/>
      <c r="K161" s="3">
        <v>42006</v>
      </c>
      <c r="L161" s="3">
        <v>42369</v>
      </c>
      <c r="M161" s="3"/>
      <c r="N161" s="3"/>
      <c r="O161" s="3"/>
      <c r="P161" s="3"/>
      <c r="Q161" s="9"/>
      <c r="R161" s="9"/>
      <c r="S161" s="9"/>
      <c r="T161" s="2">
        <v>92.139999000000003</v>
      </c>
      <c r="U161" s="2">
        <v>69.529999000000004</v>
      </c>
      <c r="V161" s="2"/>
      <c r="W161" s="2">
        <v>93.940002000000007</v>
      </c>
      <c r="X161" s="2">
        <v>70.319999999999993</v>
      </c>
      <c r="Y161" s="2"/>
      <c r="Z161">
        <v>2437500</v>
      </c>
      <c r="AA161">
        <v>3474000</v>
      </c>
      <c r="AC161" s="2">
        <v>93.019997000000004</v>
      </c>
      <c r="AD161" s="2">
        <v>70.010002</v>
      </c>
    </row>
    <row r="162" spans="1:30" x14ac:dyDescent="0.25">
      <c r="A162" t="s">
        <v>56</v>
      </c>
      <c r="B162">
        <f t="shared" si="8"/>
        <v>2013</v>
      </c>
      <c r="C162" s="10">
        <v>69.540001000000004</v>
      </c>
      <c r="D162" s="10">
        <v>109.32</v>
      </c>
      <c r="E162" s="4">
        <f t="shared" si="10"/>
        <v>0.57204484365768105</v>
      </c>
      <c r="F162" s="6">
        <f>+E162-E$7</f>
        <v>0.57946623747345483</v>
      </c>
      <c r="G162" s="9" t="str">
        <f t="shared" si="11"/>
        <v>Yes</v>
      </c>
      <c r="H162" s="9">
        <f t="shared" si="9"/>
        <v>1</v>
      </c>
      <c r="I162" s="9"/>
      <c r="J162" s="9"/>
      <c r="K162" s="3">
        <v>41276</v>
      </c>
      <c r="L162" s="3">
        <v>41639</v>
      </c>
      <c r="M162" s="3"/>
      <c r="N162" s="3"/>
      <c r="O162" s="3"/>
      <c r="P162" s="3"/>
      <c r="Q162" s="9"/>
      <c r="R162" s="9"/>
      <c r="S162" s="9"/>
      <c r="T162" s="2">
        <v>68.5</v>
      </c>
      <c r="U162" s="2">
        <v>108.91999800000001</v>
      </c>
      <c r="V162" s="2"/>
      <c r="W162" s="2">
        <v>70.089995999999999</v>
      </c>
      <c r="X162" s="2">
        <v>110.089996</v>
      </c>
      <c r="Y162" s="2"/>
      <c r="Z162">
        <v>537200</v>
      </c>
      <c r="AA162">
        <v>260700</v>
      </c>
      <c r="AC162" s="2">
        <v>69.169998000000007</v>
      </c>
      <c r="AD162" s="2">
        <v>110.089996</v>
      </c>
    </row>
    <row r="163" spans="1:30" x14ac:dyDescent="0.25">
      <c r="A163" t="s">
        <v>56</v>
      </c>
      <c r="B163">
        <f t="shared" si="8"/>
        <v>2014</v>
      </c>
      <c r="C163" s="10">
        <v>109.220001</v>
      </c>
      <c r="D163" s="10">
        <v>140.070007</v>
      </c>
      <c r="E163" s="4">
        <f t="shared" si="10"/>
        <v>0.2824574777288274</v>
      </c>
      <c r="F163" s="6">
        <f>+E163-E$5</f>
        <v>-9.3830976633670904E-3</v>
      </c>
      <c r="G163" s="9" t="str">
        <f t="shared" si="11"/>
        <v>No</v>
      </c>
      <c r="H163" s="9">
        <f t="shared" si="9"/>
        <v>0</v>
      </c>
      <c r="I163" s="9"/>
      <c r="J163" s="9"/>
      <c r="K163" s="3">
        <v>41641</v>
      </c>
      <c r="L163" s="3">
        <v>42004</v>
      </c>
      <c r="M163" s="3"/>
      <c r="N163" s="3"/>
      <c r="O163" s="3"/>
      <c r="P163" s="3"/>
      <c r="Q163" s="9"/>
      <c r="R163" s="9"/>
      <c r="S163" s="9"/>
      <c r="T163" s="2">
        <v>106.839996</v>
      </c>
      <c r="U163" s="2">
        <v>139.91000399999999</v>
      </c>
      <c r="V163" s="2"/>
      <c r="W163" s="2">
        <v>109.260002</v>
      </c>
      <c r="X163" s="2">
        <v>142.53999300000001</v>
      </c>
      <c r="Y163" s="2"/>
      <c r="Z163">
        <v>254100</v>
      </c>
      <c r="AA163">
        <v>229800</v>
      </c>
      <c r="AC163" s="2">
        <v>107.650002</v>
      </c>
      <c r="AD163" s="2">
        <v>141.520004</v>
      </c>
    </row>
    <row r="164" spans="1:30" x14ac:dyDescent="0.25">
      <c r="A164" t="s">
        <v>56</v>
      </c>
      <c r="B164">
        <f t="shared" si="8"/>
        <v>2015</v>
      </c>
      <c r="C164" s="10">
        <v>141.470001</v>
      </c>
      <c r="D164" s="10">
        <v>233.800003</v>
      </c>
      <c r="E164" s="4">
        <f t="shared" si="10"/>
        <v>0.65264721387822711</v>
      </c>
      <c r="F164" s="6">
        <f>+E164-E$6</f>
        <v>0.53775228266815489</v>
      </c>
      <c r="G164" s="9" t="str">
        <f t="shared" si="11"/>
        <v>Yes</v>
      </c>
      <c r="H164" s="9">
        <f t="shared" si="9"/>
        <v>1</v>
      </c>
      <c r="I164" s="9"/>
      <c r="J164" s="9"/>
      <c r="K164" s="3">
        <v>42006</v>
      </c>
      <c r="L164" s="3">
        <v>42369</v>
      </c>
      <c r="M164" s="3"/>
      <c r="N164" s="3"/>
      <c r="O164" s="3"/>
      <c r="P164" s="3"/>
      <c r="Q164" s="9"/>
      <c r="R164" s="9"/>
      <c r="S164" s="9"/>
      <c r="T164" s="2">
        <v>138.279999</v>
      </c>
      <c r="U164" s="2">
        <v>233.740005</v>
      </c>
      <c r="V164" s="2"/>
      <c r="W164" s="2">
        <v>142.60000600000001</v>
      </c>
      <c r="X164" s="2">
        <v>240.63000500000001</v>
      </c>
      <c r="Y164" s="2"/>
      <c r="Z164">
        <v>267200</v>
      </c>
      <c r="AA164">
        <v>268000</v>
      </c>
      <c r="AC164" s="2">
        <v>139.88000500000001</v>
      </c>
      <c r="AD164" s="2">
        <v>235</v>
      </c>
    </row>
    <row r="165" spans="1:30" x14ac:dyDescent="0.25">
      <c r="A165" t="s">
        <v>57</v>
      </c>
      <c r="B165">
        <f t="shared" si="8"/>
        <v>2013</v>
      </c>
      <c r="C165" s="10">
        <v>357</v>
      </c>
      <c r="D165" s="10">
        <v>477.94000199999999</v>
      </c>
      <c r="E165" s="4">
        <f t="shared" si="10"/>
        <v>0.33876751260504201</v>
      </c>
      <c r="F165" s="6">
        <f>+E165-E$7</f>
        <v>0.34618890642081579</v>
      </c>
      <c r="G165" s="9" t="str">
        <f t="shared" si="11"/>
        <v>Yes</v>
      </c>
      <c r="H165" s="9">
        <f t="shared" si="9"/>
        <v>1</v>
      </c>
      <c r="I165" s="9"/>
      <c r="J165" s="9"/>
      <c r="K165" s="3">
        <v>41276</v>
      </c>
      <c r="L165" s="3">
        <v>41639</v>
      </c>
      <c r="M165" s="3"/>
      <c r="N165" s="3"/>
      <c r="O165" s="3"/>
      <c r="P165" s="3"/>
      <c r="Q165" s="9"/>
      <c r="R165" s="9"/>
      <c r="S165" s="9"/>
      <c r="T165" s="2">
        <v>354.959991</v>
      </c>
      <c r="U165" s="2">
        <v>475.82000699999998</v>
      </c>
      <c r="V165" s="2"/>
      <c r="W165" s="2">
        <v>358.13000499999998</v>
      </c>
      <c r="X165" s="2">
        <v>483.73998999999998</v>
      </c>
      <c r="Y165" s="2"/>
      <c r="Z165">
        <v>440800</v>
      </c>
      <c r="AA165">
        <v>174800</v>
      </c>
      <c r="AC165" s="2">
        <v>356.88000499999998</v>
      </c>
      <c r="AD165" s="2">
        <v>483.73998999999998</v>
      </c>
    </row>
    <row r="166" spans="1:30" x14ac:dyDescent="0.25">
      <c r="A166" t="s">
        <v>57</v>
      </c>
      <c r="B166">
        <f t="shared" si="8"/>
        <v>2014</v>
      </c>
      <c r="C166" s="10">
        <v>477.67001299999998</v>
      </c>
      <c r="D166" s="10">
        <v>619.10998500000005</v>
      </c>
      <c r="E166" s="4">
        <f t="shared" si="10"/>
        <v>0.29610393818043601</v>
      </c>
      <c r="F166" s="6">
        <f>+E166-E$5</f>
        <v>4.2633627882415204E-3</v>
      </c>
      <c r="G166" s="9" t="str">
        <f t="shared" si="11"/>
        <v>Yes</v>
      </c>
      <c r="H166" s="9">
        <f t="shared" si="9"/>
        <v>1</v>
      </c>
      <c r="I166" s="9"/>
      <c r="J166" s="9"/>
      <c r="K166" s="3">
        <v>41641</v>
      </c>
      <c r="L166" s="3">
        <v>42004</v>
      </c>
      <c r="M166" s="3"/>
      <c r="N166" s="3"/>
      <c r="O166" s="3"/>
      <c r="P166" s="3"/>
      <c r="Q166" s="9"/>
      <c r="R166" s="9"/>
      <c r="S166" s="9"/>
      <c r="T166" s="2">
        <v>472.51001000000002</v>
      </c>
      <c r="U166" s="2">
        <v>618.94000200000005</v>
      </c>
      <c r="V166" s="2"/>
      <c r="W166" s="2">
        <v>479.70001200000002</v>
      </c>
      <c r="X166" s="2">
        <v>627.29998799999998</v>
      </c>
      <c r="Y166" s="2"/>
      <c r="Z166">
        <v>151800</v>
      </c>
      <c r="AA166">
        <v>206800</v>
      </c>
      <c r="AC166" s="2">
        <v>474.10998499999999</v>
      </c>
      <c r="AD166" s="2">
        <v>626.48999000000003</v>
      </c>
    </row>
    <row r="167" spans="1:30" x14ac:dyDescent="0.25">
      <c r="A167" t="s">
        <v>57</v>
      </c>
      <c r="B167">
        <f t="shared" si="8"/>
        <v>2015</v>
      </c>
      <c r="C167" s="10">
        <v>623.97997999999995</v>
      </c>
      <c r="D167" s="10">
        <v>741.90997300000004</v>
      </c>
      <c r="E167" s="4">
        <f t="shared" si="10"/>
        <v>0.18899643703312419</v>
      </c>
      <c r="F167" s="6">
        <f>+E167-E$6</f>
        <v>7.4101505823051916E-2</v>
      </c>
      <c r="G167" s="9" t="str">
        <f t="shared" si="11"/>
        <v>Yes</v>
      </c>
      <c r="H167" s="9">
        <f t="shared" si="9"/>
        <v>1</v>
      </c>
      <c r="I167" s="9"/>
      <c r="J167" s="9"/>
      <c r="K167" s="3">
        <v>42006</v>
      </c>
      <c r="L167" s="3">
        <v>42369</v>
      </c>
      <c r="M167" s="3"/>
      <c r="N167" s="3"/>
      <c r="O167" s="3"/>
      <c r="P167" s="3"/>
      <c r="Q167" s="9"/>
      <c r="R167" s="9"/>
      <c r="S167" s="9"/>
      <c r="T167" s="2">
        <v>613.48999000000003</v>
      </c>
      <c r="U167" s="2">
        <v>741.84002699999996</v>
      </c>
      <c r="V167" s="2"/>
      <c r="W167" s="2">
        <v>623.97997999999995</v>
      </c>
      <c r="X167" s="2">
        <v>751.5</v>
      </c>
      <c r="Y167" s="2"/>
      <c r="Z167">
        <v>224600</v>
      </c>
      <c r="AA167">
        <v>137900</v>
      </c>
      <c r="AC167" s="2">
        <v>616.78997800000002</v>
      </c>
      <c r="AD167" s="2">
        <v>747.97997999999995</v>
      </c>
    </row>
    <row r="168" spans="1:30" x14ac:dyDescent="0.25">
      <c r="A168" t="s">
        <v>58</v>
      </c>
      <c r="B168">
        <f t="shared" si="8"/>
        <v>2013</v>
      </c>
      <c r="C168" s="10">
        <v>76.550003000000004</v>
      </c>
      <c r="D168" s="10">
        <v>136.490005</v>
      </c>
      <c r="E168" s="4">
        <f t="shared" si="10"/>
        <v>0.78301763097252908</v>
      </c>
      <c r="F168" s="6">
        <f>+E168-E$7</f>
        <v>0.79043902478830286</v>
      </c>
      <c r="G168" s="9" t="str">
        <f t="shared" si="11"/>
        <v>Yes</v>
      </c>
      <c r="H168" s="9">
        <f t="shared" si="9"/>
        <v>1</v>
      </c>
      <c r="I168" s="9"/>
      <c r="J168" s="9"/>
      <c r="K168" s="3">
        <v>41276</v>
      </c>
      <c r="L168" s="3">
        <v>41639</v>
      </c>
      <c r="M168" s="3"/>
      <c r="N168" s="3"/>
      <c r="O168" s="3"/>
      <c r="P168" s="3"/>
      <c r="Q168" s="9"/>
      <c r="R168" s="9"/>
      <c r="S168" s="9"/>
      <c r="T168" s="2">
        <v>76.449996999999996</v>
      </c>
      <c r="U168" s="2">
        <v>135.740005</v>
      </c>
      <c r="V168" s="2"/>
      <c r="W168" s="2">
        <v>77.330001999999993</v>
      </c>
      <c r="X168" s="2">
        <v>137.050003</v>
      </c>
      <c r="Y168" s="2"/>
      <c r="Z168">
        <v>5036400</v>
      </c>
      <c r="AA168">
        <v>2096000</v>
      </c>
      <c r="AC168" s="2">
        <v>77.069999999999993</v>
      </c>
      <c r="AD168" s="2">
        <v>136.16000399999999</v>
      </c>
    </row>
    <row r="169" spans="1:30" x14ac:dyDescent="0.25">
      <c r="A169" t="s">
        <v>58</v>
      </c>
      <c r="B169">
        <f t="shared" si="8"/>
        <v>2014</v>
      </c>
      <c r="C169" s="10">
        <v>136.009995</v>
      </c>
      <c r="D169" s="10">
        <v>129.979996</v>
      </c>
      <c r="E169" s="4">
        <f t="shared" si="10"/>
        <v>-4.4334969646899876E-2</v>
      </c>
      <c r="F169" s="6">
        <f>+E169-E$5</f>
        <v>-0.33617554503909436</v>
      </c>
      <c r="G169" s="9" t="str">
        <f t="shared" si="11"/>
        <v>No</v>
      </c>
      <c r="H169" s="9">
        <f t="shared" si="9"/>
        <v>0</v>
      </c>
      <c r="I169" s="9"/>
      <c r="J169" s="9"/>
      <c r="K169" s="3">
        <v>41641</v>
      </c>
      <c r="L169" s="3">
        <v>42004</v>
      </c>
      <c r="M169" s="3"/>
      <c r="N169" s="3"/>
      <c r="O169" s="3"/>
      <c r="P169" s="3"/>
      <c r="Q169" s="9"/>
      <c r="R169" s="9"/>
      <c r="S169" s="9"/>
      <c r="T169" s="2">
        <v>135.509995</v>
      </c>
      <c r="U169" s="2">
        <v>129.86000100000001</v>
      </c>
      <c r="V169" s="2"/>
      <c r="W169" s="2">
        <v>137.25</v>
      </c>
      <c r="X169" s="2">
        <v>132.300003</v>
      </c>
      <c r="Y169" s="2"/>
      <c r="Z169">
        <v>3366700</v>
      </c>
      <c r="AA169">
        <v>2712400</v>
      </c>
      <c r="AC169" s="2">
        <v>136.66999799999999</v>
      </c>
      <c r="AD169" s="2">
        <v>132.25</v>
      </c>
    </row>
    <row r="170" spans="1:30" x14ac:dyDescent="0.25">
      <c r="A170" t="s">
        <v>58</v>
      </c>
      <c r="B170">
        <f t="shared" si="8"/>
        <v>2015</v>
      </c>
      <c r="C170" s="10">
        <v>131.070007</v>
      </c>
      <c r="D170" s="10">
        <v>144.58999600000001</v>
      </c>
      <c r="E170" s="4">
        <f t="shared" si="10"/>
        <v>0.10315089858811108</v>
      </c>
      <c r="F170" s="6">
        <f>+E170-E$6</f>
        <v>-1.1744032621961192E-2</v>
      </c>
      <c r="G170" s="9" t="str">
        <f t="shared" si="11"/>
        <v>No</v>
      </c>
      <c r="H170" s="9">
        <f t="shared" si="9"/>
        <v>0</v>
      </c>
      <c r="I170" s="9"/>
      <c r="J170" s="9"/>
      <c r="K170" s="3">
        <v>42006</v>
      </c>
      <c r="L170" s="3">
        <v>42369</v>
      </c>
      <c r="M170" s="3"/>
      <c r="N170" s="3"/>
      <c r="O170" s="3"/>
      <c r="P170" s="3"/>
      <c r="Q170" s="9"/>
      <c r="R170" s="9"/>
      <c r="S170" s="9"/>
      <c r="T170" s="2">
        <v>129.08999600000001</v>
      </c>
      <c r="U170" s="2">
        <v>144.5</v>
      </c>
      <c r="V170" s="2"/>
      <c r="W170" s="2">
        <v>131.83999600000001</v>
      </c>
      <c r="X170" s="2">
        <v>145.96000699999999</v>
      </c>
      <c r="Y170" s="2"/>
      <c r="Z170">
        <v>4294200</v>
      </c>
      <c r="AA170">
        <v>2096700</v>
      </c>
      <c r="AC170" s="2">
        <v>129.949997</v>
      </c>
      <c r="AD170" s="2">
        <v>145.96000699999999</v>
      </c>
    </row>
    <row r="171" spans="1:30" x14ac:dyDescent="0.25">
      <c r="A171" t="s">
        <v>59</v>
      </c>
      <c r="B171">
        <f t="shared" si="8"/>
        <v>2013</v>
      </c>
      <c r="C171" s="10">
        <v>12.05</v>
      </c>
      <c r="D171" s="10">
        <v>15.57</v>
      </c>
      <c r="E171" s="4">
        <f t="shared" si="10"/>
        <v>0.29211618257261407</v>
      </c>
      <c r="F171" s="6">
        <f>+E171-E$7</f>
        <v>0.29953757638838785</v>
      </c>
      <c r="G171" s="9" t="str">
        <f t="shared" si="11"/>
        <v>Yes</v>
      </c>
      <c r="H171" s="9">
        <f t="shared" si="9"/>
        <v>1</v>
      </c>
      <c r="I171" s="9"/>
      <c r="J171" s="9"/>
      <c r="K171" s="3">
        <v>41276</v>
      </c>
      <c r="L171" s="3">
        <v>41639</v>
      </c>
      <c r="M171" s="3"/>
      <c r="N171" s="3"/>
      <c r="O171" s="3"/>
      <c r="P171" s="3"/>
      <c r="Q171" s="9"/>
      <c r="R171" s="9"/>
      <c r="S171" s="9"/>
      <c r="T171" s="2">
        <v>11.9</v>
      </c>
      <c r="U171" s="2">
        <v>15.51</v>
      </c>
      <c r="V171" s="2"/>
      <c r="W171" s="2">
        <v>12.15</v>
      </c>
      <c r="X171" s="2">
        <v>15.62</v>
      </c>
      <c r="Y171" s="2"/>
      <c r="Z171">
        <v>236021400</v>
      </c>
      <c r="AA171">
        <v>57188900</v>
      </c>
      <c r="AC171" s="2">
        <v>12.03</v>
      </c>
      <c r="AD171" s="2">
        <v>15.6</v>
      </c>
    </row>
    <row r="172" spans="1:30" x14ac:dyDescent="0.25">
      <c r="A172" t="s">
        <v>59</v>
      </c>
      <c r="B172">
        <f t="shared" si="8"/>
        <v>2014</v>
      </c>
      <c r="C172" s="10">
        <v>15.69</v>
      </c>
      <c r="D172" s="10">
        <v>17.889999</v>
      </c>
      <c r="E172" s="4">
        <f t="shared" si="10"/>
        <v>0.14021663479923518</v>
      </c>
      <c r="F172" s="6">
        <f>+E172-E$5</f>
        <v>-0.15162394059295931</v>
      </c>
      <c r="G172" s="9" t="str">
        <f t="shared" si="11"/>
        <v>No</v>
      </c>
      <c r="H172" s="9">
        <f t="shared" si="9"/>
        <v>0</v>
      </c>
      <c r="I172" s="9"/>
      <c r="J172" s="9"/>
      <c r="K172" s="3">
        <v>41641</v>
      </c>
      <c r="L172" s="3">
        <v>42004</v>
      </c>
      <c r="M172" s="3"/>
      <c r="N172" s="3"/>
      <c r="O172" s="3"/>
      <c r="P172" s="3"/>
      <c r="Q172" s="9"/>
      <c r="R172" s="9"/>
      <c r="S172" s="9"/>
      <c r="T172" s="2">
        <v>15.68</v>
      </c>
      <c r="U172" s="2">
        <v>17.889999</v>
      </c>
      <c r="V172" s="2"/>
      <c r="W172" s="2">
        <v>16.16</v>
      </c>
      <c r="X172" s="2">
        <v>18.209999</v>
      </c>
      <c r="Y172" s="2"/>
      <c r="Z172">
        <v>148709900</v>
      </c>
      <c r="AA172">
        <v>57819600</v>
      </c>
      <c r="AC172" s="2">
        <v>16.100000000000001</v>
      </c>
      <c r="AD172" s="2">
        <v>18.190000999999999</v>
      </c>
    </row>
    <row r="173" spans="1:30" x14ac:dyDescent="0.25">
      <c r="A173" t="s">
        <v>59</v>
      </c>
      <c r="B173">
        <f t="shared" si="8"/>
        <v>2015</v>
      </c>
      <c r="C173" s="10">
        <v>17.989999999999998</v>
      </c>
      <c r="D173" s="10">
        <v>16.829999999999998</v>
      </c>
      <c r="E173" s="4">
        <f t="shared" si="10"/>
        <v>-6.4480266814897172E-2</v>
      </c>
      <c r="F173" s="6">
        <f>+E173-E$6</f>
        <v>-0.17937519802496943</v>
      </c>
      <c r="G173" s="9" t="str">
        <f t="shared" si="11"/>
        <v>No</v>
      </c>
      <c r="H173" s="9">
        <f t="shared" si="9"/>
        <v>0</v>
      </c>
      <c r="I173" s="9"/>
      <c r="J173" s="9"/>
      <c r="K173" s="3">
        <v>42006</v>
      </c>
      <c r="L173" s="3">
        <v>42369</v>
      </c>
      <c r="M173" s="3"/>
      <c r="N173" s="3"/>
      <c r="O173" s="3"/>
      <c r="P173" s="3"/>
      <c r="Q173" s="9"/>
      <c r="R173" s="9"/>
      <c r="S173" s="9"/>
      <c r="T173" s="2">
        <v>17.68</v>
      </c>
      <c r="U173" s="2">
        <v>16.829999999999998</v>
      </c>
      <c r="V173" s="2"/>
      <c r="W173" s="2">
        <v>18.030000999999999</v>
      </c>
      <c r="X173" s="2">
        <v>17.07</v>
      </c>
      <c r="Y173" s="2"/>
      <c r="Z173">
        <v>48951100</v>
      </c>
      <c r="AA173">
        <v>46594300</v>
      </c>
      <c r="AC173" s="2">
        <v>17.899999999999999</v>
      </c>
      <c r="AD173" s="2">
        <v>17.010000000000002</v>
      </c>
    </row>
    <row r="174" spans="1:30" x14ac:dyDescent="0.25">
      <c r="A174" t="s">
        <v>60</v>
      </c>
      <c r="B174">
        <f t="shared" si="8"/>
        <v>2013</v>
      </c>
      <c r="C174" s="10">
        <v>36.588809342799998</v>
      </c>
      <c r="D174" s="10">
        <v>37.7783807713</v>
      </c>
      <c r="E174" s="4">
        <f t="shared" si="10"/>
        <v>3.2511892293485854E-2</v>
      </c>
      <c r="F174" s="6">
        <f>+E174-E$7</f>
        <v>3.9933286109259655E-2</v>
      </c>
      <c r="G174" s="9" t="str">
        <f t="shared" si="11"/>
        <v>Yes</v>
      </c>
      <c r="H174" s="9">
        <f t="shared" si="9"/>
        <v>1</v>
      </c>
      <c r="I174" s="9"/>
      <c r="J174" s="9"/>
      <c r="K174" s="3">
        <v>41276</v>
      </c>
      <c r="L174" s="3">
        <v>41639</v>
      </c>
      <c r="M174" s="3"/>
      <c r="N174" s="3"/>
      <c r="O174" s="3"/>
      <c r="P174" s="3"/>
      <c r="Q174" s="9"/>
      <c r="R174" s="9"/>
      <c r="S174" s="9"/>
      <c r="T174" s="2">
        <v>36.425852797399997</v>
      </c>
      <c r="U174" s="2">
        <v>37.620856599699998</v>
      </c>
      <c r="V174" s="2"/>
      <c r="W174" s="2">
        <v>36.751765344900001</v>
      </c>
      <c r="X174" s="2">
        <v>37.919608365000002</v>
      </c>
      <c r="Y174" s="2"/>
      <c r="Z174">
        <v>4907900</v>
      </c>
      <c r="AA174">
        <v>3058800</v>
      </c>
      <c r="AC174" s="2">
        <v>36.7463335144</v>
      </c>
      <c r="AD174" s="2">
        <v>37.664313416600002</v>
      </c>
    </row>
    <row r="175" spans="1:30" x14ac:dyDescent="0.25">
      <c r="A175" t="s">
        <v>60</v>
      </c>
      <c r="B175">
        <f t="shared" si="8"/>
        <v>2014</v>
      </c>
      <c r="C175" s="10">
        <v>37.772948397599997</v>
      </c>
      <c r="D175" s="10">
        <v>39.8098859316</v>
      </c>
      <c r="E175" s="4">
        <f t="shared" si="10"/>
        <v>5.3925828414533444E-2</v>
      </c>
      <c r="F175" s="6">
        <f>+E175-E$5</f>
        <v>-0.23791474697766105</v>
      </c>
      <c r="G175" s="9" t="str">
        <f t="shared" si="11"/>
        <v>No</v>
      </c>
      <c r="H175" s="9">
        <f t="shared" si="9"/>
        <v>0</v>
      </c>
      <c r="I175" s="9"/>
      <c r="J175" s="9"/>
      <c r="K175" s="3">
        <v>41641</v>
      </c>
      <c r="L175" s="3">
        <v>42004</v>
      </c>
      <c r="M175" s="3"/>
      <c r="N175" s="3"/>
      <c r="O175" s="3"/>
      <c r="P175" s="3"/>
      <c r="Q175" s="9"/>
      <c r="R175" s="9"/>
      <c r="S175" s="9"/>
      <c r="T175" s="2">
        <v>37.501357414499999</v>
      </c>
      <c r="U175" s="2">
        <v>39.7935898968</v>
      </c>
      <c r="V175" s="2"/>
      <c r="W175" s="2">
        <v>37.848994568199998</v>
      </c>
      <c r="X175" s="2">
        <v>40.4888642043</v>
      </c>
      <c r="Y175" s="2"/>
      <c r="Z175">
        <v>3810800</v>
      </c>
      <c r="AA175">
        <v>2693700</v>
      </c>
      <c r="AC175" s="2">
        <v>37.582835415600002</v>
      </c>
      <c r="AD175" s="2">
        <v>40.130362846300002</v>
      </c>
    </row>
    <row r="176" spans="1:30" x14ac:dyDescent="0.25">
      <c r="A176" t="s">
        <v>60</v>
      </c>
      <c r="B176">
        <f t="shared" si="8"/>
        <v>2015</v>
      </c>
      <c r="C176" s="10">
        <v>39.983702878899997</v>
      </c>
      <c r="D176" s="10">
        <v>38.150002000000001</v>
      </c>
      <c r="E176" s="4">
        <f t="shared" si="10"/>
        <v>-4.5861207113653005E-2</v>
      </c>
      <c r="F176" s="6">
        <f>+E176-E$6</f>
        <v>-0.16075613832372526</v>
      </c>
      <c r="G176" s="9" t="str">
        <f t="shared" si="11"/>
        <v>No</v>
      </c>
      <c r="H176" s="9">
        <f t="shared" si="9"/>
        <v>0</v>
      </c>
      <c r="I176" s="9"/>
      <c r="J176" s="9"/>
      <c r="K176" s="3">
        <v>42006</v>
      </c>
      <c r="L176" s="3">
        <v>42369</v>
      </c>
      <c r="M176" s="3"/>
      <c r="N176" s="3"/>
      <c r="O176" s="3"/>
      <c r="P176" s="3"/>
      <c r="Q176" s="9"/>
      <c r="R176" s="9"/>
      <c r="S176" s="9"/>
      <c r="T176" s="2">
        <v>39.592612167299997</v>
      </c>
      <c r="U176" s="2">
        <v>37.720001000000003</v>
      </c>
      <c r="V176" s="2"/>
      <c r="W176" s="2">
        <v>40.211840847399998</v>
      </c>
      <c r="X176" s="2">
        <v>38.549999</v>
      </c>
      <c r="Y176" s="2"/>
      <c r="Z176">
        <v>3964500</v>
      </c>
      <c r="AA176">
        <v>3517900</v>
      </c>
      <c r="AC176" s="2">
        <v>39.820750135799997</v>
      </c>
      <c r="AD176" s="2">
        <v>37.860000999999997</v>
      </c>
    </row>
    <row r="177" spans="1:30" x14ac:dyDescent="0.25">
      <c r="A177" t="s">
        <v>61</v>
      </c>
      <c r="B177">
        <f t="shared" si="8"/>
        <v>2013</v>
      </c>
      <c r="C177" s="10">
        <v>56.509998000000003</v>
      </c>
      <c r="D177" s="10">
        <v>80.300003000000004</v>
      </c>
      <c r="E177" s="4">
        <f t="shared" si="10"/>
        <v>0.4209875392315533</v>
      </c>
      <c r="F177" s="6">
        <f>+E177-E$7</f>
        <v>0.42840893304732708</v>
      </c>
      <c r="G177" s="9" t="str">
        <f t="shared" si="11"/>
        <v>Yes</v>
      </c>
      <c r="H177" s="9">
        <f t="shared" si="9"/>
        <v>1</v>
      </c>
      <c r="I177" s="9"/>
      <c r="J177" s="9"/>
      <c r="K177" s="3">
        <v>41276</v>
      </c>
      <c r="L177" s="3">
        <v>41639</v>
      </c>
      <c r="M177" s="3"/>
      <c r="N177" s="3"/>
      <c r="O177" s="3"/>
      <c r="P177" s="3"/>
      <c r="Q177" s="9"/>
      <c r="R177" s="9"/>
      <c r="S177" s="9"/>
      <c r="T177" s="2">
        <v>55.849997999999999</v>
      </c>
      <c r="U177" s="2">
        <v>79.860000999999997</v>
      </c>
      <c r="V177" s="2"/>
      <c r="W177" s="2">
        <v>56.630001</v>
      </c>
      <c r="X177" s="2">
        <v>80.540001000000004</v>
      </c>
      <c r="Y177" s="2"/>
      <c r="Z177">
        <v>2816300</v>
      </c>
      <c r="AA177">
        <v>675300</v>
      </c>
      <c r="AC177" s="2">
        <v>56.150002000000001</v>
      </c>
      <c r="AD177" s="2">
        <v>80.269997000000004</v>
      </c>
    </row>
    <row r="178" spans="1:30" x14ac:dyDescent="0.25">
      <c r="A178" t="s">
        <v>61</v>
      </c>
      <c r="B178">
        <f t="shared" si="8"/>
        <v>2014</v>
      </c>
      <c r="C178" s="10">
        <v>80.180000000000007</v>
      </c>
      <c r="D178" s="10">
        <v>76.169998000000007</v>
      </c>
      <c r="E178" s="4">
        <f t="shared" si="10"/>
        <v>-5.0012496882015464E-2</v>
      </c>
      <c r="F178" s="6">
        <f>+E178-E$5</f>
        <v>-0.34185307227420997</v>
      </c>
      <c r="G178" s="9" t="str">
        <f t="shared" si="11"/>
        <v>No</v>
      </c>
      <c r="H178" s="9">
        <f t="shared" si="9"/>
        <v>0</v>
      </c>
      <c r="I178" s="9"/>
      <c r="J178" s="9"/>
      <c r="K178" s="3">
        <v>41641</v>
      </c>
      <c r="L178" s="3">
        <v>42004</v>
      </c>
      <c r="M178" s="3"/>
      <c r="N178" s="3"/>
      <c r="O178" s="3"/>
      <c r="P178" s="3"/>
      <c r="Q178" s="9"/>
      <c r="R178" s="9"/>
      <c r="S178" s="9"/>
      <c r="T178" s="2">
        <v>79.519997000000004</v>
      </c>
      <c r="U178" s="2">
        <v>76.099997999999999</v>
      </c>
      <c r="V178" s="2"/>
      <c r="W178" s="2">
        <v>80.410004000000001</v>
      </c>
      <c r="X178" s="2">
        <v>77.459998999999996</v>
      </c>
      <c r="Y178" s="2"/>
      <c r="Z178">
        <v>1517700</v>
      </c>
      <c r="AA178">
        <v>1981300</v>
      </c>
      <c r="AC178" s="2">
        <v>80.029999000000004</v>
      </c>
      <c r="AD178" s="2">
        <v>76.290001000000004</v>
      </c>
    </row>
    <row r="179" spans="1:30" x14ac:dyDescent="0.25">
      <c r="A179" t="s">
        <v>61</v>
      </c>
      <c r="B179">
        <f t="shared" si="8"/>
        <v>2015</v>
      </c>
      <c r="C179" s="10">
        <v>78.430000000000007</v>
      </c>
      <c r="D179" s="10">
        <v>48.25</v>
      </c>
      <c r="E179" s="4">
        <f t="shared" si="10"/>
        <v>-0.38480173403034557</v>
      </c>
      <c r="F179" s="6">
        <f>+E179-E$6</f>
        <v>-0.49969666524041784</v>
      </c>
      <c r="G179" s="9" t="str">
        <f t="shared" si="11"/>
        <v>No</v>
      </c>
      <c r="H179" s="9">
        <f t="shared" si="9"/>
        <v>0</v>
      </c>
      <c r="I179" s="9"/>
      <c r="J179" s="9"/>
      <c r="K179" s="3">
        <v>42006</v>
      </c>
      <c r="L179" s="3">
        <v>42369</v>
      </c>
      <c r="M179" s="3"/>
      <c r="N179" s="3"/>
      <c r="O179" s="3"/>
      <c r="P179" s="3"/>
      <c r="Q179" s="9"/>
      <c r="R179" s="9"/>
      <c r="S179" s="9"/>
      <c r="T179" s="2">
        <v>76.209998999999996</v>
      </c>
      <c r="U179" s="2">
        <v>47.73</v>
      </c>
      <c r="V179" s="2"/>
      <c r="W179" s="2">
        <v>78.430000000000007</v>
      </c>
      <c r="X179" s="2">
        <v>48.630001</v>
      </c>
      <c r="Y179" s="2"/>
      <c r="Z179">
        <v>2743700</v>
      </c>
      <c r="AA179">
        <v>2123300</v>
      </c>
      <c r="AC179" s="2">
        <v>76.730002999999996</v>
      </c>
      <c r="AD179" s="2">
        <v>48.52</v>
      </c>
    </row>
    <row r="180" spans="1:30" x14ac:dyDescent="0.25">
      <c r="A180" t="s">
        <v>62</v>
      </c>
      <c r="B180">
        <f t="shared" si="8"/>
        <v>2013</v>
      </c>
      <c r="C180" s="10">
        <v>29.690000999999999</v>
      </c>
      <c r="D180" s="10">
        <v>37.32</v>
      </c>
      <c r="E180" s="4">
        <f t="shared" si="10"/>
        <v>0.25698884280940248</v>
      </c>
      <c r="F180" s="6">
        <f>+E180-E$7</f>
        <v>0.26441023662517626</v>
      </c>
      <c r="G180" s="9" t="str">
        <f t="shared" si="11"/>
        <v>Yes</v>
      </c>
      <c r="H180" s="9">
        <f t="shared" si="9"/>
        <v>1</v>
      </c>
      <c r="I180" s="9"/>
      <c r="J180" s="9"/>
      <c r="K180" s="3">
        <v>41276</v>
      </c>
      <c r="L180" s="3">
        <v>41639</v>
      </c>
      <c r="M180" s="3"/>
      <c r="N180" s="3"/>
      <c r="O180" s="3"/>
      <c r="P180" s="3"/>
      <c r="Q180" s="9"/>
      <c r="R180" s="9"/>
      <c r="S180" s="9"/>
      <c r="T180" s="2">
        <v>29.540001</v>
      </c>
      <c r="U180" s="2">
        <v>37.130001</v>
      </c>
      <c r="V180" s="2"/>
      <c r="W180" s="2">
        <v>30.08</v>
      </c>
      <c r="X180" s="2">
        <v>37.419998</v>
      </c>
      <c r="Y180" s="2"/>
      <c r="Z180">
        <v>5102600</v>
      </c>
      <c r="AA180">
        <v>2702800</v>
      </c>
      <c r="AC180" s="2">
        <v>30.07</v>
      </c>
      <c r="AD180" s="2">
        <v>37.18</v>
      </c>
    </row>
    <row r="181" spans="1:30" x14ac:dyDescent="0.25">
      <c r="A181" t="s">
        <v>62</v>
      </c>
      <c r="B181">
        <f t="shared" si="8"/>
        <v>2014</v>
      </c>
      <c r="C181" s="10">
        <v>37.18</v>
      </c>
      <c r="D181" s="10">
        <v>38.889999000000003</v>
      </c>
      <c r="E181" s="4">
        <f t="shared" si="10"/>
        <v>4.5992442173211495E-2</v>
      </c>
      <c r="F181" s="6">
        <f>+E181-E$5</f>
        <v>-0.24584813321898299</v>
      </c>
      <c r="G181" s="9" t="str">
        <f t="shared" si="11"/>
        <v>No</v>
      </c>
      <c r="H181" s="9">
        <f t="shared" si="9"/>
        <v>0</v>
      </c>
      <c r="I181" s="9"/>
      <c r="J181" s="9"/>
      <c r="K181" s="3">
        <v>41641</v>
      </c>
      <c r="L181" s="3">
        <v>42004</v>
      </c>
      <c r="M181" s="3"/>
      <c r="N181" s="3"/>
      <c r="O181" s="3"/>
      <c r="P181" s="3"/>
      <c r="Q181" s="9"/>
      <c r="R181" s="9"/>
      <c r="S181" s="9"/>
      <c r="T181" s="2">
        <v>36.700001</v>
      </c>
      <c r="U181" s="2">
        <v>38.880001</v>
      </c>
      <c r="V181" s="2"/>
      <c r="W181" s="2">
        <v>37.18</v>
      </c>
      <c r="X181" s="2">
        <v>39.639999000000003</v>
      </c>
      <c r="Y181" s="2"/>
      <c r="Z181">
        <v>3185400</v>
      </c>
      <c r="AA181">
        <v>2134100</v>
      </c>
      <c r="AC181" s="2">
        <v>36.770000000000003</v>
      </c>
      <c r="AD181" s="2">
        <v>39.340000000000003</v>
      </c>
    </row>
    <row r="182" spans="1:30" x14ac:dyDescent="0.25">
      <c r="A182" t="s">
        <v>62</v>
      </c>
      <c r="B182">
        <f t="shared" si="8"/>
        <v>2015</v>
      </c>
      <c r="C182" s="10">
        <v>39.020000000000003</v>
      </c>
      <c r="D182" s="10">
        <v>37.810001</v>
      </c>
      <c r="E182" s="4">
        <f t="shared" si="10"/>
        <v>-3.1009712967708953E-2</v>
      </c>
      <c r="F182" s="6">
        <f>+E182-E$6</f>
        <v>-0.14590464417778123</v>
      </c>
      <c r="G182" s="9" t="str">
        <f t="shared" si="11"/>
        <v>No</v>
      </c>
      <c r="H182" s="9">
        <f t="shared" si="9"/>
        <v>0</v>
      </c>
      <c r="I182" s="9"/>
      <c r="J182" s="9"/>
      <c r="K182" s="3">
        <v>42006</v>
      </c>
      <c r="L182" s="3">
        <v>42369</v>
      </c>
      <c r="M182" s="3"/>
      <c r="N182" s="3"/>
      <c r="O182" s="3"/>
      <c r="P182" s="3"/>
      <c r="Q182" s="9"/>
      <c r="R182" s="9"/>
      <c r="S182" s="9"/>
      <c r="T182" s="2">
        <v>38.259998000000003</v>
      </c>
      <c r="U182" s="2">
        <v>37.740001999999997</v>
      </c>
      <c r="V182" s="2"/>
      <c r="W182" s="2">
        <v>39.200001</v>
      </c>
      <c r="X182" s="2">
        <v>38.209999000000003</v>
      </c>
      <c r="Y182" s="2"/>
      <c r="Z182">
        <v>2173500</v>
      </c>
      <c r="AA182">
        <v>2883000</v>
      </c>
      <c r="AC182" s="2">
        <v>38.650002000000001</v>
      </c>
      <c r="AD182" s="2">
        <v>37.919998</v>
      </c>
    </row>
    <row r="183" spans="1:30" x14ac:dyDescent="0.25">
      <c r="A183" t="s">
        <v>63</v>
      </c>
      <c r="B183">
        <f t="shared" si="8"/>
        <v>2013</v>
      </c>
      <c r="C183" s="10">
        <v>12.14</v>
      </c>
      <c r="D183" s="10">
        <v>39.880001</v>
      </c>
      <c r="E183" s="4">
        <f t="shared" si="10"/>
        <v>2.2850083196046125</v>
      </c>
      <c r="F183" s="6">
        <f>+E183-E$7</f>
        <v>2.2924297134203862</v>
      </c>
      <c r="G183" s="9" t="str">
        <f t="shared" si="11"/>
        <v>Yes</v>
      </c>
      <c r="H183" s="9">
        <f t="shared" si="9"/>
        <v>1</v>
      </c>
      <c r="I183" s="9"/>
      <c r="J183" s="9"/>
      <c r="K183" s="3">
        <v>41276</v>
      </c>
      <c r="L183" s="3">
        <v>41639</v>
      </c>
      <c r="M183" s="3"/>
      <c r="N183" s="3"/>
      <c r="O183" s="3"/>
      <c r="P183" s="3"/>
      <c r="Q183" s="9"/>
      <c r="R183" s="9"/>
      <c r="S183" s="9"/>
      <c r="T183" s="2">
        <v>11.72</v>
      </c>
      <c r="U183" s="2">
        <v>39.700001</v>
      </c>
      <c r="V183" s="2"/>
      <c r="W183" s="2">
        <v>12.21</v>
      </c>
      <c r="X183" s="2">
        <v>40.290000999999997</v>
      </c>
      <c r="Y183" s="2"/>
      <c r="Z183">
        <v>6563200</v>
      </c>
      <c r="AA183">
        <v>2926900</v>
      </c>
      <c r="AC183" s="2">
        <v>11.81</v>
      </c>
      <c r="AD183" s="2">
        <v>40.020000000000003</v>
      </c>
    </row>
    <row r="184" spans="1:30" x14ac:dyDescent="0.25">
      <c r="A184" t="s">
        <v>63</v>
      </c>
      <c r="B184">
        <f t="shared" si="8"/>
        <v>2014</v>
      </c>
      <c r="C184" s="10">
        <v>39.75</v>
      </c>
      <c r="D184" s="10">
        <v>38.979999999999997</v>
      </c>
      <c r="E184" s="4">
        <f t="shared" si="10"/>
        <v>-1.9371069182390017E-2</v>
      </c>
      <c r="F184" s="6">
        <f>+E184-E$5</f>
        <v>-0.3112116445745845</v>
      </c>
      <c r="G184" s="9" t="str">
        <f t="shared" si="11"/>
        <v>No</v>
      </c>
      <c r="H184" s="9">
        <f t="shared" si="9"/>
        <v>0</v>
      </c>
      <c r="I184" s="9"/>
      <c r="J184" s="9"/>
      <c r="K184" s="3">
        <v>41641</v>
      </c>
      <c r="L184" s="3">
        <v>42004</v>
      </c>
      <c r="M184" s="3"/>
      <c r="N184" s="3"/>
      <c r="O184" s="3"/>
      <c r="P184" s="3"/>
      <c r="Q184" s="9"/>
      <c r="R184" s="9"/>
      <c r="S184" s="9"/>
      <c r="T184" s="2">
        <v>39.619999</v>
      </c>
      <c r="U184" s="2">
        <v>38.959999000000003</v>
      </c>
      <c r="V184" s="2"/>
      <c r="W184" s="2">
        <v>41</v>
      </c>
      <c r="X184" s="2">
        <v>39.610000999999997</v>
      </c>
      <c r="Y184" s="2"/>
      <c r="Z184">
        <v>4012800</v>
      </c>
      <c r="AA184">
        <v>2844100</v>
      </c>
      <c r="AC184" s="2">
        <v>40.5</v>
      </c>
      <c r="AD184" s="2">
        <v>39.340000000000003</v>
      </c>
    </row>
    <row r="185" spans="1:30" x14ac:dyDescent="0.25">
      <c r="A185" t="s">
        <v>63</v>
      </c>
      <c r="B185">
        <f t="shared" si="8"/>
        <v>2015</v>
      </c>
      <c r="C185" s="10">
        <v>39.169998</v>
      </c>
      <c r="D185" s="10">
        <v>30.450001</v>
      </c>
      <c r="E185" s="4">
        <f t="shared" si="10"/>
        <v>-0.22261928632214889</v>
      </c>
      <c r="F185" s="6">
        <f>+E185-E$6</f>
        <v>-0.33751421753222116</v>
      </c>
      <c r="G185" s="9" t="str">
        <f t="shared" si="11"/>
        <v>No</v>
      </c>
      <c r="H185" s="9">
        <f t="shared" si="9"/>
        <v>0</v>
      </c>
      <c r="I185" s="9"/>
      <c r="J185" s="9"/>
      <c r="K185" s="3">
        <v>42006</v>
      </c>
      <c r="L185" s="3">
        <v>42369</v>
      </c>
      <c r="M185" s="3"/>
      <c r="N185" s="3"/>
      <c r="O185" s="3"/>
      <c r="P185" s="3"/>
      <c r="Q185" s="9"/>
      <c r="R185" s="9"/>
      <c r="S185" s="9"/>
      <c r="T185" s="2">
        <v>38.169998</v>
      </c>
      <c r="U185" s="2">
        <v>30.25</v>
      </c>
      <c r="V185" s="2"/>
      <c r="W185" s="2">
        <v>39.32</v>
      </c>
      <c r="X185" s="2">
        <v>30.74</v>
      </c>
      <c r="Y185" s="2"/>
      <c r="Z185">
        <v>3889300</v>
      </c>
      <c r="AA185">
        <v>2867600</v>
      </c>
      <c r="AC185" s="2">
        <v>38.790000999999997</v>
      </c>
      <c r="AD185" s="2">
        <v>30.43</v>
      </c>
    </row>
    <row r="186" spans="1:30" x14ac:dyDescent="0.25">
      <c r="A186" t="s">
        <v>64</v>
      </c>
      <c r="B186">
        <f t="shared" si="8"/>
        <v>2013</v>
      </c>
      <c r="C186" s="10">
        <v>99.389999000000003</v>
      </c>
      <c r="D186" s="10">
        <v>133.94000199999999</v>
      </c>
      <c r="E186" s="4">
        <f t="shared" si="10"/>
        <v>0.3476205186399085</v>
      </c>
      <c r="F186" s="6">
        <f>+E186-E$7</f>
        <v>0.35504191245568228</v>
      </c>
      <c r="G186" s="9" t="str">
        <f t="shared" si="11"/>
        <v>Yes</v>
      </c>
      <c r="H186" s="9">
        <f t="shared" si="9"/>
        <v>1</v>
      </c>
      <c r="I186" s="9"/>
      <c r="J186" s="9"/>
      <c r="K186" s="3">
        <v>41276</v>
      </c>
      <c r="L186" s="3">
        <v>41639</v>
      </c>
      <c r="M186" s="3"/>
      <c r="N186" s="3"/>
      <c r="O186" s="3"/>
      <c r="P186" s="3"/>
      <c r="Q186" s="9"/>
      <c r="R186" s="9"/>
      <c r="S186" s="9"/>
      <c r="T186" s="2">
        <v>99.389999000000003</v>
      </c>
      <c r="U186" s="2">
        <v>133.08999600000001</v>
      </c>
      <c r="V186" s="2"/>
      <c r="W186" s="2">
        <v>101.849998</v>
      </c>
      <c r="X186" s="2">
        <v>134.429993</v>
      </c>
      <c r="Y186" s="2"/>
      <c r="Z186">
        <v>1017300</v>
      </c>
      <c r="AA186">
        <v>279700</v>
      </c>
      <c r="AC186" s="2">
        <v>101.83000199999999</v>
      </c>
      <c r="AD186" s="2">
        <v>133.53999300000001</v>
      </c>
    </row>
    <row r="187" spans="1:30" x14ac:dyDescent="0.25">
      <c r="A187" t="s">
        <v>64</v>
      </c>
      <c r="B187">
        <f t="shared" si="8"/>
        <v>2014</v>
      </c>
      <c r="C187" s="10">
        <v>134</v>
      </c>
      <c r="D187" s="10">
        <v>166.61999499999999</v>
      </c>
      <c r="E187" s="4">
        <f t="shared" si="10"/>
        <v>0.24343279850746261</v>
      </c>
      <c r="F187" s="6">
        <f>+E187-E$5</f>
        <v>-4.8407776884731885E-2</v>
      </c>
      <c r="G187" s="9" t="str">
        <f t="shared" si="11"/>
        <v>No</v>
      </c>
      <c r="H187" s="9">
        <f t="shared" si="9"/>
        <v>0</v>
      </c>
      <c r="I187" s="9"/>
      <c r="J187" s="9"/>
      <c r="K187" s="3">
        <v>41641</v>
      </c>
      <c r="L187" s="3">
        <v>42004</v>
      </c>
      <c r="M187" s="3"/>
      <c r="N187" s="3"/>
      <c r="O187" s="3"/>
      <c r="P187" s="3"/>
      <c r="Q187" s="9"/>
      <c r="R187" s="9"/>
      <c r="S187" s="9"/>
      <c r="T187" s="2">
        <v>131.60000600000001</v>
      </c>
      <c r="U187" s="2">
        <v>166.520004</v>
      </c>
      <c r="V187" s="2"/>
      <c r="W187" s="2">
        <v>134.14999399999999</v>
      </c>
      <c r="X187" s="2">
        <v>170.229996</v>
      </c>
      <c r="Y187" s="2"/>
      <c r="Z187">
        <v>558600</v>
      </c>
      <c r="AA187">
        <v>378700</v>
      </c>
      <c r="AC187" s="2">
        <v>131.83000200000001</v>
      </c>
      <c r="AD187" s="2">
        <v>169.14999399999999</v>
      </c>
    </row>
    <row r="188" spans="1:30" x14ac:dyDescent="0.25">
      <c r="A188" t="s">
        <v>64</v>
      </c>
      <c r="B188">
        <f t="shared" si="8"/>
        <v>2015</v>
      </c>
      <c r="C188" s="10">
        <v>167</v>
      </c>
      <c r="D188" s="10">
        <v>189.44000199999999</v>
      </c>
      <c r="E188" s="4">
        <f t="shared" si="10"/>
        <v>0.1343712694610778</v>
      </c>
      <c r="F188" s="6">
        <f>+E188-E$6</f>
        <v>1.9476338251005532E-2</v>
      </c>
      <c r="G188" s="9" t="str">
        <f t="shared" si="11"/>
        <v>Yes</v>
      </c>
      <c r="H188" s="9">
        <f t="shared" si="9"/>
        <v>1</v>
      </c>
      <c r="I188" s="9"/>
      <c r="J188" s="9"/>
      <c r="K188" s="3">
        <v>42006</v>
      </c>
      <c r="L188" s="3">
        <v>42369</v>
      </c>
      <c r="M188" s="3"/>
      <c r="N188" s="3"/>
      <c r="O188" s="3"/>
      <c r="P188" s="3"/>
      <c r="Q188" s="9"/>
      <c r="R188" s="9"/>
      <c r="S188" s="9"/>
      <c r="T188" s="2">
        <v>166.270004</v>
      </c>
      <c r="U188" s="2">
        <v>188.88000500000001</v>
      </c>
      <c r="V188" s="2"/>
      <c r="W188" s="2">
        <v>168.520004</v>
      </c>
      <c r="X188" s="2">
        <v>190.990005</v>
      </c>
      <c r="Y188" s="2"/>
      <c r="Z188">
        <v>504100</v>
      </c>
      <c r="AA188">
        <v>314500</v>
      </c>
      <c r="AC188" s="2">
        <v>167.479996</v>
      </c>
      <c r="AD188" s="2">
        <v>190.08000200000001</v>
      </c>
    </row>
    <row r="189" spans="1:30" x14ac:dyDescent="0.25">
      <c r="A189" t="s">
        <v>65</v>
      </c>
      <c r="B189">
        <f t="shared" si="8"/>
        <v>2013</v>
      </c>
      <c r="C189" s="10">
        <v>79.260002</v>
      </c>
      <c r="D189" s="10">
        <v>110.489998</v>
      </c>
      <c r="E189" s="4">
        <f t="shared" si="10"/>
        <v>0.39401962164976984</v>
      </c>
      <c r="F189" s="6">
        <f>+E189-E$7</f>
        <v>0.40144101546554362</v>
      </c>
      <c r="G189" s="9" t="str">
        <f t="shared" si="11"/>
        <v>Yes</v>
      </c>
      <c r="H189" s="9">
        <f t="shared" si="9"/>
        <v>1</v>
      </c>
      <c r="I189" s="9"/>
      <c r="J189" s="9"/>
      <c r="K189" s="3">
        <v>41276</v>
      </c>
      <c r="L189" s="3">
        <v>41639</v>
      </c>
      <c r="M189" s="3"/>
      <c r="N189" s="3"/>
      <c r="O189" s="3"/>
      <c r="P189" s="3"/>
      <c r="Q189" s="9"/>
      <c r="R189" s="9"/>
      <c r="S189" s="9"/>
      <c r="T189" s="2">
        <v>78.730002999999996</v>
      </c>
      <c r="U189" s="2">
        <v>110.099998</v>
      </c>
      <c r="V189" s="2"/>
      <c r="W189" s="2">
        <v>79.449996999999996</v>
      </c>
      <c r="X189" s="2">
        <v>110.94000200000001</v>
      </c>
      <c r="Y189" s="2"/>
      <c r="Z189">
        <v>1011300</v>
      </c>
      <c r="AA189">
        <v>473000</v>
      </c>
      <c r="AC189" s="2">
        <v>79.449996999999996</v>
      </c>
      <c r="AD189" s="2">
        <v>110.75</v>
      </c>
    </row>
    <row r="190" spans="1:30" x14ac:dyDescent="0.25">
      <c r="A190" t="s">
        <v>65</v>
      </c>
      <c r="B190">
        <f t="shared" si="8"/>
        <v>2014</v>
      </c>
      <c r="C190" s="10">
        <v>110.410004</v>
      </c>
      <c r="D190" s="10">
        <v>139.16000399999999</v>
      </c>
      <c r="E190" s="4">
        <f t="shared" si="10"/>
        <v>0.26039307090324881</v>
      </c>
      <c r="F190" s="6">
        <f>+E190-E$5</f>
        <v>-3.1447504488945677E-2</v>
      </c>
      <c r="G190" s="9" t="str">
        <f t="shared" si="11"/>
        <v>No</v>
      </c>
      <c r="H190" s="9">
        <f t="shared" si="9"/>
        <v>0</v>
      </c>
      <c r="I190" s="9"/>
      <c r="J190" s="9"/>
      <c r="K190" s="3">
        <v>41641</v>
      </c>
      <c r="L190" s="3">
        <v>42004</v>
      </c>
      <c r="M190" s="3"/>
      <c r="N190" s="3"/>
      <c r="O190" s="3"/>
      <c r="P190" s="3"/>
      <c r="Q190" s="9"/>
      <c r="R190" s="9"/>
      <c r="S190" s="9"/>
      <c r="T190" s="2">
        <v>108.790001</v>
      </c>
      <c r="U190" s="2">
        <v>138.970001</v>
      </c>
      <c r="V190" s="2"/>
      <c r="W190" s="2">
        <v>110.410004</v>
      </c>
      <c r="X190" s="2">
        <v>141.69000199999999</v>
      </c>
      <c r="Y190" s="2"/>
      <c r="Z190">
        <v>665000</v>
      </c>
      <c r="AA190">
        <v>901400</v>
      </c>
      <c r="AC190" s="2">
        <v>109.139999</v>
      </c>
      <c r="AD190" s="2">
        <v>140.229996</v>
      </c>
    </row>
    <row r="191" spans="1:30" x14ac:dyDescent="0.25">
      <c r="A191" t="s">
        <v>65</v>
      </c>
      <c r="B191">
        <f t="shared" si="8"/>
        <v>2015</v>
      </c>
      <c r="C191" s="10">
        <v>140.270004</v>
      </c>
      <c r="D191" s="10">
        <v>154.08999600000001</v>
      </c>
      <c r="E191" s="4">
        <f t="shared" si="10"/>
        <v>9.8524214770821655E-2</v>
      </c>
      <c r="F191" s="6">
        <f>+E191-E$6</f>
        <v>-1.6370716439250615E-2</v>
      </c>
      <c r="G191" s="9" t="str">
        <f t="shared" si="11"/>
        <v>No</v>
      </c>
      <c r="H191" s="9">
        <f t="shared" si="9"/>
        <v>0</v>
      </c>
      <c r="I191" s="9"/>
      <c r="J191" s="9"/>
      <c r="K191" s="3">
        <v>42006</v>
      </c>
      <c r="L191" s="3">
        <v>42369</v>
      </c>
      <c r="M191" s="3"/>
      <c r="N191" s="3"/>
      <c r="O191" s="3"/>
      <c r="P191" s="3"/>
      <c r="Q191" s="9"/>
      <c r="R191" s="9"/>
      <c r="S191" s="9"/>
      <c r="T191" s="2">
        <v>139.38000500000001</v>
      </c>
      <c r="U191" s="2">
        <v>154.08000200000001</v>
      </c>
      <c r="V191" s="2"/>
      <c r="W191" s="2">
        <v>140.88000500000001</v>
      </c>
      <c r="X191" s="2">
        <v>155.449997</v>
      </c>
      <c r="Y191" s="2"/>
      <c r="Z191">
        <v>1410400</v>
      </c>
      <c r="AA191">
        <v>1086300</v>
      </c>
      <c r="AC191" s="2">
        <v>139.86000100000001</v>
      </c>
      <c r="AD191" s="2">
        <v>154.729996</v>
      </c>
    </row>
    <row r="192" spans="1:30" x14ac:dyDescent="0.25">
      <c r="A192" t="s">
        <v>66</v>
      </c>
      <c r="B192">
        <f t="shared" si="8"/>
        <v>2013</v>
      </c>
      <c r="C192" s="10">
        <v>42.866664999999998</v>
      </c>
      <c r="D192" s="10">
        <v>57.73</v>
      </c>
      <c r="E192" s="4">
        <f t="shared" si="10"/>
        <v>0.34673411145933558</v>
      </c>
      <c r="F192" s="6">
        <f>+E192-E$7</f>
        <v>0.35415550527510936</v>
      </c>
      <c r="G192" s="9" t="str">
        <f t="shared" si="11"/>
        <v>Yes</v>
      </c>
      <c r="H192" s="9">
        <f t="shared" si="9"/>
        <v>1</v>
      </c>
      <c r="I192" s="9"/>
      <c r="J192" s="9"/>
      <c r="K192" s="3">
        <v>41276</v>
      </c>
      <c r="L192" s="3">
        <v>41639</v>
      </c>
      <c r="M192" s="3"/>
      <c r="N192" s="3"/>
      <c r="O192" s="3"/>
      <c r="P192" s="3"/>
      <c r="Q192" s="9"/>
      <c r="R192" s="9"/>
      <c r="S192" s="9"/>
      <c r="T192" s="2">
        <v>42.669998333300001</v>
      </c>
      <c r="U192" s="2">
        <v>57.139999000000003</v>
      </c>
      <c r="V192" s="2"/>
      <c r="W192" s="2">
        <v>43.326667666600002</v>
      </c>
      <c r="X192" s="2">
        <v>57.849997999999999</v>
      </c>
      <c r="Y192" s="2"/>
      <c r="Z192">
        <v>1933200</v>
      </c>
      <c r="AA192">
        <v>1175300</v>
      </c>
      <c r="AC192" s="2">
        <v>43.3233336666</v>
      </c>
      <c r="AD192" s="2">
        <v>57.200001</v>
      </c>
    </row>
    <row r="193" spans="1:30" x14ac:dyDescent="0.25">
      <c r="A193" t="s">
        <v>66</v>
      </c>
      <c r="B193">
        <f t="shared" si="8"/>
        <v>2014</v>
      </c>
      <c r="C193" s="10">
        <v>57.360000999999997</v>
      </c>
      <c r="D193" s="10">
        <v>55.369999</v>
      </c>
      <c r="E193" s="4">
        <f t="shared" si="10"/>
        <v>-3.4693200231987395E-2</v>
      </c>
      <c r="F193" s="6">
        <f>+E193-E$5</f>
        <v>-0.3265337756241819</v>
      </c>
      <c r="G193" s="9" t="str">
        <f t="shared" si="11"/>
        <v>No</v>
      </c>
      <c r="H193" s="9">
        <f t="shared" si="9"/>
        <v>0</v>
      </c>
      <c r="I193" s="9"/>
      <c r="J193" s="9"/>
      <c r="K193" s="3">
        <v>41641</v>
      </c>
      <c r="L193" s="3">
        <v>42004</v>
      </c>
      <c r="M193" s="3"/>
      <c r="N193" s="3"/>
      <c r="O193" s="3"/>
      <c r="P193" s="3"/>
      <c r="Q193" s="9"/>
      <c r="R193" s="9"/>
      <c r="S193" s="9"/>
      <c r="T193" s="2">
        <v>56.41</v>
      </c>
      <c r="U193" s="2">
        <v>55.330002</v>
      </c>
      <c r="V193" s="2"/>
      <c r="W193" s="2">
        <v>57.560001</v>
      </c>
      <c r="X193" s="2">
        <v>56.470001000000003</v>
      </c>
      <c r="Y193" s="2"/>
      <c r="Z193">
        <v>1092100</v>
      </c>
      <c r="AA193">
        <v>1033300</v>
      </c>
      <c r="AC193" s="2">
        <v>56.720001000000003</v>
      </c>
      <c r="AD193" s="2">
        <v>56.23</v>
      </c>
    </row>
    <row r="194" spans="1:30" x14ac:dyDescent="0.25">
      <c r="A194" t="s">
        <v>66</v>
      </c>
      <c r="B194">
        <f t="shared" si="8"/>
        <v>2015</v>
      </c>
      <c r="C194" s="10">
        <v>55.849997999999999</v>
      </c>
      <c r="D194" s="10">
        <v>36.82</v>
      </c>
      <c r="E194" s="4">
        <f t="shared" si="10"/>
        <v>-0.34073408561267987</v>
      </c>
      <c r="F194" s="6">
        <f>+E194-E$6</f>
        <v>-0.45562901682275214</v>
      </c>
      <c r="G194" s="9" t="str">
        <f t="shared" si="11"/>
        <v>No</v>
      </c>
      <c r="H194" s="9">
        <f t="shared" si="9"/>
        <v>0</v>
      </c>
      <c r="I194" s="9"/>
      <c r="J194" s="9"/>
      <c r="K194" s="3">
        <v>42006</v>
      </c>
      <c r="L194" s="3">
        <v>42369</v>
      </c>
      <c r="M194" s="3"/>
      <c r="N194" s="3"/>
      <c r="O194" s="3"/>
      <c r="P194" s="3"/>
      <c r="Q194" s="9"/>
      <c r="R194" s="9"/>
      <c r="S194" s="9"/>
      <c r="T194" s="2">
        <v>54.950001</v>
      </c>
      <c r="U194" s="2">
        <v>36.689999</v>
      </c>
      <c r="V194" s="2"/>
      <c r="W194" s="2">
        <v>55.91</v>
      </c>
      <c r="X194" s="2">
        <v>37.259998000000003</v>
      </c>
      <c r="Y194" s="2"/>
      <c r="Z194">
        <v>1220300</v>
      </c>
      <c r="AA194">
        <v>2012300</v>
      </c>
      <c r="AC194" s="2">
        <v>55.490001999999997</v>
      </c>
      <c r="AD194" s="2">
        <v>36.779998999999997</v>
      </c>
    </row>
    <row r="195" spans="1:30" x14ac:dyDescent="0.25">
      <c r="A195" t="s">
        <v>67</v>
      </c>
      <c r="B195">
        <f t="shared" si="8"/>
        <v>2013</v>
      </c>
      <c r="C195" s="10">
        <v>41.669998</v>
      </c>
      <c r="D195" s="10">
        <v>55.259998000000003</v>
      </c>
      <c r="E195" s="4">
        <f t="shared" si="10"/>
        <v>0.32613392494043325</v>
      </c>
      <c r="F195" s="6">
        <f>+E195-E$7</f>
        <v>0.33355531875620703</v>
      </c>
      <c r="G195" s="9" t="str">
        <f t="shared" si="11"/>
        <v>Yes</v>
      </c>
      <c r="H195" s="9">
        <f t="shared" si="9"/>
        <v>1</v>
      </c>
      <c r="I195" s="9"/>
      <c r="J195" s="9"/>
      <c r="K195" s="3">
        <v>41276</v>
      </c>
      <c r="L195" s="3">
        <v>41639</v>
      </c>
      <c r="M195" s="3"/>
      <c r="N195" s="3"/>
      <c r="O195" s="3"/>
      <c r="P195" s="3"/>
      <c r="Q195" s="9"/>
      <c r="R195" s="9"/>
      <c r="S195" s="9"/>
      <c r="T195" s="2">
        <v>40.98</v>
      </c>
      <c r="U195" s="2">
        <v>54.509998000000003</v>
      </c>
      <c r="V195" s="2"/>
      <c r="W195" s="2">
        <v>42.139999000000003</v>
      </c>
      <c r="X195" s="2">
        <v>55.330002</v>
      </c>
      <c r="Y195" s="2"/>
      <c r="Z195">
        <v>4605200</v>
      </c>
      <c r="AA195">
        <v>2244900</v>
      </c>
      <c r="AC195" s="2">
        <v>42.130001</v>
      </c>
      <c r="AD195" s="2">
        <v>54.560001</v>
      </c>
    </row>
    <row r="196" spans="1:30" x14ac:dyDescent="0.25">
      <c r="A196" t="s">
        <v>67</v>
      </c>
      <c r="B196">
        <f t="shared" si="8"/>
        <v>2014</v>
      </c>
      <c r="C196" s="10">
        <v>54.98</v>
      </c>
      <c r="D196" s="10">
        <v>56.07</v>
      </c>
      <c r="E196" s="4">
        <f t="shared" si="10"/>
        <v>1.9825391051291441E-2</v>
      </c>
      <c r="F196" s="6">
        <f>+E196-E$5</f>
        <v>-0.27201518434090305</v>
      </c>
      <c r="G196" s="9" t="str">
        <f t="shared" si="11"/>
        <v>No</v>
      </c>
      <c r="H196" s="9">
        <f t="shared" si="9"/>
        <v>0</v>
      </c>
      <c r="I196" s="9"/>
      <c r="J196" s="9"/>
      <c r="K196" s="3">
        <v>41641</v>
      </c>
      <c r="L196" s="3">
        <v>42004</v>
      </c>
      <c r="M196" s="3"/>
      <c r="N196" s="3"/>
      <c r="O196" s="3"/>
      <c r="P196" s="3"/>
      <c r="Q196" s="9"/>
      <c r="R196" s="9"/>
      <c r="S196" s="9"/>
      <c r="T196" s="2">
        <v>53.84</v>
      </c>
      <c r="U196" s="2">
        <v>55.150002000000001</v>
      </c>
      <c r="V196" s="2"/>
      <c r="W196" s="2">
        <v>55.419998</v>
      </c>
      <c r="X196" s="2">
        <v>56.630001</v>
      </c>
      <c r="Y196" s="2"/>
      <c r="Z196">
        <v>3475200</v>
      </c>
      <c r="AA196">
        <v>3202200</v>
      </c>
      <c r="AC196" s="2">
        <v>54.07</v>
      </c>
      <c r="AD196" s="2">
        <v>55.759998000000003</v>
      </c>
    </row>
    <row r="197" spans="1:30" x14ac:dyDescent="0.25">
      <c r="A197" t="s">
        <v>67</v>
      </c>
      <c r="B197">
        <f t="shared" si="8"/>
        <v>2015</v>
      </c>
      <c r="C197" s="10">
        <v>55.869999</v>
      </c>
      <c r="D197" s="10">
        <v>46.150002000000001</v>
      </c>
      <c r="E197" s="4">
        <f t="shared" si="10"/>
        <v>-0.17397524922096383</v>
      </c>
      <c r="F197" s="6">
        <f>+E197-E$6</f>
        <v>-0.28887018043103607</v>
      </c>
      <c r="G197" s="9" t="str">
        <f t="shared" si="11"/>
        <v>No</v>
      </c>
      <c r="H197" s="9">
        <f t="shared" si="9"/>
        <v>0</v>
      </c>
      <c r="I197" s="9"/>
      <c r="J197" s="9"/>
      <c r="K197" s="3">
        <v>42006</v>
      </c>
      <c r="L197" s="3">
        <v>42369</v>
      </c>
      <c r="M197" s="3"/>
      <c r="N197" s="3"/>
      <c r="O197" s="3"/>
      <c r="P197" s="3"/>
      <c r="Q197" s="9"/>
      <c r="R197" s="9"/>
      <c r="S197" s="9"/>
      <c r="T197" s="2">
        <v>55.689999</v>
      </c>
      <c r="U197" s="2">
        <v>45.32</v>
      </c>
      <c r="V197" s="2"/>
      <c r="W197" s="2">
        <v>56.790000999999997</v>
      </c>
      <c r="X197" s="2">
        <v>46.400002000000001</v>
      </c>
      <c r="Y197" s="2"/>
      <c r="Z197">
        <v>2787600</v>
      </c>
      <c r="AA197">
        <v>1339000</v>
      </c>
      <c r="AC197" s="2">
        <v>56.169998</v>
      </c>
      <c r="AD197" s="2">
        <v>45.380001</v>
      </c>
    </row>
    <row r="198" spans="1:30" x14ac:dyDescent="0.25">
      <c r="A198" t="s">
        <v>68</v>
      </c>
      <c r="B198">
        <f t="shared" si="8"/>
        <v>2013</v>
      </c>
      <c r="C198" s="10">
        <v>148.720001</v>
      </c>
      <c r="D198" s="10">
        <v>279.57000699999998</v>
      </c>
      <c r="E198" s="4">
        <f t="shared" si="10"/>
        <v>0.87984134696179828</v>
      </c>
      <c r="F198" s="6">
        <f>+E198-E$7</f>
        <v>0.88726274077757206</v>
      </c>
      <c r="G198" s="9" t="str">
        <f t="shared" si="11"/>
        <v>Yes</v>
      </c>
      <c r="H198" s="9">
        <f t="shared" si="9"/>
        <v>1</v>
      </c>
      <c r="I198" s="9"/>
      <c r="J198" s="9"/>
      <c r="K198" s="3">
        <v>41276</v>
      </c>
      <c r="L198" s="3">
        <v>41639</v>
      </c>
      <c r="M198" s="3"/>
      <c r="N198" s="3"/>
      <c r="O198" s="3"/>
      <c r="P198" s="3"/>
      <c r="Q198" s="9"/>
      <c r="R198" s="9"/>
      <c r="S198" s="9"/>
      <c r="T198" s="2">
        <v>148.46000699999999</v>
      </c>
      <c r="U198" s="2">
        <v>278.60000600000001</v>
      </c>
      <c r="V198" s="2"/>
      <c r="W198" s="2">
        <v>150.979996</v>
      </c>
      <c r="X198" s="2">
        <v>281.48998999999998</v>
      </c>
      <c r="Y198" s="2"/>
      <c r="Z198">
        <v>1581000</v>
      </c>
      <c r="AA198">
        <v>640600</v>
      </c>
      <c r="AC198" s="2">
        <v>150</v>
      </c>
      <c r="AD198" s="2">
        <v>279.92999300000002</v>
      </c>
    </row>
    <row r="199" spans="1:30" x14ac:dyDescent="0.25">
      <c r="A199" t="s">
        <v>68</v>
      </c>
      <c r="B199">
        <f t="shared" si="8"/>
        <v>2014</v>
      </c>
      <c r="C199" s="10">
        <v>279.44000199999999</v>
      </c>
      <c r="D199" s="10">
        <v>339.45001200000002</v>
      </c>
      <c r="E199" s="4">
        <f t="shared" si="10"/>
        <v>0.21475096468114119</v>
      </c>
      <c r="F199" s="6">
        <f>+E199-E$5</f>
        <v>-7.7089610711053302E-2</v>
      </c>
      <c r="G199" s="9" t="str">
        <f t="shared" si="11"/>
        <v>No</v>
      </c>
      <c r="H199" s="9">
        <f t="shared" si="9"/>
        <v>0</v>
      </c>
      <c r="I199" s="9"/>
      <c r="J199" s="9"/>
      <c r="K199" s="3">
        <v>41641</v>
      </c>
      <c r="L199" s="3">
        <v>42004</v>
      </c>
      <c r="M199" s="3"/>
      <c r="N199" s="3"/>
      <c r="O199" s="3"/>
      <c r="P199" s="3"/>
      <c r="Q199" s="9"/>
      <c r="R199" s="9"/>
      <c r="S199" s="9"/>
      <c r="T199" s="2">
        <v>276.209991</v>
      </c>
      <c r="U199" s="2">
        <v>339.32998700000002</v>
      </c>
      <c r="V199" s="2"/>
      <c r="W199" s="2">
        <v>282.51998900000001</v>
      </c>
      <c r="X199" s="2">
        <v>348.5</v>
      </c>
      <c r="Y199" s="2"/>
      <c r="Z199">
        <v>902200</v>
      </c>
      <c r="AA199">
        <v>864800</v>
      </c>
      <c r="AC199" s="2">
        <v>280.32998700000002</v>
      </c>
      <c r="AD199" s="2">
        <v>343.92001299999998</v>
      </c>
    </row>
    <row r="200" spans="1:30" x14ac:dyDescent="0.25">
      <c r="A200" t="s">
        <v>68</v>
      </c>
      <c r="B200">
        <f t="shared" si="8"/>
        <v>2015</v>
      </c>
      <c r="C200" s="10">
        <v>342.83999599999999</v>
      </c>
      <c r="D200" s="10">
        <v>306.35000600000001</v>
      </c>
      <c r="E200" s="4">
        <f t="shared" si="10"/>
        <v>-0.10643446046475855</v>
      </c>
      <c r="F200" s="6">
        <f>+E200-E$6</f>
        <v>-0.22132939167483082</v>
      </c>
      <c r="G200" s="9" t="str">
        <f t="shared" si="11"/>
        <v>No</v>
      </c>
      <c r="H200" s="9">
        <f t="shared" si="9"/>
        <v>0</v>
      </c>
      <c r="I200" s="9"/>
      <c r="J200" s="9"/>
      <c r="K200" s="3">
        <v>42006</v>
      </c>
      <c r="L200" s="3">
        <v>42369</v>
      </c>
      <c r="M200" s="3"/>
      <c r="N200" s="3"/>
      <c r="O200" s="3"/>
      <c r="P200" s="3"/>
      <c r="Q200" s="9"/>
      <c r="R200" s="9"/>
      <c r="S200" s="9"/>
      <c r="T200" s="2">
        <v>340.32998700000002</v>
      </c>
      <c r="U200" s="2">
        <v>306.10000600000001</v>
      </c>
      <c r="V200" s="2"/>
      <c r="W200" s="2">
        <v>346.98998999999998</v>
      </c>
      <c r="X200" s="2">
        <v>309.32998700000002</v>
      </c>
      <c r="Y200" s="2"/>
      <c r="Z200">
        <v>976300</v>
      </c>
      <c r="AA200">
        <v>1044200</v>
      </c>
      <c r="AC200" s="2">
        <v>342.01001000000002</v>
      </c>
      <c r="AD200" s="2">
        <v>306.10000600000001</v>
      </c>
    </row>
    <row r="201" spans="1:30" x14ac:dyDescent="0.25">
      <c r="A201" t="s">
        <v>69</v>
      </c>
      <c r="B201">
        <f t="shared" si="8"/>
        <v>2013</v>
      </c>
      <c r="C201" s="10">
        <v>26.25</v>
      </c>
      <c r="D201" s="10">
        <v>34.939999</v>
      </c>
      <c r="E201" s="4">
        <f t="shared" si="10"/>
        <v>0.33104758095238096</v>
      </c>
      <c r="F201" s="6">
        <f>+E201-E$7</f>
        <v>0.33846897476815474</v>
      </c>
      <c r="G201" s="9" t="str">
        <f t="shared" si="11"/>
        <v>Yes</v>
      </c>
      <c r="H201" s="9">
        <f t="shared" si="9"/>
        <v>1</v>
      </c>
      <c r="I201" s="9"/>
      <c r="J201" s="9"/>
      <c r="K201" s="3">
        <v>41276</v>
      </c>
      <c r="L201" s="3">
        <v>41639</v>
      </c>
      <c r="M201" s="3"/>
      <c r="N201" s="3"/>
      <c r="O201" s="3"/>
      <c r="P201" s="3"/>
      <c r="Q201" s="9"/>
      <c r="R201" s="9"/>
      <c r="S201" s="9"/>
      <c r="T201" s="2">
        <v>26.129999000000002</v>
      </c>
      <c r="U201" s="2">
        <v>34.57</v>
      </c>
      <c r="V201" s="2"/>
      <c r="W201" s="2">
        <v>26.889999</v>
      </c>
      <c r="X201" s="2">
        <v>34.990001999999997</v>
      </c>
      <c r="Y201" s="2"/>
      <c r="Z201">
        <v>9261200</v>
      </c>
      <c r="AA201">
        <v>2777100</v>
      </c>
      <c r="AC201" s="2">
        <v>26.879999000000002</v>
      </c>
      <c r="AD201" s="2">
        <v>34.639999000000003</v>
      </c>
    </row>
    <row r="202" spans="1:30" x14ac:dyDescent="0.25">
      <c r="A202" t="s">
        <v>69</v>
      </c>
      <c r="B202">
        <f t="shared" ref="B202:B265" si="12">YEAR(K202)</f>
        <v>2014</v>
      </c>
      <c r="C202" s="10">
        <v>34.299999</v>
      </c>
      <c r="D202" s="10">
        <v>40.57</v>
      </c>
      <c r="E202" s="4">
        <f t="shared" si="10"/>
        <v>0.18279886830317402</v>
      </c>
      <c r="F202" s="6">
        <f>+E202-E$5</f>
        <v>-0.10904170708902047</v>
      </c>
      <c r="G202" s="9" t="str">
        <f t="shared" si="11"/>
        <v>No</v>
      </c>
      <c r="H202" s="9">
        <f t="shared" ref="H202:H265" si="13">IF(F202&gt;0,1,0)</f>
        <v>0</v>
      </c>
      <c r="I202" s="9"/>
      <c r="J202" s="9"/>
      <c r="K202" s="3">
        <v>41641</v>
      </c>
      <c r="L202" s="3">
        <v>42004</v>
      </c>
      <c r="M202" s="3"/>
      <c r="N202" s="3"/>
      <c r="O202" s="3"/>
      <c r="P202" s="3"/>
      <c r="Q202" s="9"/>
      <c r="R202" s="9"/>
      <c r="S202" s="9"/>
      <c r="T202" s="2">
        <v>34.299999</v>
      </c>
      <c r="U202" s="2">
        <v>40.540000999999997</v>
      </c>
      <c r="V202" s="2"/>
      <c r="W202" s="2">
        <v>35.029998999999997</v>
      </c>
      <c r="X202" s="2">
        <v>41.299999</v>
      </c>
      <c r="Y202" s="2"/>
      <c r="Z202">
        <v>3469400</v>
      </c>
      <c r="AA202">
        <v>2222600</v>
      </c>
      <c r="AC202" s="2">
        <v>34.560001</v>
      </c>
      <c r="AD202" s="2">
        <v>41.299999</v>
      </c>
    </row>
    <row r="203" spans="1:30" x14ac:dyDescent="0.25">
      <c r="A203" t="s">
        <v>69</v>
      </c>
      <c r="B203">
        <f t="shared" si="12"/>
        <v>2015</v>
      </c>
      <c r="C203" s="10">
        <v>40.75</v>
      </c>
      <c r="D203" s="10">
        <v>41.220001000000003</v>
      </c>
      <c r="E203" s="4">
        <f t="shared" ref="E203:E266" si="14">+(D203-C203)/C203</f>
        <v>1.1533766871165729E-2</v>
      </c>
      <c r="F203" s="6">
        <f>+E203-E$6</f>
        <v>-0.10336116433890655</v>
      </c>
      <c r="G203" s="9" t="str">
        <f t="shared" ref="G203:G266" si="15">IF(F203&gt;0,"Yes","No")</f>
        <v>No</v>
      </c>
      <c r="H203" s="9">
        <f t="shared" si="13"/>
        <v>0</v>
      </c>
      <c r="I203" s="9"/>
      <c r="J203" s="9"/>
      <c r="K203" s="3">
        <v>42006</v>
      </c>
      <c r="L203" s="3">
        <v>42369</v>
      </c>
      <c r="M203" s="3"/>
      <c r="N203" s="3"/>
      <c r="O203" s="3"/>
      <c r="P203" s="3"/>
      <c r="Q203" s="9"/>
      <c r="R203" s="9"/>
      <c r="S203" s="9"/>
      <c r="T203" s="2">
        <v>40.080002</v>
      </c>
      <c r="U203" s="2">
        <v>40.900002000000001</v>
      </c>
      <c r="V203" s="2"/>
      <c r="W203" s="2">
        <v>40.779998999999997</v>
      </c>
      <c r="X203" s="2">
        <v>41.810001</v>
      </c>
      <c r="Y203" s="2"/>
      <c r="Z203">
        <v>3891100</v>
      </c>
      <c r="AA203">
        <v>6353500</v>
      </c>
      <c r="AC203" s="2">
        <v>40.459999000000003</v>
      </c>
      <c r="AD203" s="2">
        <v>40.970001000000003</v>
      </c>
    </row>
    <row r="204" spans="1:30" x14ac:dyDescent="0.25">
      <c r="A204" t="s">
        <v>70</v>
      </c>
      <c r="B204">
        <f t="shared" si="12"/>
        <v>2013</v>
      </c>
      <c r="C204" s="10">
        <v>210.61999499999999</v>
      </c>
      <c r="D204" s="10">
        <v>316.47000100000002</v>
      </c>
      <c r="E204" s="4">
        <f t="shared" si="14"/>
        <v>0.50256389950061509</v>
      </c>
      <c r="F204" s="6">
        <f>+E204-E$7</f>
        <v>0.50998529331638887</v>
      </c>
      <c r="G204" s="9" t="str">
        <f t="shared" si="15"/>
        <v>Yes</v>
      </c>
      <c r="H204" s="9">
        <f t="shared" si="13"/>
        <v>1</v>
      </c>
      <c r="I204" s="9"/>
      <c r="J204" s="9"/>
      <c r="K204" s="3">
        <v>41276</v>
      </c>
      <c r="L204" s="3">
        <v>41639</v>
      </c>
      <c r="M204" s="3"/>
      <c r="N204" s="3"/>
      <c r="O204" s="3"/>
      <c r="P204" s="3"/>
      <c r="Q204" s="9"/>
      <c r="R204" s="9"/>
      <c r="S204" s="9"/>
      <c r="T204" s="2">
        <v>208.770004</v>
      </c>
      <c r="U204" s="2">
        <v>314.97000100000002</v>
      </c>
      <c r="V204" s="2"/>
      <c r="W204" s="2">
        <v>212.86999499999999</v>
      </c>
      <c r="X204" s="2">
        <v>318.76001000000002</v>
      </c>
      <c r="Y204" s="2"/>
      <c r="Z204">
        <v>951600</v>
      </c>
      <c r="AA204">
        <v>325600</v>
      </c>
      <c r="AC204" s="2">
        <v>212.770004</v>
      </c>
      <c r="AD204" s="2">
        <v>317.42001299999998</v>
      </c>
    </row>
    <row r="205" spans="1:30" x14ac:dyDescent="0.25">
      <c r="A205" t="s">
        <v>70</v>
      </c>
      <c r="B205">
        <f t="shared" si="12"/>
        <v>2014</v>
      </c>
      <c r="C205" s="10">
        <v>315.38000499999998</v>
      </c>
      <c r="D205" s="10">
        <v>357.55999800000001</v>
      </c>
      <c r="E205" s="4">
        <f t="shared" si="14"/>
        <v>0.13374339631962409</v>
      </c>
      <c r="F205" s="6">
        <f>+E205-E$5</f>
        <v>-0.1580971790725704</v>
      </c>
      <c r="G205" s="9" t="str">
        <f t="shared" si="15"/>
        <v>No</v>
      </c>
      <c r="H205" s="9">
        <f t="shared" si="13"/>
        <v>0</v>
      </c>
      <c r="I205" s="9"/>
      <c r="J205" s="9"/>
      <c r="K205" s="3">
        <v>41641</v>
      </c>
      <c r="L205" s="3">
        <v>42004</v>
      </c>
      <c r="M205" s="3"/>
      <c r="N205" s="3"/>
      <c r="O205" s="3"/>
      <c r="P205" s="3"/>
      <c r="Q205" s="9"/>
      <c r="R205" s="9"/>
      <c r="S205" s="9"/>
      <c r="T205" s="2">
        <v>310.47000100000002</v>
      </c>
      <c r="U205" s="2">
        <v>356.91000400000001</v>
      </c>
      <c r="V205" s="2"/>
      <c r="W205" s="2">
        <v>315.38000499999998</v>
      </c>
      <c r="X205" s="2">
        <v>362.959991</v>
      </c>
      <c r="Y205" s="2"/>
      <c r="Z205">
        <v>396500</v>
      </c>
      <c r="AA205">
        <v>298800</v>
      </c>
      <c r="AC205" s="2">
        <v>312.79998799999998</v>
      </c>
      <c r="AD205" s="2">
        <v>362.33999599999999</v>
      </c>
    </row>
    <row r="206" spans="1:30" x14ac:dyDescent="0.25">
      <c r="A206" t="s">
        <v>70</v>
      </c>
      <c r="B206">
        <f t="shared" si="12"/>
        <v>2015</v>
      </c>
      <c r="C206" s="10">
        <v>357.98001099999999</v>
      </c>
      <c r="D206" s="10">
        <v>340.51998900000001</v>
      </c>
      <c r="E206" s="4">
        <f t="shared" si="14"/>
        <v>-4.8773734464184877E-2</v>
      </c>
      <c r="F206" s="6">
        <f>+E206-E$6</f>
        <v>-0.16366866567425714</v>
      </c>
      <c r="G206" s="9" t="str">
        <f t="shared" si="15"/>
        <v>No</v>
      </c>
      <c r="H206" s="9">
        <f t="shared" si="13"/>
        <v>0</v>
      </c>
      <c r="I206" s="9"/>
      <c r="J206" s="9"/>
      <c r="K206" s="3">
        <v>42006</v>
      </c>
      <c r="L206" s="3">
        <v>42369</v>
      </c>
      <c r="M206" s="3"/>
      <c r="N206" s="3"/>
      <c r="O206" s="3"/>
      <c r="P206" s="3"/>
      <c r="Q206" s="9"/>
      <c r="R206" s="9"/>
      <c r="S206" s="9"/>
      <c r="T206" s="2">
        <v>352.44000199999999</v>
      </c>
      <c r="U206" s="2">
        <v>337.79998799999998</v>
      </c>
      <c r="V206" s="2"/>
      <c r="W206" s="2">
        <v>359.89001500000001</v>
      </c>
      <c r="X206" s="2">
        <v>345.75</v>
      </c>
      <c r="Y206" s="2"/>
      <c r="Z206">
        <v>367000</v>
      </c>
      <c r="AA206">
        <v>495600</v>
      </c>
      <c r="AC206" s="2">
        <v>356.73001099999999</v>
      </c>
      <c r="AD206" s="2">
        <v>339.94000199999999</v>
      </c>
    </row>
    <row r="207" spans="1:30" x14ac:dyDescent="0.25">
      <c r="A207" t="s">
        <v>71</v>
      </c>
      <c r="B207">
        <f t="shared" si="12"/>
        <v>2013</v>
      </c>
      <c r="C207" s="10">
        <v>45.419998</v>
      </c>
      <c r="D207" s="10">
        <v>51.66</v>
      </c>
      <c r="E207" s="4">
        <f t="shared" si="14"/>
        <v>0.13738446223621581</v>
      </c>
      <c r="F207" s="6">
        <f>+E207-E$7</f>
        <v>0.14480585605198962</v>
      </c>
      <c r="G207" s="9" t="str">
        <f t="shared" si="15"/>
        <v>Yes</v>
      </c>
      <c r="H207" s="9">
        <f t="shared" si="13"/>
        <v>1</v>
      </c>
      <c r="I207" s="9"/>
      <c r="J207" s="9"/>
      <c r="K207" s="3">
        <v>41276</v>
      </c>
      <c r="L207" s="3">
        <v>41639</v>
      </c>
      <c r="M207" s="3"/>
      <c r="N207" s="3"/>
      <c r="O207" s="3"/>
      <c r="P207" s="3"/>
      <c r="Q207" s="9"/>
      <c r="R207" s="9"/>
      <c r="S207" s="9"/>
      <c r="T207" s="2">
        <v>45.330002</v>
      </c>
      <c r="U207" s="2">
        <v>51.380001</v>
      </c>
      <c r="V207" s="2"/>
      <c r="W207" s="2">
        <v>46.07</v>
      </c>
      <c r="X207" s="2">
        <v>51.970001000000003</v>
      </c>
      <c r="Y207" s="2"/>
      <c r="Z207">
        <v>951700</v>
      </c>
      <c r="AA207">
        <v>710500</v>
      </c>
      <c r="AC207" s="2">
        <v>46.049999</v>
      </c>
      <c r="AD207" s="2">
        <v>51.75</v>
      </c>
    </row>
    <row r="208" spans="1:30" x14ac:dyDescent="0.25">
      <c r="A208" t="s">
        <v>71</v>
      </c>
      <c r="B208">
        <f t="shared" si="12"/>
        <v>2014</v>
      </c>
      <c r="C208" s="10">
        <v>51.25</v>
      </c>
      <c r="D208" s="10">
        <v>68.169998000000007</v>
      </c>
      <c r="E208" s="4">
        <f t="shared" si="14"/>
        <v>0.33014630243902454</v>
      </c>
      <c r="F208" s="6">
        <f>+E208-E$5</f>
        <v>3.8305727046830051E-2</v>
      </c>
      <c r="G208" s="9" t="str">
        <f t="shared" si="15"/>
        <v>Yes</v>
      </c>
      <c r="H208" s="9">
        <f t="shared" si="13"/>
        <v>1</v>
      </c>
      <c r="I208" s="9"/>
      <c r="J208" s="9"/>
      <c r="K208" s="3">
        <v>41641</v>
      </c>
      <c r="L208" s="3">
        <v>42004</v>
      </c>
      <c r="M208" s="3"/>
      <c r="N208" s="3"/>
      <c r="O208" s="3"/>
      <c r="P208" s="3"/>
      <c r="Q208" s="9"/>
      <c r="R208" s="9"/>
      <c r="S208" s="9"/>
      <c r="T208" s="2">
        <v>51.130001</v>
      </c>
      <c r="U208" s="2">
        <v>68.139999000000003</v>
      </c>
      <c r="V208" s="2"/>
      <c r="W208" s="2">
        <v>51.619999</v>
      </c>
      <c r="X208" s="2">
        <v>69.599997999999999</v>
      </c>
      <c r="Y208" s="2"/>
      <c r="Z208">
        <v>617400</v>
      </c>
      <c r="AA208">
        <v>477500</v>
      </c>
      <c r="AC208" s="2">
        <v>51.41</v>
      </c>
      <c r="AD208" s="2">
        <v>69.559997999999993</v>
      </c>
    </row>
    <row r="209" spans="1:30" x14ac:dyDescent="0.25">
      <c r="A209" t="s">
        <v>71</v>
      </c>
      <c r="B209">
        <f t="shared" si="12"/>
        <v>2015</v>
      </c>
      <c r="C209" s="10">
        <v>68.599997999999999</v>
      </c>
      <c r="D209" s="10">
        <v>72.730002999999996</v>
      </c>
      <c r="E209" s="4">
        <f t="shared" si="14"/>
        <v>6.0204156274173609E-2</v>
      </c>
      <c r="F209" s="6">
        <f>+E209-E$6</f>
        <v>-5.4690774935898662E-2</v>
      </c>
      <c r="G209" s="9" t="str">
        <f t="shared" si="15"/>
        <v>No</v>
      </c>
      <c r="H209" s="9">
        <f t="shared" si="13"/>
        <v>0</v>
      </c>
      <c r="I209" s="9"/>
      <c r="J209" s="9"/>
      <c r="K209" s="3">
        <v>42006</v>
      </c>
      <c r="L209" s="3">
        <v>42369</v>
      </c>
      <c r="M209" s="3"/>
      <c r="N209" s="3"/>
      <c r="O209" s="3"/>
      <c r="P209" s="3"/>
      <c r="Q209" s="9"/>
      <c r="R209" s="9"/>
      <c r="S209" s="9"/>
      <c r="T209" s="2">
        <v>67.5</v>
      </c>
      <c r="U209" s="2">
        <v>72.440002000000007</v>
      </c>
      <c r="V209" s="2"/>
      <c r="W209" s="2">
        <v>69.019997000000004</v>
      </c>
      <c r="X209" s="2">
        <v>73.349997999999999</v>
      </c>
      <c r="Y209" s="2"/>
      <c r="Z209">
        <v>467000</v>
      </c>
      <c r="AA209">
        <v>754300</v>
      </c>
      <c r="AC209" s="2">
        <v>68.309997999999993</v>
      </c>
      <c r="AD209" s="2">
        <v>72.889999000000003</v>
      </c>
    </row>
    <row r="210" spans="1:30" x14ac:dyDescent="0.25">
      <c r="A210" t="s">
        <v>72</v>
      </c>
      <c r="B210">
        <f t="shared" si="12"/>
        <v>2013</v>
      </c>
      <c r="C210" s="10">
        <v>32.840000000000003</v>
      </c>
      <c r="D210" s="10">
        <v>53.150002000000001</v>
      </c>
      <c r="E210" s="4">
        <f t="shared" si="14"/>
        <v>0.618453166869671</v>
      </c>
      <c r="F210" s="6">
        <f>+E210-E$7</f>
        <v>0.62587456068544478</v>
      </c>
      <c r="G210" s="9" t="str">
        <f t="shared" si="15"/>
        <v>Yes</v>
      </c>
      <c r="H210" s="9">
        <f t="shared" si="13"/>
        <v>1</v>
      </c>
      <c r="I210" s="9"/>
      <c r="J210" s="9"/>
      <c r="K210" s="3">
        <v>41276</v>
      </c>
      <c r="L210" s="3">
        <v>41639</v>
      </c>
      <c r="M210" s="3"/>
      <c r="N210" s="3"/>
      <c r="O210" s="3"/>
      <c r="P210" s="3"/>
      <c r="Q210" s="9"/>
      <c r="R210" s="9"/>
      <c r="S210" s="9"/>
      <c r="T210" s="2">
        <v>32.5</v>
      </c>
      <c r="U210" s="2">
        <v>52.59</v>
      </c>
      <c r="V210" s="2"/>
      <c r="W210" s="2">
        <v>32.840000000000003</v>
      </c>
      <c r="X210" s="2">
        <v>53.389999000000003</v>
      </c>
      <c r="Y210" s="2"/>
      <c r="Z210">
        <v>12153200</v>
      </c>
      <c r="AA210">
        <v>3994800</v>
      </c>
      <c r="AC210" s="2">
        <v>32.709999000000003</v>
      </c>
      <c r="AD210" s="2">
        <v>53.049999</v>
      </c>
    </row>
    <row r="211" spans="1:30" x14ac:dyDescent="0.25">
      <c r="A211" t="s">
        <v>72</v>
      </c>
      <c r="B211">
        <f t="shared" si="12"/>
        <v>2014</v>
      </c>
      <c r="C211" s="10">
        <v>52.52</v>
      </c>
      <c r="D211" s="10">
        <v>59.029998999999997</v>
      </c>
      <c r="E211" s="4">
        <f t="shared" si="14"/>
        <v>0.12395276085300824</v>
      </c>
      <c r="F211" s="6">
        <f>+E211-E$5</f>
        <v>-0.16788781453918625</v>
      </c>
      <c r="G211" s="9" t="str">
        <f t="shared" si="15"/>
        <v>No</v>
      </c>
      <c r="H211" s="9">
        <f t="shared" si="13"/>
        <v>0</v>
      </c>
      <c r="I211" s="9"/>
      <c r="J211" s="9"/>
      <c r="K211" s="3">
        <v>41641</v>
      </c>
      <c r="L211" s="3">
        <v>42004</v>
      </c>
      <c r="M211" s="3"/>
      <c r="N211" s="3"/>
      <c r="O211" s="3"/>
      <c r="P211" s="3"/>
      <c r="Q211" s="9"/>
      <c r="R211" s="9"/>
      <c r="S211" s="9"/>
      <c r="T211" s="2">
        <v>52.139999000000003</v>
      </c>
      <c r="U211" s="2">
        <v>58.959999000000003</v>
      </c>
      <c r="V211" s="2"/>
      <c r="W211" s="2">
        <v>53.16</v>
      </c>
      <c r="X211" s="2">
        <v>60.139999000000003</v>
      </c>
      <c r="Y211" s="2"/>
      <c r="Z211">
        <v>5647500</v>
      </c>
      <c r="AA211">
        <v>4352300</v>
      </c>
      <c r="AC211" s="2">
        <v>52.27</v>
      </c>
      <c r="AD211" s="2">
        <v>59.299999</v>
      </c>
    </row>
    <row r="212" spans="1:30" x14ac:dyDescent="0.25">
      <c r="A212" t="s">
        <v>72</v>
      </c>
      <c r="B212">
        <f t="shared" si="12"/>
        <v>2015</v>
      </c>
      <c r="C212" s="10">
        <v>59.43</v>
      </c>
      <c r="D212" s="10">
        <v>68.790001000000004</v>
      </c>
      <c r="E212" s="4">
        <f t="shared" si="14"/>
        <v>0.15749623085983516</v>
      </c>
      <c r="F212" s="6">
        <f>+E212-E$6</f>
        <v>4.2601299649762892E-2</v>
      </c>
      <c r="G212" s="9" t="str">
        <f t="shared" si="15"/>
        <v>Yes</v>
      </c>
      <c r="H212" s="9">
        <f t="shared" si="13"/>
        <v>1</v>
      </c>
      <c r="I212" s="9"/>
      <c r="J212" s="9"/>
      <c r="K212" s="3">
        <v>42006</v>
      </c>
      <c r="L212" s="3">
        <v>42369</v>
      </c>
      <c r="M212" s="3"/>
      <c r="N212" s="3"/>
      <c r="O212" s="3"/>
      <c r="P212" s="3"/>
      <c r="Q212" s="9"/>
      <c r="R212" s="9"/>
      <c r="S212" s="9"/>
      <c r="T212" s="2">
        <v>59.299999</v>
      </c>
      <c r="U212" s="2">
        <v>68.790001000000004</v>
      </c>
      <c r="V212" s="2"/>
      <c r="W212" s="2">
        <v>59.93</v>
      </c>
      <c r="X212" s="2">
        <v>69.730002999999996</v>
      </c>
      <c r="Y212" s="2"/>
      <c r="Z212">
        <v>4887700</v>
      </c>
      <c r="AA212">
        <v>3949100</v>
      </c>
      <c r="AC212" s="2">
        <v>59.509998000000003</v>
      </c>
      <c r="AD212" s="2">
        <v>69.120002999999997</v>
      </c>
    </row>
    <row r="213" spans="1:30" x14ac:dyDescent="0.25">
      <c r="A213" t="s">
        <v>73</v>
      </c>
      <c r="B213">
        <f t="shared" si="12"/>
        <v>2013</v>
      </c>
      <c r="C213" s="10">
        <v>5.86</v>
      </c>
      <c r="D213" s="10">
        <v>12.02</v>
      </c>
      <c r="E213" s="4">
        <f t="shared" si="14"/>
        <v>1.0511945392491466</v>
      </c>
      <c r="F213" s="6">
        <f>+E213-E$7</f>
        <v>1.0586159330649205</v>
      </c>
      <c r="G213" s="9" t="str">
        <f t="shared" si="15"/>
        <v>Yes</v>
      </c>
      <c r="H213" s="9">
        <f t="shared" si="13"/>
        <v>1</v>
      </c>
      <c r="I213" s="9"/>
      <c r="J213" s="9"/>
      <c r="K213" s="3">
        <v>41276</v>
      </c>
      <c r="L213" s="3">
        <v>41639</v>
      </c>
      <c r="M213" s="3"/>
      <c r="N213" s="3"/>
      <c r="O213" s="3"/>
      <c r="P213" s="3"/>
      <c r="Q213" s="9"/>
      <c r="R213" s="9"/>
      <c r="S213" s="9"/>
      <c r="T213" s="2">
        <v>5.76</v>
      </c>
      <c r="U213" s="2">
        <v>11.91</v>
      </c>
      <c r="V213" s="2"/>
      <c r="W213" s="2">
        <v>5.9</v>
      </c>
      <c r="X213" s="2">
        <v>12.03</v>
      </c>
      <c r="Y213" s="2"/>
      <c r="Z213">
        <v>12050300</v>
      </c>
      <c r="AA213">
        <v>5607000</v>
      </c>
      <c r="AC213" s="2">
        <v>5.89</v>
      </c>
      <c r="AD213" s="2">
        <v>11.99</v>
      </c>
    </row>
    <row r="214" spans="1:30" x14ac:dyDescent="0.25">
      <c r="A214" t="s">
        <v>73</v>
      </c>
      <c r="B214">
        <f t="shared" si="12"/>
        <v>2014</v>
      </c>
      <c r="C214" s="10">
        <v>12.02</v>
      </c>
      <c r="D214" s="10">
        <v>13.25</v>
      </c>
      <c r="E214" s="4">
        <f t="shared" si="14"/>
        <v>0.10232945091514146</v>
      </c>
      <c r="F214" s="6">
        <f>+E214-E$5</f>
        <v>-0.18951112447705304</v>
      </c>
      <c r="G214" s="9" t="str">
        <f t="shared" si="15"/>
        <v>No</v>
      </c>
      <c r="H214" s="9">
        <f t="shared" si="13"/>
        <v>0</v>
      </c>
      <c r="I214" s="9"/>
      <c r="J214" s="9"/>
      <c r="K214" s="3">
        <v>41641</v>
      </c>
      <c r="L214" s="3">
        <v>42004</v>
      </c>
      <c r="M214" s="3"/>
      <c r="N214" s="3"/>
      <c r="O214" s="3"/>
      <c r="P214" s="3"/>
      <c r="Q214" s="9"/>
      <c r="R214" s="9"/>
      <c r="S214" s="9"/>
      <c r="T214" s="2">
        <v>11.85</v>
      </c>
      <c r="U214" s="2">
        <v>13.12</v>
      </c>
      <c r="V214" s="2"/>
      <c r="W214" s="2">
        <v>12.02</v>
      </c>
      <c r="X214" s="2">
        <v>13.41</v>
      </c>
      <c r="Y214" s="2"/>
      <c r="Z214">
        <v>7971600</v>
      </c>
      <c r="AA214">
        <v>7875400</v>
      </c>
      <c r="AC214" s="2">
        <v>11.91</v>
      </c>
      <c r="AD214" s="2">
        <v>13.37</v>
      </c>
    </row>
    <row r="215" spans="1:30" x14ac:dyDescent="0.25">
      <c r="A215" t="s">
        <v>73</v>
      </c>
      <c r="B215">
        <f t="shared" si="12"/>
        <v>2015</v>
      </c>
      <c r="C215" s="10">
        <v>13.29</v>
      </c>
      <c r="D215" s="10">
        <v>18.440000999999999</v>
      </c>
      <c r="E215" s="4">
        <f t="shared" si="14"/>
        <v>0.38750948081264108</v>
      </c>
      <c r="F215" s="6">
        <f>+E215-E$6</f>
        <v>0.27261454960256881</v>
      </c>
      <c r="G215" s="9" t="str">
        <f t="shared" si="15"/>
        <v>Yes</v>
      </c>
      <c r="H215" s="9">
        <f t="shared" si="13"/>
        <v>1</v>
      </c>
      <c r="I215" s="9"/>
      <c r="J215" s="9"/>
      <c r="K215" s="3">
        <v>42006</v>
      </c>
      <c r="L215" s="3">
        <v>42369</v>
      </c>
      <c r="M215" s="3"/>
      <c r="N215" s="3"/>
      <c r="O215" s="3"/>
      <c r="P215" s="3"/>
      <c r="Q215" s="9"/>
      <c r="R215" s="9"/>
      <c r="S215" s="9"/>
      <c r="T215" s="2">
        <v>13.14</v>
      </c>
      <c r="U215" s="2">
        <v>18.440000999999999</v>
      </c>
      <c r="V215" s="2"/>
      <c r="W215" s="2">
        <v>13.33</v>
      </c>
      <c r="X215" s="2">
        <v>18.66</v>
      </c>
      <c r="Y215" s="2"/>
      <c r="Z215">
        <v>10520200</v>
      </c>
      <c r="AA215">
        <v>5367000</v>
      </c>
      <c r="AC215" s="2">
        <v>13.22</v>
      </c>
      <c r="AD215" s="2">
        <v>18.48</v>
      </c>
    </row>
    <row r="216" spans="1:30" x14ac:dyDescent="0.25">
      <c r="A216" t="s">
        <v>74</v>
      </c>
      <c r="B216">
        <f t="shared" si="12"/>
        <v>2013</v>
      </c>
      <c r="C216" s="10">
        <v>36.744999</v>
      </c>
      <c r="D216" s="10">
        <v>55.91</v>
      </c>
      <c r="E216" s="4">
        <f t="shared" si="14"/>
        <v>0.5215676016211076</v>
      </c>
      <c r="F216" s="6">
        <f>+E216-E$7</f>
        <v>0.52898899543688138</v>
      </c>
      <c r="G216" s="9" t="str">
        <f t="shared" si="15"/>
        <v>Yes</v>
      </c>
      <c r="H216" s="9">
        <f t="shared" si="13"/>
        <v>1</v>
      </c>
      <c r="I216" s="9"/>
      <c r="J216" s="9"/>
      <c r="K216" s="3">
        <v>41276</v>
      </c>
      <c r="L216" s="3">
        <v>41639</v>
      </c>
      <c r="M216" s="3"/>
      <c r="N216" s="3"/>
      <c r="O216" s="3"/>
      <c r="P216" s="3"/>
      <c r="Q216" s="9"/>
      <c r="R216" s="9"/>
      <c r="S216" s="9"/>
      <c r="T216" s="2">
        <v>36.580002</v>
      </c>
      <c r="U216" s="2">
        <v>55.689999</v>
      </c>
      <c r="V216" s="2"/>
      <c r="W216" s="2">
        <v>37.314998500000002</v>
      </c>
      <c r="X216" s="2">
        <v>56.450001</v>
      </c>
      <c r="Y216" s="2"/>
      <c r="Z216">
        <v>3187800</v>
      </c>
      <c r="AA216">
        <v>902400</v>
      </c>
      <c r="AC216" s="2">
        <v>37.255001</v>
      </c>
      <c r="AD216" s="2">
        <v>55.91</v>
      </c>
    </row>
    <row r="217" spans="1:30" x14ac:dyDescent="0.25">
      <c r="A217" t="s">
        <v>74</v>
      </c>
      <c r="B217">
        <f t="shared" si="12"/>
        <v>2014</v>
      </c>
      <c r="C217" s="10">
        <v>55.889999000000003</v>
      </c>
      <c r="D217" s="10">
        <v>54.950001</v>
      </c>
      <c r="E217" s="4">
        <f t="shared" si="14"/>
        <v>-1.6818715634616538E-2</v>
      </c>
      <c r="F217" s="6">
        <f>+E217-E$5</f>
        <v>-0.308659291026811</v>
      </c>
      <c r="G217" s="9" t="str">
        <f t="shared" si="15"/>
        <v>No</v>
      </c>
      <c r="H217" s="9">
        <f t="shared" si="13"/>
        <v>0</v>
      </c>
      <c r="I217" s="9"/>
      <c r="J217" s="9"/>
      <c r="K217" s="3">
        <v>41641</v>
      </c>
      <c r="L217" s="3">
        <v>42004</v>
      </c>
      <c r="M217" s="3"/>
      <c r="N217" s="3"/>
      <c r="O217" s="3"/>
      <c r="P217" s="3"/>
      <c r="Q217" s="9"/>
      <c r="R217" s="9"/>
      <c r="S217" s="9"/>
      <c r="T217" s="2">
        <v>54.59</v>
      </c>
      <c r="U217" s="2">
        <v>54.889999000000003</v>
      </c>
      <c r="V217" s="2"/>
      <c r="W217" s="2">
        <v>55.959999000000003</v>
      </c>
      <c r="X217" s="2">
        <v>55.790000999999997</v>
      </c>
      <c r="Y217" s="2"/>
      <c r="Z217">
        <v>1301500</v>
      </c>
      <c r="AA217">
        <v>1014900</v>
      </c>
      <c r="AC217" s="2">
        <v>54.939999</v>
      </c>
      <c r="AD217" s="2">
        <v>55.470001000000003</v>
      </c>
    </row>
    <row r="218" spans="1:30" x14ac:dyDescent="0.25">
      <c r="A218" t="s">
        <v>74</v>
      </c>
      <c r="B218">
        <f t="shared" si="12"/>
        <v>2015</v>
      </c>
      <c r="C218" s="10">
        <v>55.240001999999997</v>
      </c>
      <c r="D218" s="10">
        <v>43.23</v>
      </c>
      <c r="E218" s="4">
        <f t="shared" si="14"/>
        <v>-0.21741494506100853</v>
      </c>
      <c r="F218" s="6">
        <f>+E218-E$6</f>
        <v>-0.33230987627108077</v>
      </c>
      <c r="G218" s="9" t="str">
        <f t="shared" si="15"/>
        <v>No</v>
      </c>
      <c r="H218" s="9">
        <f t="shared" si="13"/>
        <v>0</v>
      </c>
      <c r="I218" s="9"/>
      <c r="J218" s="9"/>
      <c r="K218" s="3">
        <v>42006</v>
      </c>
      <c r="L218" s="3">
        <v>42369</v>
      </c>
      <c r="M218" s="3"/>
      <c r="N218" s="3"/>
      <c r="O218" s="3"/>
      <c r="P218" s="3"/>
      <c r="Q218" s="9"/>
      <c r="R218" s="9"/>
      <c r="S218" s="9"/>
      <c r="T218" s="2">
        <v>54.16</v>
      </c>
      <c r="U218" s="2">
        <v>43.220001000000003</v>
      </c>
      <c r="V218" s="2"/>
      <c r="W218" s="2">
        <v>55.400002000000001</v>
      </c>
      <c r="X218" s="2">
        <v>44.099997999999999</v>
      </c>
      <c r="Y218" s="2"/>
      <c r="Z218">
        <v>1611900</v>
      </c>
      <c r="AA218">
        <v>1038400</v>
      </c>
      <c r="AC218" s="2">
        <v>54.740001999999997</v>
      </c>
      <c r="AD218" s="2">
        <v>43.700001</v>
      </c>
    </row>
    <row r="219" spans="1:30" x14ac:dyDescent="0.25">
      <c r="A219" t="s">
        <v>75</v>
      </c>
      <c r="B219">
        <f t="shared" si="12"/>
        <v>2013</v>
      </c>
      <c r="C219" s="10">
        <v>106.760002</v>
      </c>
      <c r="D219" s="10">
        <v>100.370003</v>
      </c>
      <c r="E219" s="4">
        <f t="shared" si="14"/>
        <v>-5.9853867368792321E-2</v>
      </c>
      <c r="F219" s="6">
        <f>+E219-E$7</f>
        <v>-5.2432473553018513E-2</v>
      </c>
      <c r="G219" s="9" t="str">
        <f t="shared" si="15"/>
        <v>No</v>
      </c>
      <c r="H219" s="9">
        <f t="shared" si="13"/>
        <v>0</v>
      </c>
      <c r="I219" s="9"/>
      <c r="J219" s="9"/>
      <c r="K219" s="3">
        <v>41276</v>
      </c>
      <c r="L219" s="3">
        <v>41639</v>
      </c>
      <c r="M219" s="3"/>
      <c r="N219" s="3"/>
      <c r="O219" s="3"/>
      <c r="P219" s="3"/>
      <c r="Q219" s="9"/>
      <c r="R219" s="9"/>
      <c r="S219" s="9"/>
      <c r="T219" s="2">
        <v>105.900002</v>
      </c>
      <c r="U219" s="2">
        <v>99.889999000000003</v>
      </c>
      <c r="V219" s="2"/>
      <c r="W219" s="2">
        <v>107.220001</v>
      </c>
      <c r="X219" s="2">
        <v>101.620003</v>
      </c>
      <c r="Y219" s="2"/>
      <c r="Z219">
        <v>1029500</v>
      </c>
      <c r="AA219">
        <v>896800</v>
      </c>
      <c r="AC219" s="2">
        <v>106.650002</v>
      </c>
      <c r="AD219" s="2">
        <v>101.150002</v>
      </c>
    </row>
    <row r="220" spans="1:30" x14ac:dyDescent="0.25">
      <c r="A220" t="s">
        <v>75</v>
      </c>
      <c r="B220">
        <f t="shared" si="12"/>
        <v>2014</v>
      </c>
      <c r="C220" s="10">
        <v>100.220001</v>
      </c>
      <c r="D220" s="10">
        <v>128.69000199999999</v>
      </c>
      <c r="E220" s="4">
        <f t="shared" si="14"/>
        <v>0.28407504206670281</v>
      </c>
      <c r="F220" s="6">
        <f>+E220-E$5</f>
        <v>-7.7655333254916803E-3</v>
      </c>
      <c r="G220" s="9" t="str">
        <f t="shared" si="15"/>
        <v>No</v>
      </c>
      <c r="H220" s="9">
        <f t="shared" si="13"/>
        <v>0</v>
      </c>
      <c r="I220" s="9"/>
      <c r="J220" s="9"/>
      <c r="K220" s="3">
        <v>41641</v>
      </c>
      <c r="L220" s="3">
        <v>42004</v>
      </c>
      <c r="M220" s="3"/>
      <c r="N220" s="3"/>
      <c r="O220" s="3"/>
      <c r="P220" s="3"/>
      <c r="Q220" s="9"/>
      <c r="R220" s="9"/>
      <c r="S220" s="9"/>
      <c r="T220" s="2">
        <v>99.550003000000004</v>
      </c>
      <c r="U220" s="2">
        <v>128.490005</v>
      </c>
      <c r="V220" s="2"/>
      <c r="W220" s="2">
        <v>101.360001</v>
      </c>
      <c r="X220" s="2">
        <v>132.36999499999999</v>
      </c>
      <c r="Y220" s="2"/>
      <c r="Z220">
        <v>894800</v>
      </c>
      <c r="AA220">
        <v>1107500</v>
      </c>
      <c r="AC220" s="2">
        <v>100.389999</v>
      </c>
      <c r="AD220" s="2">
        <v>131.570007</v>
      </c>
    </row>
    <row r="221" spans="1:30" x14ac:dyDescent="0.25">
      <c r="A221" t="s">
        <v>75</v>
      </c>
      <c r="B221">
        <f t="shared" si="12"/>
        <v>2015</v>
      </c>
      <c r="C221" s="10">
        <v>129.33999600000001</v>
      </c>
      <c r="D221" s="10">
        <v>127.540001</v>
      </c>
      <c r="E221" s="4">
        <f t="shared" si="14"/>
        <v>-1.3916770184529846E-2</v>
      </c>
      <c r="F221" s="6">
        <f>+E221-E$6</f>
        <v>-0.12881170139460213</v>
      </c>
      <c r="G221" s="9" t="str">
        <f t="shared" si="15"/>
        <v>No</v>
      </c>
      <c r="H221" s="9">
        <f t="shared" si="13"/>
        <v>0</v>
      </c>
      <c r="I221" s="9"/>
      <c r="J221" s="9"/>
      <c r="K221" s="3">
        <v>42006</v>
      </c>
      <c r="L221" s="3">
        <v>42369</v>
      </c>
      <c r="M221" s="3"/>
      <c r="N221" s="3"/>
      <c r="O221" s="3"/>
      <c r="P221" s="3"/>
      <c r="Q221" s="9"/>
      <c r="R221" s="9"/>
      <c r="S221" s="9"/>
      <c r="T221" s="2">
        <v>129.28999300000001</v>
      </c>
      <c r="U221" s="2">
        <v>127.489998</v>
      </c>
      <c r="V221" s="2"/>
      <c r="W221" s="2">
        <v>131.46000699999999</v>
      </c>
      <c r="X221" s="2">
        <v>128.970001</v>
      </c>
      <c r="Y221" s="2"/>
      <c r="Z221">
        <v>612000</v>
      </c>
      <c r="AA221">
        <v>523200</v>
      </c>
      <c r="AC221" s="2">
        <v>131.259995</v>
      </c>
      <c r="AD221" s="2">
        <v>128.91000399999999</v>
      </c>
    </row>
    <row r="222" spans="1:30" x14ac:dyDescent="0.25">
      <c r="A222" t="s">
        <v>76</v>
      </c>
      <c r="B222">
        <f t="shared" si="12"/>
        <v>2013</v>
      </c>
      <c r="C222" s="10">
        <v>40.909999999999997</v>
      </c>
      <c r="D222" s="10">
        <v>52.110000999999997</v>
      </c>
      <c r="E222" s="4">
        <f t="shared" si="14"/>
        <v>0.27377171840625769</v>
      </c>
      <c r="F222" s="6">
        <f>+E222-E$7</f>
        <v>0.28119311222203147</v>
      </c>
      <c r="G222" s="9" t="str">
        <f t="shared" si="15"/>
        <v>Yes</v>
      </c>
      <c r="H222" s="9">
        <f t="shared" si="13"/>
        <v>1</v>
      </c>
      <c r="I222" s="9"/>
      <c r="J222" s="9"/>
      <c r="K222" s="3">
        <v>41276</v>
      </c>
      <c r="L222" s="3">
        <v>41639</v>
      </c>
      <c r="M222" s="3"/>
      <c r="N222" s="3"/>
      <c r="O222" s="3"/>
      <c r="P222" s="3"/>
      <c r="Q222" s="9"/>
      <c r="R222" s="9"/>
      <c r="S222" s="9"/>
      <c r="T222" s="2">
        <v>40.700001</v>
      </c>
      <c r="U222" s="2">
        <v>51.810001</v>
      </c>
      <c r="V222" s="2"/>
      <c r="W222" s="2">
        <v>41.400002000000001</v>
      </c>
      <c r="X222" s="2">
        <v>52.119999</v>
      </c>
      <c r="Y222" s="2"/>
      <c r="Z222">
        <v>45648500</v>
      </c>
      <c r="AA222">
        <v>10706800</v>
      </c>
      <c r="AC222" s="2">
        <v>41.25</v>
      </c>
      <c r="AD222" s="2">
        <v>51.959999000000003</v>
      </c>
    </row>
    <row r="223" spans="1:30" x14ac:dyDescent="0.25">
      <c r="A223" t="s">
        <v>76</v>
      </c>
      <c r="B223">
        <f t="shared" si="12"/>
        <v>2014</v>
      </c>
      <c r="C223" s="10">
        <v>52.029998999999997</v>
      </c>
      <c r="D223" s="10">
        <v>54.110000999999997</v>
      </c>
      <c r="E223" s="4">
        <f t="shared" si="14"/>
        <v>3.997697559056268E-2</v>
      </c>
      <c r="F223" s="6">
        <f>+E223-E$5</f>
        <v>-0.25186359980163181</v>
      </c>
      <c r="G223" s="9" t="str">
        <f t="shared" si="15"/>
        <v>No</v>
      </c>
      <c r="H223" s="9">
        <f t="shared" si="13"/>
        <v>0</v>
      </c>
      <c r="I223" s="9"/>
      <c r="J223" s="9"/>
      <c r="K223" s="3">
        <v>41641</v>
      </c>
      <c r="L223" s="3">
        <v>42004</v>
      </c>
      <c r="M223" s="3"/>
      <c r="N223" s="3"/>
      <c r="O223" s="3"/>
      <c r="P223" s="3"/>
      <c r="Q223" s="9"/>
      <c r="R223" s="9"/>
      <c r="S223" s="9"/>
      <c r="T223" s="2">
        <v>51.810001</v>
      </c>
      <c r="U223" s="2">
        <v>54.099997999999999</v>
      </c>
      <c r="V223" s="2"/>
      <c r="W223" s="2">
        <v>52.400002000000001</v>
      </c>
      <c r="X223" s="2">
        <v>55.07</v>
      </c>
      <c r="Y223" s="2"/>
      <c r="Z223">
        <v>16479700</v>
      </c>
      <c r="AA223">
        <v>10193000</v>
      </c>
      <c r="AC223" s="2">
        <v>52.27</v>
      </c>
      <c r="AD223" s="2">
        <v>54.950001</v>
      </c>
    </row>
    <row r="224" spans="1:30" x14ac:dyDescent="0.25">
      <c r="A224" t="s">
        <v>76</v>
      </c>
      <c r="B224">
        <f t="shared" si="12"/>
        <v>2015</v>
      </c>
      <c r="C224" s="10">
        <v>54.360000999999997</v>
      </c>
      <c r="D224" s="10">
        <v>51.75</v>
      </c>
      <c r="E224" s="4">
        <f t="shared" si="14"/>
        <v>-4.8013262545745665E-2</v>
      </c>
      <c r="F224" s="6">
        <f>+E224-E$6</f>
        <v>-0.16290819375581794</v>
      </c>
      <c r="G224" s="9" t="str">
        <f t="shared" si="15"/>
        <v>No</v>
      </c>
      <c r="H224" s="9">
        <f t="shared" si="13"/>
        <v>0</v>
      </c>
      <c r="I224" s="9"/>
      <c r="J224" s="9"/>
      <c r="K224" s="3">
        <v>42006</v>
      </c>
      <c r="L224" s="3">
        <v>42369</v>
      </c>
      <c r="M224" s="3"/>
      <c r="N224" s="3"/>
      <c r="O224" s="3"/>
      <c r="P224" s="3"/>
      <c r="Q224" s="9"/>
      <c r="R224" s="9"/>
      <c r="S224" s="9"/>
      <c r="T224" s="2">
        <v>53.790000999999997</v>
      </c>
      <c r="U224" s="2">
        <v>51.75</v>
      </c>
      <c r="V224" s="2"/>
      <c r="W224" s="2">
        <v>54.689999</v>
      </c>
      <c r="X224" s="2">
        <v>52.389999000000003</v>
      </c>
      <c r="Y224" s="2"/>
      <c r="Z224">
        <v>11137800</v>
      </c>
      <c r="AA224">
        <v>11025600</v>
      </c>
      <c r="AC224" s="2">
        <v>54.259998000000003</v>
      </c>
      <c r="AD224" s="2">
        <v>52.07</v>
      </c>
    </row>
    <row r="225" spans="1:30" x14ac:dyDescent="0.25">
      <c r="A225" t="s">
        <v>77</v>
      </c>
      <c r="B225">
        <f t="shared" si="12"/>
        <v>2013</v>
      </c>
      <c r="C225" s="10">
        <v>22.379999000000002</v>
      </c>
      <c r="D225" s="10">
        <v>33.650002000000001</v>
      </c>
      <c r="E225" s="4">
        <f t="shared" si="14"/>
        <v>0.50357477674596851</v>
      </c>
      <c r="F225" s="6">
        <f>+E225-E$7</f>
        <v>0.51099617056174229</v>
      </c>
      <c r="G225" s="9" t="str">
        <f t="shared" si="15"/>
        <v>Yes</v>
      </c>
      <c r="H225" s="9">
        <f t="shared" si="13"/>
        <v>1</v>
      </c>
      <c r="I225" s="9"/>
      <c r="J225" s="9"/>
      <c r="K225" s="3">
        <v>41276</v>
      </c>
      <c r="L225" s="3">
        <v>41639</v>
      </c>
      <c r="M225" s="3"/>
      <c r="N225" s="3"/>
      <c r="O225" s="3"/>
      <c r="P225" s="3"/>
      <c r="Q225" s="9"/>
      <c r="R225" s="9"/>
      <c r="S225" s="9"/>
      <c r="T225" s="2">
        <v>22.25</v>
      </c>
      <c r="U225" s="2">
        <v>33.590000000000003</v>
      </c>
      <c r="V225" s="2"/>
      <c r="W225" s="2">
        <v>22.75</v>
      </c>
      <c r="X225" s="2">
        <v>33.790000999999997</v>
      </c>
      <c r="Y225" s="2"/>
      <c r="Z225">
        <v>4378700</v>
      </c>
      <c r="AA225">
        <v>1132500</v>
      </c>
      <c r="AC225" s="2">
        <v>22.74</v>
      </c>
      <c r="AD225" s="2">
        <v>33.779998999999997</v>
      </c>
    </row>
    <row r="226" spans="1:30" x14ac:dyDescent="0.25">
      <c r="A226" t="s">
        <v>77</v>
      </c>
      <c r="B226">
        <f t="shared" si="12"/>
        <v>2014</v>
      </c>
      <c r="C226" s="10">
        <v>33.490001999999997</v>
      </c>
      <c r="D226" s="10">
        <v>30.450001</v>
      </c>
      <c r="E226" s="4">
        <f t="shared" si="14"/>
        <v>-9.0773389622371387E-2</v>
      </c>
      <c r="F226" s="6">
        <f>+E226-E$5</f>
        <v>-0.3826139650145659</v>
      </c>
      <c r="G226" s="9" t="str">
        <f t="shared" si="15"/>
        <v>No</v>
      </c>
      <c r="H226" s="9">
        <f t="shared" si="13"/>
        <v>0</v>
      </c>
      <c r="I226" s="9"/>
      <c r="J226" s="9"/>
      <c r="K226" s="3">
        <v>41641</v>
      </c>
      <c r="L226" s="3">
        <v>42004</v>
      </c>
      <c r="M226" s="3"/>
      <c r="N226" s="3"/>
      <c r="O226" s="3"/>
      <c r="P226" s="3"/>
      <c r="Q226" s="9"/>
      <c r="R226" s="9"/>
      <c r="S226" s="9"/>
      <c r="T226" s="2">
        <v>33.020000000000003</v>
      </c>
      <c r="U226" s="2">
        <v>30.42</v>
      </c>
      <c r="V226" s="2"/>
      <c r="W226" s="2">
        <v>33.560001</v>
      </c>
      <c r="X226" s="2">
        <v>31.01</v>
      </c>
      <c r="Y226" s="2"/>
      <c r="Z226">
        <v>1948800</v>
      </c>
      <c r="AA226">
        <v>1823600</v>
      </c>
      <c r="AC226" s="2">
        <v>33.150002000000001</v>
      </c>
      <c r="AD226" s="2">
        <v>30.83</v>
      </c>
    </row>
    <row r="227" spans="1:30" x14ac:dyDescent="0.25">
      <c r="A227" t="s">
        <v>77</v>
      </c>
      <c r="B227">
        <f t="shared" si="12"/>
        <v>2015</v>
      </c>
      <c r="C227" s="10">
        <v>30.700001</v>
      </c>
      <c r="D227" s="10">
        <v>28.559999000000001</v>
      </c>
      <c r="E227" s="4">
        <f t="shared" si="14"/>
        <v>-6.9706903266876077E-2</v>
      </c>
      <c r="F227" s="6">
        <f>+E227-E$6</f>
        <v>-0.18460183447694833</v>
      </c>
      <c r="G227" s="9" t="str">
        <f t="shared" si="15"/>
        <v>No</v>
      </c>
      <c r="H227" s="9">
        <f t="shared" si="13"/>
        <v>0</v>
      </c>
      <c r="I227" s="9"/>
      <c r="J227" s="9"/>
      <c r="K227" s="3">
        <v>42006</v>
      </c>
      <c r="L227" s="3">
        <v>42369</v>
      </c>
      <c r="M227" s="3"/>
      <c r="N227" s="3"/>
      <c r="O227" s="3"/>
      <c r="P227" s="3"/>
      <c r="Q227" s="9"/>
      <c r="R227" s="9"/>
      <c r="S227" s="9"/>
      <c r="T227" s="2">
        <v>30.280000999999999</v>
      </c>
      <c r="U227" s="2">
        <v>28.559999000000001</v>
      </c>
      <c r="V227" s="2"/>
      <c r="W227" s="2">
        <v>30.889999</v>
      </c>
      <c r="X227" s="2">
        <v>29.02</v>
      </c>
      <c r="Y227" s="2"/>
      <c r="Z227">
        <v>3475000</v>
      </c>
      <c r="AA227">
        <v>1945100</v>
      </c>
      <c r="AC227" s="2">
        <v>30.690000999999999</v>
      </c>
      <c r="AD227" s="2">
        <v>28.959999</v>
      </c>
    </row>
    <row r="228" spans="1:30" x14ac:dyDescent="0.25">
      <c r="A228" t="s">
        <v>78</v>
      </c>
      <c r="B228">
        <f t="shared" si="12"/>
        <v>2013</v>
      </c>
      <c r="C228" s="10">
        <v>23.322957198499999</v>
      </c>
      <c r="D228" s="10">
        <v>26.225680933900001</v>
      </c>
      <c r="E228" s="4">
        <f t="shared" si="14"/>
        <v>0.12445779112378978</v>
      </c>
      <c r="F228" s="6">
        <f>+E228-E$7</f>
        <v>0.13187918493956358</v>
      </c>
      <c r="G228" s="9" t="str">
        <f t="shared" si="15"/>
        <v>Yes</v>
      </c>
      <c r="H228" s="9">
        <f t="shared" si="13"/>
        <v>1</v>
      </c>
      <c r="I228" s="9"/>
      <c r="J228" s="9"/>
      <c r="K228" s="3">
        <v>41276</v>
      </c>
      <c r="L228" s="3">
        <v>41639</v>
      </c>
      <c r="M228" s="3"/>
      <c r="N228" s="3"/>
      <c r="O228" s="3"/>
      <c r="P228" s="3"/>
      <c r="Q228" s="9"/>
      <c r="R228" s="9"/>
      <c r="S228" s="9"/>
      <c r="T228" s="2">
        <v>23.151750194600002</v>
      </c>
      <c r="U228" s="2">
        <v>26.031127626499998</v>
      </c>
      <c r="V228" s="2"/>
      <c r="W228" s="2">
        <v>23.416340856000001</v>
      </c>
      <c r="X228" s="2">
        <v>26.326848249000001</v>
      </c>
      <c r="Y228" s="2"/>
      <c r="Z228">
        <v>4325300</v>
      </c>
      <c r="AA228">
        <v>2181900</v>
      </c>
      <c r="AC228" s="2">
        <v>23.416340856000001</v>
      </c>
      <c r="AD228" s="2">
        <v>26.225680933900001</v>
      </c>
    </row>
    <row r="229" spans="1:30" x14ac:dyDescent="0.25">
      <c r="A229" t="s">
        <v>78</v>
      </c>
      <c r="B229">
        <f t="shared" si="12"/>
        <v>2014</v>
      </c>
      <c r="C229" s="10">
        <v>26.194552529199999</v>
      </c>
      <c r="D229" s="10">
        <v>28.233462256799999</v>
      </c>
      <c r="E229" s="4">
        <f t="shared" si="14"/>
        <v>7.7837165774340106E-2</v>
      </c>
      <c r="F229" s="6">
        <f>+E229-E$5</f>
        <v>-0.21400340961785438</v>
      </c>
      <c r="G229" s="9" t="str">
        <f t="shared" si="15"/>
        <v>No</v>
      </c>
      <c r="H229" s="9">
        <f t="shared" si="13"/>
        <v>0</v>
      </c>
      <c r="I229" s="9"/>
      <c r="J229" s="9"/>
      <c r="K229" s="3">
        <v>41641</v>
      </c>
      <c r="L229" s="3">
        <v>42004</v>
      </c>
      <c r="M229" s="3"/>
      <c r="N229" s="3"/>
      <c r="O229" s="3"/>
      <c r="P229" s="3"/>
      <c r="Q229" s="9"/>
      <c r="R229" s="9"/>
      <c r="S229" s="9"/>
      <c r="T229" s="2">
        <v>26.0389089494</v>
      </c>
      <c r="U229" s="2">
        <v>28.202334630399999</v>
      </c>
      <c r="V229" s="2"/>
      <c r="W229" s="2">
        <v>26.2490264592</v>
      </c>
      <c r="X229" s="2">
        <v>28.785990661500001</v>
      </c>
      <c r="Y229" s="2"/>
      <c r="Z229">
        <v>2446600</v>
      </c>
      <c r="AA229">
        <v>2421700</v>
      </c>
      <c r="AC229" s="2">
        <v>26.1245128405</v>
      </c>
      <c r="AD229" s="2">
        <v>28.7626451362</v>
      </c>
    </row>
    <row r="230" spans="1:30" x14ac:dyDescent="0.25">
      <c r="A230" t="s">
        <v>78</v>
      </c>
      <c r="B230">
        <f t="shared" si="12"/>
        <v>2015</v>
      </c>
      <c r="C230" s="10">
        <v>28.186768871600002</v>
      </c>
      <c r="D230" s="10">
        <v>32.809336965</v>
      </c>
      <c r="E230" s="4">
        <f t="shared" si="14"/>
        <v>0.16399780033168454</v>
      </c>
      <c r="F230" s="6">
        <f>+E230-E$6</f>
        <v>4.9102869121612269E-2</v>
      </c>
      <c r="G230" s="9" t="str">
        <f t="shared" si="15"/>
        <v>Yes</v>
      </c>
      <c r="H230" s="9">
        <f t="shared" si="13"/>
        <v>1</v>
      </c>
      <c r="I230" s="9"/>
      <c r="J230" s="9"/>
      <c r="K230" s="3">
        <v>42006</v>
      </c>
      <c r="L230" s="3">
        <v>42369</v>
      </c>
      <c r="M230" s="3"/>
      <c r="N230" s="3"/>
      <c r="O230" s="3"/>
      <c r="P230" s="3"/>
      <c r="Q230" s="9"/>
      <c r="R230" s="9"/>
      <c r="S230" s="9"/>
      <c r="T230" s="2">
        <v>27.867703502000001</v>
      </c>
      <c r="U230" s="2">
        <v>32.490271595400003</v>
      </c>
      <c r="V230" s="2"/>
      <c r="W230" s="2">
        <v>28.241244357999999</v>
      </c>
      <c r="X230" s="2">
        <v>33.159533852199999</v>
      </c>
      <c r="Y230" s="2"/>
      <c r="Z230">
        <v>5126400</v>
      </c>
      <c r="AA230">
        <v>2512600</v>
      </c>
      <c r="AC230" s="2">
        <v>27.8754856031</v>
      </c>
      <c r="AD230" s="2">
        <v>32.941634241300001</v>
      </c>
    </row>
    <row r="231" spans="1:30" x14ac:dyDescent="0.25">
      <c r="A231" t="s">
        <v>79</v>
      </c>
      <c r="B231">
        <f t="shared" si="12"/>
        <v>2013</v>
      </c>
      <c r="C231" s="10">
        <v>41.509998000000003</v>
      </c>
      <c r="D231" s="10">
        <v>66.809997999999993</v>
      </c>
      <c r="E231" s="4">
        <f t="shared" si="14"/>
        <v>0.60949171811571723</v>
      </c>
      <c r="F231" s="6">
        <f>+E231-E$7</f>
        <v>0.61691311193149101</v>
      </c>
      <c r="G231" s="9" t="str">
        <f t="shared" si="15"/>
        <v>Yes</v>
      </c>
      <c r="H231" s="9">
        <f t="shared" si="13"/>
        <v>1</v>
      </c>
      <c r="I231" s="9"/>
      <c r="J231" s="9"/>
      <c r="K231" s="3">
        <v>41276</v>
      </c>
      <c r="L231" s="3">
        <v>41639</v>
      </c>
      <c r="M231" s="3"/>
      <c r="N231" s="3"/>
      <c r="O231" s="3"/>
      <c r="P231" s="3"/>
      <c r="Q231" s="9"/>
      <c r="R231" s="9"/>
      <c r="S231" s="9"/>
      <c r="T231" s="2">
        <v>41.060001</v>
      </c>
      <c r="U231" s="2">
        <v>66.559997999999993</v>
      </c>
      <c r="V231" s="2"/>
      <c r="W231" s="2">
        <v>41.740001999999997</v>
      </c>
      <c r="X231" s="2">
        <v>67.339995999999999</v>
      </c>
      <c r="Y231" s="2"/>
      <c r="Z231">
        <v>2756400</v>
      </c>
      <c r="AA231">
        <v>1232500</v>
      </c>
      <c r="AC231" s="2">
        <v>41.689999</v>
      </c>
      <c r="AD231" s="2">
        <v>67.169998000000007</v>
      </c>
    </row>
    <row r="232" spans="1:30" x14ac:dyDescent="0.25">
      <c r="A232" t="s">
        <v>79</v>
      </c>
      <c r="B232">
        <f t="shared" si="12"/>
        <v>2014</v>
      </c>
      <c r="C232" s="10">
        <v>66.449996999999996</v>
      </c>
      <c r="D232" s="10">
        <v>80.730002999999996</v>
      </c>
      <c r="E232" s="4">
        <f t="shared" si="14"/>
        <v>0.21489851985997835</v>
      </c>
      <c r="F232" s="6">
        <f>+E232-E$5</f>
        <v>-7.6942055532216141E-2</v>
      </c>
      <c r="G232" s="9" t="str">
        <f t="shared" si="15"/>
        <v>No</v>
      </c>
      <c r="H232" s="9">
        <f t="shared" si="13"/>
        <v>0</v>
      </c>
      <c r="I232" s="9"/>
      <c r="J232" s="9"/>
      <c r="K232" s="3">
        <v>41641</v>
      </c>
      <c r="L232" s="3">
        <v>42004</v>
      </c>
      <c r="M232" s="3"/>
      <c r="N232" s="3"/>
      <c r="O232" s="3"/>
      <c r="P232" s="3"/>
      <c r="Q232" s="9"/>
      <c r="R232" s="9"/>
      <c r="S232" s="9"/>
      <c r="T232" s="2">
        <v>65.910004000000001</v>
      </c>
      <c r="U232" s="2">
        <v>80.660004000000001</v>
      </c>
      <c r="V232" s="2"/>
      <c r="W232" s="2">
        <v>66.650002000000001</v>
      </c>
      <c r="X232" s="2">
        <v>82.419998000000007</v>
      </c>
      <c r="Y232" s="2"/>
      <c r="Z232">
        <v>1608500</v>
      </c>
      <c r="AA232">
        <v>787600</v>
      </c>
      <c r="AC232" s="2">
        <v>66.129997000000003</v>
      </c>
      <c r="AD232" s="2">
        <v>82.150002000000001</v>
      </c>
    </row>
    <row r="233" spans="1:30" x14ac:dyDescent="0.25">
      <c r="A233" t="s">
        <v>79</v>
      </c>
      <c r="B233">
        <f t="shared" si="12"/>
        <v>2015</v>
      </c>
      <c r="C233" s="10">
        <v>81.180000000000007</v>
      </c>
      <c r="D233" s="10">
        <v>89.269997000000004</v>
      </c>
      <c r="E233" s="4">
        <f t="shared" si="14"/>
        <v>9.9655050505050455E-2</v>
      </c>
      <c r="F233" s="6">
        <f>+E233-E$6</f>
        <v>-1.5239880705021816E-2</v>
      </c>
      <c r="G233" s="9" t="str">
        <f t="shared" si="15"/>
        <v>No</v>
      </c>
      <c r="H233" s="9">
        <f t="shared" si="13"/>
        <v>0</v>
      </c>
      <c r="I233" s="9"/>
      <c r="J233" s="9"/>
      <c r="K233" s="3">
        <v>42006</v>
      </c>
      <c r="L233" s="3">
        <v>42369</v>
      </c>
      <c r="M233" s="3"/>
      <c r="N233" s="3"/>
      <c r="O233" s="3"/>
      <c r="P233" s="3"/>
      <c r="Q233" s="9"/>
      <c r="R233" s="9"/>
      <c r="S233" s="9"/>
      <c r="T233" s="2">
        <v>79.870002999999997</v>
      </c>
      <c r="U233" s="2">
        <v>89.25</v>
      </c>
      <c r="V233" s="2"/>
      <c r="W233" s="2">
        <v>81.610000999999997</v>
      </c>
      <c r="X233" s="2">
        <v>90.550003000000004</v>
      </c>
      <c r="Y233" s="2"/>
      <c r="Z233">
        <v>1015800</v>
      </c>
      <c r="AA233">
        <v>1058200</v>
      </c>
      <c r="AC233" s="2">
        <v>80.510002</v>
      </c>
      <c r="AD233" s="2">
        <v>89.419998000000007</v>
      </c>
    </row>
    <row r="234" spans="1:30" x14ac:dyDescent="0.25">
      <c r="A234" t="s">
        <v>80</v>
      </c>
      <c r="B234">
        <f t="shared" si="12"/>
        <v>2013</v>
      </c>
      <c r="C234" s="10">
        <v>92.949996999999996</v>
      </c>
      <c r="D234" s="10">
        <v>90.809997999999993</v>
      </c>
      <c r="E234" s="4">
        <f t="shared" si="14"/>
        <v>-2.3023120700046962E-2</v>
      </c>
      <c r="F234" s="6">
        <f>+E234-E$7</f>
        <v>-1.5601726884273158E-2</v>
      </c>
      <c r="G234" s="9" t="str">
        <f t="shared" si="15"/>
        <v>No</v>
      </c>
      <c r="H234" s="9">
        <f t="shared" si="13"/>
        <v>0</v>
      </c>
      <c r="I234" s="9"/>
      <c r="J234" s="9"/>
      <c r="K234" s="3">
        <v>41276</v>
      </c>
      <c r="L234" s="3">
        <v>41639</v>
      </c>
      <c r="M234" s="3"/>
      <c r="N234" s="3"/>
      <c r="O234" s="3"/>
      <c r="P234" s="3"/>
      <c r="Q234" s="9"/>
      <c r="R234" s="9"/>
      <c r="S234" s="9"/>
      <c r="T234" s="2">
        <v>92.949996999999996</v>
      </c>
      <c r="U234" s="2">
        <v>90.459998999999996</v>
      </c>
      <c r="V234" s="2"/>
      <c r="W234" s="2">
        <v>94.440002000000007</v>
      </c>
      <c r="X234" s="2">
        <v>91.18</v>
      </c>
      <c r="Y234" s="2"/>
      <c r="Z234">
        <v>11590000</v>
      </c>
      <c r="AA234">
        <v>3098900</v>
      </c>
      <c r="AC234" s="2">
        <v>93.5</v>
      </c>
      <c r="AD234" s="2">
        <v>91</v>
      </c>
    </row>
    <row r="235" spans="1:30" x14ac:dyDescent="0.25">
      <c r="A235" t="s">
        <v>80</v>
      </c>
      <c r="B235">
        <f t="shared" si="12"/>
        <v>2014</v>
      </c>
      <c r="C235" s="10">
        <v>90.410004000000001</v>
      </c>
      <c r="D235" s="10">
        <v>91.529999000000004</v>
      </c>
      <c r="E235" s="4">
        <f t="shared" si="14"/>
        <v>1.2387954324169734E-2</v>
      </c>
      <c r="F235" s="6">
        <f>+E235-E$5</f>
        <v>-0.27945262106802476</v>
      </c>
      <c r="G235" s="9" t="str">
        <f t="shared" si="15"/>
        <v>No</v>
      </c>
      <c r="H235" s="9">
        <f t="shared" si="13"/>
        <v>0</v>
      </c>
      <c r="I235" s="9"/>
      <c r="J235" s="9"/>
      <c r="K235" s="3">
        <v>41641</v>
      </c>
      <c r="L235" s="3">
        <v>42004</v>
      </c>
      <c r="M235" s="3"/>
      <c r="N235" s="3"/>
      <c r="O235" s="3"/>
      <c r="P235" s="3"/>
      <c r="Q235" s="9"/>
      <c r="R235" s="9"/>
      <c r="S235" s="9"/>
      <c r="T235" s="2">
        <v>89.330001999999993</v>
      </c>
      <c r="U235" s="2">
        <v>91.449996999999996</v>
      </c>
      <c r="V235" s="2"/>
      <c r="W235" s="2">
        <v>90.449996999999996</v>
      </c>
      <c r="X235" s="2">
        <v>93.57</v>
      </c>
      <c r="Y235" s="2"/>
      <c r="Z235">
        <v>4898000</v>
      </c>
      <c r="AA235">
        <v>3251100</v>
      </c>
      <c r="AC235" s="2">
        <v>89.870002999999997</v>
      </c>
      <c r="AD235" s="2">
        <v>92.889999000000003</v>
      </c>
    </row>
    <row r="236" spans="1:30" x14ac:dyDescent="0.25">
      <c r="A236" t="s">
        <v>80</v>
      </c>
      <c r="B236">
        <f t="shared" si="12"/>
        <v>2015</v>
      </c>
      <c r="C236" s="10">
        <v>91.769997000000004</v>
      </c>
      <c r="D236" s="10">
        <v>67.959998999999996</v>
      </c>
      <c r="E236" s="4">
        <f t="shared" si="14"/>
        <v>-0.25945296696479142</v>
      </c>
      <c r="F236" s="6">
        <f>+E236-E$6</f>
        <v>-0.37434789817486369</v>
      </c>
      <c r="G236" s="9" t="str">
        <f t="shared" si="15"/>
        <v>No</v>
      </c>
      <c r="H236" s="9">
        <f t="shared" si="13"/>
        <v>0</v>
      </c>
      <c r="I236" s="9"/>
      <c r="J236" s="9"/>
      <c r="K236" s="3">
        <v>42006</v>
      </c>
      <c r="L236" s="3">
        <v>42369</v>
      </c>
      <c r="M236" s="3"/>
      <c r="N236" s="3"/>
      <c r="O236" s="3"/>
      <c r="P236" s="3"/>
      <c r="Q236" s="9"/>
      <c r="R236" s="9"/>
      <c r="S236" s="9"/>
      <c r="T236" s="2">
        <v>90.660004000000001</v>
      </c>
      <c r="U236" s="2">
        <v>67.940002000000007</v>
      </c>
      <c r="V236" s="2"/>
      <c r="W236" s="2">
        <v>92.370002999999997</v>
      </c>
      <c r="X236" s="2">
        <v>69.099997999999999</v>
      </c>
      <c r="Y236" s="2"/>
      <c r="Z236">
        <v>3767900</v>
      </c>
      <c r="AA236">
        <v>4337700</v>
      </c>
      <c r="AC236" s="2">
        <v>91.879997000000003</v>
      </c>
      <c r="AD236" s="2">
        <v>68.449996999999996</v>
      </c>
    </row>
    <row r="237" spans="1:30" x14ac:dyDescent="0.25">
      <c r="A237" t="s">
        <v>81</v>
      </c>
      <c r="B237">
        <f t="shared" si="12"/>
        <v>2013</v>
      </c>
      <c r="C237" s="10">
        <v>81.199996999999996</v>
      </c>
      <c r="D237" s="10">
        <v>103.529999</v>
      </c>
      <c r="E237" s="4">
        <f t="shared" si="14"/>
        <v>0.27500003479064178</v>
      </c>
      <c r="F237" s="6">
        <f>+E237-E$7</f>
        <v>0.28242142860641556</v>
      </c>
      <c r="G237" s="9" t="str">
        <f t="shared" si="15"/>
        <v>Yes</v>
      </c>
      <c r="H237" s="9">
        <f t="shared" si="13"/>
        <v>1</v>
      </c>
      <c r="I237" s="9"/>
      <c r="J237" s="9"/>
      <c r="K237" s="3">
        <v>41276</v>
      </c>
      <c r="L237" s="3">
        <v>41639</v>
      </c>
      <c r="M237" s="3"/>
      <c r="N237" s="3"/>
      <c r="O237" s="3"/>
      <c r="P237" s="3"/>
      <c r="Q237" s="9"/>
      <c r="R237" s="9"/>
      <c r="S237" s="9"/>
      <c r="T237" s="2">
        <v>80.559997999999993</v>
      </c>
      <c r="U237" s="2">
        <v>103.05999799999999</v>
      </c>
      <c r="V237" s="2"/>
      <c r="W237" s="2">
        <v>81.790001000000004</v>
      </c>
      <c r="X237" s="2">
        <v>103.760002</v>
      </c>
      <c r="Y237" s="2"/>
      <c r="Z237">
        <v>1668900</v>
      </c>
      <c r="AA237">
        <v>686400</v>
      </c>
      <c r="AC237" s="2">
        <v>81.790001000000004</v>
      </c>
      <c r="AD237" s="2">
        <v>103.160004</v>
      </c>
    </row>
    <row r="238" spans="1:30" x14ac:dyDescent="0.25">
      <c r="A238" t="s">
        <v>81</v>
      </c>
      <c r="B238">
        <f t="shared" si="12"/>
        <v>2014</v>
      </c>
      <c r="C238" s="10">
        <v>102.779999</v>
      </c>
      <c r="D238" s="10">
        <v>114.879997</v>
      </c>
      <c r="E238" s="4">
        <f t="shared" si="14"/>
        <v>0.11772716596348672</v>
      </c>
      <c r="F238" s="6">
        <f>+E238-E$5</f>
        <v>-0.17411340942870779</v>
      </c>
      <c r="G238" s="9" t="str">
        <f t="shared" si="15"/>
        <v>No</v>
      </c>
      <c r="H238" s="9">
        <f t="shared" si="13"/>
        <v>0</v>
      </c>
      <c r="I238" s="9"/>
      <c r="J238" s="9"/>
      <c r="K238" s="3">
        <v>41641</v>
      </c>
      <c r="L238" s="3">
        <v>42004</v>
      </c>
      <c r="M238" s="3"/>
      <c r="N238" s="3"/>
      <c r="O238" s="3"/>
      <c r="P238" s="3"/>
      <c r="Q238" s="9"/>
      <c r="R238" s="9"/>
      <c r="S238" s="9"/>
      <c r="T238" s="2">
        <v>101.33000199999999</v>
      </c>
      <c r="U238" s="2">
        <v>114.870003</v>
      </c>
      <c r="V238" s="2"/>
      <c r="W238" s="2">
        <v>103.389999</v>
      </c>
      <c r="X238" s="2">
        <v>116.66999800000001</v>
      </c>
      <c r="Y238" s="2"/>
      <c r="Z238">
        <v>1112600</v>
      </c>
      <c r="AA238">
        <v>869900</v>
      </c>
      <c r="AC238" s="2">
        <v>101.699997</v>
      </c>
      <c r="AD238" s="2">
        <v>116.400002</v>
      </c>
    </row>
    <row r="239" spans="1:30" x14ac:dyDescent="0.25">
      <c r="A239" t="s">
        <v>81</v>
      </c>
      <c r="B239">
        <f t="shared" si="12"/>
        <v>2015</v>
      </c>
      <c r="C239" s="10">
        <v>115.379997</v>
      </c>
      <c r="D239" s="10">
        <v>116.849998</v>
      </c>
      <c r="E239" s="4">
        <f t="shared" si="14"/>
        <v>1.2740518618664865E-2</v>
      </c>
      <c r="F239" s="6">
        <f>+E239-E$6</f>
        <v>-0.10215441259140741</v>
      </c>
      <c r="G239" s="9" t="str">
        <f t="shared" si="15"/>
        <v>No</v>
      </c>
      <c r="H239" s="9">
        <f t="shared" si="13"/>
        <v>0</v>
      </c>
      <c r="I239" s="9"/>
      <c r="J239" s="9"/>
      <c r="K239" s="3">
        <v>42006</v>
      </c>
      <c r="L239" s="3">
        <v>42369</v>
      </c>
      <c r="M239" s="3"/>
      <c r="N239" s="3"/>
      <c r="O239" s="3"/>
      <c r="P239" s="3"/>
      <c r="Q239" s="9"/>
      <c r="R239" s="9"/>
      <c r="S239" s="9"/>
      <c r="T239" s="2">
        <v>113.599998</v>
      </c>
      <c r="U239" s="2">
        <v>116.730003</v>
      </c>
      <c r="V239" s="2"/>
      <c r="W239" s="2">
        <v>115.769997</v>
      </c>
      <c r="X239" s="2">
        <v>118.040001</v>
      </c>
      <c r="Y239" s="2"/>
      <c r="Z239">
        <v>854600</v>
      </c>
      <c r="AA239">
        <v>1614700</v>
      </c>
      <c r="AC239" s="2">
        <v>114.44000200000001</v>
      </c>
      <c r="AD239" s="2">
        <v>117.709999</v>
      </c>
    </row>
    <row r="240" spans="1:30" x14ac:dyDescent="0.25">
      <c r="A240" t="s">
        <v>82</v>
      </c>
      <c r="B240">
        <f t="shared" si="12"/>
        <v>2013</v>
      </c>
      <c r="C240" s="10">
        <v>20.34</v>
      </c>
      <c r="D240" s="10">
        <v>26.299999</v>
      </c>
      <c r="E240" s="4">
        <f t="shared" si="14"/>
        <v>0.29301863323500493</v>
      </c>
      <c r="F240" s="6">
        <f>+E240-E$7</f>
        <v>0.30044002705077871</v>
      </c>
      <c r="G240" s="9" t="str">
        <f t="shared" si="15"/>
        <v>Yes</v>
      </c>
      <c r="H240" s="9">
        <f t="shared" si="13"/>
        <v>1</v>
      </c>
      <c r="I240" s="9"/>
      <c r="J240" s="9"/>
      <c r="K240" s="3">
        <v>41276</v>
      </c>
      <c r="L240" s="3">
        <v>41639</v>
      </c>
      <c r="M240" s="3"/>
      <c r="N240" s="3"/>
      <c r="O240" s="3"/>
      <c r="P240" s="3"/>
      <c r="Q240" s="9"/>
      <c r="R240" s="9"/>
      <c r="S240" s="9"/>
      <c r="T240" s="2">
        <v>19.780000999999999</v>
      </c>
      <c r="U240" s="2">
        <v>26.209999</v>
      </c>
      <c r="V240" s="2"/>
      <c r="W240" s="2">
        <v>20.41</v>
      </c>
      <c r="X240" s="2">
        <v>26.58</v>
      </c>
      <c r="Y240" s="2"/>
      <c r="Z240">
        <v>3273300</v>
      </c>
      <c r="AA240">
        <v>1395100</v>
      </c>
      <c r="AC240" s="2">
        <v>20.360001</v>
      </c>
      <c r="AD240" s="2">
        <v>26.42</v>
      </c>
    </row>
    <row r="241" spans="1:30" x14ac:dyDescent="0.25">
      <c r="A241" t="s">
        <v>82</v>
      </c>
      <c r="B241">
        <f t="shared" si="12"/>
        <v>2014</v>
      </c>
      <c r="C241" s="10">
        <v>26.27</v>
      </c>
      <c r="D241" s="10">
        <v>34.25</v>
      </c>
      <c r="E241" s="4">
        <f t="shared" si="14"/>
        <v>0.30376855728968405</v>
      </c>
      <c r="F241" s="6">
        <f>+E241-E$5</f>
        <v>1.1927981897489559E-2</v>
      </c>
      <c r="G241" s="9" t="str">
        <f t="shared" si="15"/>
        <v>Yes</v>
      </c>
      <c r="H241" s="9">
        <f t="shared" si="13"/>
        <v>1</v>
      </c>
      <c r="I241" s="9"/>
      <c r="J241" s="9"/>
      <c r="K241" s="3">
        <v>41641</v>
      </c>
      <c r="L241" s="3">
        <v>42004</v>
      </c>
      <c r="M241" s="3"/>
      <c r="N241" s="3"/>
      <c r="O241" s="3"/>
      <c r="P241" s="3"/>
      <c r="Q241" s="9"/>
      <c r="R241" s="9"/>
      <c r="S241" s="9"/>
      <c r="T241" s="2">
        <v>26.07</v>
      </c>
      <c r="U241" s="2">
        <v>34.209999000000003</v>
      </c>
      <c r="V241" s="2"/>
      <c r="W241" s="2">
        <v>26.549999</v>
      </c>
      <c r="X241" s="2">
        <v>35.119999</v>
      </c>
      <c r="Y241" s="2"/>
      <c r="Z241">
        <v>2607000</v>
      </c>
      <c r="AA241">
        <v>1157300</v>
      </c>
      <c r="AC241" s="2">
        <v>26.34</v>
      </c>
      <c r="AD241" s="2">
        <v>34.979999999999997</v>
      </c>
    </row>
    <row r="242" spans="1:30" x14ac:dyDescent="0.25">
      <c r="A242" t="s">
        <v>82</v>
      </c>
      <c r="B242">
        <f t="shared" si="12"/>
        <v>2015</v>
      </c>
      <c r="C242" s="10">
        <v>34.509998000000003</v>
      </c>
      <c r="D242" s="10">
        <v>34.580002</v>
      </c>
      <c r="E242" s="4">
        <f t="shared" si="14"/>
        <v>2.028513591916096E-3</v>
      </c>
      <c r="F242" s="6">
        <f>+E242-E$6</f>
        <v>-0.11286641761815618</v>
      </c>
      <c r="G242" s="9" t="str">
        <f t="shared" si="15"/>
        <v>No</v>
      </c>
      <c r="H242" s="9">
        <f t="shared" si="13"/>
        <v>0</v>
      </c>
      <c r="I242" s="9"/>
      <c r="J242" s="9"/>
      <c r="K242" s="3">
        <v>42006</v>
      </c>
      <c r="L242" s="3">
        <v>42369</v>
      </c>
      <c r="M242" s="3"/>
      <c r="N242" s="3"/>
      <c r="O242" s="3"/>
      <c r="P242" s="3"/>
      <c r="Q242" s="9"/>
      <c r="R242" s="9"/>
      <c r="S242" s="9"/>
      <c r="T242" s="2">
        <v>34.270000000000003</v>
      </c>
      <c r="U242" s="2">
        <v>34.340000000000003</v>
      </c>
      <c r="V242" s="2"/>
      <c r="W242" s="2">
        <v>34.729999999999997</v>
      </c>
      <c r="X242" s="2">
        <v>34.919998</v>
      </c>
      <c r="Y242" s="2"/>
      <c r="Z242">
        <v>1406500</v>
      </c>
      <c r="AA242">
        <v>1008400</v>
      </c>
      <c r="AC242" s="2">
        <v>34.669998</v>
      </c>
      <c r="AD242" s="2">
        <v>34.590000000000003</v>
      </c>
    </row>
    <row r="243" spans="1:30" x14ac:dyDescent="0.25">
      <c r="A243" t="s">
        <v>83</v>
      </c>
      <c r="B243">
        <f t="shared" si="12"/>
        <v>2013</v>
      </c>
      <c r="C243" s="10">
        <v>38.82</v>
      </c>
      <c r="D243" s="10">
        <v>63.740001999999997</v>
      </c>
      <c r="E243" s="4">
        <f t="shared" si="14"/>
        <v>0.64193719732096843</v>
      </c>
      <c r="F243" s="6">
        <f>+E243-E$7</f>
        <v>0.64935859113674221</v>
      </c>
      <c r="G243" s="9" t="str">
        <f t="shared" si="15"/>
        <v>Yes</v>
      </c>
      <c r="H243" s="9">
        <f t="shared" si="13"/>
        <v>1</v>
      </c>
      <c r="I243" s="9"/>
      <c r="J243" s="9"/>
      <c r="K243" s="3">
        <v>41276</v>
      </c>
      <c r="L243" s="3">
        <v>41639</v>
      </c>
      <c r="M243" s="3"/>
      <c r="N243" s="3"/>
      <c r="O243" s="3"/>
      <c r="P243" s="3"/>
      <c r="Q243" s="9"/>
      <c r="R243" s="9"/>
      <c r="S243" s="9"/>
      <c r="T243" s="2">
        <v>38.590000000000003</v>
      </c>
      <c r="U243" s="2">
        <v>63.360000999999997</v>
      </c>
      <c r="V243" s="2"/>
      <c r="W243" s="2">
        <v>39.770000000000003</v>
      </c>
      <c r="X243" s="2">
        <v>64.059997999999993</v>
      </c>
      <c r="Y243" s="2"/>
      <c r="Z243">
        <v>8202500</v>
      </c>
      <c r="AA243">
        <v>3884000</v>
      </c>
      <c r="AC243" s="2">
        <v>39.299999</v>
      </c>
      <c r="AD243" s="2">
        <v>63.66</v>
      </c>
    </row>
    <row r="244" spans="1:30" x14ac:dyDescent="0.25">
      <c r="A244" t="s">
        <v>83</v>
      </c>
      <c r="B244">
        <f t="shared" si="12"/>
        <v>2014</v>
      </c>
      <c r="C244" s="10">
        <v>63.25</v>
      </c>
      <c r="D244" s="10">
        <v>55.34</v>
      </c>
      <c r="E244" s="4">
        <f t="shared" si="14"/>
        <v>-0.12505928853754936</v>
      </c>
      <c r="F244" s="6">
        <f>+E244-E$5</f>
        <v>-0.41689986392974387</v>
      </c>
      <c r="G244" s="9" t="str">
        <f t="shared" si="15"/>
        <v>No</v>
      </c>
      <c r="H244" s="9">
        <f t="shared" si="13"/>
        <v>0</v>
      </c>
      <c r="I244" s="9"/>
      <c r="J244" s="9"/>
      <c r="K244" s="3">
        <v>41641</v>
      </c>
      <c r="L244" s="3">
        <v>42004</v>
      </c>
      <c r="M244" s="3"/>
      <c r="N244" s="3"/>
      <c r="O244" s="3"/>
      <c r="P244" s="3"/>
      <c r="Q244" s="9"/>
      <c r="R244" s="9"/>
      <c r="S244" s="9"/>
      <c r="T244" s="2">
        <v>62.41</v>
      </c>
      <c r="U244" s="2">
        <v>55.25</v>
      </c>
      <c r="V244" s="2"/>
      <c r="W244" s="2">
        <v>63.73</v>
      </c>
      <c r="X244" s="2">
        <v>56.330002</v>
      </c>
      <c r="Y244" s="2"/>
      <c r="Z244">
        <v>6723000</v>
      </c>
      <c r="AA244">
        <v>3361700</v>
      </c>
      <c r="AC244" s="2">
        <v>63.25</v>
      </c>
      <c r="AD244" s="2">
        <v>56</v>
      </c>
    </row>
    <row r="245" spans="1:30" x14ac:dyDescent="0.25">
      <c r="A245" t="s">
        <v>83</v>
      </c>
      <c r="B245">
        <f t="shared" si="12"/>
        <v>2015</v>
      </c>
      <c r="C245" s="10">
        <v>55.75</v>
      </c>
      <c r="D245" s="10">
        <v>47.130001</v>
      </c>
      <c r="E245" s="4">
        <f t="shared" si="14"/>
        <v>-0.15461881614349776</v>
      </c>
      <c r="F245" s="6">
        <f>+E245-E$6</f>
        <v>-0.26951374735357003</v>
      </c>
      <c r="G245" s="9" t="str">
        <f t="shared" si="15"/>
        <v>No</v>
      </c>
      <c r="H245" s="9">
        <f t="shared" si="13"/>
        <v>0</v>
      </c>
      <c r="I245" s="9"/>
      <c r="J245" s="9"/>
      <c r="K245" s="3">
        <v>42006</v>
      </c>
      <c r="L245" s="3">
        <v>42369</v>
      </c>
      <c r="M245" s="3"/>
      <c r="N245" s="3"/>
      <c r="O245" s="3"/>
      <c r="P245" s="3"/>
      <c r="Q245" s="9"/>
      <c r="R245" s="9"/>
      <c r="S245" s="9"/>
      <c r="T245" s="2">
        <v>54.459999000000003</v>
      </c>
      <c r="U245" s="2">
        <v>46.34</v>
      </c>
      <c r="V245" s="2"/>
      <c r="W245" s="2">
        <v>55.77</v>
      </c>
      <c r="X245" s="2">
        <v>47.52</v>
      </c>
      <c r="Y245" s="2"/>
      <c r="Z245">
        <v>4328900</v>
      </c>
      <c r="AA245">
        <v>3161400</v>
      </c>
      <c r="AC245" s="2">
        <v>54.790000999999997</v>
      </c>
      <c r="AD245" s="2">
        <v>46.490001999999997</v>
      </c>
    </row>
    <row r="246" spans="1:30" x14ac:dyDescent="0.25">
      <c r="A246" t="s">
        <v>84</v>
      </c>
      <c r="B246">
        <f t="shared" si="12"/>
        <v>2013</v>
      </c>
      <c r="C246" s="10">
        <v>73.279999000000004</v>
      </c>
      <c r="D246" s="10">
        <v>73.430000000000007</v>
      </c>
      <c r="E246" s="4">
        <f t="shared" si="14"/>
        <v>2.0469569056626646E-3</v>
      </c>
      <c r="F246" s="6">
        <f>+E246-E$7</f>
        <v>9.46835072143647E-3</v>
      </c>
      <c r="G246" s="9" t="str">
        <f t="shared" si="15"/>
        <v>Yes</v>
      </c>
      <c r="H246" s="9">
        <f t="shared" si="13"/>
        <v>1</v>
      </c>
      <c r="I246" s="9"/>
      <c r="J246" s="9"/>
      <c r="K246" s="3">
        <v>41276</v>
      </c>
      <c r="L246" s="3">
        <v>41639</v>
      </c>
      <c r="M246" s="3"/>
      <c r="N246" s="3"/>
      <c r="O246" s="3"/>
      <c r="P246" s="3"/>
      <c r="Q246" s="9"/>
      <c r="R246" s="9"/>
      <c r="S246" s="9"/>
      <c r="T246" s="2">
        <v>72.900002000000001</v>
      </c>
      <c r="U246" s="2">
        <v>73.089995999999999</v>
      </c>
      <c r="V246" s="2"/>
      <c r="W246" s="2">
        <v>75.099997999999999</v>
      </c>
      <c r="X246" s="2">
        <v>73.690002000000007</v>
      </c>
      <c r="Y246" s="2"/>
      <c r="Z246">
        <v>3797900</v>
      </c>
      <c r="AA246">
        <v>1339700</v>
      </c>
      <c r="AC246" s="2">
        <v>75.099997999999999</v>
      </c>
      <c r="AD246" s="2">
        <v>73.430000000000007</v>
      </c>
    </row>
    <row r="247" spans="1:30" x14ac:dyDescent="0.25">
      <c r="A247" t="s">
        <v>84</v>
      </c>
      <c r="B247">
        <f t="shared" si="12"/>
        <v>2014</v>
      </c>
      <c r="C247" s="10">
        <v>73.139999000000003</v>
      </c>
      <c r="D247" s="10">
        <v>78.699996999999996</v>
      </c>
      <c r="E247" s="4">
        <f t="shared" si="14"/>
        <v>7.6018568170885439E-2</v>
      </c>
      <c r="F247" s="6">
        <f>+E247-E$5</f>
        <v>-0.21582200722130906</v>
      </c>
      <c r="G247" s="9" t="str">
        <f t="shared" si="15"/>
        <v>No</v>
      </c>
      <c r="H247" s="9">
        <f t="shared" si="13"/>
        <v>0</v>
      </c>
      <c r="I247" s="9"/>
      <c r="J247" s="9"/>
      <c r="K247" s="3">
        <v>41641</v>
      </c>
      <c r="L247" s="3">
        <v>42004</v>
      </c>
      <c r="M247" s="3"/>
      <c r="N247" s="3"/>
      <c r="O247" s="3"/>
      <c r="P247" s="3"/>
      <c r="Q247" s="9"/>
      <c r="R247" s="9"/>
      <c r="S247" s="9"/>
      <c r="T247" s="2">
        <v>71.230002999999996</v>
      </c>
      <c r="U247" s="2">
        <v>78.559997999999993</v>
      </c>
      <c r="V247" s="2"/>
      <c r="W247" s="2">
        <v>73.199996999999996</v>
      </c>
      <c r="X247" s="2">
        <v>79.449996999999996</v>
      </c>
      <c r="Y247" s="2"/>
      <c r="Z247">
        <v>3659600</v>
      </c>
      <c r="AA247">
        <v>1548900</v>
      </c>
      <c r="AC247" s="2">
        <v>71.629997000000003</v>
      </c>
      <c r="AD247" s="2">
        <v>79.190002000000007</v>
      </c>
    </row>
    <row r="248" spans="1:30" x14ac:dyDescent="0.25">
      <c r="A248" t="s">
        <v>84</v>
      </c>
      <c r="B248">
        <f t="shared" si="12"/>
        <v>2015</v>
      </c>
      <c r="C248" s="10">
        <v>78.860000999999997</v>
      </c>
      <c r="D248" s="10">
        <v>86.449996999999996</v>
      </c>
      <c r="E248" s="4">
        <f t="shared" si="14"/>
        <v>9.6246460864234579E-2</v>
      </c>
      <c r="F248" s="6">
        <f>+E248-E$6</f>
        <v>-1.8648470345837692E-2</v>
      </c>
      <c r="G248" s="9" t="str">
        <f t="shared" si="15"/>
        <v>No</v>
      </c>
      <c r="H248" s="9">
        <f t="shared" si="13"/>
        <v>0</v>
      </c>
      <c r="I248" s="9"/>
      <c r="J248" s="9"/>
      <c r="K248" s="3">
        <v>42006</v>
      </c>
      <c r="L248" s="3">
        <v>42369</v>
      </c>
      <c r="M248" s="3"/>
      <c r="N248" s="3"/>
      <c r="O248" s="3"/>
      <c r="P248" s="3"/>
      <c r="Q248" s="9"/>
      <c r="R248" s="9"/>
      <c r="S248" s="9"/>
      <c r="T248" s="2">
        <v>78.720000999999996</v>
      </c>
      <c r="U248" s="2">
        <v>86.419998000000007</v>
      </c>
      <c r="V248" s="2"/>
      <c r="W248" s="2">
        <v>79.930000000000007</v>
      </c>
      <c r="X248" s="2">
        <v>87.220000999999996</v>
      </c>
      <c r="Y248" s="2"/>
      <c r="Z248">
        <v>2133900</v>
      </c>
      <c r="AA248">
        <v>1081300</v>
      </c>
      <c r="AC248" s="2">
        <v>79.510002</v>
      </c>
      <c r="AD248" s="2">
        <v>86.879997000000003</v>
      </c>
    </row>
    <row r="249" spans="1:30" x14ac:dyDescent="0.25">
      <c r="A249" t="s">
        <v>85</v>
      </c>
      <c r="B249">
        <f t="shared" si="12"/>
        <v>2013</v>
      </c>
      <c r="C249" s="10">
        <v>37.25</v>
      </c>
      <c r="D249" s="10">
        <v>40.169998</v>
      </c>
      <c r="E249" s="4">
        <f t="shared" si="14"/>
        <v>7.8389208053691262E-2</v>
      </c>
      <c r="F249" s="6">
        <f>+E249-E$7</f>
        <v>8.581060186946507E-2</v>
      </c>
      <c r="G249" s="9" t="str">
        <f t="shared" si="15"/>
        <v>Yes</v>
      </c>
      <c r="H249" s="9">
        <f t="shared" si="13"/>
        <v>1</v>
      </c>
      <c r="I249" s="9"/>
      <c r="J249" s="9"/>
      <c r="K249" s="3">
        <v>41276</v>
      </c>
      <c r="L249" s="3">
        <v>41639</v>
      </c>
      <c r="M249" s="3"/>
      <c r="N249" s="3"/>
      <c r="O249" s="3"/>
      <c r="P249" s="3"/>
      <c r="Q249" s="9"/>
      <c r="R249" s="9"/>
      <c r="S249" s="9"/>
      <c r="T249" s="2">
        <v>37</v>
      </c>
      <c r="U249" s="2">
        <v>39.950001</v>
      </c>
      <c r="V249" s="2"/>
      <c r="W249" s="2">
        <v>37.5</v>
      </c>
      <c r="X249" s="2">
        <v>40.470001000000003</v>
      </c>
      <c r="Y249" s="2"/>
      <c r="Z249">
        <v>3284400</v>
      </c>
      <c r="AA249">
        <v>2499700</v>
      </c>
      <c r="AC249" s="2">
        <v>37.5</v>
      </c>
      <c r="AD249" s="2">
        <v>40.169998</v>
      </c>
    </row>
    <row r="250" spans="1:30" x14ac:dyDescent="0.25">
      <c r="A250" t="s">
        <v>85</v>
      </c>
      <c r="B250">
        <f t="shared" si="12"/>
        <v>2014</v>
      </c>
      <c r="C250" s="10">
        <v>39.639999000000003</v>
      </c>
      <c r="D250" s="10">
        <v>45.330002</v>
      </c>
      <c r="E250" s="4">
        <f t="shared" si="14"/>
        <v>0.14354195619429749</v>
      </c>
      <c r="F250" s="6">
        <f>+E250-E$5</f>
        <v>-0.148298619197897</v>
      </c>
      <c r="G250" s="9" t="str">
        <f t="shared" si="15"/>
        <v>No</v>
      </c>
      <c r="H250" s="9">
        <f t="shared" si="13"/>
        <v>0</v>
      </c>
      <c r="I250" s="9"/>
      <c r="J250" s="9"/>
      <c r="K250" s="3">
        <v>41641</v>
      </c>
      <c r="L250" s="3">
        <v>42004</v>
      </c>
      <c r="M250" s="3"/>
      <c r="N250" s="3"/>
      <c r="O250" s="3"/>
      <c r="P250" s="3"/>
      <c r="Q250" s="9"/>
      <c r="R250" s="9"/>
      <c r="S250" s="9"/>
      <c r="T250" s="2">
        <v>39.610000999999997</v>
      </c>
      <c r="U250" s="2">
        <v>45.25</v>
      </c>
      <c r="V250" s="2"/>
      <c r="W250" s="2">
        <v>39.990001999999997</v>
      </c>
      <c r="X250" s="2">
        <v>45.959999000000003</v>
      </c>
      <c r="Y250" s="2"/>
      <c r="Z250">
        <v>2953600</v>
      </c>
      <c r="AA250">
        <v>2275300</v>
      </c>
      <c r="AC250" s="2">
        <v>39.810001</v>
      </c>
      <c r="AD250" s="2">
        <v>45.759998000000003</v>
      </c>
    </row>
    <row r="251" spans="1:30" x14ac:dyDescent="0.25">
      <c r="A251" t="s">
        <v>85</v>
      </c>
      <c r="B251">
        <f t="shared" si="12"/>
        <v>2015</v>
      </c>
      <c r="C251" s="10">
        <v>45.91</v>
      </c>
      <c r="D251" s="10">
        <v>54.48</v>
      </c>
      <c r="E251" s="4">
        <f t="shared" si="14"/>
        <v>0.18666957089958616</v>
      </c>
      <c r="F251" s="6">
        <f>+E251-E$6</f>
        <v>7.1774639689513892E-2</v>
      </c>
      <c r="G251" s="9" t="str">
        <f t="shared" si="15"/>
        <v>Yes</v>
      </c>
      <c r="H251" s="9">
        <f t="shared" si="13"/>
        <v>1</v>
      </c>
      <c r="I251" s="9"/>
      <c r="J251" s="9"/>
      <c r="K251" s="3">
        <v>42006</v>
      </c>
      <c r="L251" s="3">
        <v>42369</v>
      </c>
      <c r="M251" s="3"/>
      <c r="N251" s="3"/>
      <c r="O251" s="3"/>
      <c r="P251" s="3"/>
      <c r="Q251" s="9"/>
      <c r="R251" s="9"/>
      <c r="S251" s="9"/>
      <c r="T251" s="2">
        <v>45.310001</v>
      </c>
      <c r="U251" s="2">
        <v>54.459999000000003</v>
      </c>
      <c r="V251" s="2"/>
      <c r="W251" s="2">
        <v>46.110000999999997</v>
      </c>
      <c r="X251" s="2">
        <v>55.27</v>
      </c>
      <c r="Y251" s="2"/>
      <c r="Z251">
        <v>2769700</v>
      </c>
      <c r="AA251">
        <v>2267400</v>
      </c>
      <c r="AC251" s="2">
        <v>45.610000999999997</v>
      </c>
      <c r="AD251" s="2">
        <v>54.939999</v>
      </c>
    </row>
    <row r="252" spans="1:30" x14ac:dyDescent="0.25">
      <c r="A252" t="s">
        <v>86</v>
      </c>
      <c r="B252">
        <f t="shared" si="12"/>
        <v>2013</v>
      </c>
      <c r="C252" s="10">
        <v>40.060001499999998</v>
      </c>
      <c r="D252" s="10">
        <v>84.485000499999998</v>
      </c>
      <c r="E252" s="4">
        <f t="shared" si="14"/>
        <v>1.1089614911771783</v>
      </c>
      <c r="F252" s="6">
        <f>+E252-E$7</f>
        <v>1.1163828849929522</v>
      </c>
      <c r="G252" s="9" t="str">
        <f t="shared" si="15"/>
        <v>Yes</v>
      </c>
      <c r="H252" s="9">
        <f t="shared" si="13"/>
        <v>1</v>
      </c>
      <c r="I252" s="9"/>
      <c r="J252" s="9"/>
      <c r="K252" s="3">
        <v>41276</v>
      </c>
      <c r="L252" s="3">
        <v>41639</v>
      </c>
      <c r="M252" s="3"/>
      <c r="N252" s="3"/>
      <c r="O252" s="3"/>
      <c r="P252" s="3"/>
      <c r="Q252" s="9"/>
      <c r="R252" s="9"/>
      <c r="S252" s="9"/>
      <c r="T252" s="2">
        <v>39.875</v>
      </c>
      <c r="U252" s="2">
        <v>83.904999000000004</v>
      </c>
      <c r="V252" s="2"/>
      <c r="W252" s="2">
        <v>40.549999</v>
      </c>
      <c r="X252" s="2">
        <v>85.044998000000007</v>
      </c>
      <c r="Y252" s="2"/>
      <c r="Z252">
        <v>8016000</v>
      </c>
      <c r="AA252">
        <v>2980800</v>
      </c>
      <c r="AC252" s="2">
        <v>40.549999</v>
      </c>
      <c r="AD252" s="2">
        <v>84.389999500000002</v>
      </c>
    </row>
    <row r="253" spans="1:30" x14ac:dyDescent="0.25">
      <c r="A253" t="s">
        <v>86</v>
      </c>
      <c r="B253">
        <f t="shared" si="12"/>
        <v>2014</v>
      </c>
      <c r="C253" s="10">
        <v>84.504997500000002</v>
      </c>
      <c r="D253" s="10">
        <v>111.860001</v>
      </c>
      <c r="E253" s="4">
        <f t="shared" si="14"/>
        <v>0.32370870728680862</v>
      </c>
      <c r="F253" s="6">
        <f>+E253-E$5</f>
        <v>3.1868131894614127E-2</v>
      </c>
      <c r="G253" s="9" t="str">
        <f t="shared" si="15"/>
        <v>Yes</v>
      </c>
      <c r="H253" s="9">
        <f t="shared" si="13"/>
        <v>1</v>
      </c>
      <c r="I253" s="9"/>
      <c r="J253" s="9"/>
      <c r="K253" s="3">
        <v>41641</v>
      </c>
      <c r="L253" s="3">
        <v>42004</v>
      </c>
      <c r="M253" s="3"/>
      <c r="N253" s="3"/>
      <c r="O253" s="3"/>
      <c r="P253" s="3"/>
      <c r="Q253" s="9"/>
      <c r="R253" s="9"/>
      <c r="S253" s="9"/>
      <c r="T253" s="2">
        <v>84.084998999999996</v>
      </c>
      <c r="U253" s="2">
        <v>111.510002</v>
      </c>
      <c r="V253" s="2"/>
      <c r="W253" s="2">
        <v>86.169998000000007</v>
      </c>
      <c r="X253" s="2">
        <v>114.80999799999999</v>
      </c>
      <c r="Y253" s="2"/>
      <c r="Z253">
        <v>4755400</v>
      </c>
      <c r="AA253">
        <v>3434000</v>
      </c>
      <c r="AC253" s="2">
        <v>85.970000999999996</v>
      </c>
      <c r="AD253" s="2">
        <v>114.489998</v>
      </c>
    </row>
    <row r="254" spans="1:30" x14ac:dyDescent="0.25">
      <c r="A254" t="s">
        <v>86</v>
      </c>
      <c r="B254">
        <f t="shared" si="12"/>
        <v>2015</v>
      </c>
      <c r="C254" s="10">
        <v>112.879997</v>
      </c>
      <c r="D254" s="10">
        <v>119.760002</v>
      </c>
      <c r="E254" s="4">
        <f t="shared" si="14"/>
        <v>6.0949726991931061E-2</v>
      </c>
      <c r="F254" s="6">
        <f>+E254-E$6</f>
        <v>-5.394520421814121E-2</v>
      </c>
      <c r="G254" s="9" t="str">
        <f t="shared" si="15"/>
        <v>No</v>
      </c>
      <c r="H254" s="9">
        <f t="shared" si="13"/>
        <v>0</v>
      </c>
      <c r="I254" s="9"/>
      <c r="J254" s="9"/>
      <c r="K254" s="3">
        <v>42006</v>
      </c>
      <c r="L254" s="3">
        <v>42369</v>
      </c>
      <c r="M254" s="3"/>
      <c r="N254" s="3"/>
      <c r="O254" s="3"/>
      <c r="P254" s="3"/>
      <c r="Q254" s="9"/>
      <c r="R254" s="9"/>
      <c r="S254" s="9"/>
      <c r="T254" s="2">
        <v>112.540001</v>
      </c>
      <c r="U254" s="2">
        <v>119.589996</v>
      </c>
      <c r="V254" s="2"/>
      <c r="W254" s="2">
        <v>114.57</v>
      </c>
      <c r="X254" s="2">
        <v>121.83000199999999</v>
      </c>
      <c r="Y254" s="2"/>
      <c r="Z254">
        <v>3822000</v>
      </c>
      <c r="AA254">
        <v>3533100</v>
      </c>
      <c r="AC254" s="2">
        <v>113.519997</v>
      </c>
      <c r="AD254" s="2">
        <v>119.889999</v>
      </c>
    </row>
    <row r="255" spans="1:30" x14ac:dyDescent="0.25">
      <c r="A255" t="s">
        <v>87</v>
      </c>
      <c r="B255">
        <f t="shared" si="12"/>
        <v>2013</v>
      </c>
      <c r="C255" s="10">
        <v>39.395000500000002</v>
      </c>
      <c r="D255" s="10">
        <v>55.740001999999997</v>
      </c>
      <c r="E255" s="4">
        <f t="shared" si="14"/>
        <v>0.41490040087700963</v>
      </c>
      <c r="F255" s="6">
        <f>+E255-E$7</f>
        <v>0.42232179469278341</v>
      </c>
      <c r="G255" s="9" t="str">
        <f t="shared" si="15"/>
        <v>Yes</v>
      </c>
      <c r="H255" s="9">
        <f t="shared" si="13"/>
        <v>1</v>
      </c>
      <c r="I255" s="9"/>
      <c r="J255" s="9"/>
      <c r="K255" s="3">
        <v>41276</v>
      </c>
      <c r="L255" s="3">
        <v>41639</v>
      </c>
      <c r="M255" s="3"/>
      <c r="N255" s="3"/>
      <c r="O255" s="3"/>
      <c r="P255" s="3"/>
      <c r="Q255" s="9"/>
      <c r="R255" s="9"/>
      <c r="S255" s="9"/>
      <c r="T255" s="2">
        <v>39.395000500000002</v>
      </c>
      <c r="U255" s="2">
        <v>55.549999</v>
      </c>
      <c r="V255" s="2"/>
      <c r="W255" s="2">
        <v>40.224998499999998</v>
      </c>
      <c r="X255" s="2">
        <v>56.099997999999999</v>
      </c>
      <c r="Y255" s="2"/>
      <c r="Z255">
        <v>1906800</v>
      </c>
      <c r="AA255">
        <v>676100</v>
      </c>
      <c r="AC255" s="2">
        <v>40.224998499999998</v>
      </c>
      <c r="AD255" s="2">
        <v>55.75</v>
      </c>
    </row>
    <row r="256" spans="1:30" x14ac:dyDescent="0.25">
      <c r="A256" t="s">
        <v>87</v>
      </c>
      <c r="B256">
        <f t="shared" si="12"/>
        <v>2014</v>
      </c>
      <c r="C256" s="10">
        <v>55.48</v>
      </c>
      <c r="D256" s="10">
        <v>64.660004000000001</v>
      </c>
      <c r="E256" s="4">
        <f t="shared" si="14"/>
        <v>0.16546510454217744</v>
      </c>
      <c r="F256" s="6">
        <f>+E256-E$5</f>
        <v>-0.12637547085001705</v>
      </c>
      <c r="G256" s="9" t="str">
        <f t="shared" si="15"/>
        <v>No</v>
      </c>
      <c r="H256" s="9">
        <f t="shared" si="13"/>
        <v>0</v>
      </c>
      <c r="I256" s="9"/>
      <c r="J256" s="9"/>
      <c r="K256" s="3">
        <v>41641</v>
      </c>
      <c r="L256" s="3">
        <v>42004</v>
      </c>
      <c r="M256" s="3"/>
      <c r="N256" s="3"/>
      <c r="O256" s="3"/>
      <c r="P256" s="3"/>
      <c r="Q256" s="9"/>
      <c r="R256" s="9"/>
      <c r="S256" s="9"/>
      <c r="T256" s="2">
        <v>54.82</v>
      </c>
      <c r="U256" s="2">
        <v>64.620002999999997</v>
      </c>
      <c r="V256" s="2"/>
      <c r="W256" s="2">
        <v>55.599997999999999</v>
      </c>
      <c r="X256" s="2">
        <v>65.900002000000001</v>
      </c>
      <c r="Y256" s="2"/>
      <c r="Z256">
        <v>1111400</v>
      </c>
      <c r="AA256">
        <v>960700</v>
      </c>
      <c r="AC256" s="2">
        <v>55.07</v>
      </c>
      <c r="AD256" s="2">
        <v>65.529999000000004</v>
      </c>
    </row>
    <row r="257" spans="1:30" x14ac:dyDescent="0.25">
      <c r="A257" t="s">
        <v>87</v>
      </c>
      <c r="B257">
        <f t="shared" si="12"/>
        <v>2015</v>
      </c>
      <c r="C257" s="10">
        <v>64.919998000000007</v>
      </c>
      <c r="D257" s="10">
        <v>60.169998</v>
      </c>
      <c r="E257" s="4">
        <f t="shared" si="14"/>
        <v>-7.3166976992205188E-2</v>
      </c>
      <c r="F257" s="6">
        <f>+E257-E$6</f>
        <v>-0.18806190820227747</v>
      </c>
      <c r="G257" s="9" t="str">
        <f t="shared" si="15"/>
        <v>No</v>
      </c>
      <c r="H257" s="9">
        <f t="shared" si="13"/>
        <v>0</v>
      </c>
      <c r="I257" s="9"/>
      <c r="J257" s="9"/>
      <c r="K257" s="3">
        <v>42006</v>
      </c>
      <c r="L257" s="3">
        <v>42369</v>
      </c>
      <c r="M257" s="3"/>
      <c r="N257" s="3"/>
      <c r="O257" s="3"/>
      <c r="P257" s="3"/>
      <c r="Q257" s="9"/>
      <c r="R257" s="9"/>
      <c r="S257" s="9"/>
      <c r="T257" s="2">
        <v>64.430000000000007</v>
      </c>
      <c r="U257" s="2">
        <v>60.080002</v>
      </c>
      <c r="V257" s="2"/>
      <c r="W257" s="2">
        <v>65.379997000000003</v>
      </c>
      <c r="X257" s="2">
        <v>61.009998000000003</v>
      </c>
      <c r="Y257" s="2"/>
      <c r="Z257">
        <v>1183900</v>
      </c>
      <c r="AA257">
        <v>1507300</v>
      </c>
      <c r="AC257" s="2">
        <v>65.029999000000004</v>
      </c>
      <c r="AD257" s="2">
        <v>60.509998000000003</v>
      </c>
    </row>
    <row r="258" spans="1:30" x14ac:dyDescent="0.25">
      <c r="A258" t="s">
        <v>88</v>
      </c>
      <c r="B258">
        <f t="shared" si="12"/>
        <v>2013</v>
      </c>
      <c r="C258" s="10">
        <v>41.787998199999997</v>
      </c>
      <c r="D258" s="10">
        <v>46.608001799999997</v>
      </c>
      <c r="E258" s="4">
        <f t="shared" si="14"/>
        <v>0.11534420904612751</v>
      </c>
      <c r="F258" s="6">
        <f>+E258-E$7</f>
        <v>0.12276560286190132</v>
      </c>
      <c r="G258" s="9" t="str">
        <f t="shared" si="15"/>
        <v>Yes</v>
      </c>
      <c r="H258" s="9">
        <f t="shared" si="13"/>
        <v>1</v>
      </c>
      <c r="I258" s="9"/>
      <c r="J258" s="9"/>
      <c r="K258" s="3">
        <v>41276</v>
      </c>
      <c r="L258" s="3">
        <v>41639</v>
      </c>
      <c r="M258" s="3"/>
      <c r="N258" s="3"/>
      <c r="O258" s="3"/>
      <c r="P258" s="3"/>
      <c r="Q258" s="9"/>
      <c r="R258" s="9"/>
      <c r="S258" s="9"/>
      <c r="T258" s="2">
        <v>41.004001600000002</v>
      </c>
      <c r="U258" s="2">
        <v>46.284000399999996</v>
      </c>
      <c r="V258" s="2"/>
      <c r="W258" s="2">
        <v>41.944000199999998</v>
      </c>
      <c r="X258" s="2">
        <v>46.740001599999999</v>
      </c>
      <c r="Y258" s="2"/>
      <c r="Z258">
        <v>5048500</v>
      </c>
      <c r="AA258">
        <v>2059000</v>
      </c>
      <c r="AC258" s="2">
        <v>41.4480018</v>
      </c>
      <c r="AD258" s="2">
        <v>46.360000599999999</v>
      </c>
    </row>
    <row r="259" spans="1:30" x14ac:dyDescent="0.25">
      <c r="A259" t="s">
        <v>88</v>
      </c>
      <c r="B259">
        <f t="shared" si="12"/>
        <v>2014</v>
      </c>
      <c r="C259" s="10">
        <v>46.605998999999997</v>
      </c>
      <c r="D259" s="10">
        <v>54.507999400000003</v>
      </c>
      <c r="E259" s="4">
        <f t="shared" si="14"/>
        <v>0.16954899732972156</v>
      </c>
      <c r="F259" s="6">
        <f>+E259-E$5</f>
        <v>-0.12229157806247293</v>
      </c>
      <c r="G259" s="9" t="str">
        <f t="shared" si="15"/>
        <v>No</v>
      </c>
      <c r="H259" s="9">
        <f t="shared" si="13"/>
        <v>0</v>
      </c>
      <c r="I259" s="9"/>
      <c r="J259" s="9"/>
      <c r="K259" s="3">
        <v>41641</v>
      </c>
      <c r="L259" s="3">
        <v>42004</v>
      </c>
      <c r="M259" s="3"/>
      <c r="N259" s="3"/>
      <c r="O259" s="3"/>
      <c r="P259" s="3"/>
      <c r="Q259" s="9"/>
      <c r="R259" s="9"/>
      <c r="S259" s="9"/>
      <c r="T259" s="2">
        <v>46.458000200000001</v>
      </c>
      <c r="U259" s="2">
        <v>54.299999200000002</v>
      </c>
      <c r="V259" s="2"/>
      <c r="W259" s="2">
        <v>47.360000599999999</v>
      </c>
      <c r="X259" s="2">
        <v>55.270000400000001</v>
      </c>
      <c r="Y259" s="2"/>
      <c r="Z259">
        <v>3460000</v>
      </c>
      <c r="AA259">
        <v>1975000</v>
      </c>
      <c r="AC259" s="2">
        <v>46.737999000000002</v>
      </c>
      <c r="AD259" s="2">
        <v>54.611999599999997</v>
      </c>
    </row>
    <row r="260" spans="1:30" x14ac:dyDescent="0.25">
      <c r="A260" t="s">
        <v>88</v>
      </c>
      <c r="B260">
        <f t="shared" si="12"/>
        <v>2015</v>
      </c>
      <c r="C260" s="10">
        <v>54.846000600000004</v>
      </c>
      <c r="D260" s="10">
        <v>40.810001</v>
      </c>
      <c r="E260" s="4">
        <f t="shared" si="14"/>
        <v>-0.25591655629307641</v>
      </c>
      <c r="F260" s="6">
        <f>+E260-E$6</f>
        <v>-0.37081148750314868</v>
      </c>
      <c r="G260" s="9" t="str">
        <f t="shared" si="15"/>
        <v>No</v>
      </c>
      <c r="H260" s="9">
        <f t="shared" si="13"/>
        <v>0</v>
      </c>
      <c r="I260" s="9"/>
      <c r="J260" s="9"/>
      <c r="K260" s="3">
        <v>42006</v>
      </c>
      <c r="L260" s="3">
        <v>42369</v>
      </c>
      <c r="M260" s="3"/>
      <c r="N260" s="3"/>
      <c r="O260" s="3"/>
      <c r="P260" s="3"/>
      <c r="Q260" s="9"/>
      <c r="R260" s="9"/>
      <c r="S260" s="9"/>
      <c r="T260" s="2">
        <v>54.597999600000001</v>
      </c>
      <c r="U260" s="2">
        <v>40.470001000000003</v>
      </c>
      <c r="V260" s="2"/>
      <c r="W260" s="2">
        <v>55.7439994</v>
      </c>
      <c r="X260" s="2">
        <v>41.290000999999997</v>
      </c>
      <c r="Y260" s="2"/>
      <c r="Z260">
        <v>3689000</v>
      </c>
      <c r="AA260">
        <v>2018900</v>
      </c>
      <c r="AC260" s="2">
        <v>55.580001799999998</v>
      </c>
      <c r="AD260" s="2">
        <v>40.75</v>
      </c>
    </row>
    <row r="261" spans="1:30" x14ac:dyDescent="0.25">
      <c r="A261" t="s">
        <v>498</v>
      </c>
      <c r="B261">
        <f t="shared" si="12"/>
        <v>2015</v>
      </c>
      <c r="C261" s="10">
        <v>24.969999000000001</v>
      </c>
      <c r="D261" s="10">
        <v>26.190000999999999</v>
      </c>
      <c r="E261" s="4">
        <f t="shared" si="14"/>
        <v>4.8858712409239474E-2</v>
      </c>
      <c r="F261" s="6">
        <f>+E261-E$7</f>
        <v>5.6280106225013282E-2</v>
      </c>
      <c r="G261" s="9" t="str">
        <f t="shared" si="15"/>
        <v>Yes</v>
      </c>
      <c r="H261" s="9">
        <f t="shared" si="13"/>
        <v>1</v>
      </c>
      <c r="I261" s="9"/>
      <c r="J261" s="9"/>
      <c r="K261" s="3">
        <v>42006</v>
      </c>
      <c r="L261" s="3">
        <v>42369</v>
      </c>
      <c r="M261" s="3"/>
      <c r="N261" s="3"/>
      <c r="O261" s="3"/>
      <c r="P261" s="3"/>
      <c r="Q261" s="9"/>
      <c r="R261" s="9"/>
      <c r="S261" s="9"/>
      <c r="T261" s="2">
        <v>24.290001</v>
      </c>
      <c r="U261" s="2">
        <v>26.139999</v>
      </c>
      <c r="V261" s="2"/>
      <c r="W261" s="2">
        <v>25</v>
      </c>
      <c r="X261" s="2">
        <v>26.49</v>
      </c>
      <c r="Y261" s="2"/>
      <c r="Z261">
        <v>643500</v>
      </c>
      <c r="AA261">
        <v>2297600</v>
      </c>
      <c r="AC261" s="2">
        <v>24.76</v>
      </c>
      <c r="AD261" s="2">
        <v>26.219999000000001</v>
      </c>
    </row>
    <row r="262" spans="1:30" x14ac:dyDescent="0.25">
      <c r="A262" t="s">
        <v>89</v>
      </c>
      <c r="B262">
        <f t="shared" si="12"/>
        <v>2013</v>
      </c>
      <c r="C262" s="10">
        <v>27.215</v>
      </c>
      <c r="D262" s="10">
        <v>33.139999500000002</v>
      </c>
      <c r="E262" s="4">
        <f t="shared" si="14"/>
        <v>0.21771080286606659</v>
      </c>
      <c r="F262" s="6">
        <f>+E262-E$5</f>
        <v>-7.4129772526127902E-2</v>
      </c>
      <c r="G262" s="9" t="str">
        <f t="shared" si="15"/>
        <v>No</v>
      </c>
      <c r="H262" s="9">
        <f t="shared" si="13"/>
        <v>0</v>
      </c>
      <c r="I262" s="9"/>
      <c r="J262" s="9"/>
      <c r="K262" s="3">
        <v>41276</v>
      </c>
      <c r="L262" s="3">
        <v>41639</v>
      </c>
      <c r="M262" s="3"/>
      <c r="N262" s="3"/>
      <c r="O262" s="3"/>
      <c r="P262" s="3"/>
      <c r="Q262" s="9"/>
      <c r="R262" s="9"/>
      <c r="S262" s="9"/>
      <c r="T262" s="2">
        <v>26.8999995</v>
      </c>
      <c r="U262" s="2">
        <v>33.029998999999997</v>
      </c>
      <c r="V262" s="2"/>
      <c r="W262" s="2">
        <v>27.290001</v>
      </c>
      <c r="X262" s="2">
        <v>33.424999</v>
      </c>
      <c r="Y262" s="2"/>
      <c r="Z262">
        <v>1206800</v>
      </c>
      <c r="AA262">
        <v>839200</v>
      </c>
      <c r="AC262" s="2">
        <v>27.2800005</v>
      </c>
      <c r="AD262" s="2">
        <v>33.360000499999998</v>
      </c>
    </row>
    <row r="263" spans="1:30" x14ac:dyDescent="0.25">
      <c r="A263" t="s">
        <v>89</v>
      </c>
      <c r="B263">
        <f t="shared" si="12"/>
        <v>2014</v>
      </c>
      <c r="C263" s="10">
        <v>33.130001</v>
      </c>
      <c r="D263" s="10">
        <v>39.404998999999997</v>
      </c>
      <c r="E263" s="4">
        <f t="shared" si="14"/>
        <v>0.18940530668864142</v>
      </c>
      <c r="F263" s="6">
        <f>+E263-E$6</f>
        <v>7.4510375478569146E-2</v>
      </c>
      <c r="G263" s="9" t="str">
        <f t="shared" si="15"/>
        <v>Yes</v>
      </c>
      <c r="H263" s="9">
        <f t="shared" si="13"/>
        <v>1</v>
      </c>
      <c r="I263" s="9"/>
      <c r="J263" s="9"/>
      <c r="K263" s="3">
        <v>41641</v>
      </c>
      <c r="L263" s="3">
        <v>42004</v>
      </c>
      <c r="M263" s="3"/>
      <c r="N263" s="3"/>
      <c r="O263" s="3"/>
      <c r="P263" s="3"/>
      <c r="Q263" s="9"/>
      <c r="R263" s="9"/>
      <c r="S263" s="9"/>
      <c r="T263" s="2">
        <v>32.610000499999998</v>
      </c>
      <c r="U263" s="2">
        <v>39.395000500000002</v>
      </c>
      <c r="V263" s="2"/>
      <c r="W263" s="2">
        <v>33.154998999999997</v>
      </c>
      <c r="X263" s="2">
        <v>40.069999500000002</v>
      </c>
      <c r="Y263" s="2"/>
      <c r="Z263">
        <v>1035800</v>
      </c>
      <c r="AA263">
        <v>940400</v>
      </c>
      <c r="AC263" s="2">
        <v>32.75</v>
      </c>
      <c r="AD263" s="2">
        <v>39.790000999999997</v>
      </c>
    </row>
    <row r="264" spans="1:30" x14ac:dyDescent="0.25">
      <c r="A264" t="s">
        <v>89</v>
      </c>
      <c r="B264">
        <f t="shared" si="12"/>
        <v>2015</v>
      </c>
      <c r="C264" s="10">
        <v>39.455002</v>
      </c>
      <c r="D264" s="10">
        <v>42.439998500000002</v>
      </c>
      <c r="E264" s="4">
        <f t="shared" si="14"/>
        <v>7.5655717873236994E-2</v>
      </c>
      <c r="F264" s="6">
        <f>+E264-E$7</f>
        <v>8.3077111689010802E-2</v>
      </c>
      <c r="G264" s="9" t="str">
        <f t="shared" si="15"/>
        <v>Yes</v>
      </c>
      <c r="H264" s="9">
        <f t="shared" si="13"/>
        <v>1</v>
      </c>
      <c r="I264" s="9"/>
      <c r="J264" s="9"/>
      <c r="K264" s="3">
        <v>42006</v>
      </c>
      <c r="L264" s="3">
        <v>42369</v>
      </c>
      <c r="M264" s="3"/>
      <c r="N264" s="3"/>
      <c r="O264" s="3"/>
      <c r="P264" s="3"/>
      <c r="Q264" s="9"/>
      <c r="R264" s="9"/>
      <c r="S264" s="9"/>
      <c r="T264" s="2">
        <v>39.224998499999998</v>
      </c>
      <c r="U264" s="2">
        <v>42.424999</v>
      </c>
      <c r="V264" s="2"/>
      <c r="W264" s="2">
        <v>39.595001000000003</v>
      </c>
      <c r="X264" s="2">
        <v>43.119999</v>
      </c>
      <c r="Y264" s="2"/>
      <c r="Z264">
        <v>1076600</v>
      </c>
      <c r="AA264">
        <v>1536400</v>
      </c>
      <c r="AC264" s="2">
        <v>39.544998</v>
      </c>
      <c r="AD264" s="2">
        <v>42.875</v>
      </c>
    </row>
    <row r="265" spans="1:30" x14ac:dyDescent="0.25">
      <c r="A265" t="s">
        <v>90</v>
      </c>
      <c r="B265">
        <f t="shared" si="12"/>
        <v>2013</v>
      </c>
      <c r="C265" s="10">
        <v>16.026490066200001</v>
      </c>
      <c r="D265" s="10">
        <v>25.676443708600001</v>
      </c>
      <c r="E265" s="4">
        <f t="shared" si="14"/>
        <v>0.60212520661350744</v>
      </c>
      <c r="F265" s="6">
        <f>+E265-E$5</f>
        <v>0.31028463122131295</v>
      </c>
      <c r="G265" s="9" t="str">
        <f t="shared" si="15"/>
        <v>Yes</v>
      </c>
      <c r="H265" s="9">
        <f t="shared" si="13"/>
        <v>1</v>
      </c>
      <c r="I265" s="9"/>
      <c r="J265" s="9"/>
      <c r="K265" s="3">
        <v>41276</v>
      </c>
      <c r="L265" s="3">
        <v>41639</v>
      </c>
      <c r="M265" s="3"/>
      <c r="N265" s="3"/>
      <c r="O265" s="3"/>
      <c r="P265" s="3"/>
      <c r="Q265" s="9"/>
      <c r="R265" s="9"/>
      <c r="S265" s="9"/>
      <c r="T265" s="2">
        <v>15.439925260200001</v>
      </c>
      <c r="U265" s="2">
        <v>25.354779564800001</v>
      </c>
      <c r="V265" s="2"/>
      <c r="W265" s="2">
        <v>16.102176915800001</v>
      </c>
      <c r="X265" s="2">
        <v>25.789973509900001</v>
      </c>
      <c r="Y265" s="2"/>
      <c r="Z265">
        <v>16521600</v>
      </c>
      <c r="AA265">
        <v>6458600</v>
      </c>
      <c r="AC265" s="2">
        <v>15.7048259224</v>
      </c>
      <c r="AD265" s="2">
        <v>25.619679281</v>
      </c>
    </row>
    <row r="266" spans="1:30" x14ac:dyDescent="0.25">
      <c r="A266" t="s">
        <v>90</v>
      </c>
      <c r="B266">
        <f t="shared" ref="B266:B329" si="16">YEAR(K266)</f>
        <v>2014</v>
      </c>
      <c r="C266" s="10">
        <v>25.6102194891</v>
      </c>
      <c r="D266" s="10">
        <v>19.57</v>
      </c>
      <c r="E266" s="4">
        <f t="shared" si="14"/>
        <v>-0.23585192199039082</v>
      </c>
      <c r="F266" s="6">
        <f>+E266-E$6</f>
        <v>-0.35074685320046306</v>
      </c>
      <c r="G266" s="9" t="str">
        <f t="shared" si="15"/>
        <v>No</v>
      </c>
      <c r="H266" s="9">
        <f t="shared" ref="H266:H329" si="17">IF(F266&gt;0,1,0)</f>
        <v>0</v>
      </c>
      <c r="I266" s="9"/>
      <c r="J266" s="9"/>
      <c r="K266" s="3">
        <v>41641</v>
      </c>
      <c r="L266" s="3">
        <v>42004</v>
      </c>
      <c r="M266" s="3"/>
      <c r="N266" s="3"/>
      <c r="O266" s="3"/>
      <c r="P266" s="3"/>
      <c r="Q266" s="9"/>
      <c r="R266" s="9"/>
      <c r="S266" s="9"/>
      <c r="T266" s="2">
        <v>25.0236518448</v>
      </c>
      <c r="U266" s="2">
        <v>19.23</v>
      </c>
      <c r="V266" s="2"/>
      <c r="W266" s="2">
        <v>25.752129612099999</v>
      </c>
      <c r="X266" s="2">
        <v>19.989999999999998</v>
      </c>
      <c r="Y266" s="2"/>
      <c r="Z266">
        <v>7426500</v>
      </c>
      <c r="AA266">
        <v>10677900</v>
      </c>
      <c r="AC266" s="2">
        <v>25.1844853359</v>
      </c>
      <c r="AD266" s="2">
        <v>19.459999</v>
      </c>
    </row>
    <row r="267" spans="1:30" x14ac:dyDescent="0.25">
      <c r="A267" t="s">
        <v>90</v>
      </c>
      <c r="B267">
        <f t="shared" si="16"/>
        <v>2015</v>
      </c>
      <c r="C267" s="10">
        <v>19.420000000000002</v>
      </c>
      <c r="D267" s="10">
        <v>4.5</v>
      </c>
      <c r="E267" s="4">
        <f t="shared" ref="E267:E330" si="18">+(D267-C267)/C267</f>
        <v>-0.76828012358393416</v>
      </c>
      <c r="F267" s="6">
        <f>+E267-E$7</f>
        <v>-0.76085872976816038</v>
      </c>
      <c r="G267" s="9" t="str">
        <f t="shared" ref="G267:G330" si="19">IF(F267&gt;0,"Yes","No")</f>
        <v>No</v>
      </c>
      <c r="H267" s="9">
        <f t="shared" si="17"/>
        <v>0</v>
      </c>
      <c r="I267" s="9"/>
      <c r="J267" s="9"/>
      <c r="K267" s="3">
        <v>42006</v>
      </c>
      <c r="L267" s="3">
        <v>42369</v>
      </c>
      <c r="M267" s="3"/>
      <c r="N267" s="3"/>
      <c r="O267" s="3"/>
      <c r="P267" s="3"/>
      <c r="Q267" s="9"/>
      <c r="R267" s="9"/>
      <c r="S267" s="9"/>
      <c r="T267" s="2">
        <v>19.040001</v>
      </c>
      <c r="U267" s="2">
        <v>4.3</v>
      </c>
      <c r="V267" s="2"/>
      <c r="W267" s="2">
        <v>19.899999999999999</v>
      </c>
      <c r="X267" s="2">
        <v>4.55</v>
      </c>
      <c r="Y267" s="2"/>
      <c r="Z267">
        <v>13558000</v>
      </c>
      <c r="AA267">
        <v>20011900</v>
      </c>
      <c r="AC267" s="2">
        <v>19.760000000000002</v>
      </c>
      <c r="AD267" s="2">
        <v>4.38</v>
      </c>
    </row>
    <row r="268" spans="1:30" x14ac:dyDescent="0.25">
      <c r="A268" t="s">
        <v>91</v>
      </c>
      <c r="B268">
        <f t="shared" si="16"/>
        <v>2013</v>
      </c>
      <c r="C268" s="10">
        <v>64.110000999999997</v>
      </c>
      <c r="D268" s="10">
        <v>58.349997999999999</v>
      </c>
      <c r="E268" s="4">
        <f t="shared" si="18"/>
        <v>-8.9845623306104738E-2</v>
      </c>
      <c r="F268" s="6">
        <f>+E268-E$5</f>
        <v>-0.38168619869829923</v>
      </c>
      <c r="G268" s="9" t="str">
        <f t="shared" si="19"/>
        <v>No</v>
      </c>
      <c r="H268" s="9">
        <f t="shared" si="17"/>
        <v>0</v>
      </c>
      <c r="I268" s="9"/>
      <c r="J268" s="9"/>
      <c r="K268" s="3">
        <v>41276</v>
      </c>
      <c r="L268" s="3">
        <v>41639</v>
      </c>
      <c r="M268" s="3"/>
      <c r="N268" s="3"/>
      <c r="O268" s="3"/>
      <c r="P268" s="3"/>
      <c r="Q268" s="9"/>
      <c r="R268" s="9"/>
      <c r="S268" s="9"/>
      <c r="T268" s="2">
        <v>61.650002000000001</v>
      </c>
      <c r="U268" s="2">
        <v>58.09</v>
      </c>
      <c r="V268" s="2"/>
      <c r="W268" s="2">
        <v>64.879997000000003</v>
      </c>
      <c r="X268" s="2">
        <v>58.549999</v>
      </c>
      <c r="Y268" s="2"/>
      <c r="Z268">
        <v>3084300</v>
      </c>
      <c r="AA268">
        <v>953900</v>
      </c>
      <c r="AC268" s="2">
        <v>63.16</v>
      </c>
      <c r="AD268" s="2">
        <v>58.240001999999997</v>
      </c>
    </row>
    <row r="269" spans="1:30" x14ac:dyDescent="0.25">
      <c r="A269" t="s">
        <v>91</v>
      </c>
      <c r="B269">
        <f t="shared" si="16"/>
        <v>2014</v>
      </c>
      <c r="C269" s="10">
        <v>58.209999000000003</v>
      </c>
      <c r="D269" s="10">
        <v>74.889999000000003</v>
      </c>
      <c r="E269" s="4">
        <f t="shared" si="18"/>
        <v>0.28654870789466941</v>
      </c>
      <c r="F269" s="6">
        <f>+E269-E$6</f>
        <v>0.17165377668459714</v>
      </c>
      <c r="G269" s="9" t="str">
        <f t="shared" si="19"/>
        <v>Yes</v>
      </c>
      <c r="H269" s="9">
        <f t="shared" si="17"/>
        <v>1</v>
      </c>
      <c r="I269" s="9"/>
      <c r="J269" s="9"/>
      <c r="K269" s="3">
        <v>41641</v>
      </c>
      <c r="L269" s="3">
        <v>42004</v>
      </c>
      <c r="M269" s="3"/>
      <c r="N269" s="3"/>
      <c r="O269" s="3"/>
      <c r="P269" s="3"/>
      <c r="Q269" s="9"/>
      <c r="R269" s="9"/>
      <c r="S269" s="9"/>
      <c r="T269" s="2">
        <v>57.610000999999997</v>
      </c>
      <c r="U269" s="2">
        <v>74.849997999999999</v>
      </c>
      <c r="V269" s="2"/>
      <c r="W269" s="2">
        <v>58.48</v>
      </c>
      <c r="X269" s="2">
        <v>76.25</v>
      </c>
      <c r="Y269" s="2"/>
      <c r="Z269">
        <v>1501000</v>
      </c>
      <c r="AA269">
        <v>1062600</v>
      </c>
      <c r="AC269" s="2">
        <v>57.82</v>
      </c>
      <c r="AD269" s="2">
        <v>76.040001000000004</v>
      </c>
    </row>
    <row r="270" spans="1:30" x14ac:dyDescent="0.25">
      <c r="A270" t="s">
        <v>91</v>
      </c>
      <c r="B270">
        <f t="shared" si="16"/>
        <v>2015</v>
      </c>
      <c r="C270" s="10">
        <v>74.849997999999999</v>
      </c>
      <c r="D270" s="10">
        <v>62.02</v>
      </c>
      <c r="E270" s="4">
        <f t="shared" si="18"/>
        <v>-0.1714094634979148</v>
      </c>
      <c r="F270" s="6">
        <f>+E270-E$7</f>
        <v>-0.163988069682141</v>
      </c>
      <c r="G270" s="9" t="str">
        <f t="shared" si="19"/>
        <v>No</v>
      </c>
      <c r="H270" s="9">
        <f t="shared" si="17"/>
        <v>0</v>
      </c>
      <c r="I270" s="9"/>
      <c r="J270" s="9"/>
      <c r="K270" s="3">
        <v>42006</v>
      </c>
      <c r="L270" s="3">
        <v>42369</v>
      </c>
      <c r="M270" s="3"/>
      <c r="N270" s="3"/>
      <c r="O270" s="3"/>
      <c r="P270" s="3"/>
      <c r="Q270" s="9"/>
      <c r="R270" s="9"/>
      <c r="S270" s="9"/>
      <c r="T270" s="2">
        <v>73.019997000000004</v>
      </c>
      <c r="U270" s="2">
        <v>61.860000999999997</v>
      </c>
      <c r="V270" s="2"/>
      <c r="W270" s="2">
        <v>75.239998</v>
      </c>
      <c r="X270" s="2">
        <v>62.639999000000003</v>
      </c>
      <c r="Y270" s="2"/>
      <c r="Z270">
        <v>2052400</v>
      </c>
      <c r="AA270">
        <v>1614000</v>
      </c>
      <c r="AC270" s="2">
        <v>73.839995999999999</v>
      </c>
      <c r="AD270" s="2">
        <v>62.23</v>
      </c>
    </row>
    <row r="271" spans="1:30" x14ac:dyDescent="0.25">
      <c r="A271" t="s">
        <v>475</v>
      </c>
      <c r="B271">
        <f t="shared" si="16"/>
        <v>2013</v>
      </c>
      <c r="C271" s="10">
        <v>77.5</v>
      </c>
      <c r="D271" s="10">
        <v>136.759995</v>
      </c>
      <c r="E271" s="4">
        <f t="shared" si="18"/>
        <v>0.76464509677419357</v>
      </c>
      <c r="F271" s="6">
        <f>+E271-E$5</f>
        <v>0.47280452138199908</v>
      </c>
      <c r="G271" s="9" t="str">
        <f t="shared" si="19"/>
        <v>Yes</v>
      </c>
      <c r="H271" s="9">
        <f t="shared" si="17"/>
        <v>1</v>
      </c>
      <c r="I271" s="9"/>
      <c r="J271" s="9"/>
      <c r="K271" s="3">
        <v>41276</v>
      </c>
      <c r="L271" s="3">
        <v>41639</v>
      </c>
      <c r="M271" s="3"/>
      <c r="N271" s="3"/>
      <c r="O271" s="3"/>
      <c r="P271" s="3"/>
      <c r="Q271" s="9"/>
      <c r="R271" s="9"/>
      <c r="S271" s="9"/>
      <c r="T271" s="2">
        <v>77.029999000000004</v>
      </c>
      <c r="U271" s="2">
        <v>134.05999800000001</v>
      </c>
      <c r="V271" s="2"/>
      <c r="W271" s="2">
        <v>78.669998000000007</v>
      </c>
      <c r="X271" s="2">
        <v>136.759995</v>
      </c>
      <c r="Y271" s="2"/>
      <c r="Z271">
        <v>872600</v>
      </c>
      <c r="AA271">
        <v>454700</v>
      </c>
      <c r="AC271" s="2">
        <v>78.099997999999999</v>
      </c>
      <c r="AD271" s="2">
        <v>134.05999800000001</v>
      </c>
    </row>
    <row r="272" spans="1:30" x14ac:dyDescent="0.25">
      <c r="A272" t="s">
        <v>475</v>
      </c>
      <c r="B272">
        <f t="shared" si="16"/>
        <v>2014</v>
      </c>
      <c r="C272" s="10">
        <v>137.14999399999999</v>
      </c>
      <c r="D272" s="10">
        <v>166.61999499999999</v>
      </c>
      <c r="E272" s="4">
        <f t="shared" si="18"/>
        <v>0.21487424199231098</v>
      </c>
      <c r="F272" s="6">
        <f>+E272-E$6</f>
        <v>9.9979310782238706E-2</v>
      </c>
      <c r="G272" s="9" t="str">
        <f t="shared" si="19"/>
        <v>Yes</v>
      </c>
      <c r="H272" s="9">
        <f t="shared" si="17"/>
        <v>1</v>
      </c>
      <c r="I272" s="9"/>
      <c r="J272" s="9"/>
      <c r="K272" s="3">
        <v>41641</v>
      </c>
      <c r="L272" s="3">
        <v>42004</v>
      </c>
      <c r="M272" s="3"/>
      <c r="N272" s="3"/>
      <c r="O272" s="3"/>
      <c r="P272" s="3"/>
      <c r="Q272" s="9"/>
      <c r="R272" s="9"/>
      <c r="S272" s="9"/>
      <c r="T272" s="2">
        <v>134.479996</v>
      </c>
      <c r="U272" s="2">
        <v>166.36000100000001</v>
      </c>
      <c r="V272" s="2"/>
      <c r="W272" s="2">
        <v>137.679993</v>
      </c>
      <c r="X272" s="2">
        <v>169.800003</v>
      </c>
      <c r="Y272" s="2"/>
      <c r="Z272">
        <v>1119900</v>
      </c>
      <c r="AA272">
        <v>346200</v>
      </c>
      <c r="AC272" s="2">
        <v>134.759995</v>
      </c>
      <c r="AD272" s="2">
        <v>168.729996</v>
      </c>
    </row>
    <row r="273" spans="1:30" x14ac:dyDescent="0.25">
      <c r="A273" t="s">
        <v>475</v>
      </c>
      <c r="B273">
        <f t="shared" si="16"/>
        <v>2015</v>
      </c>
      <c r="C273" s="10">
        <v>167.229996</v>
      </c>
      <c r="D273" s="10">
        <v>183.10000600000001</v>
      </c>
      <c r="E273" s="4">
        <f t="shared" si="18"/>
        <v>9.4899302634678093E-2</v>
      </c>
      <c r="F273" s="6">
        <f>+E273-E$7</f>
        <v>0.1023206964504519</v>
      </c>
      <c r="G273" s="9" t="str">
        <f t="shared" si="19"/>
        <v>Yes</v>
      </c>
      <c r="H273" s="9">
        <f t="shared" si="17"/>
        <v>1</v>
      </c>
      <c r="I273" s="9"/>
      <c r="J273" s="9"/>
      <c r="K273" s="3">
        <v>42006</v>
      </c>
      <c r="L273" s="3">
        <v>42369</v>
      </c>
      <c r="M273" s="3"/>
      <c r="N273" s="3"/>
      <c r="O273" s="3"/>
      <c r="P273" s="3"/>
      <c r="Q273" s="9"/>
      <c r="R273" s="9"/>
      <c r="S273" s="9"/>
      <c r="T273" s="2">
        <v>164.529999</v>
      </c>
      <c r="U273" s="2">
        <v>182.58000200000001</v>
      </c>
      <c r="V273" s="2"/>
      <c r="W273" s="2">
        <v>167.300003</v>
      </c>
      <c r="X273" s="2">
        <v>185.070007</v>
      </c>
      <c r="Y273" s="2"/>
      <c r="Z273">
        <v>713100</v>
      </c>
      <c r="AA273">
        <v>684600</v>
      </c>
      <c r="AC273" s="2">
        <v>166.429993</v>
      </c>
      <c r="AD273" s="2">
        <v>183.58999600000001</v>
      </c>
    </row>
    <row r="274" spans="1:30" x14ac:dyDescent="0.25">
      <c r="A274" t="s">
        <v>92</v>
      </c>
      <c r="B274">
        <f t="shared" si="16"/>
        <v>2013</v>
      </c>
      <c r="C274" s="10">
        <v>54.099997999999999</v>
      </c>
      <c r="D274" s="10">
        <v>87.480002999999996</v>
      </c>
      <c r="E274" s="4">
        <f t="shared" si="18"/>
        <v>0.61700566051776928</v>
      </c>
      <c r="F274" s="6">
        <f>+E274-E$5</f>
        <v>0.32516508512557479</v>
      </c>
      <c r="G274" s="9" t="str">
        <f t="shared" si="19"/>
        <v>Yes</v>
      </c>
      <c r="H274" s="9">
        <f t="shared" si="17"/>
        <v>1</v>
      </c>
      <c r="I274" s="9"/>
      <c r="J274" s="9"/>
      <c r="K274" s="3">
        <v>41276</v>
      </c>
      <c r="L274" s="3">
        <v>41639</v>
      </c>
      <c r="M274" s="3"/>
      <c r="N274" s="3"/>
      <c r="O274" s="3"/>
      <c r="P274" s="3"/>
      <c r="Q274" s="9"/>
      <c r="R274" s="9"/>
      <c r="S274" s="9"/>
      <c r="T274" s="2">
        <v>53.91</v>
      </c>
      <c r="U274" s="2">
        <v>86.43</v>
      </c>
      <c r="V274" s="2"/>
      <c r="W274" s="2">
        <v>55.240001999999997</v>
      </c>
      <c r="X274" s="2">
        <v>87.730002999999996</v>
      </c>
      <c r="Y274" s="2"/>
      <c r="Z274">
        <v>3763100</v>
      </c>
      <c r="AA274">
        <v>770200</v>
      </c>
      <c r="AC274" s="2">
        <v>55.16</v>
      </c>
      <c r="AD274" s="2">
        <v>86.690002000000007</v>
      </c>
    </row>
    <row r="275" spans="1:30" x14ac:dyDescent="0.25">
      <c r="A275" t="s">
        <v>92</v>
      </c>
      <c r="B275">
        <f t="shared" si="16"/>
        <v>2014</v>
      </c>
      <c r="C275" s="10">
        <v>86.989998</v>
      </c>
      <c r="D275" s="10">
        <v>102.910004</v>
      </c>
      <c r="E275" s="4">
        <f t="shared" si="18"/>
        <v>0.1830096145076357</v>
      </c>
      <c r="F275" s="6">
        <f>+E275-E$6</f>
        <v>6.8114683297563428E-2</v>
      </c>
      <c r="G275" s="9" t="str">
        <f t="shared" si="19"/>
        <v>Yes</v>
      </c>
      <c r="H275" s="9">
        <f t="shared" si="17"/>
        <v>1</v>
      </c>
      <c r="I275" s="9"/>
      <c r="J275" s="9"/>
      <c r="K275" s="3">
        <v>41641</v>
      </c>
      <c r="L275" s="3">
        <v>42004</v>
      </c>
      <c r="M275" s="3"/>
      <c r="N275" s="3"/>
      <c r="O275" s="3"/>
      <c r="P275" s="3"/>
      <c r="Q275" s="9"/>
      <c r="R275" s="9"/>
      <c r="S275" s="9"/>
      <c r="T275" s="2">
        <v>86.190002000000007</v>
      </c>
      <c r="U275" s="2">
        <v>102.870003</v>
      </c>
      <c r="V275" s="2"/>
      <c r="W275" s="2">
        <v>87.449996999999996</v>
      </c>
      <c r="X275" s="2">
        <v>105.360001</v>
      </c>
      <c r="Y275" s="2"/>
      <c r="Z275">
        <v>1021700</v>
      </c>
      <c r="AA275">
        <v>701200</v>
      </c>
      <c r="AC275" s="2">
        <v>86.199996999999996</v>
      </c>
      <c r="AD275" s="2">
        <v>104.480003</v>
      </c>
    </row>
    <row r="276" spans="1:30" x14ac:dyDescent="0.25">
      <c r="A276" t="s">
        <v>92</v>
      </c>
      <c r="B276">
        <f t="shared" si="16"/>
        <v>2015</v>
      </c>
      <c r="C276" s="10">
        <v>103.639999</v>
      </c>
      <c r="D276" s="10">
        <v>146.33000200000001</v>
      </c>
      <c r="E276" s="4">
        <f t="shared" si="18"/>
        <v>0.41190663268918021</v>
      </c>
      <c r="F276" s="6">
        <f>+E276-E$7</f>
        <v>0.41932802650495399</v>
      </c>
      <c r="G276" s="9" t="str">
        <f t="shared" si="19"/>
        <v>Yes</v>
      </c>
      <c r="H276" s="9">
        <f t="shared" si="17"/>
        <v>1</v>
      </c>
      <c r="I276" s="9"/>
      <c r="J276" s="9"/>
      <c r="K276" s="3">
        <v>42006</v>
      </c>
      <c r="L276" s="3">
        <v>42369</v>
      </c>
      <c r="M276" s="3"/>
      <c r="N276" s="3"/>
      <c r="O276" s="3"/>
      <c r="P276" s="3"/>
      <c r="Q276" s="9"/>
      <c r="R276" s="9"/>
      <c r="S276" s="9"/>
      <c r="T276" s="2">
        <v>102.099998</v>
      </c>
      <c r="U276" s="2">
        <v>145.89999399999999</v>
      </c>
      <c r="V276" s="2"/>
      <c r="W276" s="2">
        <v>104.529999</v>
      </c>
      <c r="X276" s="2">
        <v>147.85000600000001</v>
      </c>
      <c r="Y276" s="2"/>
      <c r="Z276">
        <v>720600</v>
      </c>
      <c r="AA276">
        <v>894900</v>
      </c>
      <c r="AC276" s="2">
        <v>102.83000199999999</v>
      </c>
      <c r="AD276" s="2">
        <v>146.429993</v>
      </c>
    </row>
    <row r="277" spans="1:30" x14ac:dyDescent="0.25">
      <c r="A277" t="s">
        <v>93</v>
      </c>
      <c r="B277">
        <f t="shared" si="16"/>
        <v>2013</v>
      </c>
      <c r="C277" s="10">
        <v>39.909999999999997</v>
      </c>
      <c r="D277" s="10">
        <v>52.369999</v>
      </c>
      <c r="E277" s="4">
        <f t="shared" si="18"/>
        <v>0.31220243046855434</v>
      </c>
      <c r="F277" s="6">
        <f>+E277-E$5</f>
        <v>2.0361855076359847E-2</v>
      </c>
      <c r="G277" s="9" t="str">
        <f t="shared" si="19"/>
        <v>Yes</v>
      </c>
      <c r="H277" s="9">
        <f t="shared" si="17"/>
        <v>1</v>
      </c>
      <c r="I277" s="9"/>
      <c r="J277" s="9"/>
      <c r="K277" s="3">
        <v>41276</v>
      </c>
      <c r="L277" s="3">
        <v>41639</v>
      </c>
      <c r="M277" s="3"/>
      <c r="N277" s="3"/>
      <c r="O277" s="3"/>
      <c r="P277" s="3"/>
      <c r="Q277" s="9"/>
      <c r="R277" s="9"/>
      <c r="S277" s="9"/>
      <c r="T277" s="2">
        <v>39.599997999999999</v>
      </c>
      <c r="U277" s="2">
        <v>52.200001</v>
      </c>
      <c r="V277" s="2"/>
      <c r="W277" s="2">
        <v>39.909999999999997</v>
      </c>
      <c r="X277" s="2">
        <v>52.5</v>
      </c>
      <c r="Y277" s="2"/>
      <c r="Z277">
        <v>778400</v>
      </c>
      <c r="AA277">
        <v>331500</v>
      </c>
      <c r="AC277" s="2">
        <v>39.869999</v>
      </c>
      <c r="AD277" s="2">
        <v>52.43</v>
      </c>
    </row>
    <row r="278" spans="1:30" x14ac:dyDescent="0.25">
      <c r="A278" t="s">
        <v>93</v>
      </c>
      <c r="B278">
        <f t="shared" si="16"/>
        <v>2014</v>
      </c>
      <c r="C278" s="10">
        <v>52.150002000000001</v>
      </c>
      <c r="D278" s="10">
        <v>51.830002</v>
      </c>
      <c r="E278" s="4">
        <f t="shared" si="18"/>
        <v>-6.1361454981344061E-3</v>
      </c>
      <c r="F278" s="6">
        <f>+E278-E$6</f>
        <v>-0.12103107670820668</v>
      </c>
      <c r="G278" s="9" t="str">
        <f t="shared" si="19"/>
        <v>No</v>
      </c>
      <c r="H278" s="9">
        <f t="shared" si="17"/>
        <v>0</v>
      </c>
      <c r="I278" s="9"/>
      <c r="J278" s="9"/>
      <c r="K278" s="3">
        <v>41641</v>
      </c>
      <c r="L278" s="3">
        <v>42004</v>
      </c>
      <c r="M278" s="3"/>
      <c r="N278" s="3"/>
      <c r="O278" s="3"/>
      <c r="P278" s="3"/>
      <c r="Q278" s="9"/>
      <c r="R278" s="9"/>
      <c r="S278" s="9"/>
      <c r="T278" s="2">
        <v>51.25</v>
      </c>
      <c r="U278" s="2">
        <v>51.830002</v>
      </c>
      <c r="V278" s="2"/>
      <c r="W278" s="2">
        <v>52.189999</v>
      </c>
      <c r="X278" s="2">
        <v>52.880001</v>
      </c>
      <c r="Y278" s="2"/>
      <c r="Z278">
        <v>541000</v>
      </c>
      <c r="AA278">
        <v>343800</v>
      </c>
      <c r="AC278" s="2">
        <v>51.450001</v>
      </c>
      <c r="AD278" s="2">
        <v>52.529998999999997</v>
      </c>
    </row>
    <row r="279" spans="1:30" x14ac:dyDescent="0.25">
      <c r="A279" t="s">
        <v>93</v>
      </c>
      <c r="B279">
        <f t="shared" si="16"/>
        <v>2015</v>
      </c>
      <c r="C279" s="10">
        <v>52</v>
      </c>
      <c r="D279" s="10">
        <v>59.169998</v>
      </c>
      <c r="E279" s="4">
        <f t="shared" si="18"/>
        <v>0.13788457692307693</v>
      </c>
      <c r="F279" s="6">
        <f>+E279-E$7</f>
        <v>0.14530597073885074</v>
      </c>
      <c r="G279" s="9" t="str">
        <f t="shared" si="19"/>
        <v>Yes</v>
      </c>
      <c r="H279" s="9">
        <f t="shared" si="17"/>
        <v>1</v>
      </c>
      <c r="I279" s="9"/>
      <c r="J279" s="9"/>
      <c r="K279" s="3">
        <v>42006</v>
      </c>
      <c r="L279" s="3">
        <v>42369</v>
      </c>
      <c r="M279" s="3"/>
      <c r="N279" s="3"/>
      <c r="O279" s="3"/>
      <c r="P279" s="3"/>
      <c r="Q279" s="9"/>
      <c r="R279" s="9"/>
      <c r="S279" s="9"/>
      <c r="T279" s="2">
        <v>51.240001999999997</v>
      </c>
      <c r="U279" s="2">
        <v>59.150002000000001</v>
      </c>
      <c r="V279" s="2"/>
      <c r="W279" s="2">
        <v>52.310001</v>
      </c>
      <c r="X279" s="2">
        <v>60.16</v>
      </c>
      <c r="Y279" s="2"/>
      <c r="Z279">
        <v>386600</v>
      </c>
      <c r="AA279">
        <v>365800</v>
      </c>
      <c r="AC279" s="2">
        <v>51.610000999999997</v>
      </c>
      <c r="AD279" s="2">
        <v>60.09</v>
      </c>
    </row>
    <row r="280" spans="1:30" x14ac:dyDescent="0.25">
      <c r="A280" t="s">
        <v>94</v>
      </c>
      <c r="B280">
        <f t="shared" si="16"/>
        <v>2013</v>
      </c>
      <c r="C280" s="10">
        <v>52.805000499999998</v>
      </c>
      <c r="D280" s="10">
        <v>65.209998999999996</v>
      </c>
      <c r="E280" s="4">
        <f t="shared" si="18"/>
        <v>0.23492090488664985</v>
      </c>
      <c r="F280" s="6">
        <f>+E280-E$5</f>
        <v>-5.6919670505544639E-2</v>
      </c>
      <c r="G280" s="9" t="str">
        <f t="shared" si="19"/>
        <v>No</v>
      </c>
      <c r="H280" s="9">
        <f t="shared" si="17"/>
        <v>0</v>
      </c>
      <c r="I280" s="9"/>
      <c r="J280" s="9"/>
      <c r="K280" s="3">
        <v>41276</v>
      </c>
      <c r="L280" s="3">
        <v>41639</v>
      </c>
      <c r="M280" s="3"/>
      <c r="N280" s="3"/>
      <c r="O280" s="3"/>
      <c r="P280" s="3"/>
      <c r="Q280" s="9"/>
      <c r="R280" s="9"/>
      <c r="S280" s="9"/>
      <c r="T280" s="2">
        <v>52.615001499999998</v>
      </c>
      <c r="U280" s="2">
        <v>65</v>
      </c>
      <c r="V280" s="2"/>
      <c r="W280" s="2">
        <v>53.154998999999997</v>
      </c>
      <c r="X280" s="2">
        <v>65.519997000000004</v>
      </c>
      <c r="Y280" s="2"/>
      <c r="Z280">
        <v>4150200</v>
      </c>
      <c r="AA280">
        <v>1827400</v>
      </c>
      <c r="AC280" s="2">
        <v>53.154998999999997</v>
      </c>
      <c r="AD280" s="2">
        <v>65.419998000000007</v>
      </c>
    </row>
    <row r="281" spans="1:30" x14ac:dyDescent="0.25">
      <c r="A281" t="s">
        <v>94</v>
      </c>
      <c r="B281">
        <f t="shared" si="16"/>
        <v>2014</v>
      </c>
      <c r="C281" s="10">
        <v>64.889999000000003</v>
      </c>
      <c r="D281" s="10">
        <v>69.190002000000007</v>
      </c>
      <c r="E281" s="4">
        <f t="shared" si="18"/>
        <v>6.6266035849376473E-2</v>
      </c>
      <c r="F281" s="6">
        <f>+E281-E$6</f>
        <v>-4.8628895360695798E-2</v>
      </c>
      <c r="G281" s="9" t="str">
        <f t="shared" si="19"/>
        <v>No</v>
      </c>
      <c r="H281" s="9">
        <f t="shared" si="17"/>
        <v>0</v>
      </c>
      <c r="I281" s="9"/>
      <c r="J281" s="9"/>
      <c r="K281" s="3">
        <v>41641</v>
      </c>
      <c r="L281" s="3">
        <v>42004</v>
      </c>
      <c r="M281" s="3"/>
      <c r="N281" s="3"/>
      <c r="O281" s="3"/>
      <c r="P281" s="3"/>
      <c r="Q281" s="9"/>
      <c r="R281" s="9"/>
      <c r="S281" s="9"/>
      <c r="T281" s="2">
        <v>64</v>
      </c>
      <c r="U281" s="2">
        <v>69.120002999999997</v>
      </c>
      <c r="V281" s="2"/>
      <c r="W281" s="2">
        <v>65.029999000000004</v>
      </c>
      <c r="X281" s="2">
        <v>70.410004000000001</v>
      </c>
      <c r="Y281" s="2"/>
      <c r="Z281">
        <v>3004300</v>
      </c>
      <c r="AA281">
        <v>2202300</v>
      </c>
      <c r="AC281" s="2">
        <v>64.300003000000004</v>
      </c>
      <c r="AD281" s="2">
        <v>70.089995999999999</v>
      </c>
    </row>
    <row r="282" spans="1:30" x14ac:dyDescent="0.25">
      <c r="A282" t="s">
        <v>94</v>
      </c>
      <c r="B282">
        <f t="shared" si="16"/>
        <v>2015</v>
      </c>
      <c r="C282" s="10">
        <v>69.169998000000007</v>
      </c>
      <c r="D282" s="10">
        <v>66.620002999999997</v>
      </c>
      <c r="E282" s="4">
        <f t="shared" si="18"/>
        <v>-3.6865621999873553E-2</v>
      </c>
      <c r="F282" s="6">
        <f>+E282-E$7</f>
        <v>-2.9444228184099749E-2</v>
      </c>
      <c r="G282" s="9" t="str">
        <f t="shared" si="19"/>
        <v>No</v>
      </c>
      <c r="H282" s="9">
        <f t="shared" si="17"/>
        <v>0</v>
      </c>
      <c r="I282" s="9"/>
      <c r="J282" s="9"/>
      <c r="K282" s="3">
        <v>42006</v>
      </c>
      <c r="L282" s="3">
        <v>42369</v>
      </c>
      <c r="M282" s="3"/>
      <c r="N282" s="3"/>
      <c r="O282" s="3"/>
      <c r="P282" s="3"/>
      <c r="Q282" s="9"/>
      <c r="R282" s="9"/>
      <c r="S282" s="9"/>
      <c r="T282" s="2">
        <v>68.699996999999996</v>
      </c>
      <c r="U282" s="2">
        <v>66.610000999999997</v>
      </c>
      <c r="V282" s="2"/>
      <c r="W282" s="2">
        <v>69.260002</v>
      </c>
      <c r="X282" s="2">
        <v>67.290001000000004</v>
      </c>
      <c r="Y282" s="2"/>
      <c r="Z282">
        <v>2522800</v>
      </c>
      <c r="AA282">
        <v>1987000</v>
      </c>
      <c r="AC282" s="2">
        <v>69.040001000000004</v>
      </c>
      <c r="AD282" s="2">
        <v>67.209998999999996</v>
      </c>
    </row>
    <row r="283" spans="1:30" x14ac:dyDescent="0.25">
      <c r="A283" t="s">
        <v>95</v>
      </c>
      <c r="B283">
        <f t="shared" si="16"/>
        <v>2013</v>
      </c>
      <c r="C283" s="10">
        <v>73.889999000000003</v>
      </c>
      <c r="D283" s="10">
        <v>92.760002</v>
      </c>
      <c r="E283" s="4">
        <f t="shared" si="18"/>
        <v>0.25537966240871102</v>
      </c>
      <c r="F283" s="6">
        <f>+E283-E$5</f>
        <v>-3.6460912983483473E-2</v>
      </c>
      <c r="G283" s="9" t="str">
        <f t="shared" si="19"/>
        <v>No</v>
      </c>
      <c r="H283" s="9">
        <f t="shared" si="17"/>
        <v>0</v>
      </c>
      <c r="I283" s="9"/>
      <c r="J283" s="9"/>
      <c r="K283" s="3">
        <v>41276</v>
      </c>
      <c r="L283" s="3">
        <v>41639</v>
      </c>
      <c r="M283" s="3"/>
      <c r="N283" s="3"/>
      <c r="O283" s="3"/>
      <c r="P283" s="3"/>
      <c r="Q283" s="9"/>
      <c r="R283" s="9"/>
      <c r="S283" s="9"/>
      <c r="T283" s="2">
        <v>73.5</v>
      </c>
      <c r="U283" s="2">
        <v>92.449996999999996</v>
      </c>
      <c r="V283" s="2"/>
      <c r="W283" s="2">
        <v>74.089995999999999</v>
      </c>
      <c r="X283" s="2">
        <v>93.849997999999999</v>
      </c>
      <c r="Y283" s="2"/>
      <c r="Z283">
        <v>1110900</v>
      </c>
      <c r="AA283">
        <v>899400</v>
      </c>
      <c r="AC283" s="2">
        <v>74.089995999999999</v>
      </c>
      <c r="AD283" s="2">
        <v>93.760002</v>
      </c>
    </row>
    <row r="284" spans="1:30" x14ac:dyDescent="0.25">
      <c r="A284" t="s">
        <v>95</v>
      </c>
      <c r="B284">
        <f t="shared" si="16"/>
        <v>2014</v>
      </c>
      <c r="C284" s="10">
        <v>92.75</v>
      </c>
      <c r="D284" s="10">
        <v>104.209999</v>
      </c>
      <c r="E284" s="4">
        <f t="shared" si="18"/>
        <v>0.12355794070080858</v>
      </c>
      <c r="F284" s="6">
        <f>+E284-E$6</f>
        <v>8.663009490736312E-3</v>
      </c>
      <c r="G284" s="9" t="str">
        <f t="shared" si="19"/>
        <v>Yes</v>
      </c>
      <c r="H284" s="9">
        <f t="shared" si="17"/>
        <v>1</v>
      </c>
      <c r="I284" s="9"/>
      <c r="J284" s="9"/>
      <c r="K284" s="3">
        <v>41641</v>
      </c>
      <c r="L284" s="3">
        <v>42004</v>
      </c>
      <c r="M284" s="3"/>
      <c r="N284" s="3"/>
      <c r="O284" s="3"/>
      <c r="P284" s="3"/>
      <c r="Q284" s="9"/>
      <c r="R284" s="9"/>
      <c r="S284" s="9"/>
      <c r="T284" s="2">
        <v>90.650002000000001</v>
      </c>
      <c r="U284" s="2">
        <v>104.139999</v>
      </c>
      <c r="V284" s="2"/>
      <c r="W284" s="2">
        <v>92.75</v>
      </c>
      <c r="X284" s="2">
        <v>106.05999799999999</v>
      </c>
      <c r="Y284" s="2"/>
      <c r="Z284">
        <v>1353300</v>
      </c>
      <c r="AA284">
        <v>599200</v>
      </c>
      <c r="AC284" s="2">
        <v>91.160004000000001</v>
      </c>
      <c r="AD284" s="2">
        <v>105.730003</v>
      </c>
    </row>
    <row r="285" spans="1:30" x14ac:dyDescent="0.25">
      <c r="A285" t="s">
        <v>95</v>
      </c>
      <c r="B285">
        <f t="shared" si="16"/>
        <v>2015</v>
      </c>
      <c r="C285" s="10">
        <v>103.959999</v>
      </c>
      <c r="D285" s="10">
        <v>126.83000199999999</v>
      </c>
      <c r="E285" s="4">
        <f t="shared" si="18"/>
        <v>0.21998848807222476</v>
      </c>
      <c r="F285" s="6">
        <f>+E285-E$7</f>
        <v>0.22740988188799857</v>
      </c>
      <c r="G285" s="9" t="str">
        <f t="shared" si="19"/>
        <v>Yes</v>
      </c>
      <c r="H285" s="9">
        <f t="shared" si="17"/>
        <v>1</v>
      </c>
      <c r="I285" s="9"/>
      <c r="J285" s="9"/>
      <c r="K285" s="3">
        <v>42006</v>
      </c>
      <c r="L285" s="3">
        <v>42369</v>
      </c>
      <c r="M285" s="3"/>
      <c r="N285" s="3"/>
      <c r="O285" s="3"/>
      <c r="P285" s="3"/>
      <c r="Q285" s="9"/>
      <c r="R285" s="9"/>
      <c r="S285" s="9"/>
      <c r="T285" s="2">
        <v>102.949997</v>
      </c>
      <c r="U285" s="2">
        <v>126.779999</v>
      </c>
      <c r="V285" s="2"/>
      <c r="W285" s="2">
        <v>104.220001</v>
      </c>
      <c r="X285" s="2">
        <v>128.199997</v>
      </c>
      <c r="Y285" s="2"/>
      <c r="Z285">
        <v>858900</v>
      </c>
      <c r="AA285">
        <v>704500</v>
      </c>
      <c r="AC285" s="2">
        <v>103.870003</v>
      </c>
      <c r="AD285" s="2">
        <v>127.910004</v>
      </c>
    </row>
    <row r="286" spans="1:30" x14ac:dyDescent="0.25">
      <c r="A286" t="s">
        <v>96</v>
      </c>
      <c r="B286">
        <f t="shared" si="16"/>
        <v>2013</v>
      </c>
      <c r="C286" s="10">
        <v>30.98</v>
      </c>
      <c r="D286" s="10">
        <v>47.540000999999997</v>
      </c>
      <c r="E286" s="4">
        <f t="shared" si="18"/>
        <v>0.53453844415752083</v>
      </c>
      <c r="F286" s="6">
        <f>+E286-E$5</f>
        <v>0.24269786876532634</v>
      </c>
      <c r="G286" s="9" t="str">
        <f t="shared" si="19"/>
        <v>Yes</v>
      </c>
      <c r="H286" s="9">
        <f t="shared" si="17"/>
        <v>1</v>
      </c>
      <c r="I286" s="9"/>
      <c r="J286" s="9"/>
      <c r="K286" s="3">
        <v>41276</v>
      </c>
      <c r="L286" s="3">
        <v>41639</v>
      </c>
      <c r="M286" s="3"/>
      <c r="N286" s="3"/>
      <c r="O286" s="3"/>
      <c r="P286" s="3"/>
      <c r="Q286" s="9"/>
      <c r="R286" s="9"/>
      <c r="S286" s="9"/>
      <c r="T286" s="2">
        <v>30.73</v>
      </c>
      <c r="U286" s="2">
        <v>47.369999</v>
      </c>
      <c r="V286" s="2"/>
      <c r="W286" s="2">
        <v>31.32</v>
      </c>
      <c r="X286" s="2">
        <v>47.810001</v>
      </c>
      <c r="Y286" s="2"/>
      <c r="Z286">
        <v>2220200</v>
      </c>
      <c r="AA286">
        <v>824100</v>
      </c>
      <c r="AC286" s="2">
        <v>31.32</v>
      </c>
      <c r="AD286" s="2">
        <v>47.650002000000001</v>
      </c>
    </row>
    <row r="287" spans="1:30" x14ac:dyDescent="0.25">
      <c r="A287" t="s">
        <v>96</v>
      </c>
      <c r="B287">
        <f t="shared" si="16"/>
        <v>2014</v>
      </c>
      <c r="C287" s="10">
        <v>47.240001999999997</v>
      </c>
      <c r="D287" s="10">
        <v>46.84</v>
      </c>
      <c r="E287" s="4">
        <f t="shared" si="18"/>
        <v>-8.4674424865602994E-3</v>
      </c>
      <c r="F287" s="6">
        <f>+E287-E$6</f>
        <v>-0.12336237369663257</v>
      </c>
      <c r="G287" s="9" t="str">
        <f t="shared" si="19"/>
        <v>No</v>
      </c>
      <c r="H287" s="9">
        <f t="shared" si="17"/>
        <v>0</v>
      </c>
      <c r="I287" s="9"/>
      <c r="J287" s="9"/>
      <c r="K287" s="3">
        <v>41641</v>
      </c>
      <c r="L287" s="3">
        <v>42004</v>
      </c>
      <c r="M287" s="3"/>
      <c r="N287" s="3"/>
      <c r="O287" s="3"/>
      <c r="P287" s="3"/>
      <c r="Q287" s="9"/>
      <c r="R287" s="9"/>
      <c r="S287" s="9"/>
      <c r="T287" s="2">
        <v>46.84</v>
      </c>
      <c r="U287" s="2">
        <v>46.82</v>
      </c>
      <c r="V287" s="2"/>
      <c r="W287" s="2">
        <v>47.43</v>
      </c>
      <c r="X287" s="2">
        <v>47.290000999999997</v>
      </c>
      <c r="Y287" s="2"/>
      <c r="Z287">
        <v>1094700</v>
      </c>
      <c r="AA287">
        <v>1653700</v>
      </c>
      <c r="AC287" s="2">
        <v>46.849997999999999</v>
      </c>
      <c r="AD287" s="2">
        <v>47.169998</v>
      </c>
    </row>
    <row r="288" spans="1:30" x14ac:dyDescent="0.25">
      <c r="A288" t="s">
        <v>96</v>
      </c>
      <c r="B288">
        <f t="shared" si="16"/>
        <v>2015</v>
      </c>
      <c r="C288" s="10">
        <v>47.07</v>
      </c>
      <c r="D288" s="10">
        <v>41.830002</v>
      </c>
      <c r="E288" s="4">
        <f t="shared" si="18"/>
        <v>-0.11132351816443595</v>
      </c>
      <c r="F288" s="6">
        <f>+E288-E$7</f>
        <v>-0.10390212434866214</v>
      </c>
      <c r="G288" s="9" t="str">
        <f t="shared" si="19"/>
        <v>No</v>
      </c>
      <c r="H288" s="9">
        <f t="shared" si="17"/>
        <v>0</v>
      </c>
      <c r="I288" s="9"/>
      <c r="J288" s="9"/>
      <c r="K288" s="3">
        <v>42006</v>
      </c>
      <c r="L288" s="3">
        <v>42369</v>
      </c>
      <c r="M288" s="3"/>
      <c r="N288" s="3"/>
      <c r="O288" s="3"/>
      <c r="P288" s="3"/>
      <c r="Q288" s="9"/>
      <c r="R288" s="9"/>
      <c r="S288" s="9"/>
      <c r="T288" s="2">
        <v>45.509998000000003</v>
      </c>
      <c r="U288" s="2">
        <v>41.419998</v>
      </c>
      <c r="V288" s="2"/>
      <c r="W288" s="2">
        <v>47.189999</v>
      </c>
      <c r="X288" s="2">
        <v>42.27</v>
      </c>
      <c r="Y288" s="2"/>
      <c r="Z288">
        <v>1877800</v>
      </c>
      <c r="AA288">
        <v>1310900</v>
      </c>
      <c r="AC288" s="2">
        <v>46.290000999999997</v>
      </c>
      <c r="AD288" s="2">
        <v>41.560001</v>
      </c>
    </row>
    <row r="289" spans="1:30" x14ac:dyDescent="0.25">
      <c r="A289" t="s">
        <v>97</v>
      </c>
      <c r="B289">
        <f t="shared" si="16"/>
        <v>2013</v>
      </c>
      <c r="C289" s="10">
        <v>38.049999</v>
      </c>
      <c r="D289" s="10">
        <v>51.970001000000003</v>
      </c>
      <c r="E289" s="4">
        <f t="shared" si="18"/>
        <v>0.36583449056069628</v>
      </c>
      <c r="F289" s="6">
        <f>+E289-E$5</f>
        <v>7.3993915168501789E-2</v>
      </c>
      <c r="G289" s="9" t="str">
        <f t="shared" si="19"/>
        <v>Yes</v>
      </c>
      <c r="H289" s="9">
        <f t="shared" si="17"/>
        <v>1</v>
      </c>
      <c r="I289" s="9"/>
      <c r="J289" s="9"/>
      <c r="K289" s="3">
        <v>41276</v>
      </c>
      <c r="L289" s="3">
        <v>41639</v>
      </c>
      <c r="M289" s="3"/>
      <c r="N289" s="3"/>
      <c r="O289" s="3"/>
      <c r="P289" s="3"/>
      <c r="Q289" s="9"/>
      <c r="R289" s="9"/>
      <c r="S289" s="9"/>
      <c r="T289" s="2">
        <v>38.049999</v>
      </c>
      <c r="U289" s="2">
        <v>51.709999000000003</v>
      </c>
      <c r="V289" s="2"/>
      <c r="W289" s="2">
        <v>38.57</v>
      </c>
      <c r="X289" s="2">
        <v>52.09</v>
      </c>
      <c r="Y289" s="2"/>
      <c r="Z289">
        <v>17623200</v>
      </c>
      <c r="AA289">
        <v>9322700</v>
      </c>
      <c r="AC289" s="2">
        <v>38.520000000000003</v>
      </c>
      <c r="AD289" s="2">
        <v>51.880001</v>
      </c>
    </row>
    <row r="290" spans="1:30" x14ac:dyDescent="0.25">
      <c r="A290" t="s">
        <v>97</v>
      </c>
      <c r="B290">
        <f t="shared" si="16"/>
        <v>2014</v>
      </c>
      <c r="C290" s="10">
        <v>51.799999</v>
      </c>
      <c r="D290" s="10">
        <v>58.009998000000003</v>
      </c>
      <c r="E290" s="4">
        <f t="shared" si="18"/>
        <v>0.11988415289351653</v>
      </c>
      <c r="F290" s="6">
        <f>+E290-E$6</f>
        <v>4.9892216834442615E-3</v>
      </c>
      <c r="G290" s="9" t="str">
        <f t="shared" si="19"/>
        <v>Yes</v>
      </c>
      <c r="H290" s="9">
        <f t="shared" si="17"/>
        <v>1</v>
      </c>
      <c r="I290" s="9"/>
      <c r="J290" s="9"/>
      <c r="K290" s="3">
        <v>41641</v>
      </c>
      <c r="L290" s="3">
        <v>42004</v>
      </c>
      <c r="M290" s="3"/>
      <c r="N290" s="3"/>
      <c r="O290" s="3"/>
      <c r="P290" s="3"/>
      <c r="Q290" s="9"/>
      <c r="R290" s="9"/>
      <c r="S290" s="9"/>
      <c r="T290" s="2">
        <v>51.27</v>
      </c>
      <c r="U290" s="2">
        <v>57.830002</v>
      </c>
      <c r="V290" s="2"/>
      <c r="W290" s="2">
        <v>51.900002000000001</v>
      </c>
      <c r="X290" s="2">
        <v>59.299999</v>
      </c>
      <c r="Y290" s="2"/>
      <c r="Z290">
        <v>9761200</v>
      </c>
      <c r="AA290">
        <v>12342700</v>
      </c>
      <c r="AC290" s="2">
        <v>51.450001</v>
      </c>
      <c r="AD290" s="2">
        <v>58.810001</v>
      </c>
    </row>
    <row r="291" spans="1:30" x14ac:dyDescent="0.25">
      <c r="A291" t="s">
        <v>97</v>
      </c>
      <c r="B291">
        <f t="shared" si="16"/>
        <v>2015</v>
      </c>
      <c r="C291" s="10">
        <v>58</v>
      </c>
      <c r="D291" s="10">
        <v>56.43</v>
      </c>
      <c r="E291" s="4">
        <f t="shared" si="18"/>
        <v>-2.7068965517241386E-2</v>
      </c>
      <c r="F291" s="6">
        <f>+E291-E$7</f>
        <v>-1.9647571701467581E-2</v>
      </c>
      <c r="G291" s="9" t="str">
        <f t="shared" si="19"/>
        <v>No</v>
      </c>
      <c r="H291" s="9">
        <f t="shared" si="17"/>
        <v>0</v>
      </c>
      <c r="I291" s="9"/>
      <c r="J291" s="9"/>
      <c r="K291" s="3">
        <v>42006</v>
      </c>
      <c r="L291" s="3">
        <v>42369</v>
      </c>
      <c r="M291" s="3"/>
      <c r="N291" s="3"/>
      <c r="O291" s="3"/>
      <c r="P291" s="3"/>
      <c r="Q291" s="9"/>
      <c r="R291" s="9"/>
      <c r="S291" s="9"/>
      <c r="T291" s="2">
        <v>56.84</v>
      </c>
      <c r="U291" s="2">
        <v>56.200001</v>
      </c>
      <c r="V291" s="2"/>
      <c r="W291" s="2">
        <v>58.349997999999999</v>
      </c>
      <c r="X291" s="2">
        <v>57.200001</v>
      </c>
      <c r="Y291" s="2"/>
      <c r="Z291">
        <v>10585000</v>
      </c>
      <c r="AA291">
        <v>7667200</v>
      </c>
      <c r="AC291" s="2">
        <v>57.349997999999999</v>
      </c>
      <c r="AD291" s="2">
        <v>56.540000999999997</v>
      </c>
    </row>
    <row r="292" spans="1:30" x14ac:dyDescent="0.25">
      <c r="A292" t="s">
        <v>98</v>
      </c>
      <c r="B292">
        <f t="shared" si="16"/>
        <v>2013</v>
      </c>
      <c r="C292" s="10">
        <v>51.299999</v>
      </c>
      <c r="D292" s="10">
        <v>78.459998999999996</v>
      </c>
      <c r="E292" s="4">
        <f t="shared" si="18"/>
        <v>0.52943470817611515</v>
      </c>
      <c r="F292" s="6">
        <f>+E292-E$5</f>
        <v>0.23759413278392066</v>
      </c>
      <c r="G292" s="9" t="str">
        <f t="shared" si="19"/>
        <v>Yes</v>
      </c>
      <c r="H292" s="9">
        <f t="shared" si="17"/>
        <v>1</v>
      </c>
      <c r="I292" s="9"/>
      <c r="J292" s="9"/>
      <c r="K292" s="3">
        <v>41276</v>
      </c>
      <c r="L292" s="3">
        <v>41639</v>
      </c>
      <c r="M292" s="3"/>
      <c r="N292" s="3"/>
      <c r="O292" s="3"/>
      <c r="P292" s="3"/>
      <c r="Q292" s="9"/>
      <c r="R292" s="9"/>
      <c r="S292" s="9"/>
      <c r="T292" s="2">
        <v>51</v>
      </c>
      <c r="U292" s="2">
        <v>78.129997000000003</v>
      </c>
      <c r="V292" s="2"/>
      <c r="W292" s="2">
        <v>51.73</v>
      </c>
      <c r="X292" s="2">
        <v>79.459998999999996</v>
      </c>
      <c r="Y292" s="2"/>
      <c r="Z292">
        <v>1923900</v>
      </c>
      <c r="AA292">
        <v>1307600</v>
      </c>
      <c r="AC292" s="2">
        <v>51.34</v>
      </c>
      <c r="AD292" s="2">
        <v>78.930000000000007</v>
      </c>
    </row>
    <row r="293" spans="1:30" x14ac:dyDescent="0.25">
      <c r="A293" t="s">
        <v>98</v>
      </c>
      <c r="B293">
        <f t="shared" si="16"/>
        <v>2014</v>
      </c>
      <c r="C293" s="10">
        <v>77.959998999999996</v>
      </c>
      <c r="D293" s="10">
        <v>88.650002000000001</v>
      </c>
      <c r="E293" s="4">
        <f t="shared" si="18"/>
        <v>0.13712164106107808</v>
      </c>
      <c r="F293" s="6">
        <f>+E293-E$6</f>
        <v>2.2226709851005805E-2</v>
      </c>
      <c r="G293" s="9" t="str">
        <f t="shared" si="19"/>
        <v>Yes</v>
      </c>
      <c r="H293" s="9">
        <f t="shared" si="17"/>
        <v>1</v>
      </c>
      <c r="I293" s="9"/>
      <c r="J293" s="9"/>
      <c r="K293" s="3">
        <v>41641</v>
      </c>
      <c r="L293" s="3">
        <v>42004</v>
      </c>
      <c r="M293" s="3"/>
      <c r="N293" s="3"/>
      <c r="O293" s="3"/>
      <c r="P293" s="3"/>
      <c r="Q293" s="9"/>
      <c r="R293" s="9"/>
      <c r="S293" s="9"/>
      <c r="T293" s="2">
        <v>77.319999999999993</v>
      </c>
      <c r="U293" s="2">
        <v>88.639999000000003</v>
      </c>
      <c r="V293" s="2"/>
      <c r="W293" s="2">
        <v>78.75</v>
      </c>
      <c r="X293" s="2">
        <v>90.290001000000004</v>
      </c>
      <c r="Y293" s="2"/>
      <c r="Z293">
        <v>2070900</v>
      </c>
      <c r="AA293">
        <v>863400</v>
      </c>
      <c r="AC293" s="2">
        <v>77.959998999999996</v>
      </c>
      <c r="AD293" s="2">
        <v>90.089995999999999</v>
      </c>
    </row>
    <row r="294" spans="1:30" x14ac:dyDescent="0.25">
      <c r="A294" t="s">
        <v>98</v>
      </c>
      <c r="B294">
        <f t="shared" si="16"/>
        <v>2015</v>
      </c>
      <c r="C294" s="10">
        <v>89.220000999999996</v>
      </c>
      <c r="D294" s="10">
        <v>90.599997999999999</v>
      </c>
      <c r="E294" s="4">
        <f t="shared" si="18"/>
        <v>1.5467350196510344E-2</v>
      </c>
      <c r="F294" s="6">
        <f>+E294-E$7</f>
        <v>2.2888744012284148E-2</v>
      </c>
      <c r="G294" s="9" t="str">
        <f t="shared" si="19"/>
        <v>Yes</v>
      </c>
      <c r="H294" s="9">
        <f t="shared" si="17"/>
        <v>1</v>
      </c>
      <c r="I294" s="9"/>
      <c r="J294" s="9"/>
      <c r="K294" s="3">
        <v>42006</v>
      </c>
      <c r="L294" s="3">
        <v>42369</v>
      </c>
      <c r="M294" s="3"/>
      <c r="N294" s="3"/>
      <c r="O294" s="3"/>
      <c r="P294" s="3"/>
      <c r="Q294" s="9"/>
      <c r="R294" s="9"/>
      <c r="S294" s="9"/>
      <c r="T294" s="2">
        <v>87.620002999999997</v>
      </c>
      <c r="U294" s="2">
        <v>90.57</v>
      </c>
      <c r="V294" s="2"/>
      <c r="W294" s="2">
        <v>89.379997000000003</v>
      </c>
      <c r="X294" s="2">
        <v>92</v>
      </c>
      <c r="Y294" s="2"/>
      <c r="Z294">
        <v>1130200</v>
      </c>
      <c r="AA294">
        <v>986600</v>
      </c>
      <c r="AC294" s="2">
        <v>88.139999000000003</v>
      </c>
      <c r="AD294" s="2">
        <v>90.959998999999996</v>
      </c>
    </row>
    <row r="295" spans="1:30" x14ac:dyDescent="0.25">
      <c r="A295" t="s">
        <v>99</v>
      </c>
      <c r="B295">
        <f t="shared" si="16"/>
        <v>2013</v>
      </c>
      <c r="C295" s="10">
        <v>304.26001000000002</v>
      </c>
      <c r="D295" s="10">
        <v>532.78002900000001</v>
      </c>
      <c r="E295" s="4">
        <f t="shared" si="18"/>
        <v>0.75106820314638123</v>
      </c>
      <c r="F295" s="6">
        <f>+E295-E$5</f>
        <v>0.45922762775418674</v>
      </c>
      <c r="G295" s="9" t="str">
        <f t="shared" si="19"/>
        <v>Yes</v>
      </c>
      <c r="H295" s="9">
        <f t="shared" si="17"/>
        <v>1</v>
      </c>
      <c r="I295" s="9"/>
      <c r="J295" s="9"/>
      <c r="K295" s="3">
        <v>41276</v>
      </c>
      <c r="L295" s="3">
        <v>41639</v>
      </c>
      <c r="M295" s="3"/>
      <c r="N295" s="3"/>
      <c r="O295" s="3"/>
      <c r="P295" s="3"/>
      <c r="Q295" s="9"/>
      <c r="R295" s="9"/>
      <c r="S295" s="9"/>
      <c r="T295" s="2">
        <v>298.30999800000001</v>
      </c>
      <c r="U295" s="2">
        <v>529.51000999999997</v>
      </c>
      <c r="V295" s="2"/>
      <c r="W295" s="2">
        <v>306.73001099999999</v>
      </c>
      <c r="X295" s="2">
        <v>534.07000700000003</v>
      </c>
      <c r="Y295" s="2"/>
      <c r="Z295">
        <v>491400</v>
      </c>
      <c r="AA295">
        <v>197300</v>
      </c>
      <c r="AC295" s="2">
        <v>301.05999800000001</v>
      </c>
      <c r="AD295" s="2">
        <v>533.79998799999998</v>
      </c>
    </row>
    <row r="296" spans="1:30" x14ac:dyDescent="0.25">
      <c r="A296" t="s">
        <v>99</v>
      </c>
      <c r="B296">
        <f t="shared" si="16"/>
        <v>2014</v>
      </c>
      <c r="C296" s="10">
        <v>530</v>
      </c>
      <c r="D296" s="10">
        <v>684.51000999999997</v>
      </c>
      <c r="E296" s="4">
        <f t="shared" si="18"/>
        <v>0.29152832075471691</v>
      </c>
      <c r="F296" s="6">
        <f>+E296-E$6</f>
        <v>0.17663338954464464</v>
      </c>
      <c r="G296" s="9" t="str">
        <f t="shared" si="19"/>
        <v>Yes</v>
      </c>
      <c r="H296" s="9">
        <f t="shared" si="17"/>
        <v>1</v>
      </c>
      <c r="I296" s="9"/>
      <c r="J296" s="9"/>
      <c r="K296" s="3">
        <v>41641</v>
      </c>
      <c r="L296" s="3">
        <v>42004</v>
      </c>
      <c r="M296" s="3"/>
      <c r="N296" s="3"/>
      <c r="O296" s="3"/>
      <c r="P296" s="3"/>
      <c r="Q296" s="9"/>
      <c r="R296" s="9"/>
      <c r="S296" s="9"/>
      <c r="T296" s="2">
        <v>521.53002900000001</v>
      </c>
      <c r="U296" s="2">
        <v>683.42999299999997</v>
      </c>
      <c r="V296" s="2"/>
      <c r="W296" s="2">
        <v>532.96002199999998</v>
      </c>
      <c r="X296" s="2">
        <v>693.96002199999998</v>
      </c>
      <c r="Y296" s="2"/>
      <c r="Z296">
        <v>456500</v>
      </c>
      <c r="AA296">
        <v>302500</v>
      </c>
      <c r="AC296" s="2">
        <v>523.42999299999997</v>
      </c>
      <c r="AD296" s="2">
        <v>685.54998799999998</v>
      </c>
    </row>
    <row r="297" spans="1:30" x14ac:dyDescent="0.25">
      <c r="A297" t="s">
        <v>99</v>
      </c>
      <c r="B297">
        <f t="shared" si="16"/>
        <v>2015</v>
      </c>
      <c r="C297" s="10">
        <v>686</v>
      </c>
      <c r="D297" s="10">
        <v>479.85000600000001</v>
      </c>
      <c r="E297" s="4">
        <f t="shared" si="18"/>
        <v>-0.30051019533527695</v>
      </c>
      <c r="F297" s="6">
        <f>+E297-E$7</f>
        <v>-0.29308880151950317</v>
      </c>
      <c r="G297" s="9" t="str">
        <f t="shared" si="19"/>
        <v>No</v>
      </c>
      <c r="H297" s="9">
        <f t="shared" si="17"/>
        <v>0</v>
      </c>
      <c r="I297" s="9"/>
      <c r="J297" s="9"/>
      <c r="K297" s="3">
        <v>42006</v>
      </c>
      <c r="L297" s="3">
        <v>42369</v>
      </c>
      <c r="M297" s="3"/>
      <c r="N297" s="3"/>
      <c r="O297" s="3"/>
      <c r="P297" s="3"/>
      <c r="Q297" s="9"/>
      <c r="R297" s="9"/>
      <c r="S297" s="9"/>
      <c r="T297" s="2">
        <v>671.01000999999997</v>
      </c>
      <c r="U297" s="2">
        <v>477.97000100000002</v>
      </c>
      <c r="V297" s="2"/>
      <c r="W297" s="2">
        <v>687.46997099999999</v>
      </c>
      <c r="X297" s="2">
        <v>485.77999899999998</v>
      </c>
      <c r="Y297" s="2"/>
      <c r="Z297">
        <v>324800</v>
      </c>
      <c r="AA297">
        <v>1192700</v>
      </c>
      <c r="AC297" s="2">
        <v>678.40002400000003</v>
      </c>
      <c r="AD297" s="2">
        <v>483.10998499999999</v>
      </c>
    </row>
    <row r="298" spans="1:30" x14ac:dyDescent="0.25">
      <c r="A298" t="s">
        <v>100</v>
      </c>
      <c r="B298">
        <f t="shared" si="16"/>
        <v>2013</v>
      </c>
      <c r="C298" s="10">
        <v>111.5</v>
      </c>
      <c r="D298" s="10">
        <v>140.970001</v>
      </c>
      <c r="E298" s="4">
        <f t="shared" si="18"/>
        <v>0.26430494170403585</v>
      </c>
      <c r="F298" s="6">
        <f>+E298-E$5</f>
        <v>-2.7535633688158645E-2</v>
      </c>
      <c r="G298" s="9" t="str">
        <f t="shared" si="19"/>
        <v>No</v>
      </c>
      <c r="H298" s="9">
        <f t="shared" si="17"/>
        <v>0</v>
      </c>
      <c r="I298" s="9"/>
      <c r="J298" s="9"/>
      <c r="K298" s="3">
        <v>41276</v>
      </c>
      <c r="L298" s="3">
        <v>41639</v>
      </c>
      <c r="M298" s="3"/>
      <c r="N298" s="3"/>
      <c r="O298" s="3"/>
      <c r="P298" s="3"/>
      <c r="Q298" s="9"/>
      <c r="R298" s="9"/>
      <c r="S298" s="9"/>
      <c r="T298" s="2">
        <v>111.300003</v>
      </c>
      <c r="U298" s="2">
        <v>139.96000699999999</v>
      </c>
      <c r="V298" s="2"/>
      <c r="W298" s="2">
        <v>113.82</v>
      </c>
      <c r="X298" s="2">
        <v>141.38999899999999</v>
      </c>
      <c r="Y298" s="2"/>
      <c r="Z298">
        <v>2674100</v>
      </c>
      <c r="AA298">
        <v>762700</v>
      </c>
      <c r="AC298" s="2">
        <v>113.370003</v>
      </c>
      <c r="AD298" s="2">
        <v>140</v>
      </c>
    </row>
    <row r="299" spans="1:30" x14ac:dyDescent="0.25">
      <c r="A299" t="s">
        <v>100</v>
      </c>
      <c r="B299">
        <f t="shared" si="16"/>
        <v>2014</v>
      </c>
      <c r="C299" s="10">
        <v>140.429993</v>
      </c>
      <c r="D299" s="10">
        <v>144.16999799999999</v>
      </c>
      <c r="E299" s="4">
        <f t="shared" si="18"/>
        <v>2.663252286852992E-2</v>
      </c>
      <c r="F299" s="6">
        <f>+E299-E$6</f>
        <v>-8.826240834154235E-2</v>
      </c>
      <c r="G299" s="9" t="str">
        <f t="shared" si="19"/>
        <v>No</v>
      </c>
      <c r="H299" s="9">
        <f t="shared" si="17"/>
        <v>0</v>
      </c>
      <c r="I299" s="9"/>
      <c r="J299" s="9"/>
      <c r="K299" s="3">
        <v>41641</v>
      </c>
      <c r="L299" s="3">
        <v>42004</v>
      </c>
      <c r="M299" s="3"/>
      <c r="N299" s="3"/>
      <c r="O299" s="3"/>
      <c r="P299" s="3"/>
      <c r="Q299" s="9"/>
      <c r="R299" s="9"/>
      <c r="S299" s="9"/>
      <c r="T299" s="2">
        <v>138.279999</v>
      </c>
      <c r="U299" s="2">
        <v>144.13000500000001</v>
      </c>
      <c r="V299" s="2"/>
      <c r="W299" s="2">
        <v>140.979996</v>
      </c>
      <c r="X299" s="2">
        <v>146.820007</v>
      </c>
      <c r="Y299" s="2"/>
      <c r="Z299">
        <v>1533500</v>
      </c>
      <c r="AA299">
        <v>751100</v>
      </c>
      <c r="AC299" s="2">
        <v>138.55999800000001</v>
      </c>
      <c r="AD299" s="2">
        <v>146.16000399999999</v>
      </c>
    </row>
    <row r="300" spans="1:30" x14ac:dyDescent="0.25">
      <c r="A300" t="s">
        <v>100</v>
      </c>
      <c r="B300">
        <f t="shared" si="16"/>
        <v>2015</v>
      </c>
      <c r="C300" s="10">
        <v>145.220001</v>
      </c>
      <c r="D300" s="10">
        <v>88.010002</v>
      </c>
      <c r="E300" s="4">
        <f t="shared" si="18"/>
        <v>-0.39395399122742053</v>
      </c>
      <c r="F300" s="6">
        <f>+E300-E$7</f>
        <v>-0.38653259741164675</v>
      </c>
      <c r="G300" s="9" t="str">
        <f t="shared" si="19"/>
        <v>No</v>
      </c>
      <c r="H300" s="9">
        <f t="shared" si="17"/>
        <v>0</v>
      </c>
      <c r="I300" s="9"/>
      <c r="J300" s="9"/>
      <c r="K300" s="3">
        <v>42006</v>
      </c>
      <c r="L300" s="3">
        <v>42369</v>
      </c>
      <c r="M300" s="3"/>
      <c r="N300" s="3"/>
      <c r="O300" s="3"/>
      <c r="P300" s="3"/>
      <c r="Q300" s="9"/>
      <c r="R300" s="9"/>
      <c r="S300" s="9"/>
      <c r="T300" s="2">
        <v>143.60000600000001</v>
      </c>
      <c r="U300" s="2">
        <v>88</v>
      </c>
      <c r="V300" s="2"/>
      <c r="W300" s="2">
        <v>146.949997</v>
      </c>
      <c r="X300" s="2">
        <v>89.489998</v>
      </c>
      <c r="Y300" s="2"/>
      <c r="Z300">
        <v>1248300</v>
      </c>
      <c r="AA300">
        <v>1421900</v>
      </c>
      <c r="AC300" s="2">
        <v>146.41999799999999</v>
      </c>
      <c r="AD300" s="2">
        <v>88.849997999999999</v>
      </c>
    </row>
    <row r="301" spans="1:30" x14ac:dyDescent="0.25">
      <c r="A301" t="s">
        <v>101</v>
      </c>
      <c r="B301">
        <f t="shared" si="16"/>
        <v>2013</v>
      </c>
      <c r="C301" s="10">
        <v>24.74</v>
      </c>
      <c r="D301" s="10">
        <v>26.77</v>
      </c>
      <c r="E301" s="4">
        <f t="shared" si="18"/>
        <v>8.2053354890865043E-2</v>
      </c>
      <c r="F301" s="6">
        <f>+E301-E$5</f>
        <v>-0.20978722050132945</v>
      </c>
      <c r="G301" s="9" t="str">
        <f t="shared" si="19"/>
        <v>No</v>
      </c>
      <c r="H301" s="9">
        <f t="shared" si="17"/>
        <v>0</v>
      </c>
      <c r="I301" s="9"/>
      <c r="J301" s="9"/>
      <c r="K301" s="3">
        <v>41276</v>
      </c>
      <c r="L301" s="3">
        <v>41639</v>
      </c>
      <c r="M301" s="3"/>
      <c r="N301" s="3"/>
      <c r="O301" s="3"/>
      <c r="P301" s="3"/>
      <c r="Q301" s="9"/>
      <c r="R301" s="9"/>
      <c r="S301" s="9"/>
      <c r="T301" s="2">
        <v>24.65</v>
      </c>
      <c r="U301" s="2">
        <v>26.639999</v>
      </c>
      <c r="V301" s="2"/>
      <c r="W301" s="2">
        <v>24.9</v>
      </c>
      <c r="X301" s="2">
        <v>26.83</v>
      </c>
      <c r="Y301" s="2"/>
      <c r="Z301">
        <v>3265000</v>
      </c>
      <c r="AA301">
        <v>1598300</v>
      </c>
      <c r="AC301" s="2">
        <v>24.809999000000001</v>
      </c>
      <c r="AD301" s="2">
        <v>26.719999000000001</v>
      </c>
    </row>
    <row r="302" spans="1:30" x14ac:dyDescent="0.25">
      <c r="A302" t="s">
        <v>101</v>
      </c>
      <c r="B302">
        <f t="shared" si="16"/>
        <v>2014</v>
      </c>
      <c r="C302" s="10">
        <v>26.799999</v>
      </c>
      <c r="D302" s="10">
        <v>34.75</v>
      </c>
      <c r="E302" s="4">
        <f t="shared" si="18"/>
        <v>0.29664183942693434</v>
      </c>
      <c r="F302" s="6">
        <f>+E302-E$6</f>
        <v>0.18174690821686207</v>
      </c>
      <c r="G302" s="9" t="str">
        <f t="shared" si="19"/>
        <v>Yes</v>
      </c>
      <c r="H302" s="9">
        <f t="shared" si="17"/>
        <v>1</v>
      </c>
      <c r="I302" s="9"/>
      <c r="J302" s="9"/>
      <c r="K302" s="3">
        <v>41641</v>
      </c>
      <c r="L302" s="3">
        <v>42004</v>
      </c>
      <c r="M302" s="3"/>
      <c r="N302" s="3"/>
      <c r="O302" s="3"/>
      <c r="P302" s="3"/>
      <c r="Q302" s="9"/>
      <c r="R302" s="9"/>
      <c r="S302" s="9"/>
      <c r="T302" s="2">
        <v>26.209999</v>
      </c>
      <c r="U302" s="2">
        <v>34.729999999999997</v>
      </c>
      <c r="V302" s="2"/>
      <c r="W302" s="2">
        <v>26.799999</v>
      </c>
      <c r="X302" s="2">
        <v>35.470001000000003</v>
      </c>
      <c r="Y302" s="2"/>
      <c r="Z302">
        <v>2218200</v>
      </c>
      <c r="AA302">
        <v>2377800</v>
      </c>
      <c r="AC302" s="2">
        <v>26.299999</v>
      </c>
      <c r="AD302" s="2">
        <v>35.400002000000001</v>
      </c>
    </row>
    <row r="303" spans="1:30" x14ac:dyDescent="0.25">
      <c r="A303" t="s">
        <v>101</v>
      </c>
      <c r="B303">
        <f t="shared" si="16"/>
        <v>2015</v>
      </c>
      <c r="C303" s="10">
        <v>34.900002000000001</v>
      </c>
      <c r="D303" s="10">
        <v>36.080002</v>
      </c>
      <c r="E303" s="4">
        <f t="shared" si="18"/>
        <v>3.3810886314562381E-2</v>
      </c>
      <c r="F303" s="6">
        <f>+E303-E$7</f>
        <v>4.1232280130336182E-2</v>
      </c>
      <c r="G303" s="9" t="str">
        <f t="shared" si="19"/>
        <v>Yes</v>
      </c>
      <c r="H303" s="9">
        <f t="shared" si="17"/>
        <v>1</v>
      </c>
      <c r="I303" s="9"/>
      <c r="J303" s="9"/>
      <c r="K303" s="3">
        <v>42006</v>
      </c>
      <c r="L303" s="3">
        <v>42369</v>
      </c>
      <c r="M303" s="3"/>
      <c r="N303" s="3"/>
      <c r="O303" s="3"/>
      <c r="P303" s="3"/>
      <c r="Q303" s="9"/>
      <c r="R303" s="9"/>
      <c r="S303" s="9"/>
      <c r="T303" s="2">
        <v>34.740001999999997</v>
      </c>
      <c r="U303" s="2">
        <v>35.830002</v>
      </c>
      <c r="V303" s="2"/>
      <c r="W303" s="2">
        <v>35.169998</v>
      </c>
      <c r="X303" s="2">
        <v>36.720001000000003</v>
      </c>
      <c r="Y303" s="2"/>
      <c r="Z303">
        <v>2405000</v>
      </c>
      <c r="AA303">
        <v>1298600</v>
      </c>
      <c r="AC303" s="2">
        <v>35.139999000000003</v>
      </c>
      <c r="AD303" s="2">
        <v>36.57</v>
      </c>
    </row>
    <row r="304" spans="1:30" x14ac:dyDescent="0.25">
      <c r="A304" t="s">
        <v>102</v>
      </c>
      <c r="B304">
        <f t="shared" si="16"/>
        <v>2013</v>
      </c>
      <c r="C304" s="10">
        <v>20.91</v>
      </c>
      <c r="D304" s="10">
        <v>29.4750005</v>
      </c>
      <c r="E304" s="4">
        <f t="shared" si="18"/>
        <v>0.4096126494500239</v>
      </c>
      <c r="F304" s="6">
        <f>+E304-E$5</f>
        <v>0.11777207405782941</v>
      </c>
      <c r="G304" s="9" t="str">
        <f t="shared" si="19"/>
        <v>Yes</v>
      </c>
      <c r="H304" s="9">
        <f t="shared" si="17"/>
        <v>1</v>
      </c>
      <c r="I304" s="9"/>
      <c r="J304" s="9"/>
      <c r="K304" s="3">
        <v>41276</v>
      </c>
      <c r="L304" s="3">
        <v>41639</v>
      </c>
      <c r="M304" s="3"/>
      <c r="N304" s="3"/>
      <c r="O304" s="3"/>
      <c r="P304" s="3"/>
      <c r="Q304" s="9"/>
      <c r="R304" s="9"/>
      <c r="S304" s="9"/>
      <c r="T304" s="2">
        <v>20.495000999999998</v>
      </c>
      <c r="U304" s="2">
        <v>29.055000499999998</v>
      </c>
      <c r="V304" s="2"/>
      <c r="W304" s="2">
        <v>20.985000500000002</v>
      </c>
      <c r="X304" s="2">
        <v>29.535</v>
      </c>
      <c r="Y304" s="2"/>
      <c r="Z304">
        <v>1305000</v>
      </c>
      <c r="AA304">
        <v>797800</v>
      </c>
      <c r="AC304" s="2">
        <v>20.680000499999998</v>
      </c>
      <c r="AD304" s="2">
        <v>29.16</v>
      </c>
    </row>
    <row r="305" spans="1:30" x14ac:dyDescent="0.25">
      <c r="A305" t="s">
        <v>102</v>
      </c>
      <c r="B305">
        <f t="shared" si="16"/>
        <v>2014</v>
      </c>
      <c r="C305" s="10">
        <v>29.479999500000002</v>
      </c>
      <c r="D305" s="10">
        <v>51.924999</v>
      </c>
      <c r="E305" s="4">
        <f t="shared" si="18"/>
        <v>0.76136363231620807</v>
      </c>
      <c r="F305" s="6">
        <f>+E305-E$6</f>
        <v>0.64646870110613586</v>
      </c>
      <c r="G305" s="9" t="str">
        <f t="shared" si="19"/>
        <v>Yes</v>
      </c>
      <c r="H305" s="9">
        <f t="shared" si="17"/>
        <v>1</v>
      </c>
      <c r="I305" s="9"/>
      <c r="J305" s="9"/>
      <c r="K305" s="3">
        <v>41641</v>
      </c>
      <c r="L305" s="3">
        <v>42004</v>
      </c>
      <c r="M305" s="3"/>
      <c r="N305" s="3"/>
      <c r="O305" s="3"/>
      <c r="P305" s="3"/>
      <c r="Q305" s="9"/>
      <c r="R305" s="9"/>
      <c r="S305" s="9"/>
      <c r="T305" s="2">
        <v>29.215</v>
      </c>
      <c r="U305" s="2">
        <v>51.91</v>
      </c>
      <c r="V305" s="2"/>
      <c r="W305" s="2">
        <v>29.639999499999998</v>
      </c>
      <c r="X305" s="2">
        <v>53.450001</v>
      </c>
      <c r="Y305" s="2"/>
      <c r="Z305">
        <v>1005600</v>
      </c>
      <c r="AA305">
        <v>606400</v>
      </c>
      <c r="AC305" s="2">
        <v>29.520000499999998</v>
      </c>
      <c r="AD305" s="2">
        <v>52.764999500000002</v>
      </c>
    </row>
    <row r="306" spans="1:30" x14ac:dyDescent="0.25">
      <c r="A306" t="s">
        <v>102</v>
      </c>
      <c r="B306">
        <f t="shared" si="16"/>
        <v>2015</v>
      </c>
      <c r="C306" s="10">
        <v>53.16</v>
      </c>
      <c r="D306" s="10">
        <v>65.809997999999993</v>
      </c>
      <c r="E306" s="4">
        <f t="shared" si="18"/>
        <v>0.23796083521444691</v>
      </c>
      <c r="F306" s="6">
        <f>+E306-E$7</f>
        <v>0.24538222903022072</v>
      </c>
      <c r="G306" s="9" t="str">
        <f t="shared" si="19"/>
        <v>Yes</v>
      </c>
      <c r="H306" s="9">
        <f t="shared" si="17"/>
        <v>1</v>
      </c>
      <c r="I306" s="9"/>
      <c r="J306" s="9"/>
      <c r="K306" s="3">
        <v>42006</v>
      </c>
      <c r="L306" s="3">
        <v>42369</v>
      </c>
      <c r="M306" s="3"/>
      <c r="N306" s="3"/>
      <c r="O306" s="3"/>
      <c r="P306" s="3"/>
      <c r="Q306" s="9"/>
      <c r="R306" s="9"/>
      <c r="S306" s="9"/>
      <c r="T306" s="2">
        <v>51.880001</v>
      </c>
      <c r="U306" s="2">
        <v>65.690002000000007</v>
      </c>
      <c r="V306" s="2"/>
      <c r="W306" s="2">
        <v>53.490001499999998</v>
      </c>
      <c r="X306" s="2">
        <v>66.690002000000007</v>
      </c>
      <c r="Y306" s="2"/>
      <c r="Z306">
        <v>810200</v>
      </c>
      <c r="AA306">
        <v>1007800</v>
      </c>
      <c r="AC306" s="2">
        <v>52.220001000000003</v>
      </c>
      <c r="AD306" s="2">
        <v>65.970000999999996</v>
      </c>
    </row>
    <row r="307" spans="1:30" x14ac:dyDescent="0.25">
      <c r="A307" t="s">
        <v>103</v>
      </c>
      <c r="B307">
        <f t="shared" si="16"/>
        <v>2013</v>
      </c>
      <c r="C307" s="10">
        <v>19.52</v>
      </c>
      <c r="D307" s="10">
        <v>23.18</v>
      </c>
      <c r="E307" s="4">
        <f t="shared" si="18"/>
        <v>0.1875</v>
      </c>
      <c r="F307" s="6">
        <f>+E307-E$5</f>
        <v>-0.10434057539219449</v>
      </c>
      <c r="G307" s="9" t="str">
        <f t="shared" si="19"/>
        <v>No</v>
      </c>
      <c r="H307" s="9">
        <f t="shared" si="17"/>
        <v>0</v>
      </c>
      <c r="I307" s="9"/>
      <c r="J307" s="9"/>
      <c r="K307" s="3">
        <v>41276</v>
      </c>
      <c r="L307" s="3">
        <v>41639</v>
      </c>
      <c r="M307" s="3"/>
      <c r="N307" s="3"/>
      <c r="O307" s="3"/>
      <c r="P307" s="3"/>
      <c r="Q307" s="9"/>
      <c r="R307" s="9"/>
      <c r="S307" s="9"/>
      <c r="T307" s="2">
        <v>19.389999</v>
      </c>
      <c r="U307" s="2">
        <v>23.030000999999999</v>
      </c>
      <c r="V307" s="2"/>
      <c r="W307" s="2">
        <v>19.620000999999998</v>
      </c>
      <c r="X307" s="2">
        <v>23.23</v>
      </c>
      <c r="Y307" s="2"/>
      <c r="Z307">
        <v>3043300</v>
      </c>
      <c r="AA307">
        <v>1945900</v>
      </c>
      <c r="AC307" s="2">
        <v>19.620000999999998</v>
      </c>
      <c r="AD307" s="2">
        <v>23.120000999999998</v>
      </c>
    </row>
    <row r="308" spans="1:30" x14ac:dyDescent="0.25">
      <c r="A308" t="s">
        <v>103</v>
      </c>
      <c r="B308">
        <f t="shared" si="16"/>
        <v>2014</v>
      </c>
      <c r="C308" s="10">
        <v>23.17</v>
      </c>
      <c r="D308" s="10">
        <v>23.43</v>
      </c>
      <c r="E308" s="4">
        <f t="shared" si="18"/>
        <v>1.1221406991799654E-2</v>
      </c>
      <c r="F308" s="6">
        <f>+E308-E$6</f>
        <v>-0.10367352421827261</v>
      </c>
      <c r="G308" s="9" t="str">
        <f t="shared" si="19"/>
        <v>No</v>
      </c>
      <c r="H308" s="9">
        <f t="shared" si="17"/>
        <v>0</v>
      </c>
      <c r="I308" s="9"/>
      <c r="J308" s="9"/>
      <c r="K308" s="3">
        <v>41641</v>
      </c>
      <c r="L308" s="3">
        <v>42004</v>
      </c>
      <c r="M308" s="3"/>
      <c r="N308" s="3"/>
      <c r="O308" s="3"/>
      <c r="P308" s="3"/>
      <c r="Q308" s="9"/>
      <c r="R308" s="9"/>
      <c r="S308" s="9"/>
      <c r="T308" s="2">
        <v>22.809999000000001</v>
      </c>
      <c r="U308" s="2">
        <v>23.389999</v>
      </c>
      <c r="V308" s="2"/>
      <c r="W308" s="2">
        <v>23.290001</v>
      </c>
      <c r="X308" s="2">
        <v>23.9</v>
      </c>
      <c r="Y308" s="2"/>
      <c r="Z308">
        <v>2980400</v>
      </c>
      <c r="AA308">
        <v>2303100</v>
      </c>
      <c r="AC308" s="2">
        <v>22.82</v>
      </c>
      <c r="AD308" s="2">
        <v>23.870000999999998</v>
      </c>
    </row>
    <row r="309" spans="1:30" x14ac:dyDescent="0.25">
      <c r="A309" t="s">
        <v>103</v>
      </c>
      <c r="B309">
        <f t="shared" si="16"/>
        <v>2015</v>
      </c>
      <c r="C309" s="10">
        <v>23.450001</v>
      </c>
      <c r="D309" s="10">
        <v>18.360001</v>
      </c>
      <c r="E309" s="4">
        <f t="shared" si="18"/>
        <v>-0.21705756004018933</v>
      </c>
      <c r="F309" s="6">
        <f>+E309-E$7</f>
        <v>-0.20963616622441553</v>
      </c>
      <c r="G309" s="9" t="str">
        <f t="shared" si="19"/>
        <v>No</v>
      </c>
      <c r="H309" s="9">
        <f t="shared" si="17"/>
        <v>0</v>
      </c>
      <c r="I309" s="9"/>
      <c r="J309" s="9"/>
      <c r="K309" s="3">
        <v>42006</v>
      </c>
      <c r="L309" s="3">
        <v>42369</v>
      </c>
      <c r="M309" s="3"/>
      <c r="N309" s="3"/>
      <c r="O309" s="3"/>
      <c r="P309" s="3"/>
      <c r="Q309" s="9"/>
      <c r="R309" s="9"/>
      <c r="S309" s="9"/>
      <c r="T309" s="2">
        <v>23.299999</v>
      </c>
      <c r="U309" s="2">
        <v>18.059999000000001</v>
      </c>
      <c r="V309" s="2"/>
      <c r="W309" s="2">
        <v>23.66</v>
      </c>
      <c r="X309" s="2">
        <v>18.48</v>
      </c>
      <c r="Y309" s="2"/>
      <c r="Z309">
        <v>2275600</v>
      </c>
      <c r="AA309">
        <v>4088300</v>
      </c>
      <c r="AC309" s="2">
        <v>23.629999000000002</v>
      </c>
      <c r="AD309" s="2">
        <v>18.290001</v>
      </c>
    </row>
    <row r="310" spans="1:30" x14ac:dyDescent="0.25">
      <c r="A310" t="s">
        <v>104</v>
      </c>
      <c r="B310">
        <f t="shared" si="16"/>
        <v>2013</v>
      </c>
      <c r="C310" s="10">
        <v>59.529998999999997</v>
      </c>
      <c r="D310" s="10">
        <v>76.610000999999997</v>
      </c>
      <c r="E310" s="4">
        <f t="shared" si="18"/>
        <v>0.28691419934342688</v>
      </c>
      <c r="F310" s="6">
        <f>+E310-E$5</f>
        <v>-4.9263760487676111E-3</v>
      </c>
      <c r="G310" s="9" t="str">
        <f t="shared" si="19"/>
        <v>No</v>
      </c>
      <c r="H310" s="9">
        <f t="shared" si="17"/>
        <v>0</v>
      </c>
      <c r="I310" s="9"/>
      <c r="J310" s="9"/>
      <c r="K310" s="3">
        <v>41276</v>
      </c>
      <c r="L310" s="3">
        <v>41639</v>
      </c>
      <c r="M310" s="3"/>
      <c r="N310" s="3"/>
      <c r="O310" s="3"/>
      <c r="P310" s="3"/>
      <c r="Q310" s="9"/>
      <c r="R310" s="9"/>
      <c r="S310" s="9"/>
      <c r="T310" s="2">
        <v>59.299999</v>
      </c>
      <c r="U310" s="2">
        <v>75.849997999999999</v>
      </c>
      <c r="V310" s="2"/>
      <c r="W310" s="2">
        <v>61.25</v>
      </c>
      <c r="X310" s="2">
        <v>76.709998999999996</v>
      </c>
      <c r="Y310" s="2"/>
      <c r="Z310">
        <v>6661100</v>
      </c>
      <c r="AA310">
        <v>1935400</v>
      </c>
      <c r="AC310" s="2">
        <v>61.23</v>
      </c>
      <c r="AD310" s="2">
        <v>76</v>
      </c>
    </row>
    <row r="311" spans="1:30" x14ac:dyDescent="0.25">
      <c r="A311" t="s">
        <v>104</v>
      </c>
      <c r="B311">
        <f t="shared" si="16"/>
        <v>2014</v>
      </c>
      <c r="C311" s="10">
        <v>76.610000999999997</v>
      </c>
      <c r="D311" s="10">
        <v>82.550003000000004</v>
      </c>
      <c r="E311" s="4">
        <f t="shared" si="18"/>
        <v>7.7535594863130303E-2</v>
      </c>
      <c r="F311" s="6">
        <f>+E311-E$6</f>
        <v>-3.7359336346941968E-2</v>
      </c>
      <c r="G311" s="9" t="str">
        <f t="shared" si="19"/>
        <v>No</v>
      </c>
      <c r="H311" s="9">
        <f t="shared" si="17"/>
        <v>0</v>
      </c>
      <c r="I311" s="9"/>
      <c r="J311" s="9"/>
      <c r="K311" s="3">
        <v>41641</v>
      </c>
      <c r="L311" s="3">
        <v>42004</v>
      </c>
      <c r="M311" s="3"/>
      <c r="N311" s="3"/>
      <c r="O311" s="3"/>
      <c r="P311" s="3"/>
      <c r="Q311" s="9"/>
      <c r="R311" s="9"/>
      <c r="S311" s="9"/>
      <c r="T311" s="2">
        <v>76.599997999999999</v>
      </c>
      <c r="U311" s="2">
        <v>82.529999000000004</v>
      </c>
      <c r="V311" s="2"/>
      <c r="W311" s="2">
        <v>77.730002999999996</v>
      </c>
      <c r="X311" s="2">
        <v>83.949996999999996</v>
      </c>
      <c r="Y311" s="2"/>
      <c r="Z311">
        <v>3070300</v>
      </c>
      <c r="AA311">
        <v>1523200</v>
      </c>
      <c r="AC311" s="2">
        <v>77.25</v>
      </c>
      <c r="AD311" s="2">
        <v>83.830001999999993</v>
      </c>
    </row>
    <row r="312" spans="1:30" x14ac:dyDescent="0.25">
      <c r="A312" t="s">
        <v>104</v>
      </c>
      <c r="B312">
        <f t="shared" si="16"/>
        <v>2015</v>
      </c>
      <c r="C312" s="10">
        <v>82.790001000000004</v>
      </c>
      <c r="D312" s="10">
        <v>72.180000000000007</v>
      </c>
      <c r="E312" s="4">
        <f t="shared" si="18"/>
        <v>-0.12815558487552134</v>
      </c>
      <c r="F312" s="6">
        <f>+E312-E$7</f>
        <v>-0.12073419105974753</v>
      </c>
      <c r="G312" s="9" t="str">
        <f t="shared" si="19"/>
        <v>No</v>
      </c>
      <c r="H312" s="9">
        <f t="shared" si="17"/>
        <v>0</v>
      </c>
      <c r="I312" s="9"/>
      <c r="J312" s="9"/>
      <c r="K312" s="3">
        <v>42006</v>
      </c>
      <c r="L312" s="3">
        <v>42369</v>
      </c>
      <c r="M312" s="3"/>
      <c r="N312" s="3"/>
      <c r="O312" s="3"/>
      <c r="P312" s="3"/>
      <c r="Q312" s="9"/>
      <c r="R312" s="9"/>
      <c r="S312" s="9"/>
      <c r="T312" s="2">
        <v>81.730002999999996</v>
      </c>
      <c r="U312" s="2">
        <v>72.160004000000001</v>
      </c>
      <c r="V312" s="2"/>
      <c r="W312" s="2">
        <v>83.239998</v>
      </c>
      <c r="X312" s="2">
        <v>73.260002</v>
      </c>
      <c r="Y312" s="2"/>
      <c r="Z312">
        <v>1483200</v>
      </c>
      <c r="AA312">
        <v>1702100</v>
      </c>
      <c r="AC312" s="2">
        <v>82.489998</v>
      </c>
      <c r="AD312" s="2">
        <v>72.709998999999996</v>
      </c>
    </row>
    <row r="313" spans="1:30" x14ac:dyDescent="0.25">
      <c r="A313" t="s">
        <v>105</v>
      </c>
      <c r="B313">
        <f t="shared" si="16"/>
        <v>2013</v>
      </c>
      <c r="C313" s="10">
        <v>25.364999999999998</v>
      </c>
      <c r="D313" s="10">
        <v>38.759998000000003</v>
      </c>
      <c r="E313" s="4">
        <f t="shared" si="18"/>
        <v>0.52808980879164225</v>
      </c>
      <c r="F313" s="6">
        <f>+E313-E$5</f>
        <v>0.23624923339944776</v>
      </c>
      <c r="G313" s="9" t="str">
        <f t="shared" si="19"/>
        <v>Yes</v>
      </c>
      <c r="H313" s="9">
        <f t="shared" si="17"/>
        <v>1</v>
      </c>
      <c r="I313" s="9"/>
      <c r="J313" s="9"/>
      <c r="K313" s="3">
        <v>41276</v>
      </c>
      <c r="L313" s="3">
        <v>41639</v>
      </c>
      <c r="M313" s="3"/>
      <c r="N313" s="3"/>
      <c r="O313" s="3"/>
      <c r="P313" s="3"/>
      <c r="Q313" s="9"/>
      <c r="R313" s="9"/>
      <c r="S313" s="9"/>
      <c r="T313" s="2">
        <v>23.854999500000002</v>
      </c>
      <c r="U313" s="2">
        <v>38.279998999999997</v>
      </c>
      <c r="V313" s="2"/>
      <c r="W313" s="2">
        <v>25.364999999999998</v>
      </c>
      <c r="X313" s="2">
        <v>38.939999</v>
      </c>
      <c r="Y313" s="2"/>
      <c r="Z313">
        <v>8984200</v>
      </c>
      <c r="AA313">
        <v>2994100</v>
      </c>
      <c r="AC313" s="2">
        <v>24.614999999999998</v>
      </c>
      <c r="AD313" s="2">
        <v>38.669998</v>
      </c>
    </row>
    <row r="314" spans="1:30" x14ac:dyDescent="0.25">
      <c r="A314" t="s">
        <v>105</v>
      </c>
      <c r="B314">
        <f t="shared" si="16"/>
        <v>2014</v>
      </c>
      <c r="C314" s="10">
        <v>38.57</v>
      </c>
      <c r="D314" s="10">
        <v>29.610001</v>
      </c>
      <c r="E314" s="4">
        <f t="shared" si="18"/>
        <v>-0.23230487425460203</v>
      </c>
      <c r="F314" s="6">
        <f>+E314-E$6</f>
        <v>-0.34719980546467433</v>
      </c>
      <c r="G314" s="9" t="str">
        <f t="shared" si="19"/>
        <v>No</v>
      </c>
      <c r="H314" s="9">
        <f t="shared" si="17"/>
        <v>0</v>
      </c>
      <c r="I314" s="9"/>
      <c r="J314" s="9"/>
      <c r="K314" s="3">
        <v>41641</v>
      </c>
      <c r="L314" s="3">
        <v>42004</v>
      </c>
      <c r="M314" s="3"/>
      <c r="N314" s="3"/>
      <c r="O314" s="3"/>
      <c r="P314" s="3"/>
      <c r="Q314" s="9"/>
      <c r="R314" s="9"/>
      <c r="S314" s="9"/>
      <c r="T314" s="2">
        <v>37.979999999999997</v>
      </c>
      <c r="U314" s="2">
        <v>29.4</v>
      </c>
      <c r="V314" s="2"/>
      <c r="W314" s="2">
        <v>39.299999</v>
      </c>
      <c r="X314" s="2">
        <v>30.040001</v>
      </c>
      <c r="Y314" s="2"/>
      <c r="Z314">
        <v>4825100</v>
      </c>
      <c r="AA314">
        <v>3881100</v>
      </c>
      <c r="AC314" s="2">
        <v>38.169998</v>
      </c>
      <c r="AD314" s="2">
        <v>29.43</v>
      </c>
    </row>
    <row r="315" spans="1:30" x14ac:dyDescent="0.25">
      <c r="A315" t="s">
        <v>105</v>
      </c>
      <c r="B315">
        <f t="shared" si="16"/>
        <v>2015</v>
      </c>
      <c r="C315" s="10">
        <v>29.469999000000001</v>
      </c>
      <c r="D315" s="10">
        <v>17.690000999999999</v>
      </c>
      <c r="E315" s="4">
        <f t="shared" si="18"/>
        <v>-0.3997284831940443</v>
      </c>
      <c r="F315" s="6">
        <f>+E315-E$7</f>
        <v>-0.39230708937827052</v>
      </c>
      <c r="G315" s="9" t="str">
        <f t="shared" si="19"/>
        <v>No</v>
      </c>
      <c r="H315" s="9">
        <f t="shared" si="17"/>
        <v>0</v>
      </c>
      <c r="I315" s="9"/>
      <c r="J315" s="9"/>
      <c r="K315" s="3">
        <v>42006</v>
      </c>
      <c r="L315" s="3">
        <v>42369</v>
      </c>
      <c r="M315" s="3"/>
      <c r="N315" s="3"/>
      <c r="O315" s="3"/>
      <c r="P315" s="3"/>
      <c r="Q315" s="9"/>
      <c r="R315" s="9"/>
      <c r="S315" s="9"/>
      <c r="T315" s="2">
        <v>29.41</v>
      </c>
      <c r="U315" s="2">
        <v>16.969999000000001</v>
      </c>
      <c r="V315" s="2"/>
      <c r="W315" s="2">
        <v>30.379999000000002</v>
      </c>
      <c r="X315" s="2">
        <v>17.760000000000002</v>
      </c>
      <c r="Y315" s="2"/>
      <c r="Z315">
        <v>4087500</v>
      </c>
      <c r="AA315">
        <v>4836400</v>
      </c>
      <c r="AC315" s="2">
        <v>30.1</v>
      </c>
      <c r="AD315" s="2">
        <v>17.09</v>
      </c>
    </row>
    <row r="316" spans="1:30" x14ac:dyDescent="0.25">
      <c r="A316" t="s">
        <v>106</v>
      </c>
      <c r="B316">
        <f t="shared" si="16"/>
        <v>2013</v>
      </c>
      <c r="C316" s="10">
        <v>56.900002000000001</v>
      </c>
      <c r="D316" s="10">
        <v>56.130001</v>
      </c>
      <c r="E316" s="4">
        <f t="shared" si="18"/>
        <v>-1.353253028005167E-2</v>
      </c>
      <c r="F316" s="6">
        <f>+E316-E$5</f>
        <v>-0.30537310567224618</v>
      </c>
      <c r="G316" s="9" t="str">
        <f t="shared" si="19"/>
        <v>No</v>
      </c>
      <c r="H316" s="9">
        <f t="shared" si="17"/>
        <v>0</v>
      </c>
      <c r="I316" s="9"/>
      <c r="J316" s="9"/>
      <c r="K316" s="3">
        <v>41276</v>
      </c>
      <c r="L316" s="3">
        <v>41639</v>
      </c>
      <c r="M316" s="3"/>
      <c r="N316" s="3"/>
      <c r="O316" s="3"/>
      <c r="P316" s="3"/>
      <c r="Q316" s="9"/>
      <c r="R316" s="9"/>
      <c r="S316" s="9"/>
      <c r="T316" s="2">
        <v>54.509998000000003</v>
      </c>
      <c r="U316" s="2">
        <v>55.75</v>
      </c>
      <c r="V316" s="2"/>
      <c r="W316" s="2">
        <v>57.529998999999997</v>
      </c>
      <c r="X316" s="2">
        <v>56.669998</v>
      </c>
      <c r="Y316" s="2"/>
      <c r="Z316">
        <v>4835200</v>
      </c>
      <c r="AA316">
        <v>2224500</v>
      </c>
      <c r="AC316" s="2">
        <v>55.130001</v>
      </c>
      <c r="AD316" s="2">
        <v>56.450001</v>
      </c>
    </row>
    <row r="317" spans="1:30" x14ac:dyDescent="0.25">
      <c r="A317" t="s">
        <v>106</v>
      </c>
      <c r="B317">
        <f t="shared" si="16"/>
        <v>2014</v>
      </c>
      <c r="C317" s="10">
        <v>56.150002000000001</v>
      </c>
      <c r="D317" s="10">
        <v>37.560001</v>
      </c>
      <c r="E317" s="4">
        <f t="shared" si="18"/>
        <v>-0.33107747707649238</v>
      </c>
      <c r="F317" s="6">
        <f>+E317-E$6</f>
        <v>-0.44597240828656465</v>
      </c>
      <c r="G317" s="9" t="str">
        <f t="shared" si="19"/>
        <v>No</v>
      </c>
      <c r="H317" s="9">
        <f t="shared" si="17"/>
        <v>0</v>
      </c>
      <c r="I317" s="9"/>
      <c r="J317" s="9"/>
      <c r="K317" s="3">
        <v>41641</v>
      </c>
      <c r="L317" s="3">
        <v>42004</v>
      </c>
      <c r="M317" s="3"/>
      <c r="N317" s="3"/>
      <c r="O317" s="3"/>
      <c r="P317" s="3"/>
      <c r="Q317" s="9"/>
      <c r="R317" s="9"/>
      <c r="S317" s="9"/>
      <c r="T317" s="2">
        <v>55.639999000000003</v>
      </c>
      <c r="U317" s="2">
        <v>37.540000999999997</v>
      </c>
      <c r="V317" s="2"/>
      <c r="W317" s="2">
        <v>56.650002000000001</v>
      </c>
      <c r="X317" s="2">
        <v>38.049999</v>
      </c>
      <c r="Y317" s="2"/>
      <c r="Z317">
        <v>3446700</v>
      </c>
      <c r="AA317">
        <v>2534900</v>
      </c>
      <c r="AC317" s="2">
        <v>55.91</v>
      </c>
      <c r="AD317" s="2">
        <v>37.990001999999997</v>
      </c>
    </row>
    <row r="318" spans="1:30" x14ac:dyDescent="0.25">
      <c r="A318" t="s">
        <v>106</v>
      </c>
      <c r="B318">
        <f t="shared" si="16"/>
        <v>2015</v>
      </c>
      <c r="C318" s="10">
        <v>37.700001</v>
      </c>
      <c r="D318" s="10">
        <v>32.729999999999997</v>
      </c>
      <c r="E318" s="4">
        <f t="shared" si="18"/>
        <v>-0.13183026175516557</v>
      </c>
      <c r="F318" s="6">
        <f>+E318-E$7</f>
        <v>-0.12440886793939177</v>
      </c>
      <c r="G318" s="9" t="str">
        <f t="shared" si="19"/>
        <v>No</v>
      </c>
      <c r="H318" s="9">
        <f t="shared" si="17"/>
        <v>0</v>
      </c>
      <c r="I318" s="9"/>
      <c r="J318" s="9"/>
      <c r="K318" s="3">
        <v>42006</v>
      </c>
      <c r="L318" s="3">
        <v>42369</v>
      </c>
      <c r="M318" s="3"/>
      <c r="N318" s="3"/>
      <c r="O318" s="3"/>
      <c r="P318" s="3"/>
      <c r="Q318" s="9"/>
      <c r="R318" s="9"/>
      <c r="S318" s="9"/>
      <c r="T318" s="2">
        <v>37.009998000000003</v>
      </c>
      <c r="U318" s="2">
        <v>32.490001999999997</v>
      </c>
      <c r="V318" s="2"/>
      <c r="W318" s="2">
        <v>37.919998</v>
      </c>
      <c r="X318" s="2">
        <v>32.900002000000001</v>
      </c>
      <c r="Y318" s="2"/>
      <c r="Z318">
        <v>2972800</v>
      </c>
      <c r="AA318">
        <v>2531000</v>
      </c>
      <c r="AC318" s="2">
        <v>37.310001</v>
      </c>
      <c r="AD318" s="2">
        <v>32.610000999999997</v>
      </c>
    </row>
    <row r="319" spans="1:30" x14ac:dyDescent="0.25">
      <c r="A319" t="s">
        <v>107</v>
      </c>
      <c r="B319">
        <f t="shared" si="16"/>
        <v>2013</v>
      </c>
      <c r="C319" s="10">
        <v>59.27</v>
      </c>
      <c r="D319" s="10">
        <v>73.919998000000007</v>
      </c>
      <c r="E319" s="4">
        <f t="shared" si="18"/>
        <v>0.24717391597772909</v>
      </c>
      <c r="F319" s="6">
        <f>+E319-E$5</f>
        <v>-4.4666659414465404E-2</v>
      </c>
      <c r="G319" s="9" t="str">
        <f t="shared" si="19"/>
        <v>No</v>
      </c>
      <c r="H319" s="9">
        <f t="shared" si="17"/>
        <v>0</v>
      </c>
      <c r="I319" s="9"/>
      <c r="J319" s="9"/>
      <c r="K319" s="3">
        <v>41276</v>
      </c>
      <c r="L319" s="3">
        <v>41639</v>
      </c>
      <c r="M319" s="3"/>
      <c r="N319" s="3"/>
      <c r="O319" s="3"/>
      <c r="P319" s="3"/>
      <c r="Q319" s="9"/>
      <c r="R319" s="9"/>
      <c r="S319" s="9"/>
      <c r="T319" s="2">
        <v>58.779998999999997</v>
      </c>
      <c r="U319" s="2">
        <v>73.569999999999993</v>
      </c>
      <c r="V319" s="2"/>
      <c r="W319" s="2">
        <v>59.470001000000003</v>
      </c>
      <c r="X319" s="2">
        <v>74.220000999999996</v>
      </c>
      <c r="Y319" s="2"/>
      <c r="Z319">
        <v>1509200</v>
      </c>
      <c r="AA319">
        <v>316800</v>
      </c>
      <c r="AC319" s="2">
        <v>59.299999</v>
      </c>
      <c r="AD319" s="2">
        <v>73.790001000000004</v>
      </c>
    </row>
    <row r="320" spans="1:30" x14ac:dyDescent="0.25">
      <c r="A320" t="s">
        <v>107</v>
      </c>
      <c r="B320">
        <f t="shared" si="16"/>
        <v>2014</v>
      </c>
      <c r="C320" s="10">
        <v>74</v>
      </c>
      <c r="D320" s="10">
        <v>84.480002999999996</v>
      </c>
      <c r="E320" s="4">
        <f t="shared" si="18"/>
        <v>0.14162166216216213</v>
      </c>
      <c r="F320" s="6">
        <f>+E320-E$6</f>
        <v>2.6726730952089855E-2</v>
      </c>
      <c r="G320" s="9" t="str">
        <f t="shared" si="19"/>
        <v>Yes</v>
      </c>
      <c r="H320" s="9">
        <f t="shared" si="17"/>
        <v>1</v>
      </c>
      <c r="I320" s="9"/>
      <c r="J320" s="9"/>
      <c r="K320" s="3">
        <v>41641</v>
      </c>
      <c r="L320" s="3">
        <v>42004</v>
      </c>
      <c r="M320" s="3"/>
      <c r="N320" s="3"/>
      <c r="O320" s="3"/>
      <c r="P320" s="3"/>
      <c r="Q320" s="9"/>
      <c r="R320" s="9"/>
      <c r="S320" s="9"/>
      <c r="T320" s="2">
        <v>72.949996999999996</v>
      </c>
      <c r="U320" s="2">
        <v>84.360000999999997</v>
      </c>
      <c r="V320" s="2"/>
      <c r="W320" s="2">
        <v>74</v>
      </c>
      <c r="X320" s="2">
        <v>85.699996999999996</v>
      </c>
      <c r="Y320" s="2"/>
      <c r="Z320">
        <v>731200</v>
      </c>
      <c r="AA320">
        <v>623900</v>
      </c>
      <c r="AC320" s="2">
        <v>73.110000999999997</v>
      </c>
      <c r="AD320" s="2">
        <v>85.699996999999996</v>
      </c>
    </row>
    <row r="321" spans="1:30" x14ac:dyDescent="0.25">
      <c r="A321" t="s">
        <v>107</v>
      </c>
      <c r="B321">
        <f t="shared" si="16"/>
        <v>2015</v>
      </c>
      <c r="C321" s="10">
        <v>84.82</v>
      </c>
      <c r="D321" s="10">
        <v>92.300003000000004</v>
      </c>
      <c r="E321" s="4">
        <f t="shared" si="18"/>
        <v>8.8186783777411126E-2</v>
      </c>
      <c r="F321" s="6">
        <f>+E321-E$7</f>
        <v>9.5608177593184934E-2</v>
      </c>
      <c r="G321" s="9" t="str">
        <f t="shared" si="19"/>
        <v>Yes</v>
      </c>
      <c r="H321" s="9">
        <f t="shared" si="17"/>
        <v>1</v>
      </c>
      <c r="I321" s="9"/>
      <c r="J321" s="9"/>
      <c r="K321" s="3">
        <v>42006</v>
      </c>
      <c r="L321" s="3">
        <v>42369</v>
      </c>
      <c r="M321" s="3"/>
      <c r="N321" s="3"/>
      <c r="O321" s="3"/>
      <c r="P321" s="3"/>
      <c r="Q321" s="9"/>
      <c r="R321" s="9"/>
      <c r="S321" s="9"/>
      <c r="T321" s="2">
        <v>83.82</v>
      </c>
      <c r="U321" s="2">
        <v>91.75</v>
      </c>
      <c r="V321" s="2"/>
      <c r="W321" s="2">
        <v>84.910004000000001</v>
      </c>
      <c r="X321" s="2">
        <v>92.709998999999996</v>
      </c>
      <c r="Y321" s="2"/>
      <c r="Z321">
        <v>458200</v>
      </c>
      <c r="AA321">
        <v>470000</v>
      </c>
      <c r="AC321" s="2">
        <v>84.620002999999997</v>
      </c>
      <c r="AD321" s="2">
        <v>92.709998999999996</v>
      </c>
    </row>
    <row r="322" spans="1:30" x14ac:dyDescent="0.25">
      <c r="A322" t="s">
        <v>108</v>
      </c>
      <c r="B322">
        <f t="shared" si="16"/>
        <v>2013</v>
      </c>
      <c r="C322" s="10">
        <v>93.75</v>
      </c>
      <c r="D322" s="10">
        <v>123.839996</v>
      </c>
      <c r="E322" s="4">
        <f t="shared" si="18"/>
        <v>0.32095995733333332</v>
      </c>
      <c r="F322" s="6">
        <f>+E322-E$5</f>
        <v>2.9119381941138833E-2</v>
      </c>
      <c r="G322" s="9" t="str">
        <f t="shared" si="19"/>
        <v>Yes</v>
      </c>
      <c r="H322" s="9">
        <f t="shared" si="17"/>
        <v>1</v>
      </c>
      <c r="I322" s="9"/>
      <c r="J322" s="9"/>
      <c r="K322" s="3">
        <v>41276</v>
      </c>
      <c r="L322" s="3">
        <v>41639</v>
      </c>
      <c r="M322" s="3"/>
      <c r="N322" s="3"/>
      <c r="O322" s="3"/>
      <c r="P322" s="3"/>
      <c r="Q322" s="9"/>
      <c r="R322" s="9"/>
      <c r="S322" s="9"/>
      <c r="T322" s="2">
        <v>93.459998999999996</v>
      </c>
      <c r="U322" s="2">
        <v>123.349998</v>
      </c>
      <c r="V322" s="2"/>
      <c r="W322" s="2">
        <v>95.160004000000001</v>
      </c>
      <c r="X322" s="2">
        <v>125.839996</v>
      </c>
      <c r="Y322" s="2"/>
      <c r="Z322">
        <v>488700</v>
      </c>
      <c r="AA322">
        <v>451100</v>
      </c>
      <c r="AC322" s="2">
        <v>95.160004000000001</v>
      </c>
      <c r="AD322" s="2">
        <v>125.370003</v>
      </c>
    </row>
    <row r="323" spans="1:30" x14ac:dyDescent="0.25">
      <c r="A323" t="s">
        <v>108</v>
      </c>
      <c r="B323">
        <f t="shared" si="16"/>
        <v>2014</v>
      </c>
      <c r="C323" s="10">
        <v>123.25</v>
      </c>
      <c r="D323" s="10">
        <v>162.08999600000001</v>
      </c>
      <c r="E323" s="4">
        <f t="shared" si="18"/>
        <v>0.31513181338742402</v>
      </c>
      <c r="F323" s="6">
        <f>+E323-E$6</f>
        <v>0.20023688217735175</v>
      </c>
      <c r="G323" s="9" t="str">
        <f t="shared" si="19"/>
        <v>Yes</v>
      </c>
      <c r="H323" s="9">
        <f t="shared" si="17"/>
        <v>1</v>
      </c>
      <c r="I323" s="9"/>
      <c r="J323" s="9"/>
      <c r="K323" s="3">
        <v>41641</v>
      </c>
      <c r="L323" s="3">
        <v>42004</v>
      </c>
      <c r="M323" s="3"/>
      <c r="N323" s="3"/>
      <c r="O323" s="3"/>
      <c r="P323" s="3"/>
      <c r="Q323" s="9"/>
      <c r="R323" s="9"/>
      <c r="S323" s="9"/>
      <c r="T323" s="2">
        <v>122.290001</v>
      </c>
      <c r="U323" s="2">
        <v>162.020004</v>
      </c>
      <c r="V323" s="2"/>
      <c r="W323" s="2">
        <v>123.970001</v>
      </c>
      <c r="X323" s="2">
        <v>165.479996</v>
      </c>
      <c r="Y323" s="2"/>
      <c r="Z323">
        <v>320700</v>
      </c>
      <c r="AA323">
        <v>320000</v>
      </c>
      <c r="AC323" s="2">
        <v>123.050003</v>
      </c>
      <c r="AD323" s="2">
        <v>164.279999</v>
      </c>
    </row>
    <row r="324" spans="1:30" x14ac:dyDescent="0.25">
      <c r="A324" t="s">
        <v>108</v>
      </c>
      <c r="B324">
        <f t="shared" si="16"/>
        <v>2015</v>
      </c>
      <c r="C324" s="10">
        <v>162.88000500000001</v>
      </c>
      <c r="D324" s="10">
        <v>134.199997</v>
      </c>
      <c r="E324" s="4">
        <f t="shared" si="18"/>
        <v>-0.17608059380892094</v>
      </c>
      <c r="F324" s="6">
        <f>+E324-E$7</f>
        <v>-0.16865919999314713</v>
      </c>
      <c r="G324" s="9" t="str">
        <f t="shared" si="19"/>
        <v>No</v>
      </c>
      <c r="H324" s="9">
        <f t="shared" si="17"/>
        <v>0</v>
      </c>
      <c r="I324" s="9"/>
      <c r="J324" s="9"/>
      <c r="K324" s="3">
        <v>42006</v>
      </c>
      <c r="L324" s="3">
        <v>42369</v>
      </c>
      <c r="M324" s="3"/>
      <c r="N324" s="3"/>
      <c r="O324" s="3"/>
      <c r="P324" s="3"/>
      <c r="Q324" s="9"/>
      <c r="R324" s="9"/>
      <c r="S324" s="9"/>
      <c r="T324" s="2">
        <v>159.94000199999999</v>
      </c>
      <c r="U324" s="2">
        <v>134.11000100000001</v>
      </c>
      <c r="V324" s="2"/>
      <c r="W324" s="2">
        <v>163.94000199999999</v>
      </c>
      <c r="X324" s="2">
        <v>135.86000100000001</v>
      </c>
      <c r="Y324" s="2"/>
      <c r="Z324">
        <v>425100</v>
      </c>
      <c r="AA324">
        <v>403700</v>
      </c>
      <c r="AC324" s="2">
        <v>160.61000100000001</v>
      </c>
      <c r="AD324" s="2">
        <v>135.08000200000001</v>
      </c>
    </row>
    <row r="325" spans="1:30" x14ac:dyDescent="0.25">
      <c r="A325" t="s">
        <v>109</v>
      </c>
      <c r="B325">
        <f t="shared" si="16"/>
        <v>2013</v>
      </c>
      <c r="C325" s="10">
        <v>59.150002000000001</v>
      </c>
      <c r="D325" s="10">
        <v>70.650002000000001</v>
      </c>
      <c r="E325" s="4">
        <f t="shared" si="18"/>
        <v>0.19442095707790508</v>
      </c>
      <c r="F325" s="6">
        <f>+E325-E$5</f>
        <v>-9.7419618314289413E-2</v>
      </c>
      <c r="G325" s="9" t="str">
        <f t="shared" si="19"/>
        <v>No</v>
      </c>
      <c r="H325" s="9">
        <f t="shared" si="17"/>
        <v>0</v>
      </c>
      <c r="I325" s="9"/>
      <c r="J325" s="9"/>
      <c r="K325" s="3">
        <v>41276</v>
      </c>
      <c r="L325" s="3">
        <v>41639</v>
      </c>
      <c r="M325" s="3"/>
      <c r="N325" s="3"/>
      <c r="O325" s="3"/>
      <c r="P325" s="3"/>
      <c r="Q325" s="9"/>
      <c r="R325" s="9"/>
      <c r="S325" s="9"/>
      <c r="T325" s="2">
        <v>58.509998000000003</v>
      </c>
      <c r="U325" s="2">
        <v>69.75</v>
      </c>
      <c r="V325" s="2"/>
      <c r="W325" s="2">
        <v>59.23</v>
      </c>
      <c r="X325" s="2">
        <v>70.739998</v>
      </c>
      <c r="Y325" s="2"/>
      <c r="Z325">
        <v>6263400</v>
      </c>
      <c r="AA325">
        <v>3281300</v>
      </c>
      <c r="AC325" s="2">
        <v>59.209999000000003</v>
      </c>
      <c r="AD325" s="2">
        <v>69.949996999999996</v>
      </c>
    </row>
    <row r="326" spans="1:30" x14ac:dyDescent="0.25">
      <c r="A326" t="s">
        <v>109</v>
      </c>
      <c r="B326">
        <f t="shared" si="16"/>
        <v>2014</v>
      </c>
      <c r="C326" s="10">
        <v>70.269997000000004</v>
      </c>
      <c r="D326" s="10">
        <v>69.059997999999993</v>
      </c>
      <c r="E326" s="4">
        <f t="shared" si="18"/>
        <v>-1.7219283501606102E-2</v>
      </c>
      <c r="F326" s="6">
        <f>+E326-E$6</f>
        <v>-0.13211421471167836</v>
      </c>
      <c r="G326" s="9" t="str">
        <f t="shared" si="19"/>
        <v>No</v>
      </c>
      <c r="H326" s="9">
        <f t="shared" si="17"/>
        <v>0</v>
      </c>
      <c r="I326" s="9"/>
      <c r="J326" s="9"/>
      <c r="K326" s="3">
        <v>41641</v>
      </c>
      <c r="L326" s="3">
        <v>42004</v>
      </c>
      <c r="M326" s="3"/>
      <c r="N326" s="3"/>
      <c r="O326" s="3"/>
      <c r="P326" s="3"/>
      <c r="Q326" s="9"/>
      <c r="R326" s="9"/>
      <c r="S326" s="9"/>
      <c r="T326" s="2">
        <v>69.529999000000004</v>
      </c>
      <c r="U326" s="2">
        <v>68.699996999999996</v>
      </c>
      <c r="V326" s="2"/>
      <c r="W326" s="2">
        <v>70.919998000000007</v>
      </c>
      <c r="X326" s="2">
        <v>69.75</v>
      </c>
      <c r="Y326" s="2"/>
      <c r="Z326">
        <v>4351800</v>
      </c>
      <c r="AA326">
        <v>5923600</v>
      </c>
      <c r="AC326" s="2">
        <v>69.779999000000004</v>
      </c>
      <c r="AD326" s="2">
        <v>69.339995999999999</v>
      </c>
    </row>
    <row r="327" spans="1:30" x14ac:dyDescent="0.25">
      <c r="A327" t="s">
        <v>109</v>
      </c>
      <c r="B327">
        <f t="shared" si="16"/>
        <v>2015</v>
      </c>
      <c r="C327" s="10">
        <v>68.5</v>
      </c>
      <c r="D327" s="10">
        <v>46.689999</v>
      </c>
      <c r="E327" s="4">
        <f t="shared" si="18"/>
        <v>-0.31839417518248175</v>
      </c>
      <c r="F327" s="6">
        <f>+E327-E$7</f>
        <v>-0.31097278136670797</v>
      </c>
      <c r="G327" s="9" t="str">
        <f t="shared" si="19"/>
        <v>No</v>
      </c>
      <c r="H327" s="9">
        <f t="shared" si="17"/>
        <v>0</v>
      </c>
      <c r="I327" s="9"/>
      <c r="J327" s="9"/>
      <c r="K327" s="3">
        <v>42006</v>
      </c>
      <c r="L327" s="3">
        <v>42369</v>
      </c>
      <c r="M327" s="3"/>
      <c r="N327" s="3"/>
      <c r="O327" s="3"/>
      <c r="P327" s="3"/>
      <c r="Q327" s="9"/>
      <c r="R327" s="9"/>
      <c r="S327" s="9"/>
      <c r="T327" s="2">
        <v>68.230002999999996</v>
      </c>
      <c r="U327" s="2">
        <v>45.880001</v>
      </c>
      <c r="V327" s="2"/>
      <c r="W327" s="2">
        <v>69.480002999999996</v>
      </c>
      <c r="X327" s="2">
        <v>47.200001</v>
      </c>
      <c r="Y327" s="2"/>
      <c r="Z327">
        <v>5701800</v>
      </c>
      <c r="AA327">
        <v>6663900</v>
      </c>
      <c r="AC327" s="2">
        <v>68.919998000000007</v>
      </c>
      <c r="AD327" s="2">
        <v>46.060001</v>
      </c>
    </row>
    <row r="328" spans="1:30" x14ac:dyDescent="0.25">
      <c r="A328" t="s">
        <v>110</v>
      </c>
      <c r="B328">
        <f t="shared" si="16"/>
        <v>2013</v>
      </c>
      <c r="C328" s="10">
        <v>100.599998</v>
      </c>
      <c r="D328" s="10">
        <v>119.019997</v>
      </c>
      <c r="E328" s="4">
        <f t="shared" si="18"/>
        <v>0.18310138534992818</v>
      </c>
      <c r="F328" s="6">
        <f>+E328-E$5</f>
        <v>-0.10873919004226631</v>
      </c>
      <c r="G328" s="9" t="str">
        <f t="shared" si="19"/>
        <v>No</v>
      </c>
      <c r="H328" s="9">
        <f t="shared" si="17"/>
        <v>0</v>
      </c>
      <c r="I328" s="9"/>
      <c r="J328" s="9"/>
      <c r="K328" s="3">
        <v>41276</v>
      </c>
      <c r="L328" s="3">
        <v>41639</v>
      </c>
      <c r="M328" s="3"/>
      <c r="N328" s="3"/>
      <c r="O328" s="3"/>
      <c r="P328" s="3"/>
      <c r="Q328" s="9"/>
      <c r="R328" s="9"/>
      <c r="S328" s="9"/>
      <c r="T328" s="2">
        <v>100.209999</v>
      </c>
      <c r="U328" s="2">
        <v>118.709999</v>
      </c>
      <c r="V328" s="2"/>
      <c r="W328" s="2">
        <v>101.449997</v>
      </c>
      <c r="X328" s="2">
        <v>119.709999</v>
      </c>
      <c r="Y328" s="2"/>
      <c r="Z328">
        <v>3153800</v>
      </c>
      <c r="AA328">
        <v>1181700</v>
      </c>
      <c r="AC328" s="2">
        <v>101.449997</v>
      </c>
      <c r="AD328" s="2">
        <v>119.19000200000001</v>
      </c>
    </row>
    <row r="329" spans="1:30" x14ac:dyDescent="0.25">
      <c r="A329" t="s">
        <v>110</v>
      </c>
      <c r="B329">
        <f t="shared" si="16"/>
        <v>2014</v>
      </c>
      <c r="C329" s="10">
        <v>118.709999</v>
      </c>
      <c r="D329" s="10">
        <v>141.75</v>
      </c>
      <c r="E329" s="4">
        <f t="shared" si="18"/>
        <v>0.19408643917181739</v>
      </c>
      <c r="F329" s="6">
        <f>+E329-E$6</f>
        <v>7.9191507961745122E-2</v>
      </c>
      <c r="G329" s="9" t="str">
        <f t="shared" si="19"/>
        <v>Yes</v>
      </c>
      <c r="H329" s="9">
        <f t="shared" si="17"/>
        <v>1</v>
      </c>
      <c r="I329" s="9"/>
      <c r="J329" s="9"/>
      <c r="K329" s="3">
        <v>41641</v>
      </c>
      <c r="L329" s="3">
        <v>42004</v>
      </c>
      <c r="M329" s="3"/>
      <c r="N329" s="3"/>
      <c r="O329" s="3"/>
      <c r="P329" s="3"/>
      <c r="Q329" s="9"/>
      <c r="R329" s="9"/>
      <c r="S329" s="9"/>
      <c r="T329" s="2">
        <v>117.739998</v>
      </c>
      <c r="U329" s="2">
        <v>141.69000199999999</v>
      </c>
      <c r="V329" s="2"/>
      <c r="W329" s="2">
        <v>119.300003</v>
      </c>
      <c r="X329" s="2">
        <v>144.13000500000001</v>
      </c>
      <c r="Y329" s="2"/>
      <c r="Z329">
        <v>1618400</v>
      </c>
      <c r="AA329">
        <v>1477900</v>
      </c>
      <c r="AC329" s="2">
        <v>117.80999799999999</v>
      </c>
      <c r="AD329" s="2">
        <v>143.490005</v>
      </c>
    </row>
    <row r="330" spans="1:30" x14ac:dyDescent="0.25">
      <c r="A330" t="s">
        <v>110</v>
      </c>
      <c r="B330">
        <f t="shared" ref="B330:B393" si="20">YEAR(K330)</f>
        <v>2015</v>
      </c>
      <c r="C330" s="10">
        <v>141.86999499999999</v>
      </c>
      <c r="D330" s="10">
        <v>161.5</v>
      </c>
      <c r="E330" s="4">
        <f t="shared" si="18"/>
        <v>0.1383661499388931</v>
      </c>
      <c r="F330" s="6">
        <f>+E330-E$7</f>
        <v>0.1457875437546669</v>
      </c>
      <c r="G330" s="9" t="str">
        <f t="shared" si="19"/>
        <v>Yes</v>
      </c>
      <c r="H330" s="9">
        <f t="shared" ref="H330:H393" si="21">IF(F330&gt;0,1,0)</f>
        <v>1</v>
      </c>
      <c r="I330" s="9"/>
      <c r="J330" s="9"/>
      <c r="K330" s="3">
        <v>42006</v>
      </c>
      <c r="L330" s="3">
        <v>42369</v>
      </c>
      <c r="M330" s="3"/>
      <c r="N330" s="3"/>
      <c r="O330" s="3"/>
      <c r="P330" s="3"/>
      <c r="Q330" s="9"/>
      <c r="R330" s="9"/>
      <c r="S330" s="9"/>
      <c r="T330" s="2">
        <v>140.80999800000001</v>
      </c>
      <c r="U330" s="2">
        <v>161.5</v>
      </c>
      <c r="V330" s="2"/>
      <c r="W330" s="2">
        <v>143.14999399999999</v>
      </c>
      <c r="X330" s="2">
        <v>164</v>
      </c>
      <c r="Y330" s="2"/>
      <c r="Z330">
        <v>1471000</v>
      </c>
      <c r="AA330">
        <v>1853000</v>
      </c>
      <c r="AC330" s="2">
        <v>141.61000100000001</v>
      </c>
      <c r="AD330" s="2">
        <v>162.08000200000001</v>
      </c>
    </row>
    <row r="331" spans="1:30" x14ac:dyDescent="0.25">
      <c r="A331" t="s">
        <v>492</v>
      </c>
      <c r="B331">
        <f t="shared" si="20"/>
        <v>2014</v>
      </c>
      <c r="C331" s="10">
        <v>15.27</v>
      </c>
      <c r="D331" s="10">
        <v>20.66</v>
      </c>
      <c r="E331" s="4">
        <f t="shared" ref="E331:E394" si="22">+(D331-C331)/C331</f>
        <v>0.35297969875573026</v>
      </c>
      <c r="F331" s="6">
        <f>+E331-E$5</f>
        <v>6.1139123363535774E-2</v>
      </c>
      <c r="G331" s="9" t="str">
        <f t="shared" ref="G331:G394" si="23">IF(F331&gt;0,"Yes","No")</f>
        <v>Yes</v>
      </c>
      <c r="H331" s="9">
        <f t="shared" si="21"/>
        <v>1</v>
      </c>
      <c r="I331" s="9"/>
      <c r="J331" s="9"/>
      <c r="K331" s="3">
        <v>41641</v>
      </c>
      <c r="L331" s="3">
        <v>42004</v>
      </c>
      <c r="M331" s="3"/>
      <c r="N331" s="3"/>
      <c r="O331" s="3"/>
      <c r="P331" s="3"/>
      <c r="Q331" s="9"/>
      <c r="R331" s="9"/>
      <c r="S331" s="9"/>
      <c r="T331" s="2">
        <v>15.16</v>
      </c>
      <c r="U331" s="2">
        <v>20.66</v>
      </c>
      <c r="V331" s="2"/>
      <c r="W331" s="2">
        <v>15.62</v>
      </c>
      <c r="X331" s="2">
        <v>20.99</v>
      </c>
      <c r="Y331" s="2"/>
      <c r="Z331">
        <v>783800</v>
      </c>
      <c r="AA331">
        <v>373900</v>
      </c>
      <c r="AC331" s="2">
        <v>15.57</v>
      </c>
      <c r="AD331" s="2">
        <v>20.889999</v>
      </c>
    </row>
    <row r="332" spans="1:30" x14ac:dyDescent="0.25">
      <c r="A332" t="s">
        <v>492</v>
      </c>
      <c r="B332">
        <f t="shared" si="20"/>
        <v>2015</v>
      </c>
      <c r="C332" s="10">
        <v>20.76</v>
      </c>
      <c r="D332" s="10">
        <v>25.629999000000002</v>
      </c>
      <c r="E332" s="4">
        <f t="shared" si="22"/>
        <v>0.23458569364161846</v>
      </c>
      <c r="F332" s="6">
        <f>+E332-E$6</f>
        <v>0.11969076243154619</v>
      </c>
      <c r="G332" s="9" t="str">
        <f t="shared" si="23"/>
        <v>Yes</v>
      </c>
      <c r="H332" s="9">
        <f t="shared" si="21"/>
        <v>1</v>
      </c>
      <c r="I332" s="9"/>
      <c r="J332" s="9"/>
      <c r="K332" s="3">
        <v>42006</v>
      </c>
      <c r="L332" s="3">
        <v>42369</v>
      </c>
      <c r="M332" s="3"/>
      <c r="N332" s="3"/>
      <c r="O332" s="3"/>
      <c r="P332" s="3"/>
      <c r="Q332" s="9"/>
      <c r="R332" s="9"/>
      <c r="S332" s="9"/>
      <c r="T332" s="2">
        <v>20.360001</v>
      </c>
      <c r="U332" s="2">
        <v>25.24</v>
      </c>
      <c r="V332" s="2"/>
      <c r="W332" s="2">
        <v>21.059999000000001</v>
      </c>
      <c r="X332" s="2">
        <v>26.040001</v>
      </c>
      <c r="Y332" s="2"/>
      <c r="Z332">
        <v>686000</v>
      </c>
      <c r="AA332">
        <v>775100</v>
      </c>
      <c r="AC332" s="2">
        <v>20.43</v>
      </c>
      <c r="AD332" s="2">
        <v>25.24</v>
      </c>
    </row>
    <row r="333" spans="1:30" x14ac:dyDescent="0.25">
      <c r="A333" t="s">
        <v>111</v>
      </c>
      <c r="B333">
        <f t="shared" si="20"/>
        <v>2013</v>
      </c>
      <c r="C333" s="10">
        <v>35.189999</v>
      </c>
      <c r="D333" s="10">
        <v>43.279998999999997</v>
      </c>
      <c r="E333" s="4">
        <f t="shared" si="22"/>
        <v>0.22989486302628187</v>
      </c>
      <c r="F333" s="6">
        <f>+E333-E$7</f>
        <v>0.23731625684205568</v>
      </c>
      <c r="G333" s="9" t="str">
        <f t="shared" si="23"/>
        <v>Yes</v>
      </c>
      <c r="H333" s="9">
        <f t="shared" si="21"/>
        <v>1</v>
      </c>
      <c r="I333" s="9"/>
      <c r="J333" s="9"/>
      <c r="K333" s="3">
        <v>41276</v>
      </c>
      <c r="L333" s="3">
        <v>41639</v>
      </c>
      <c r="M333" s="3"/>
      <c r="N333" s="3"/>
      <c r="O333" s="3"/>
      <c r="P333" s="3"/>
      <c r="Q333" s="9"/>
      <c r="R333" s="9"/>
      <c r="S333" s="9"/>
      <c r="T333" s="2">
        <v>35.049999</v>
      </c>
      <c r="U333" s="2">
        <v>43.119999</v>
      </c>
      <c r="V333" s="2"/>
      <c r="W333" s="2">
        <v>35.919998</v>
      </c>
      <c r="X333" s="2">
        <v>43.5</v>
      </c>
      <c r="Y333" s="2"/>
      <c r="Z333">
        <v>2170400</v>
      </c>
      <c r="AA333">
        <v>1307000</v>
      </c>
      <c r="AC333" s="2">
        <v>35.919998</v>
      </c>
      <c r="AD333" s="2">
        <v>43.349997999999999</v>
      </c>
    </row>
    <row r="334" spans="1:30" x14ac:dyDescent="0.25">
      <c r="A334" t="s">
        <v>111</v>
      </c>
      <c r="B334">
        <f t="shared" si="20"/>
        <v>2014</v>
      </c>
      <c r="C334" s="10">
        <v>43.080002</v>
      </c>
      <c r="D334" s="10">
        <v>44</v>
      </c>
      <c r="E334" s="4">
        <f t="shared" si="22"/>
        <v>2.1355570039202867E-2</v>
      </c>
      <c r="F334" s="6">
        <f>+E334-E$5</f>
        <v>-0.27048500535299164</v>
      </c>
      <c r="G334" s="9" t="str">
        <f t="shared" si="23"/>
        <v>No</v>
      </c>
      <c r="H334" s="9">
        <f t="shared" si="21"/>
        <v>0</v>
      </c>
      <c r="I334" s="9"/>
      <c r="J334" s="9"/>
      <c r="K334" s="3">
        <v>41641</v>
      </c>
      <c r="L334" s="3">
        <v>42004</v>
      </c>
      <c r="M334" s="3"/>
      <c r="N334" s="3"/>
      <c r="O334" s="3"/>
      <c r="P334" s="3"/>
      <c r="Q334" s="9"/>
      <c r="R334" s="9"/>
      <c r="S334" s="9"/>
      <c r="T334" s="2">
        <v>42.68</v>
      </c>
      <c r="U334" s="2">
        <v>43.950001</v>
      </c>
      <c r="V334" s="2"/>
      <c r="W334" s="2">
        <v>43.23</v>
      </c>
      <c r="X334" s="2">
        <v>44.689999</v>
      </c>
      <c r="Y334" s="2"/>
      <c r="Z334">
        <v>2169200</v>
      </c>
      <c r="AA334">
        <v>994300</v>
      </c>
      <c r="AC334" s="2">
        <v>43.040000999999997</v>
      </c>
      <c r="AD334" s="2">
        <v>44.599997999999999</v>
      </c>
    </row>
    <row r="335" spans="1:30" x14ac:dyDescent="0.25">
      <c r="A335" t="s">
        <v>111</v>
      </c>
      <c r="B335">
        <f t="shared" si="20"/>
        <v>2015</v>
      </c>
      <c r="C335" s="10">
        <v>44.099997999999999</v>
      </c>
      <c r="D335" s="10">
        <v>52.549999</v>
      </c>
      <c r="E335" s="4">
        <f t="shared" si="22"/>
        <v>0.19161000868979633</v>
      </c>
      <c r="F335" s="6">
        <f>+E335-E$6</f>
        <v>7.6715077479724059E-2</v>
      </c>
      <c r="G335" s="9" t="str">
        <f t="shared" si="23"/>
        <v>Yes</v>
      </c>
      <c r="H335" s="9">
        <f t="shared" si="21"/>
        <v>1</v>
      </c>
      <c r="I335" s="9"/>
      <c r="J335" s="9"/>
      <c r="K335" s="3">
        <v>42006</v>
      </c>
      <c r="L335" s="3">
        <v>42369</v>
      </c>
      <c r="M335" s="3"/>
      <c r="N335" s="3"/>
      <c r="O335" s="3"/>
      <c r="P335" s="3"/>
      <c r="Q335" s="9"/>
      <c r="R335" s="9"/>
      <c r="S335" s="9"/>
      <c r="T335" s="2">
        <v>43.799999</v>
      </c>
      <c r="U335" s="2">
        <v>52.32</v>
      </c>
      <c r="V335" s="2"/>
      <c r="W335" s="2">
        <v>44.27</v>
      </c>
      <c r="X335" s="2">
        <v>53.18</v>
      </c>
      <c r="Y335" s="2"/>
      <c r="Z335">
        <v>1032400</v>
      </c>
      <c r="AA335">
        <v>935100</v>
      </c>
      <c r="AC335" s="2">
        <v>44</v>
      </c>
      <c r="AD335" s="2">
        <v>53.049999</v>
      </c>
    </row>
    <row r="336" spans="1:30" x14ac:dyDescent="0.25">
      <c r="A336" t="s">
        <v>112</v>
      </c>
      <c r="B336">
        <f t="shared" si="20"/>
        <v>2013</v>
      </c>
      <c r="C336" s="10">
        <v>42.942501</v>
      </c>
      <c r="D336" s="10">
        <v>55.189999</v>
      </c>
      <c r="E336" s="4">
        <f t="shared" si="22"/>
        <v>0.2852069095835848</v>
      </c>
      <c r="F336" s="6">
        <f>+E336-E$7</f>
        <v>0.29262830339935858</v>
      </c>
      <c r="G336" s="9" t="str">
        <f t="shared" si="23"/>
        <v>Yes</v>
      </c>
      <c r="H336" s="9">
        <f t="shared" si="21"/>
        <v>1</v>
      </c>
      <c r="I336" s="9"/>
      <c r="J336" s="9"/>
      <c r="K336" s="3">
        <v>41276</v>
      </c>
      <c r="L336" s="3">
        <v>41639</v>
      </c>
      <c r="M336" s="3"/>
      <c r="N336" s="3"/>
      <c r="O336" s="3"/>
      <c r="P336" s="3"/>
      <c r="Q336" s="9"/>
      <c r="R336" s="9"/>
      <c r="S336" s="9"/>
      <c r="T336" s="2">
        <v>41.720001250000003</v>
      </c>
      <c r="U336" s="2">
        <v>54.860000999999997</v>
      </c>
      <c r="V336" s="2"/>
      <c r="W336" s="2">
        <v>43.490001749999998</v>
      </c>
      <c r="X336" s="2">
        <v>55.549999</v>
      </c>
      <c r="Y336" s="2"/>
      <c r="Z336">
        <v>8162800</v>
      </c>
      <c r="AA336">
        <v>3101700</v>
      </c>
      <c r="AC336" s="2">
        <v>42.792499499999998</v>
      </c>
      <c r="AD336" s="2">
        <v>55.139999000000003</v>
      </c>
    </row>
    <row r="337" spans="1:30" x14ac:dyDescent="0.25">
      <c r="A337" t="s">
        <v>112</v>
      </c>
      <c r="B337">
        <f t="shared" si="20"/>
        <v>2014</v>
      </c>
      <c r="C337" s="10">
        <v>55.200001</v>
      </c>
      <c r="D337" s="10">
        <v>59.310001</v>
      </c>
      <c r="E337" s="4">
        <f t="shared" si="22"/>
        <v>7.4456520390280417E-2</v>
      </c>
      <c r="F337" s="6">
        <f>+E337-E$5</f>
        <v>-0.21738405500191407</v>
      </c>
      <c r="G337" s="9" t="str">
        <f t="shared" si="23"/>
        <v>No</v>
      </c>
      <c r="H337" s="9">
        <f t="shared" si="21"/>
        <v>0</v>
      </c>
      <c r="I337" s="9"/>
      <c r="J337" s="9"/>
      <c r="K337" s="3">
        <v>41641</v>
      </c>
      <c r="L337" s="3">
        <v>42004</v>
      </c>
      <c r="M337" s="3"/>
      <c r="N337" s="3"/>
      <c r="O337" s="3"/>
      <c r="P337" s="3"/>
      <c r="Q337" s="9"/>
      <c r="R337" s="9"/>
      <c r="S337" s="9"/>
      <c r="T337" s="2">
        <v>54.41</v>
      </c>
      <c r="U337" s="2">
        <v>59.220001000000003</v>
      </c>
      <c r="V337" s="2"/>
      <c r="W337" s="2">
        <v>55.209999000000003</v>
      </c>
      <c r="X337" s="2">
        <v>60.23</v>
      </c>
      <c r="Y337" s="2"/>
      <c r="Z337">
        <v>2730200</v>
      </c>
      <c r="AA337">
        <v>3232000</v>
      </c>
      <c r="AC337" s="2">
        <v>54.860000999999997</v>
      </c>
      <c r="AD337" s="2">
        <v>59.389999000000003</v>
      </c>
    </row>
    <row r="338" spans="1:30" x14ac:dyDescent="0.25">
      <c r="A338" t="s">
        <v>112</v>
      </c>
      <c r="B338">
        <f t="shared" si="20"/>
        <v>2015</v>
      </c>
      <c r="C338" s="10">
        <v>59.900002000000001</v>
      </c>
      <c r="D338" s="10">
        <v>78.400002000000001</v>
      </c>
      <c r="E338" s="4">
        <f t="shared" si="22"/>
        <v>0.30884806982143337</v>
      </c>
      <c r="F338" s="6">
        <f>+E338-E$6</f>
        <v>0.1939531386113611</v>
      </c>
      <c r="G338" s="9" t="str">
        <f t="shared" si="23"/>
        <v>Yes</v>
      </c>
      <c r="H338" s="9">
        <f t="shared" si="21"/>
        <v>1</v>
      </c>
      <c r="I338" s="9"/>
      <c r="J338" s="9"/>
      <c r="K338" s="3">
        <v>42006</v>
      </c>
      <c r="L338" s="3">
        <v>42369</v>
      </c>
      <c r="M338" s="3"/>
      <c r="N338" s="3"/>
      <c r="O338" s="3"/>
      <c r="P338" s="3"/>
      <c r="Q338" s="9"/>
      <c r="R338" s="9"/>
      <c r="S338" s="9"/>
      <c r="T338" s="2">
        <v>58.509998000000003</v>
      </c>
      <c r="U338" s="2">
        <v>78.360000999999997</v>
      </c>
      <c r="V338" s="2"/>
      <c r="W338" s="2">
        <v>60.43</v>
      </c>
      <c r="X338" s="2">
        <v>79.419998000000007</v>
      </c>
      <c r="Y338" s="2"/>
      <c r="Z338">
        <v>2796400</v>
      </c>
      <c r="AA338">
        <v>2450300</v>
      </c>
      <c r="AC338" s="2">
        <v>59.240001999999997</v>
      </c>
      <c r="AD338" s="2">
        <v>78.989998</v>
      </c>
    </row>
    <row r="339" spans="1:30" x14ac:dyDescent="0.25">
      <c r="A339" t="s">
        <v>113</v>
      </c>
      <c r="B339">
        <f t="shared" si="20"/>
        <v>2013</v>
      </c>
      <c r="C339" s="10">
        <v>20.120000999999998</v>
      </c>
      <c r="D339" s="10">
        <v>22.43</v>
      </c>
      <c r="E339" s="4">
        <f t="shared" si="22"/>
        <v>0.11481107779269004</v>
      </c>
      <c r="F339" s="6">
        <f>+E339-E$7</f>
        <v>0.12223247160846384</v>
      </c>
      <c r="G339" s="9" t="str">
        <f t="shared" si="23"/>
        <v>Yes</v>
      </c>
      <c r="H339" s="9">
        <f t="shared" si="21"/>
        <v>1</v>
      </c>
      <c r="I339" s="9"/>
      <c r="J339" s="9"/>
      <c r="K339" s="3">
        <v>41276</v>
      </c>
      <c r="L339" s="3">
        <v>41639</v>
      </c>
      <c r="M339" s="3"/>
      <c r="N339" s="3"/>
      <c r="O339" s="3"/>
      <c r="P339" s="3"/>
      <c r="Q339" s="9"/>
      <c r="R339" s="9"/>
      <c r="S339" s="9"/>
      <c r="T339" s="2">
        <v>20.010000000000002</v>
      </c>
      <c r="U339" s="2">
        <v>22.15</v>
      </c>
      <c r="V339" s="2"/>
      <c r="W339" s="2">
        <v>20.34</v>
      </c>
      <c r="X339" s="2">
        <v>22.469999000000001</v>
      </c>
      <c r="Y339" s="2"/>
      <c r="Z339">
        <v>40304500</v>
      </c>
      <c r="AA339">
        <v>33240500</v>
      </c>
      <c r="AC339" s="2">
        <v>20.34</v>
      </c>
      <c r="AD339" s="2">
        <v>22.25</v>
      </c>
    </row>
    <row r="340" spans="1:30" x14ac:dyDescent="0.25">
      <c r="A340" t="s">
        <v>113</v>
      </c>
      <c r="B340">
        <f t="shared" si="20"/>
        <v>2014</v>
      </c>
      <c r="C340" s="10">
        <v>22.17</v>
      </c>
      <c r="D340" s="10">
        <v>27.82</v>
      </c>
      <c r="E340" s="4">
        <f t="shared" si="22"/>
        <v>0.25484889490302204</v>
      </c>
      <c r="F340" s="6">
        <f>+E340-E$5</f>
        <v>-3.6991680489172452E-2</v>
      </c>
      <c r="G340" s="9" t="str">
        <f t="shared" si="23"/>
        <v>No</v>
      </c>
      <c r="H340" s="9">
        <f t="shared" si="21"/>
        <v>0</v>
      </c>
      <c r="I340" s="9"/>
      <c r="J340" s="9"/>
      <c r="K340" s="3">
        <v>41641</v>
      </c>
      <c r="L340" s="3">
        <v>42004</v>
      </c>
      <c r="M340" s="3"/>
      <c r="N340" s="3"/>
      <c r="O340" s="3"/>
      <c r="P340" s="3"/>
      <c r="Q340" s="9"/>
      <c r="R340" s="9"/>
      <c r="S340" s="9"/>
      <c r="T340" s="2">
        <v>21.91</v>
      </c>
      <c r="U340" s="2">
        <v>27.809999000000001</v>
      </c>
      <c r="V340" s="2"/>
      <c r="W340" s="2">
        <v>22.290001</v>
      </c>
      <c r="X340" s="2">
        <v>28.41</v>
      </c>
      <c r="Y340" s="2"/>
      <c r="Z340">
        <v>44377000</v>
      </c>
      <c r="AA340">
        <v>21478700</v>
      </c>
      <c r="AC340" s="2">
        <v>22</v>
      </c>
      <c r="AD340" s="2">
        <v>28.280000999999999</v>
      </c>
    </row>
    <row r="341" spans="1:30" x14ac:dyDescent="0.25">
      <c r="A341" t="s">
        <v>113</v>
      </c>
      <c r="B341">
        <f t="shared" si="20"/>
        <v>2015</v>
      </c>
      <c r="C341" s="10">
        <v>27.860001</v>
      </c>
      <c r="D341" s="10">
        <v>27.16</v>
      </c>
      <c r="E341" s="4">
        <f t="shared" si="22"/>
        <v>-2.5125663132603632E-2</v>
      </c>
      <c r="F341" s="6">
        <f>+E341-E$6</f>
        <v>-0.14002059434267591</v>
      </c>
      <c r="G341" s="9" t="str">
        <f t="shared" si="23"/>
        <v>No</v>
      </c>
      <c r="H341" s="9">
        <f t="shared" si="21"/>
        <v>0</v>
      </c>
      <c r="I341" s="9"/>
      <c r="J341" s="9"/>
      <c r="K341" s="3">
        <v>42006</v>
      </c>
      <c r="L341" s="3">
        <v>42369</v>
      </c>
      <c r="M341" s="3"/>
      <c r="N341" s="3"/>
      <c r="O341" s="3"/>
      <c r="P341" s="3"/>
      <c r="Q341" s="9"/>
      <c r="R341" s="9"/>
      <c r="S341" s="9"/>
      <c r="T341" s="2">
        <v>27.379999000000002</v>
      </c>
      <c r="U341" s="2">
        <v>27.139999</v>
      </c>
      <c r="V341" s="2"/>
      <c r="W341" s="2">
        <v>28.120000999999998</v>
      </c>
      <c r="X341" s="2">
        <v>27.450001</v>
      </c>
      <c r="Y341" s="2"/>
      <c r="Z341">
        <v>22926500</v>
      </c>
      <c r="AA341">
        <v>16921300</v>
      </c>
      <c r="AC341" s="2">
        <v>27.610001</v>
      </c>
      <c r="AD341" s="2">
        <v>27.379999000000002</v>
      </c>
    </row>
    <row r="342" spans="1:30" x14ac:dyDescent="0.25">
      <c r="A342" t="s">
        <v>114</v>
      </c>
      <c r="B342">
        <f t="shared" si="20"/>
        <v>2013</v>
      </c>
      <c r="C342" s="10">
        <v>20.110001</v>
      </c>
      <c r="D342" s="10">
        <v>28.77</v>
      </c>
      <c r="E342" s="4">
        <f t="shared" si="22"/>
        <v>0.43063145546337861</v>
      </c>
      <c r="F342" s="6">
        <f>+E342-E$7</f>
        <v>0.43805284927915239</v>
      </c>
      <c r="G342" s="9" t="str">
        <f t="shared" si="23"/>
        <v>Yes</v>
      </c>
      <c r="H342" s="9">
        <f t="shared" si="21"/>
        <v>1</v>
      </c>
      <c r="I342" s="9"/>
      <c r="J342" s="9"/>
      <c r="K342" s="3">
        <v>41276</v>
      </c>
      <c r="L342" s="3">
        <v>41639</v>
      </c>
      <c r="M342" s="3"/>
      <c r="N342" s="3"/>
      <c r="O342" s="3"/>
      <c r="P342" s="3"/>
      <c r="Q342" s="9"/>
      <c r="R342" s="9"/>
      <c r="S342" s="9"/>
      <c r="T342" s="2">
        <v>20.049999</v>
      </c>
      <c r="U342" s="2">
        <v>28.43</v>
      </c>
      <c r="V342" s="2"/>
      <c r="W342" s="2">
        <v>20.41</v>
      </c>
      <c r="X342" s="2">
        <v>28.799999</v>
      </c>
      <c r="Y342" s="2"/>
      <c r="Z342">
        <v>12526900</v>
      </c>
      <c r="AA342">
        <v>4025200</v>
      </c>
      <c r="AC342" s="2">
        <v>20.170000000000002</v>
      </c>
      <c r="AD342" s="2">
        <v>28.43</v>
      </c>
    </row>
    <row r="343" spans="1:30" x14ac:dyDescent="0.25">
      <c r="A343" t="s">
        <v>114</v>
      </c>
      <c r="B343">
        <f t="shared" si="20"/>
        <v>2014</v>
      </c>
      <c r="C343" s="10">
        <v>28.610001</v>
      </c>
      <c r="D343" s="10">
        <v>36.229999999999997</v>
      </c>
      <c r="E343" s="4">
        <f t="shared" si="22"/>
        <v>0.26634039614329258</v>
      </c>
      <c r="F343" s="6">
        <f>+E343-E$5</f>
        <v>-2.5500179248901911E-2</v>
      </c>
      <c r="G343" s="9" t="str">
        <f t="shared" si="23"/>
        <v>No</v>
      </c>
      <c r="H343" s="9">
        <f t="shared" si="21"/>
        <v>0</v>
      </c>
      <c r="I343" s="9"/>
      <c r="J343" s="9"/>
      <c r="K343" s="3">
        <v>41641</v>
      </c>
      <c r="L343" s="3">
        <v>42004</v>
      </c>
      <c r="M343" s="3"/>
      <c r="N343" s="3"/>
      <c r="O343" s="3"/>
      <c r="P343" s="3"/>
      <c r="Q343" s="9"/>
      <c r="R343" s="9"/>
      <c r="S343" s="9"/>
      <c r="T343" s="2">
        <v>28.190000999999999</v>
      </c>
      <c r="U343" s="2">
        <v>36.159999999999997</v>
      </c>
      <c r="V343" s="2"/>
      <c r="W343" s="2">
        <v>28.67</v>
      </c>
      <c r="X343" s="2">
        <v>36.57</v>
      </c>
      <c r="Y343" s="2"/>
      <c r="Z343">
        <v>4479900</v>
      </c>
      <c r="AA343">
        <v>4863000</v>
      </c>
      <c r="AC343" s="2">
        <v>28.25</v>
      </c>
      <c r="AD343" s="2">
        <v>36.529998999999997</v>
      </c>
    </row>
    <row r="344" spans="1:30" x14ac:dyDescent="0.25">
      <c r="A344" t="s">
        <v>114</v>
      </c>
      <c r="B344">
        <f t="shared" si="20"/>
        <v>2015</v>
      </c>
      <c r="C344" s="10">
        <v>36.110000999999997</v>
      </c>
      <c r="D344" s="10">
        <v>25.950001</v>
      </c>
      <c r="E344" s="4">
        <f t="shared" si="22"/>
        <v>-0.28136249566982835</v>
      </c>
      <c r="F344" s="6">
        <f>+E344-E$6</f>
        <v>-0.39625742687990062</v>
      </c>
      <c r="G344" s="9" t="str">
        <f t="shared" si="23"/>
        <v>No</v>
      </c>
      <c r="H344" s="9">
        <f t="shared" si="21"/>
        <v>0</v>
      </c>
      <c r="I344" s="9"/>
      <c r="J344" s="9"/>
      <c r="K344" s="3">
        <v>42006</v>
      </c>
      <c r="L344" s="3">
        <v>42369</v>
      </c>
      <c r="M344" s="3"/>
      <c r="N344" s="3"/>
      <c r="O344" s="3"/>
      <c r="P344" s="3"/>
      <c r="Q344" s="9"/>
      <c r="R344" s="9"/>
      <c r="S344" s="9"/>
      <c r="T344" s="2">
        <v>35.5</v>
      </c>
      <c r="U344" s="2">
        <v>25.5</v>
      </c>
      <c r="V344" s="2"/>
      <c r="W344" s="2">
        <v>36.450001</v>
      </c>
      <c r="X344" s="2">
        <v>26.139999</v>
      </c>
      <c r="Y344" s="2"/>
      <c r="Z344">
        <v>4688300</v>
      </c>
      <c r="AA344">
        <v>4742200</v>
      </c>
      <c r="AC344" s="2">
        <v>35.849997999999999</v>
      </c>
      <c r="AD344" s="2">
        <v>25.5</v>
      </c>
    </row>
    <row r="345" spans="1:30" x14ac:dyDescent="0.25">
      <c r="A345" t="s">
        <v>115</v>
      </c>
      <c r="B345">
        <f t="shared" si="20"/>
        <v>2013</v>
      </c>
      <c r="C345" s="10">
        <v>41.48</v>
      </c>
      <c r="D345" s="10">
        <v>59.59</v>
      </c>
      <c r="E345" s="4">
        <f t="shared" si="22"/>
        <v>0.43659594985535216</v>
      </c>
      <c r="F345" s="6">
        <f>+E345-E$7</f>
        <v>0.44401734367112594</v>
      </c>
      <c r="G345" s="9" t="str">
        <f t="shared" si="23"/>
        <v>Yes</v>
      </c>
      <c r="H345" s="9">
        <f t="shared" si="21"/>
        <v>1</v>
      </c>
      <c r="I345" s="9"/>
      <c r="J345" s="9"/>
      <c r="K345" s="3">
        <v>41276</v>
      </c>
      <c r="L345" s="3">
        <v>41639</v>
      </c>
      <c r="M345" s="3"/>
      <c r="N345" s="3"/>
      <c r="O345" s="3"/>
      <c r="P345" s="3"/>
      <c r="Q345" s="9"/>
      <c r="R345" s="9"/>
      <c r="S345" s="9"/>
      <c r="T345" s="2">
        <v>41.240001999999997</v>
      </c>
      <c r="U345" s="2">
        <v>59.349997999999999</v>
      </c>
      <c r="V345" s="2"/>
      <c r="W345" s="2">
        <v>42.040000999999997</v>
      </c>
      <c r="X345" s="2">
        <v>59.650002000000001</v>
      </c>
      <c r="Y345" s="2"/>
      <c r="Z345">
        <v>801200</v>
      </c>
      <c r="AA345">
        <v>447500</v>
      </c>
      <c r="AC345" s="2">
        <v>41.990001999999997</v>
      </c>
      <c r="AD345" s="2">
        <v>59.610000999999997</v>
      </c>
    </row>
    <row r="346" spans="1:30" x14ac:dyDescent="0.25">
      <c r="A346" t="s">
        <v>115</v>
      </c>
      <c r="B346">
        <f t="shared" si="20"/>
        <v>2014</v>
      </c>
      <c r="C346" s="10">
        <v>59.25</v>
      </c>
      <c r="D346" s="10">
        <v>78.440002000000007</v>
      </c>
      <c r="E346" s="4">
        <f t="shared" si="22"/>
        <v>0.32388189029535874</v>
      </c>
      <c r="F346" s="6">
        <f>+E346-E$5</f>
        <v>3.2041314903164253E-2</v>
      </c>
      <c r="G346" s="9" t="str">
        <f t="shared" si="23"/>
        <v>Yes</v>
      </c>
      <c r="H346" s="9">
        <f t="shared" si="21"/>
        <v>1</v>
      </c>
      <c r="I346" s="9"/>
      <c r="J346" s="9"/>
      <c r="K346" s="3">
        <v>41641</v>
      </c>
      <c r="L346" s="3">
        <v>42004</v>
      </c>
      <c r="M346" s="3"/>
      <c r="N346" s="3"/>
      <c r="O346" s="3"/>
      <c r="P346" s="3"/>
      <c r="Q346" s="9"/>
      <c r="R346" s="9"/>
      <c r="S346" s="9"/>
      <c r="T346" s="2">
        <v>58.68</v>
      </c>
      <c r="U346" s="2">
        <v>78.389999000000003</v>
      </c>
      <c r="V346" s="2"/>
      <c r="W346" s="2">
        <v>59.369999</v>
      </c>
      <c r="X346" s="2">
        <v>79.819999999999993</v>
      </c>
      <c r="Y346" s="2"/>
      <c r="Z346">
        <v>580400</v>
      </c>
      <c r="AA346">
        <v>306900</v>
      </c>
      <c r="AC346" s="2">
        <v>59.060001</v>
      </c>
      <c r="AD346" s="2">
        <v>79.209998999999996</v>
      </c>
    </row>
    <row r="347" spans="1:30" x14ac:dyDescent="0.25">
      <c r="A347" t="s">
        <v>115</v>
      </c>
      <c r="B347">
        <f t="shared" si="20"/>
        <v>2015</v>
      </c>
      <c r="C347" s="10">
        <v>78.910004000000001</v>
      </c>
      <c r="D347" s="10">
        <v>91.050003000000004</v>
      </c>
      <c r="E347" s="4">
        <f t="shared" si="22"/>
        <v>0.15384613337492675</v>
      </c>
      <c r="F347" s="6">
        <f>+E347-E$6</f>
        <v>3.8951202164854482E-2</v>
      </c>
      <c r="G347" s="9" t="str">
        <f t="shared" si="23"/>
        <v>Yes</v>
      </c>
      <c r="H347" s="9">
        <f t="shared" si="21"/>
        <v>1</v>
      </c>
      <c r="I347" s="9"/>
      <c r="J347" s="9"/>
      <c r="K347" s="3">
        <v>42006</v>
      </c>
      <c r="L347" s="3">
        <v>42369</v>
      </c>
      <c r="M347" s="3"/>
      <c r="N347" s="3"/>
      <c r="O347" s="3"/>
      <c r="P347" s="3"/>
      <c r="Q347" s="9"/>
      <c r="R347" s="9"/>
      <c r="S347" s="9"/>
      <c r="T347" s="2">
        <v>77.569999999999993</v>
      </c>
      <c r="U347" s="2">
        <v>91.040001000000004</v>
      </c>
      <c r="V347" s="2"/>
      <c r="W347" s="2">
        <v>79.099997999999999</v>
      </c>
      <c r="X347" s="2">
        <v>92.389999000000003</v>
      </c>
      <c r="Y347" s="2"/>
      <c r="Z347">
        <v>455500</v>
      </c>
      <c r="AA347">
        <v>315000</v>
      </c>
      <c r="AC347" s="2">
        <v>78.449996999999996</v>
      </c>
      <c r="AD347" s="2">
        <v>92.050003000000004</v>
      </c>
    </row>
    <row r="348" spans="1:30" x14ac:dyDescent="0.25">
      <c r="A348" t="s">
        <v>116</v>
      </c>
      <c r="B348">
        <f t="shared" si="20"/>
        <v>2013</v>
      </c>
      <c r="C348" s="10">
        <v>39.900002000000001</v>
      </c>
      <c r="D348" s="10">
        <v>31.85</v>
      </c>
      <c r="E348" s="4">
        <f t="shared" si="22"/>
        <v>-0.20175442597722174</v>
      </c>
      <c r="F348" s="6">
        <f>+E348-E$7</f>
        <v>-0.19433303216144793</v>
      </c>
      <c r="G348" s="9" t="str">
        <f t="shared" si="23"/>
        <v>No</v>
      </c>
      <c r="H348" s="9">
        <f t="shared" si="21"/>
        <v>0</v>
      </c>
      <c r="I348" s="9"/>
      <c r="J348" s="9"/>
      <c r="K348" s="3">
        <v>41276</v>
      </c>
      <c r="L348" s="3">
        <v>41639</v>
      </c>
      <c r="M348" s="3"/>
      <c r="N348" s="3"/>
      <c r="O348" s="3"/>
      <c r="P348" s="3"/>
      <c r="Q348" s="9"/>
      <c r="R348" s="9"/>
      <c r="S348" s="9"/>
      <c r="T348" s="2">
        <v>39.650002000000001</v>
      </c>
      <c r="U348" s="2">
        <v>31.73</v>
      </c>
      <c r="V348" s="2"/>
      <c r="W348" s="2">
        <v>40.189999</v>
      </c>
      <c r="X348" s="2">
        <v>32.07</v>
      </c>
      <c r="Y348" s="2"/>
      <c r="Z348">
        <v>5658600</v>
      </c>
      <c r="AA348">
        <v>5122800</v>
      </c>
      <c r="AC348" s="2">
        <v>40.18</v>
      </c>
      <c r="AD348" s="2">
        <v>31.940000999999999</v>
      </c>
    </row>
    <row r="349" spans="1:30" x14ac:dyDescent="0.25">
      <c r="A349" t="s">
        <v>116</v>
      </c>
      <c r="B349">
        <f t="shared" si="20"/>
        <v>2014</v>
      </c>
      <c r="C349" s="10">
        <v>31.74</v>
      </c>
      <c r="D349" s="10">
        <v>39.580002</v>
      </c>
      <c r="E349" s="4">
        <f t="shared" si="22"/>
        <v>0.24700699432892256</v>
      </c>
      <c r="F349" s="6">
        <f>+E349-E$5</f>
        <v>-4.4833581063271927E-2</v>
      </c>
      <c r="G349" s="9" t="str">
        <f t="shared" si="23"/>
        <v>No</v>
      </c>
      <c r="H349" s="9">
        <f t="shared" si="21"/>
        <v>0</v>
      </c>
      <c r="I349" s="9"/>
      <c r="J349" s="9"/>
      <c r="K349" s="3">
        <v>41641</v>
      </c>
      <c r="L349" s="3">
        <v>42004</v>
      </c>
      <c r="M349" s="3"/>
      <c r="N349" s="3"/>
      <c r="O349" s="3"/>
      <c r="P349" s="3"/>
      <c r="Q349" s="9"/>
      <c r="R349" s="9"/>
      <c r="S349" s="9"/>
      <c r="T349" s="2">
        <v>31.51</v>
      </c>
      <c r="U349" s="2">
        <v>39.529998999999997</v>
      </c>
      <c r="V349" s="2"/>
      <c r="W349" s="2">
        <v>31.82</v>
      </c>
      <c r="X349" s="2">
        <v>40.340000000000003</v>
      </c>
      <c r="Y349" s="2"/>
      <c r="Z349">
        <v>4443900</v>
      </c>
      <c r="AA349">
        <v>1695600</v>
      </c>
      <c r="AC349" s="2">
        <v>31.65</v>
      </c>
      <c r="AD349" s="2">
        <v>40.080002</v>
      </c>
    </row>
    <row r="350" spans="1:30" x14ac:dyDescent="0.25">
      <c r="A350" t="s">
        <v>116</v>
      </c>
      <c r="B350">
        <f t="shared" si="20"/>
        <v>2015</v>
      </c>
      <c r="C350" s="10">
        <v>39.830002</v>
      </c>
      <c r="D350" s="10">
        <v>25.16</v>
      </c>
      <c r="E350" s="4">
        <f t="shared" si="22"/>
        <v>-0.36831537191486963</v>
      </c>
      <c r="F350" s="6">
        <f>+E350-E$6</f>
        <v>-0.4832103031249419</v>
      </c>
      <c r="G350" s="9" t="str">
        <f t="shared" si="23"/>
        <v>No</v>
      </c>
      <c r="H350" s="9">
        <f t="shared" si="21"/>
        <v>0</v>
      </c>
      <c r="I350" s="9"/>
      <c r="J350" s="9"/>
      <c r="K350" s="3">
        <v>42006</v>
      </c>
      <c r="L350" s="3">
        <v>42369</v>
      </c>
      <c r="M350" s="3"/>
      <c r="N350" s="3"/>
      <c r="O350" s="3"/>
      <c r="P350" s="3"/>
      <c r="Q350" s="9"/>
      <c r="R350" s="9"/>
      <c r="S350" s="9"/>
      <c r="T350" s="2">
        <v>39.470001000000003</v>
      </c>
      <c r="U350" s="2">
        <v>25.09</v>
      </c>
      <c r="V350" s="2"/>
      <c r="W350" s="2">
        <v>40.040000999999997</v>
      </c>
      <c r="X350" s="2">
        <v>25.34</v>
      </c>
      <c r="Y350" s="2"/>
      <c r="Z350">
        <v>2203900</v>
      </c>
      <c r="AA350">
        <v>3230900</v>
      </c>
      <c r="AC350" s="2">
        <v>39.590000000000003</v>
      </c>
      <c r="AD350" s="2">
        <v>25.299999</v>
      </c>
    </row>
    <row r="351" spans="1:30" x14ac:dyDescent="0.25">
      <c r="A351" t="s">
        <v>117</v>
      </c>
      <c r="B351">
        <f t="shared" si="20"/>
        <v>2013</v>
      </c>
      <c r="C351" s="10">
        <v>37.729999499999998</v>
      </c>
      <c r="D351" s="10">
        <v>50.490001499999998</v>
      </c>
      <c r="E351" s="4">
        <f t="shared" si="22"/>
        <v>0.33819247731503416</v>
      </c>
      <c r="F351" s="6">
        <f>+E351-E$7</f>
        <v>0.34561387113080794</v>
      </c>
      <c r="G351" s="9" t="str">
        <f t="shared" si="23"/>
        <v>Yes</v>
      </c>
      <c r="H351" s="9">
        <f t="shared" si="21"/>
        <v>1</v>
      </c>
      <c r="I351" s="9"/>
      <c r="J351" s="9"/>
      <c r="K351" s="3">
        <v>41276</v>
      </c>
      <c r="L351" s="3">
        <v>41639</v>
      </c>
      <c r="M351" s="3"/>
      <c r="N351" s="3"/>
      <c r="O351" s="3"/>
      <c r="P351" s="3"/>
      <c r="Q351" s="9"/>
      <c r="R351" s="9"/>
      <c r="S351" s="9"/>
      <c r="T351" s="2">
        <v>37.229999499999998</v>
      </c>
      <c r="U351" s="2">
        <v>49.810001499999998</v>
      </c>
      <c r="V351" s="2"/>
      <c r="W351" s="2">
        <v>38.095001000000003</v>
      </c>
      <c r="X351" s="2">
        <v>50.564998500000002</v>
      </c>
      <c r="Y351" s="2"/>
      <c r="Z351">
        <v>4879200</v>
      </c>
      <c r="AA351">
        <v>1861200</v>
      </c>
      <c r="AC351" s="2">
        <v>38.069999500000002</v>
      </c>
      <c r="AD351" s="2">
        <v>50.209999000000003</v>
      </c>
    </row>
    <row r="352" spans="1:30" x14ac:dyDescent="0.25">
      <c r="A352" t="s">
        <v>117</v>
      </c>
      <c r="B352">
        <f t="shared" si="20"/>
        <v>2014</v>
      </c>
      <c r="C352" s="10">
        <v>50.125</v>
      </c>
      <c r="D352" s="10">
        <v>52.66</v>
      </c>
      <c r="E352" s="4">
        <f t="shared" si="22"/>
        <v>5.0573566084787962E-2</v>
      </c>
      <c r="F352" s="6">
        <f>+E352-E$5</f>
        <v>-0.24126700930740652</v>
      </c>
      <c r="G352" s="9" t="str">
        <f t="shared" si="23"/>
        <v>No</v>
      </c>
      <c r="H352" s="9">
        <f t="shared" si="21"/>
        <v>0</v>
      </c>
      <c r="I352" s="9"/>
      <c r="J352" s="9"/>
      <c r="K352" s="3">
        <v>41641</v>
      </c>
      <c r="L352" s="3">
        <v>42004</v>
      </c>
      <c r="M352" s="3"/>
      <c r="N352" s="3"/>
      <c r="O352" s="3"/>
      <c r="P352" s="3"/>
      <c r="Q352" s="9"/>
      <c r="R352" s="9"/>
      <c r="S352" s="9"/>
      <c r="T352" s="2">
        <v>49.215000000000003</v>
      </c>
      <c r="U352" s="2">
        <v>52.619999</v>
      </c>
      <c r="V352" s="2"/>
      <c r="W352" s="2">
        <v>50.375</v>
      </c>
      <c r="X352" s="2">
        <v>53.799999</v>
      </c>
      <c r="Y352" s="2"/>
      <c r="Z352">
        <v>5559600</v>
      </c>
      <c r="AA352">
        <v>2208200</v>
      </c>
      <c r="AC352" s="2">
        <v>49.419998</v>
      </c>
      <c r="AD352" s="2">
        <v>53.709999000000003</v>
      </c>
    </row>
    <row r="353" spans="1:30" x14ac:dyDescent="0.25">
      <c r="A353" t="s">
        <v>117</v>
      </c>
      <c r="B353">
        <f t="shared" si="20"/>
        <v>2015</v>
      </c>
      <c r="C353" s="10">
        <v>52.889999000000003</v>
      </c>
      <c r="D353" s="10">
        <v>60.02</v>
      </c>
      <c r="E353" s="4">
        <f t="shared" si="22"/>
        <v>0.13480811372297435</v>
      </c>
      <c r="F353" s="6">
        <f>+E353-E$6</f>
        <v>1.9913182512902083E-2</v>
      </c>
      <c r="G353" s="9" t="str">
        <f t="shared" si="23"/>
        <v>Yes</v>
      </c>
      <c r="H353" s="9">
        <f t="shared" si="21"/>
        <v>1</v>
      </c>
      <c r="I353" s="9"/>
      <c r="J353" s="9"/>
      <c r="K353" s="3">
        <v>42006</v>
      </c>
      <c r="L353" s="3">
        <v>42369</v>
      </c>
      <c r="M353" s="3"/>
      <c r="N353" s="3"/>
      <c r="O353" s="3"/>
      <c r="P353" s="3"/>
      <c r="Q353" s="9"/>
      <c r="R353" s="9"/>
      <c r="S353" s="9"/>
      <c r="T353" s="2">
        <v>52</v>
      </c>
      <c r="U353" s="2">
        <v>60</v>
      </c>
      <c r="V353" s="2"/>
      <c r="W353" s="2">
        <v>53.77</v>
      </c>
      <c r="X353" s="2">
        <v>61.029998999999997</v>
      </c>
      <c r="Y353" s="2"/>
      <c r="Z353">
        <v>2370900</v>
      </c>
      <c r="AA353">
        <v>2209700</v>
      </c>
      <c r="AC353" s="2">
        <v>52.669998</v>
      </c>
      <c r="AD353" s="2">
        <v>60.599997999999999</v>
      </c>
    </row>
    <row r="354" spans="1:30" x14ac:dyDescent="0.25">
      <c r="A354" t="s">
        <v>118</v>
      </c>
      <c r="B354">
        <f t="shared" si="20"/>
        <v>2013</v>
      </c>
      <c r="C354" s="10">
        <v>67.120002999999997</v>
      </c>
      <c r="D354" s="10">
        <v>63.25</v>
      </c>
      <c r="E354" s="4">
        <f t="shared" si="22"/>
        <v>-5.7657968221485285E-2</v>
      </c>
      <c r="F354" s="6">
        <f>+E354-E$7</f>
        <v>-5.0236574405711484E-2</v>
      </c>
      <c r="G354" s="9" t="str">
        <f t="shared" si="23"/>
        <v>No</v>
      </c>
      <c r="H354" s="9">
        <f t="shared" si="21"/>
        <v>0</v>
      </c>
      <c r="I354" s="9"/>
      <c r="J354" s="9"/>
      <c r="K354" s="3">
        <v>41276</v>
      </c>
      <c r="L354" s="3">
        <v>41639</v>
      </c>
      <c r="M354" s="3"/>
      <c r="N354" s="3"/>
      <c r="O354" s="3"/>
      <c r="P354" s="3"/>
      <c r="Q354" s="9"/>
      <c r="R354" s="9"/>
      <c r="S354" s="9"/>
      <c r="T354" s="2">
        <v>66.400002000000001</v>
      </c>
      <c r="U354" s="2">
        <v>62.540000999999997</v>
      </c>
      <c r="V354" s="2"/>
      <c r="W354" s="2">
        <v>68.430000000000007</v>
      </c>
      <c r="X354" s="2">
        <v>63.439999</v>
      </c>
      <c r="Y354" s="2"/>
      <c r="Z354">
        <v>2462600</v>
      </c>
      <c r="AA354">
        <v>1108200</v>
      </c>
      <c r="AC354" s="2">
        <v>68.169998000000007</v>
      </c>
      <c r="AD354" s="2">
        <v>63.09</v>
      </c>
    </row>
    <row r="355" spans="1:30" x14ac:dyDescent="0.25">
      <c r="A355" t="s">
        <v>118</v>
      </c>
      <c r="B355">
        <f t="shared" si="20"/>
        <v>2014</v>
      </c>
      <c r="C355" s="10">
        <v>63.040000999999997</v>
      </c>
      <c r="D355" s="10">
        <v>63.799999</v>
      </c>
      <c r="E355" s="4">
        <f t="shared" si="22"/>
        <v>1.2055805646322929E-2</v>
      </c>
      <c r="F355" s="6">
        <f>+E355-E$5</f>
        <v>-0.27978476974587158</v>
      </c>
      <c r="G355" s="9" t="str">
        <f t="shared" si="23"/>
        <v>No</v>
      </c>
      <c r="H355" s="9">
        <f t="shared" si="21"/>
        <v>0</v>
      </c>
      <c r="I355" s="9"/>
      <c r="J355" s="9"/>
      <c r="K355" s="3">
        <v>41641</v>
      </c>
      <c r="L355" s="3">
        <v>42004</v>
      </c>
      <c r="M355" s="3"/>
      <c r="N355" s="3"/>
      <c r="O355" s="3"/>
      <c r="P355" s="3"/>
      <c r="Q355" s="9"/>
      <c r="R355" s="9"/>
      <c r="S355" s="9"/>
      <c r="T355" s="2">
        <v>61.970001000000003</v>
      </c>
      <c r="U355" s="2">
        <v>63.790000999999997</v>
      </c>
      <c r="V355" s="2"/>
      <c r="W355" s="2">
        <v>63.189999</v>
      </c>
      <c r="X355" s="2">
        <v>65.690002000000007</v>
      </c>
      <c r="Y355" s="2"/>
      <c r="Z355">
        <v>1018400</v>
      </c>
      <c r="AA355">
        <v>848900</v>
      </c>
      <c r="AC355" s="2">
        <v>62.490001999999997</v>
      </c>
      <c r="AD355" s="2">
        <v>65.690002000000007</v>
      </c>
    </row>
    <row r="356" spans="1:30" x14ac:dyDescent="0.25">
      <c r="A356" t="s">
        <v>118</v>
      </c>
      <c r="B356">
        <f t="shared" si="20"/>
        <v>2015</v>
      </c>
      <c r="C356" s="10">
        <v>63.93</v>
      </c>
      <c r="D356" s="10">
        <v>75.650002000000001</v>
      </c>
      <c r="E356" s="4">
        <f t="shared" si="22"/>
        <v>0.18332554356327235</v>
      </c>
      <c r="F356" s="6">
        <f>+E356-E$6</f>
        <v>6.8430612353200082E-2</v>
      </c>
      <c r="G356" s="9" t="str">
        <f t="shared" si="23"/>
        <v>Yes</v>
      </c>
      <c r="H356" s="9">
        <f t="shared" si="21"/>
        <v>1</v>
      </c>
      <c r="I356" s="9"/>
      <c r="J356" s="9"/>
      <c r="K356" s="3">
        <v>42006</v>
      </c>
      <c r="L356" s="3">
        <v>42369</v>
      </c>
      <c r="M356" s="3"/>
      <c r="N356" s="3"/>
      <c r="O356" s="3"/>
      <c r="P356" s="3"/>
      <c r="Q356" s="9"/>
      <c r="R356" s="9"/>
      <c r="S356" s="9"/>
      <c r="T356" s="2">
        <v>62.950001</v>
      </c>
      <c r="U356" s="2">
        <v>75.319999999999993</v>
      </c>
      <c r="V356" s="2"/>
      <c r="W356" s="2">
        <v>64.599997999999999</v>
      </c>
      <c r="X356" s="2">
        <v>76.989998</v>
      </c>
      <c r="Y356" s="2"/>
      <c r="Z356">
        <v>562400</v>
      </c>
      <c r="AA356">
        <v>716700</v>
      </c>
      <c r="AC356" s="2">
        <v>63.48</v>
      </c>
      <c r="AD356" s="2">
        <v>76.720000999999996</v>
      </c>
    </row>
    <row r="357" spans="1:30" x14ac:dyDescent="0.25">
      <c r="A357" t="s">
        <v>119</v>
      </c>
      <c r="B357">
        <f t="shared" si="20"/>
        <v>2013</v>
      </c>
      <c r="C357" s="10">
        <v>49.02</v>
      </c>
      <c r="D357" s="10">
        <v>71.569999999999993</v>
      </c>
      <c r="E357" s="4">
        <f t="shared" si="22"/>
        <v>0.4600163198694408</v>
      </c>
      <c r="F357" s="6">
        <f>+E357-E$7</f>
        <v>0.46743771368521458</v>
      </c>
      <c r="G357" s="9" t="str">
        <f t="shared" si="23"/>
        <v>Yes</v>
      </c>
      <c r="H357" s="9">
        <f t="shared" si="21"/>
        <v>1</v>
      </c>
      <c r="I357" s="9"/>
      <c r="J357" s="9"/>
      <c r="K357" s="3">
        <v>41276</v>
      </c>
      <c r="L357" s="3">
        <v>41639</v>
      </c>
      <c r="M357" s="3"/>
      <c r="N357" s="3"/>
      <c r="O357" s="3"/>
      <c r="P357" s="3"/>
      <c r="Q357" s="9"/>
      <c r="R357" s="9"/>
      <c r="S357" s="9"/>
      <c r="T357" s="2">
        <v>49</v>
      </c>
      <c r="U357" s="2">
        <v>71.300003000000004</v>
      </c>
      <c r="V357" s="2"/>
      <c r="W357" s="2">
        <v>49.689999</v>
      </c>
      <c r="X357" s="2">
        <v>71.970000999999996</v>
      </c>
      <c r="Y357" s="2"/>
      <c r="Z357">
        <v>8925500</v>
      </c>
      <c r="AA357">
        <v>2301600</v>
      </c>
      <c r="AC357" s="2">
        <v>49.68</v>
      </c>
      <c r="AD357" s="2">
        <v>71.800003000000004</v>
      </c>
    </row>
    <row r="358" spans="1:30" x14ac:dyDescent="0.25">
      <c r="A358" t="s">
        <v>119</v>
      </c>
      <c r="B358">
        <f t="shared" si="20"/>
        <v>2014</v>
      </c>
      <c r="C358" s="10">
        <v>71.160004000000001</v>
      </c>
      <c r="D358" s="10">
        <v>96.309997999999993</v>
      </c>
      <c r="E358" s="4">
        <f t="shared" si="22"/>
        <v>0.35342878845256942</v>
      </c>
      <c r="F358" s="6">
        <f>+E358-E$5</f>
        <v>6.158821306037493E-2</v>
      </c>
      <c r="G358" s="9" t="str">
        <f t="shared" si="23"/>
        <v>Yes</v>
      </c>
      <c r="H358" s="9">
        <f t="shared" si="21"/>
        <v>1</v>
      </c>
      <c r="I358" s="9"/>
      <c r="J358" s="9"/>
      <c r="K358" s="3">
        <v>41641</v>
      </c>
      <c r="L358" s="3">
        <v>42004</v>
      </c>
      <c r="M358" s="3"/>
      <c r="N358" s="3"/>
      <c r="O358" s="3"/>
      <c r="P358" s="3"/>
      <c r="Q358" s="9"/>
      <c r="R358" s="9"/>
      <c r="S358" s="9"/>
      <c r="T358" s="2">
        <v>70.180000000000007</v>
      </c>
      <c r="U358" s="2">
        <v>96.199996999999996</v>
      </c>
      <c r="V358" s="2"/>
      <c r="W358" s="2">
        <v>71.370002999999997</v>
      </c>
      <c r="X358" s="2">
        <v>97.870002999999997</v>
      </c>
      <c r="Y358" s="2"/>
      <c r="Z358">
        <v>4485800</v>
      </c>
      <c r="AA358">
        <v>3406100</v>
      </c>
      <c r="AC358" s="2">
        <v>70.400002000000001</v>
      </c>
      <c r="AD358" s="2">
        <v>97.779999000000004</v>
      </c>
    </row>
    <row r="359" spans="1:30" x14ac:dyDescent="0.25">
      <c r="A359" t="s">
        <v>119</v>
      </c>
      <c r="B359">
        <f t="shared" si="20"/>
        <v>2015</v>
      </c>
      <c r="C359" s="10">
        <v>96.519997000000004</v>
      </c>
      <c r="D359" s="10">
        <v>97.769997000000004</v>
      </c>
      <c r="E359" s="4">
        <f t="shared" si="22"/>
        <v>1.2950684198632953E-2</v>
      </c>
      <c r="F359" s="6">
        <f>+E359-E$6</f>
        <v>-0.10194424701143932</v>
      </c>
      <c r="G359" s="9" t="str">
        <f t="shared" si="23"/>
        <v>No</v>
      </c>
      <c r="H359" s="9">
        <f t="shared" si="21"/>
        <v>0</v>
      </c>
      <c r="I359" s="9"/>
      <c r="J359" s="9"/>
      <c r="K359" s="3">
        <v>42006</v>
      </c>
      <c r="L359" s="3">
        <v>42369</v>
      </c>
      <c r="M359" s="3"/>
      <c r="N359" s="3"/>
      <c r="O359" s="3"/>
      <c r="P359" s="3"/>
      <c r="Q359" s="9"/>
      <c r="R359" s="9"/>
      <c r="S359" s="9"/>
      <c r="T359" s="2">
        <v>94.379997000000003</v>
      </c>
      <c r="U359" s="2">
        <v>97.75</v>
      </c>
      <c r="V359" s="2"/>
      <c r="W359" s="2">
        <v>96.870002999999997</v>
      </c>
      <c r="X359" s="2">
        <v>98.720000999999996</v>
      </c>
      <c r="Y359" s="2"/>
      <c r="Z359">
        <v>5124200</v>
      </c>
      <c r="AA359">
        <v>3436300</v>
      </c>
      <c r="AC359" s="2">
        <v>95.099997999999999</v>
      </c>
      <c r="AD359" s="2">
        <v>98.620002999999997</v>
      </c>
    </row>
    <row r="360" spans="1:30" x14ac:dyDescent="0.25">
      <c r="A360" t="s">
        <v>120</v>
      </c>
      <c r="B360">
        <f t="shared" si="20"/>
        <v>2013</v>
      </c>
      <c r="C360" s="10">
        <v>110.269997</v>
      </c>
      <c r="D360" s="10">
        <v>124.910004</v>
      </c>
      <c r="E360" s="4">
        <f t="shared" si="22"/>
        <v>0.1327650983793896</v>
      </c>
      <c r="F360" s="6">
        <f>+E360-E$7</f>
        <v>0.14018649219516341</v>
      </c>
      <c r="G360" s="9" t="str">
        <f t="shared" si="23"/>
        <v>Yes</v>
      </c>
      <c r="H360" s="9">
        <f t="shared" si="21"/>
        <v>1</v>
      </c>
      <c r="I360" s="9"/>
      <c r="J360" s="9"/>
      <c r="K360" s="3">
        <v>41276</v>
      </c>
      <c r="L360" s="3">
        <v>41639</v>
      </c>
      <c r="M360" s="3"/>
      <c r="N360" s="3"/>
      <c r="O360" s="3"/>
      <c r="P360" s="3"/>
      <c r="Q360" s="9"/>
      <c r="R360" s="9"/>
      <c r="S360" s="9"/>
      <c r="T360" s="2">
        <v>108.739998</v>
      </c>
      <c r="U360" s="2">
        <v>123.93</v>
      </c>
      <c r="V360" s="2"/>
      <c r="W360" s="2">
        <v>110.41999800000001</v>
      </c>
      <c r="X360" s="2">
        <v>125.16999800000001</v>
      </c>
      <c r="Y360" s="2"/>
      <c r="Z360">
        <v>6144100</v>
      </c>
      <c r="AA360">
        <v>3475600</v>
      </c>
      <c r="AC360" s="2">
        <v>110.389999</v>
      </c>
      <c r="AD360" s="2">
        <v>124.68</v>
      </c>
    </row>
    <row r="361" spans="1:30" x14ac:dyDescent="0.25">
      <c r="A361" t="s">
        <v>120</v>
      </c>
      <c r="B361">
        <f t="shared" si="20"/>
        <v>2014</v>
      </c>
      <c r="C361" s="10">
        <v>124.459999</v>
      </c>
      <c r="D361" s="10">
        <v>112.18</v>
      </c>
      <c r="E361" s="4">
        <f t="shared" si="22"/>
        <v>-9.8666230906847341E-2</v>
      </c>
      <c r="F361" s="6">
        <f>+E361-E$5</f>
        <v>-0.39050680629904183</v>
      </c>
      <c r="G361" s="9" t="str">
        <f t="shared" si="23"/>
        <v>No</v>
      </c>
      <c r="H361" s="9">
        <f t="shared" si="21"/>
        <v>0</v>
      </c>
      <c r="I361" s="9"/>
      <c r="J361" s="9"/>
      <c r="K361" s="3">
        <v>41641</v>
      </c>
      <c r="L361" s="3">
        <v>42004</v>
      </c>
      <c r="M361" s="3"/>
      <c r="N361" s="3"/>
      <c r="O361" s="3"/>
      <c r="P361" s="3"/>
      <c r="Q361" s="9"/>
      <c r="R361" s="9"/>
      <c r="S361" s="9"/>
      <c r="T361" s="2">
        <v>123.709999</v>
      </c>
      <c r="U361" s="2">
        <v>111.529999</v>
      </c>
      <c r="V361" s="2"/>
      <c r="W361" s="2">
        <v>124.879997</v>
      </c>
      <c r="X361" s="2">
        <v>113.30999799999999</v>
      </c>
      <c r="Y361" s="2"/>
      <c r="Z361">
        <v>4540300</v>
      </c>
      <c r="AA361">
        <v>6411800</v>
      </c>
      <c r="AC361" s="2">
        <v>124.139999</v>
      </c>
      <c r="AD361" s="2">
        <v>111.650002</v>
      </c>
    </row>
    <row r="362" spans="1:30" x14ac:dyDescent="0.25">
      <c r="A362" t="s">
        <v>120</v>
      </c>
      <c r="B362">
        <f t="shared" si="20"/>
        <v>2015</v>
      </c>
      <c r="C362" s="10">
        <v>111.629997</v>
      </c>
      <c r="D362" s="10">
        <v>89.959998999999996</v>
      </c>
      <c r="E362" s="4">
        <f t="shared" si="22"/>
        <v>-0.19412343081940606</v>
      </c>
      <c r="F362" s="6">
        <f>+E362-E$6</f>
        <v>-0.3090183620294783</v>
      </c>
      <c r="G362" s="9" t="str">
        <f t="shared" si="23"/>
        <v>No</v>
      </c>
      <c r="H362" s="9">
        <f t="shared" si="21"/>
        <v>0</v>
      </c>
      <c r="I362" s="9"/>
      <c r="J362" s="9"/>
      <c r="K362" s="3">
        <v>42006</v>
      </c>
      <c r="L362" s="3">
        <v>42369</v>
      </c>
      <c r="M362" s="3"/>
      <c r="N362" s="3"/>
      <c r="O362" s="3"/>
      <c r="P362" s="3"/>
      <c r="Q362" s="9"/>
      <c r="R362" s="9"/>
      <c r="S362" s="9"/>
      <c r="T362" s="2">
        <v>110.849998</v>
      </c>
      <c r="U362" s="2">
        <v>89.019997000000004</v>
      </c>
      <c r="V362" s="2"/>
      <c r="W362" s="2">
        <v>113</v>
      </c>
      <c r="X362" s="2">
        <v>90.860000999999997</v>
      </c>
      <c r="Y362" s="2"/>
      <c r="Z362">
        <v>5898800</v>
      </c>
      <c r="AA362">
        <v>6961500</v>
      </c>
      <c r="AC362" s="2">
        <v>112.58000199999999</v>
      </c>
      <c r="AD362" s="2">
        <v>89.379997000000003</v>
      </c>
    </row>
    <row r="363" spans="1:30" x14ac:dyDescent="0.25">
      <c r="A363" t="s">
        <v>121</v>
      </c>
      <c r="B363">
        <f t="shared" si="20"/>
        <v>2013</v>
      </c>
      <c r="C363" s="10">
        <v>80.870002999999997</v>
      </c>
      <c r="D363" s="10">
        <v>108</v>
      </c>
      <c r="E363" s="4">
        <f t="shared" si="22"/>
        <v>0.33547664144392331</v>
      </c>
      <c r="F363" s="6">
        <f>+E363-E$7</f>
        <v>0.34289803525969709</v>
      </c>
      <c r="G363" s="9" t="str">
        <f t="shared" si="23"/>
        <v>Yes</v>
      </c>
      <c r="H363" s="9">
        <f t="shared" si="21"/>
        <v>1</v>
      </c>
      <c r="I363" s="9"/>
      <c r="J363" s="9"/>
      <c r="K363" s="3">
        <v>41276</v>
      </c>
      <c r="L363" s="3">
        <v>41639</v>
      </c>
      <c r="M363" s="3"/>
      <c r="N363" s="3"/>
      <c r="O363" s="3"/>
      <c r="P363" s="3"/>
      <c r="Q363" s="9"/>
      <c r="R363" s="9"/>
      <c r="S363" s="9"/>
      <c r="T363" s="2">
        <v>79.669998000000007</v>
      </c>
      <c r="U363" s="2">
        <v>105.82</v>
      </c>
      <c r="V363" s="2"/>
      <c r="W363" s="2">
        <v>82.660004000000001</v>
      </c>
      <c r="X363" s="2">
        <v>108.260002</v>
      </c>
      <c r="Y363" s="2"/>
      <c r="Z363">
        <v>1444900</v>
      </c>
      <c r="AA363">
        <v>438500</v>
      </c>
      <c r="AC363" s="2">
        <v>81.959998999999996</v>
      </c>
      <c r="AD363" s="2">
        <v>106.760002</v>
      </c>
    </row>
    <row r="364" spans="1:30" x14ac:dyDescent="0.25">
      <c r="A364" t="s">
        <v>121</v>
      </c>
      <c r="B364">
        <f t="shared" si="20"/>
        <v>2014</v>
      </c>
      <c r="C364" s="10">
        <v>106.44000200000001</v>
      </c>
      <c r="D364" s="10">
        <v>99.75</v>
      </c>
      <c r="E364" s="4">
        <f t="shared" si="22"/>
        <v>-6.285232877015548E-2</v>
      </c>
      <c r="F364" s="6">
        <f>+E364-E$5</f>
        <v>-0.35469290416235</v>
      </c>
      <c r="G364" s="9" t="str">
        <f t="shared" si="23"/>
        <v>No</v>
      </c>
      <c r="H364" s="9">
        <f t="shared" si="21"/>
        <v>0</v>
      </c>
      <c r="I364" s="9"/>
      <c r="J364" s="9"/>
      <c r="K364" s="3">
        <v>41641</v>
      </c>
      <c r="L364" s="3">
        <v>42004</v>
      </c>
      <c r="M364" s="3"/>
      <c r="N364" s="3"/>
      <c r="O364" s="3"/>
      <c r="P364" s="3"/>
      <c r="Q364" s="9"/>
      <c r="R364" s="9"/>
      <c r="S364" s="9"/>
      <c r="T364" s="2">
        <v>101.41999800000001</v>
      </c>
      <c r="U364" s="2">
        <v>97.360000999999997</v>
      </c>
      <c r="V364" s="2"/>
      <c r="W364" s="2">
        <v>108.839996</v>
      </c>
      <c r="X364" s="2">
        <v>100.68</v>
      </c>
      <c r="Y364" s="2"/>
      <c r="Z364">
        <v>1815400</v>
      </c>
      <c r="AA364">
        <v>911400</v>
      </c>
      <c r="AC364" s="2">
        <v>103.139999</v>
      </c>
      <c r="AD364" s="2">
        <v>98.300003000000004</v>
      </c>
    </row>
    <row r="365" spans="1:30" x14ac:dyDescent="0.25">
      <c r="A365" t="s">
        <v>121</v>
      </c>
      <c r="B365">
        <f t="shared" si="20"/>
        <v>2015</v>
      </c>
      <c r="C365" s="10">
        <v>99.690002000000007</v>
      </c>
      <c r="D365" s="10">
        <v>92.860000999999997</v>
      </c>
      <c r="E365" s="4">
        <f t="shared" si="22"/>
        <v>-6.8512397060640134E-2</v>
      </c>
      <c r="F365" s="6">
        <f>+E365-E$6</f>
        <v>-0.18340732827071241</v>
      </c>
      <c r="G365" s="9" t="str">
        <f t="shared" si="23"/>
        <v>No</v>
      </c>
      <c r="H365" s="9">
        <f t="shared" si="21"/>
        <v>0</v>
      </c>
      <c r="I365" s="9"/>
      <c r="J365" s="9"/>
      <c r="K365" s="3">
        <v>42006</v>
      </c>
      <c r="L365" s="3">
        <v>42369</v>
      </c>
      <c r="M365" s="3"/>
      <c r="N365" s="3"/>
      <c r="O365" s="3"/>
      <c r="P365" s="3"/>
      <c r="Q365" s="9"/>
      <c r="R365" s="9"/>
      <c r="S365" s="9"/>
      <c r="T365" s="2">
        <v>97.459998999999996</v>
      </c>
      <c r="U365" s="2">
        <v>91.279999000000004</v>
      </c>
      <c r="V365" s="2"/>
      <c r="W365" s="2">
        <v>102.519997</v>
      </c>
      <c r="X365" s="2">
        <v>94.290001000000004</v>
      </c>
      <c r="Y365" s="2"/>
      <c r="Z365">
        <v>1034300</v>
      </c>
      <c r="AA365">
        <v>1261700</v>
      </c>
      <c r="AC365" s="2">
        <v>101.010002</v>
      </c>
      <c r="AD365" s="2">
        <v>91.279999000000004</v>
      </c>
    </row>
    <row r="366" spans="1:30" x14ac:dyDescent="0.25">
      <c r="A366" t="s">
        <v>122</v>
      </c>
      <c r="B366">
        <f t="shared" si="20"/>
        <v>2013</v>
      </c>
      <c r="C366" s="10">
        <v>52.360000999999997</v>
      </c>
      <c r="D366" s="10">
        <v>64.690002000000007</v>
      </c>
      <c r="E366" s="4">
        <f t="shared" si="22"/>
        <v>0.23548511773328673</v>
      </c>
      <c r="F366" s="6">
        <f>+E366-E$7</f>
        <v>0.24290651154906054</v>
      </c>
      <c r="G366" s="9" t="str">
        <f t="shared" si="23"/>
        <v>Yes</v>
      </c>
      <c r="H366" s="9">
        <f t="shared" si="21"/>
        <v>1</v>
      </c>
      <c r="I366" s="9"/>
      <c r="J366" s="9"/>
      <c r="K366" s="3">
        <v>41276</v>
      </c>
      <c r="L366" s="3">
        <v>41639</v>
      </c>
      <c r="M366" s="3"/>
      <c r="N366" s="3"/>
      <c r="O366" s="3"/>
      <c r="P366" s="3"/>
      <c r="Q366" s="9"/>
      <c r="R366" s="9"/>
      <c r="S366" s="9"/>
      <c r="T366" s="2">
        <v>52.360000999999997</v>
      </c>
      <c r="U366" s="2">
        <v>64.339995999999999</v>
      </c>
      <c r="V366" s="2"/>
      <c r="W366" s="2">
        <v>52.959999000000003</v>
      </c>
      <c r="X366" s="2">
        <v>64.860000999999997</v>
      </c>
      <c r="Y366" s="2"/>
      <c r="Z366">
        <v>2330900</v>
      </c>
      <c r="AA366">
        <v>1386300</v>
      </c>
      <c r="AC366" s="2">
        <v>52.919998</v>
      </c>
      <c r="AD366" s="2">
        <v>64.400002000000001</v>
      </c>
    </row>
    <row r="367" spans="1:30" x14ac:dyDescent="0.25">
      <c r="A367" t="s">
        <v>122</v>
      </c>
      <c r="B367">
        <f t="shared" si="20"/>
        <v>2014</v>
      </c>
      <c r="C367" s="10">
        <v>64.610000999999997</v>
      </c>
      <c r="D367" s="10">
        <v>76.900002000000001</v>
      </c>
      <c r="E367" s="4">
        <f t="shared" si="22"/>
        <v>0.19021824500513479</v>
      </c>
      <c r="F367" s="6">
        <f>+E367-E$5</f>
        <v>-0.1016223303870597</v>
      </c>
      <c r="G367" s="9" t="str">
        <f t="shared" si="23"/>
        <v>No</v>
      </c>
      <c r="H367" s="9">
        <f t="shared" si="21"/>
        <v>0</v>
      </c>
      <c r="I367" s="9"/>
      <c r="J367" s="9"/>
      <c r="K367" s="3">
        <v>41641</v>
      </c>
      <c r="L367" s="3">
        <v>42004</v>
      </c>
      <c r="M367" s="3"/>
      <c r="N367" s="3"/>
      <c r="O367" s="3"/>
      <c r="P367" s="3"/>
      <c r="Q367" s="9"/>
      <c r="R367" s="9"/>
      <c r="S367" s="9"/>
      <c r="T367" s="2">
        <v>63.439999</v>
      </c>
      <c r="U367" s="2">
        <v>76.800003000000004</v>
      </c>
      <c r="V367" s="2"/>
      <c r="W367" s="2">
        <v>64.639999000000003</v>
      </c>
      <c r="X367" s="2">
        <v>78.510002</v>
      </c>
      <c r="Y367" s="2"/>
      <c r="Z367">
        <v>2282100</v>
      </c>
      <c r="AA367">
        <v>2080800</v>
      </c>
      <c r="AC367" s="2">
        <v>63.580002</v>
      </c>
      <c r="AD367" s="2">
        <v>78.370002999999997</v>
      </c>
    </row>
    <row r="368" spans="1:30" x14ac:dyDescent="0.25">
      <c r="A368" t="s">
        <v>122</v>
      </c>
      <c r="B368">
        <f t="shared" si="20"/>
        <v>2015</v>
      </c>
      <c r="C368" s="10">
        <v>77.260002</v>
      </c>
      <c r="D368" s="10">
        <v>67.639999000000003</v>
      </c>
      <c r="E368" s="4">
        <f t="shared" si="22"/>
        <v>-0.12451466154505143</v>
      </c>
      <c r="F368" s="6">
        <f>+E368-E$6</f>
        <v>-0.23940959275512369</v>
      </c>
      <c r="G368" s="9" t="str">
        <f t="shared" si="23"/>
        <v>No</v>
      </c>
      <c r="H368" s="9">
        <f t="shared" si="21"/>
        <v>0</v>
      </c>
      <c r="I368" s="9"/>
      <c r="J368" s="9"/>
      <c r="K368" s="3">
        <v>42006</v>
      </c>
      <c r="L368" s="3">
        <v>42369</v>
      </c>
      <c r="M368" s="3"/>
      <c r="N368" s="3"/>
      <c r="O368" s="3"/>
      <c r="P368" s="3"/>
      <c r="Q368" s="9"/>
      <c r="R368" s="9"/>
      <c r="S368" s="9"/>
      <c r="T368" s="2">
        <v>76.529999000000004</v>
      </c>
      <c r="U368" s="2">
        <v>67.019997000000004</v>
      </c>
      <c r="V368" s="2"/>
      <c r="W368" s="2">
        <v>77.599997999999999</v>
      </c>
      <c r="X368" s="2">
        <v>68.599997999999999</v>
      </c>
      <c r="Y368" s="2"/>
      <c r="Z368">
        <v>2210200</v>
      </c>
      <c r="AA368">
        <v>2116100</v>
      </c>
      <c r="AC368" s="2">
        <v>77.489998</v>
      </c>
      <c r="AD368" s="2">
        <v>68.559997999999993</v>
      </c>
    </row>
    <row r="369" spans="1:30" x14ac:dyDescent="0.25">
      <c r="A369" t="s">
        <v>123</v>
      </c>
      <c r="B369">
        <f t="shared" si="20"/>
        <v>2013</v>
      </c>
      <c r="C369" s="10">
        <v>12.07</v>
      </c>
      <c r="D369" s="10">
        <v>27.469999000000001</v>
      </c>
      <c r="E369" s="4">
        <f t="shared" si="22"/>
        <v>1.2758905550952777</v>
      </c>
      <c r="F369" s="6">
        <f>+E369-E$7</f>
        <v>1.2833119489110516</v>
      </c>
      <c r="G369" s="9" t="str">
        <f t="shared" si="23"/>
        <v>Yes</v>
      </c>
      <c r="H369" s="9">
        <f t="shared" si="21"/>
        <v>1</v>
      </c>
      <c r="I369" s="9"/>
      <c r="J369" s="9"/>
      <c r="K369" s="3">
        <v>41276</v>
      </c>
      <c r="L369" s="3">
        <v>41639</v>
      </c>
      <c r="M369" s="3"/>
      <c r="N369" s="3"/>
      <c r="O369" s="3"/>
      <c r="P369" s="3"/>
      <c r="Q369" s="9"/>
      <c r="R369" s="9"/>
      <c r="S369" s="9"/>
      <c r="T369" s="2">
        <v>11.97</v>
      </c>
      <c r="U369" s="2">
        <v>27.200001</v>
      </c>
      <c r="V369" s="2"/>
      <c r="W369" s="2">
        <v>12.28</v>
      </c>
      <c r="X369" s="2">
        <v>27.65</v>
      </c>
      <c r="Y369" s="2"/>
      <c r="Z369">
        <v>10628500</v>
      </c>
      <c r="AA369">
        <v>9152400</v>
      </c>
      <c r="AC369" s="2">
        <v>12.23</v>
      </c>
      <c r="AD369" s="2">
        <v>27.23</v>
      </c>
    </row>
    <row r="370" spans="1:30" x14ac:dyDescent="0.25">
      <c r="A370" t="s">
        <v>123</v>
      </c>
      <c r="B370">
        <f t="shared" si="20"/>
        <v>2014</v>
      </c>
      <c r="C370" s="10">
        <v>27.26</v>
      </c>
      <c r="D370" s="10">
        <v>49.189999</v>
      </c>
      <c r="E370" s="4">
        <f t="shared" si="22"/>
        <v>0.80447538517975048</v>
      </c>
      <c r="F370" s="6">
        <f>+E370-E$5</f>
        <v>0.51263480978755593</v>
      </c>
      <c r="G370" s="9" t="str">
        <f t="shared" si="23"/>
        <v>Yes</v>
      </c>
      <c r="H370" s="9">
        <f t="shared" si="21"/>
        <v>1</v>
      </c>
      <c r="I370" s="9"/>
      <c r="J370" s="9"/>
      <c r="K370" s="3">
        <v>41641</v>
      </c>
      <c r="L370" s="3">
        <v>42004</v>
      </c>
      <c r="M370" s="3"/>
      <c r="N370" s="3"/>
      <c r="O370" s="3"/>
      <c r="P370" s="3"/>
      <c r="Q370" s="9"/>
      <c r="R370" s="9"/>
      <c r="S370" s="9"/>
      <c r="T370" s="2">
        <v>27.26</v>
      </c>
      <c r="U370" s="2">
        <v>49.099997999999999</v>
      </c>
      <c r="V370" s="2"/>
      <c r="W370" s="2">
        <v>28.049999</v>
      </c>
      <c r="X370" s="2">
        <v>50.16</v>
      </c>
      <c r="Y370" s="2"/>
      <c r="Z370">
        <v>11703400</v>
      </c>
      <c r="AA370">
        <v>7772200</v>
      </c>
      <c r="AC370" s="2">
        <v>27.700001</v>
      </c>
      <c r="AD370" s="2">
        <v>49.580002</v>
      </c>
    </row>
    <row r="371" spans="1:30" x14ac:dyDescent="0.25">
      <c r="A371" t="s">
        <v>123</v>
      </c>
      <c r="B371">
        <f t="shared" si="20"/>
        <v>2015</v>
      </c>
      <c r="C371" s="10">
        <v>49.919998</v>
      </c>
      <c r="D371" s="10">
        <v>50.689999</v>
      </c>
      <c r="E371" s="4">
        <f t="shared" si="22"/>
        <v>1.542470013720755E-2</v>
      </c>
      <c r="F371" s="6">
        <f>+E371-E$6</f>
        <v>-9.947023107286472E-2</v>
      </c>
      <c r="G371" s="9" t="str">
        <f t="shared" si="23"/>
        <v>No</v>
      </c>
      <c r="H371" s="9">
        <f t="shared" si="21"/>
        <v>0</v>
      </c>
      <c r="I371" s="9"/>
      <c r="J371" s="9"/>
      <c r="K371" s="3">
        <v>42006</v>
      </c>
      <c r="L371" s="3">
        <v>42369</v>
      </c>
      <c r="M371" s="3"/>
      <c r="N371" s="3"/>
      <c r="O371" s="3"/>
      <c r="P371" s="3"/>
      <c r="Q371" s="9"/>
      <c r="R371" s="9"/>
      <c r="S371" s="9"/>
      <c r="T371" s="2">
        <v>48.709999000000003</v>
      </c>
      <c r="U371" s="2">
        <v>50.349997999999999</v>
      </c>
      <c r="V371" s="2"/>
      <c r="W371" s="2">
        <v>50.009998000000003</v>
      </c>
      <c r="X371" s="2">
        <v>51.080002</v>
      </c>
      <c r="Y371" s="2"/>
      <c r="Z371">
        <v>8637300</v>
      </c>
      <c r="AA371">
        <v>5905600</v>
      </c>
      <c r="AC371" s="2">
        <v>49.18</v>
      </c>
      <c r="AD371" s="2">
        <v>51</v>
      </c>
    </row>
    <row r="372" spans="1:30" x14ac:dyDescent="0.25">
      <c r="A372" t="s">
        <v>124</v>
      </c>
      <c r="B372">
        <f t="shared" si="20"/>
        <v>2013</v>
      </c>
      <c r="C372" s="10">
        <v>43.6372250712</v>
      </c>
      <c r="D372" s="10">
        <v>61.699904083600003</v>
      </c>
      <c r="E372" s="4">
        <f t="shared" si="22"/>
        <v>0.41392822258813006</v>
      </c>
      <c r="F372" s="6">
        <f>+E372-E$7</f>
        <v>0.42134961640390384</v>
      </c>
      <c r="G372" s="9" t="str">
        <f t="shared" si="23"/>
        <v>Yes</v>
      </c>
      <c r="H372" s="9">
        <f t="shared" si="21"/>
        <v>1</v>
      </c>
      <c r="I372" s="9"/>
      <c r="J372" s="9"/>
      <c r="K372" s="3">
        <v>41276</v>
      </c>
      <c r="L372" s="3">
        <v>41639</v>
      </c>
      <c r="M372" s="3"/>
      <c r="N372" s="3"/>
      <c r="O372" s="3"/>
      <c r="P372" s="3"/>
      <c r="Q372" s="9"/>
      <c r="R372" s="9"/>
      <c r="S372" s="9"/>
      <c r="T372" s="2">
        <v>43.257357075000002</v>
      </c>
      <c r="U372" s="2">
        <v>61.1490959164</v>
      </c>
      <c r="V372" s="2"/>
      <c r="W372" s="2">
        <v>43.950617283900002</v>
      </c>
      <c r="X372" s="2">
        <v>61.728392212700001</v>
      </c>
      <c r="Y372" s="2"/>
      <c r="Z372">
        <v>7251200</v>
      </c>
      <c r="AA372">
        <v>2987700</v>
      </c>
      <c r="AC372" s="2">
        <v>43.561251661900002</v>
      </c>
      <c r="AD372" s="2">
        <v>61.452989553599998</v>
      </c>
    </row>
    <row r="373" spans="1:30" x14ac:dyDescent="0.25">
      <c r="A373" t="s">
        <v>124</v>
      </c>
      <c r="B373">
        <f t="shared" si="20"/>
        <v>2014</v>
      </c>
      <c r="C373" s="10">
        <v>61.006647673300002</v>
      </c>
      <c r="D373" s="10">
        <v>70.218419753099994</v>
      </c>
      <c r="E373" s="4">
        <f t="shared" si="22"/>
        <v>0.15099620174395503</v>
      </c>
      <c r="F373" s="6">
        <f>+E373-E$5</f>
        <v>-0.14084437364823946</v>
      </c>
      <c r="G373" s="9" t="str">
        <f t="shared" si="23"/>
        <v>No</v>
      </c>
      <c r="H373" s="9">
        <f t="shared" si="21"/>
        <v>0</v>
      </c>
      <c r="I373" s="9"/>
      <c r="J373" s="9"/>
      <c r="K373" s="3">
        <v>41641</v>
      </c>
      <c r="L373" s="3">
        <v>42004</v>
      </c>
      <c r="M373" s="3"/>
      <c r="N373" s="3"/>
      <c r="O373" s="3"/>
      <c r="P373" s="3"/>
      <c r="Q373" s="9"/>
      <c r="R373" s="9"/>
      <c r="S373" s="9"/>
      <c r="T373" s="2">
        <v>60.465334282999997</v>
      </c>
      <c r="U373" s="2">
        <v>70.142446343800003</v>
      </c>
      <c r="V373" s="2"/>
      <c r="W373" s="2">
        <v>61.291547958199999</v>
      </c>
      <c r="X373" s="2">
        <v>71.509969610599995</v>
      </c>
      <c r="Y373" s="2"/>
      <c r="Z373">
        <v>4206600</v>
      </c>
      <c r="AA373">
        <v>2010400</v>
      </c>
      <c r="AC373" s="2">
        <v>60.503320987599999</v>
      </c>
      <c r="AD373" s="2">
        <v>71.206075973400004</v>
      </c>
    </row>
    <row r="374" spans="1:30" x14ac:dyDescent="0.25">
      <c r="A374" t="s">
        <v>124</v>
      </c>
      <c r="B374">
        <f t="shared" si="20"/>
        <v>2015</v>
      </c>
      <c r="C374" s="10">
        <v>70.123456790099993</v>
      </c>
      <c r="D374" s="10">
        <v>66.599997999999999</v>
      </c>
      <c r="E374" s="4">
        <f t="shared" si="22"/>
        <v>-5.0246507394048415E-2</v>
      </c>
      <c r="F374" s="6">
        <f>+E374-E$6</f>
        <v>-0.16514143860412067</v>
      </c>
      <c r="G374" s="9" t="str">
        <f t="shared" si="23"/>
        <v>No</v>
      </c>
      <c r="H374" s="9">
        <f t="shared" si="21"/>
        <v>0</v>
      </c>
      <c r="I374" s="9"/>
      <c r="J374" s="9"/>
      <c r="K374" s="3">
        <v>42006</v>
      </c>
      <c r="L374" s="3">
        <v>42369</v>
      </c>
      <c r="M374" s="3"/>
      <c r="N374" s="3"/>
      <c r="O374" s="3"/>
      <c r="P374" s="3"/>
      <c r="Q374" s="9"/>
      <c r="R374" s="9"/>
      <c r="S374" s="9"/>
      <c r="T374" s="2">
        <v>69.572645773999994</v>
      </c>
      <c r="U374" s="2">
        <v>66.580001999999993</v>
      </c>
      <c r="V374" s="2"/>
      <c r="W374" s="2">
        <v>70.379866096800001</v>
      </c>
      <c r="X374" s="2">
        <v>67.639999000000003</v>
      </c>
      <c r="Y374" s="2"/>
      <c r="Z374">
        <v>3217300</v>
      </c>
      <c r="AA374">
        <v>2744300</v>
      </c>
      <c r="AC374" s="2">
        <v>69.999998100599996</v>
      </c>
      <c r="AD374" s="2">
        <v>67.199996999999996</v>
      </c>
    </row>
    <row r="375" spans="1:30" x14ac:dyDescent="0.25">
      <c r="A375" t="s">
        <v>125</v>
      </c>
      <c r="B375">
        <f t="shared" si="20"/>
        <v>2013</v>
      </c>
      <c r="C375" s="10">
        <v>87.970000999999996</v>
      </c>
      <c r="D375" s="10">
        <v>91.330001999999993</v>
      </c>
      <c r="E375" s="4">
        <f t="shared" si="22"/>
        <v>3.819485008304134E-2</v>
      </c>
      <c r="F375" s="6">
        <f>+E375-E$7</f>
        <v>4.5616243898815148E-2</v>
      </c>
      <c r="G375" s="9" t="str">
        <f t="shared" si="23"/>
        <v>Yes</v>
      </c>
      <c r="H375" s="9">
        <f t="shared" si="21"/>
        <v>1</v>
      </c>
      <c r="I375" s="9"/>
      <c r="J375" s="9"/>
      <c r="K375" s="3">
        <v>41276</v>
      </c>
      <c r="L375" s="3">
        <v>41639</v>
      </c>
      <c r="M375" s="3"/>
      <c r="N375" s="3"/>
      <c r="O375" s="3"/>
      <c r="P375" s="3"/>
      <c r="Q375" s="9"/>
      <c r="R375" s="9"/>
      <c r="S375" s="9"/>
      <c r="T375" s="2">
        <v>87.199996999999996</v>
      </c>
      <c r="U375" s="2">
        <v>90.699996999999996</v>
      </c>
      <c r="V375" s="2"/>
      <c r="W375" s="2">
        <v>88.290001000000004</v>
      </c>
      <c r="X375" s="2">
        <v>91.489998</v>
      </c>
      <c r="Y375" s="2"/>
      <c r="Z375">
        <v>3479400</v>
      </c>
      <c r="AA375">
        <v>1850900</v>
      </c>
      <c r="AC375" s="2">
        <v>87.989998</v>
      </c>
      <c r="AD375" s="2">
        <v>90.980002999999996</v>
      </c>
    </row>
    <row r="376" spans="1:30" x14ac:dyDescent="0.25">
      <c r="A376" t="s">
        <v>125</v>
      </c>
      <c r="B376">
        <f t="shared" si="20"/>
        <v>2014</v>
      </c>
      <c r="C376" s="10">
        <v>90.949996999999996</v>
      </c>
      <c r="D376" s="10">
        <v>88.470000999999996</v>
      </c>
      <c r="E376" s="4">
        <f t="shared" si="22"/>
        <v>-2.7267686440935232E-2</v>
      </c>
      <c r="F376" s="6">
        <f>+E376-E$5</f>
        <v>-0.31910826183312974</v>
      </c>
      <c r="G376" s="9" t="str">
        <f t="shared" si="23"/>
        <v>No</v>
      </c>
      <c r="H376" s="9">
        <f t="shared" si="21"/>
        <v>0</v>
      </c>
      <c r="I376" s="9"/>
      <c r="J376" s="9"/>
      <c r="K376" s="3">
        <v>41641</v>
      </c>
      <c r="L376" s="3">
        <v>42004</v>
      </c>
      <c r="M376" s="3"/>
      <c r="N376" s="3"/>
      <c r="O376" s="3"/>
      <c r="P376" s="3"/>
      <c r="Q376" s="9"/>
      <c r="R376" s="9"/>
      <c r="S376" s="9"/>
      <c r="T376" s="2">
        <v>90.129997000000003</v>
      </c>
      <c r="U376" s="2">
        <v>88.400002000000001</v>
      </c>
      <c r="V376" s="2"/>
      <c r="W376" s="2">
        <v>91.300003000000004</v>
      </c>
      <c r="X376" s="2">
        <v>90</v>
      </c>
      <c r="Y376" s="2"/>
      <c r="Z376">
        <v>2462000</v>
      </c>
      <c r="AA376">
        <v>1585400</v>
      </c>
      <c r="AC376" s="2">
        <v>90.260002</v>
      </c>
      <c r="AD376" s="2">
        <v>89.720000999999996</v>
      </c>
    </row>
    <row r="377" spans="1:30" x14ac:dyDescent="0.25">
      <c r="A377" t="s">
        <v>125</v>
      </c>
      <c r="B377">
        <f t="shared" si="20"/>
        <v>2015</v>
      </c>
      <c r="C377" s="10">
        <v>88.470000999999996</v>
      </c>
      <c r="D377" s="10">
        <v>76.269997000000004</v>
      </c>
      <c r="E377" s="4">
        <f t="shared" si="22"/>
        <v>-0.13789989671188083</v>
      </c>
      <c r="F377" s="6">
        <f>+E377-E$6</f>
        <v>-0.25279482792195307</v>
      </c>
      <c r="G377" s="9" t="str">
        <f t="shared" si="23"/>
        <v>No</v>
      </c>
      <c r="H377" s="9">
        <f t="shared" si="21"/>
        <v>0</v>
      </c>
      <c r="I377" s="9"/>
      <c r="J377" s="9"/>
      <c r="K377" s="3">
        <v>42006</v>
      </c>
      <c r="L377" s="3">
        <v>42369</v>
      </c>
      <c r="M377" s="3"/>
      <c r="N377" s="3"/>
      <c r="O377" s="3"/>
      <c r="P377" s="3"/>
      <c r="Q377" s="9"/>
      <c r="R377" s="9"/>
      <c r="S377" s="9"/>
      <c r="T377" s="2">
        <v>87.419998000000007</v>
      </c>
      <c r="U377" s="2">
        <v>76.260002</v>
      </c>
      <c r="V377" s="2"/>
      <c r="W377" s="2">
        <v>89.370002999999997</v>
      </c>
      <c r="X377" s="2">
        <v>77.199996999999996</v>
      </c>
      <c r="Y377" s="2"/>
      <c r="Z377">
        <v>1867900</v>
      </c>
      <c r="AA377">
        <v>2146000</v>
      </c>
      <c r="AC377" s="2">
        <v>88.339995999999999</v>
      </c>
      <c r="AD377" s="2">
        <v>77.010002</v>
      </c>
    </row>
    <row r="378" spans="1:30" x14ac:dyDescent="0.25">
      <c r="A378" t="s">
        <v>126</v>
      </c>
      <c r="B378">
        <f t="shared" si="20"/>
        <v>2013</v>
      </c>
      <c r="C378" s="10">
        <v>39.389999000000003</v>
      </c>
      <c r="D378" s="10">
        <v>55.950001</v>
      </c>
      <c r="E378" s="4">
        <f t="shared" si="22"/>
        <v>0.42041133334377584</v>
      </c>
      <c r="F378" s="6">
        <f>+E378-E$7</f>
        <v>0.42783272715954962</v>
      </c>
      <c r="G378" s="9" t="str">
        <f t="shared" si="23"/>
        <v>Yes</v>
      </c>
      <c r="H378" s="9">
        <f t="shared" si="21"/>
        <v>1</v>
      </c>
      <c r="I378" s="9"/>
      <c r="J378" s="9"/>
      <c r="K378" s="3">
        <v>41276</v>
      </c>
      <c r="L378" s="3">
        <v>41639</v>
      </c>
      <c r="M378" s="3"/>
      <c r="N378" s="3"/>
      <c r="O378" s="3"/>
      <c r="P378" s="3"/>
      <c r="Q378" s="9"/>
      <c r="R378" s="9"/>
      <c r="S378" s="9"/>
      <c r="T378" s="2">
        <v>39.009998000000003</v>
      </c>
      <c r="U378" s="2">
        <v>55.150002000000001</v>
      </c>
      <c r="V378" s="2"/>
      <c r="W378" s="2">
        <v>39.689999</v>
      </c>
      <c r="X378" s="2">
        <v>56.200001</v>
      </c>
      <c r="Y378" s="2"/>
      <c r="Z378">
        <v>4693300</v>
      </c>
      <c r="AA378">
        <v>2405000</v>
      </c>
      <c r="AC378" s="2">
        <v>39.529998999999997</v>
      </c>
      <c r="AD378" s="2">
        <v>55.150002000000001</v>
      </c>
    </row>
    <row r="379" spans="1:30" x14ac:dyDescent="0.25">
      <c r="A379" t="s">
        <v>126</v>
      </c>
      <c r="B379">
        <f t="shared" si="20"/>
        <v>2014</v>
      </c>
      <c r="C379" s="10">
        <v>55.790000999999997</v>
      </c>
      <c r="D379" s="10">
        <v>65.489998</v>
      </c>
      <c r="E379" s="4">
        <f t="shared" si="22"/>
        <v>0.17386622739081872</v>
      </c>
      <c r="F379" s="6">
        <f>+E379-E$5</f>
        <v>-0.11797434800137577</v>
      </c>
      <c r="G379" s="9" t="str">
        <f t="shared" si="23"/>
        <v>No</v>
      </c>
      <c r="H379" s="9">
        <f t="shared" si="21"/>
        <v>0</v>
      </c>
      <c r="I379" s="9"/>
      <c r="J379" s="9"/>
      <c r="K379" s="3">
        <v>41641</v>
      </c>
      <c r="L379" s="3">
        <v>42004</v>
      </c>
      <c r="M379" s="3"/>
      <c r="N379" s="3"/>
      <c r="O379" s="3"/>
      <c r="P379" s="3"/>
      <c r="Q379" s="9"/>
      <c r="R379" s="9"/>
      <c r="S379" s="9"/>
      <c r="T379" s="2">
        <v>55.139999000000003</v>
      </c>
      <c r="U379" s="2">
        <v>65.459998999999996</v>
      </c>
      <c r="V379" s="2"/>
      <c r="W379" s="2">
        <v>56</v>
      </c>
      <c r="X379" s="2">
        <v>66.610000999999997</v>
      </c>
      <c r="Y379" s="2"/>
      <c r="Z379">
        <v>2756600</v>
      </c>
      <c r="AA379">
        <v>1482200</v>
      </c>
      <c r="AC379" s="2">
        <v>55.360000999999997</v>
      </c>
      <c r="AD379" s="2">
        <v>66.449996999999996</v>
      </c>
    </row>
    <row r="380" spans="1:30" x14ac:dyDescent="0.25">
      <c r="A380" t="s">
        <v>126</v>
      </c>
      <c r="B380">
        <f t="shared" si="20"/>
        <v>2015</v>
      </c>
      <c r="C380" s="10">
        <v>65.930000000000007</v>
      </c>
      <c r="D380" s="10">
        <v>53.619999</v>
      </c>
      <c r="E380" s="4">
        <f t="shared" si="22"/>
        <v>-0.18671319581374193</v>
      </c>
      <c r="F380" s="6">
        <f>+E380-E$6</f>
        <v>-0.30160812702381423</v>
      </c>
      <c r="G380" s="9" t="str">
        <f t="shared" si="23"/>
        <v>No</v>
      </c>
      <c r="H380" s="9">
        <f t="shared" si="21"/>
        <v>0</v>
      </c>
      <c r="I380" s="9"/>
      <c r="J380" s="9"/>
      <c r="K380" s="3">
        <v>42006</v>
      </c>
      <c r="L380" s="3">
        <v>42369</v>
      </c>
      <c r="M380" s="3"/>
      <c r="N380" s="3"/>
      <c r="O380" s="3"/>
      <c r="P380" s="3"/>
      <c r="Q380" s="9"/>
      <c r="R380" s="9"/>
      <c r="S380" s="9"/>
      <c r="T380" s="2">
        <v>64.709998999999996</v>
      </c>
      <c r="U380" s="2">
        <v>53.619999</v>
      </c>
      <c r="V380" s="2"/>
      <c r="W380" s="2">
        <v>66.019997000000004</v>
      </c>
      <c r="X380" s="2">
        <v>54.490001999999997</v>
      </c>
      <c r="Y380" s="2"/>
      <c r="Z380">
        <v>1648700</v>
      </c>
      <c r="AA380">
        <v>1974300</v>
      </c>
      <c r="AC380" s="2">
        <v>65.360000999999997</v>
      </c>
      <c r="AD380" s="2">
        <v>54.099997999999999</v>
      </c>
    </row>
    <row r="381" spans="1:30" x14ac:dyDescent="0.25">
      <c r="A381" t="s">
        <v>127</v>
      </c>
      <c r="B381">
        <f t="shared" si="20"/>
        <v>2013</v>
      </c>
      <c r="C381" s="10">
        <v>44.41</v>
      </c>
      <c r="D381" s="10">
        <v>60.32</v>
      </c>
      <c r="E381" s="4">
        <f t="shared" si="22"/>
        <v>0.35825264580049548</v>
      </c>
      <c r="F381" s="6">
        <f>+E381-E$7</f>
        <v>0.36567403961626926</v>
      </c>
      <c r="G381" s="9" t="str">
        <f t="shared" si="23"/>
        <v>Yes</v>
      </c>
      <c r="H381" s="9">
        <f t="shared" si="21"/>
        <v>1</v>
      </c>
      <c r="I381" s="9"/>
      <c r="J381" s="9"/>
      <c r="K381" s="3">
        <v>41276</v>
      </c>
      <c r="L381" s="3">
        <v>41639</v>
      </c>
      <c r="M381" s="3"/>
      <c r="N381" s="3"/>
      <c r="O381" s="3"/>
      <c r="P381" s="3"/>
      <c r="Q381" s="9"/>
      <c r="R381" s="9"/>
      <c r="S381" s="9"/>
      <c r="T381" s="2">
        <v>42.889999000000003</v>
      </c>
      <c r="U381" s="2">
        <v>60.139999000000003</v>
      </c>
      <c r="V381" s="2"/>
      <c r="W381" s="2">
        <v>44.599997999999999</v>
      </c>
      <c r="X381" s="2">
        <v>61.09</v>
      </c>
      <c r="Y381" s="2"/>
      <c r="Z381">
        <v>7058300</v>
      </c>
      <c r="AA381">
        <v>1699800</v>
      </c>
      <c r="AC381" s="2">
        <v>42.919998</v>
      </c>
      <c r="AD381" s="2">
        <v>60.919998</v>
      </c>
    </row>
    <row r="382" spans="1:30" x14ac:dyDescent="0.25">
      <c r="A382" t="s">
        <v>127</v>
      </c>
      <c r="B382">
        <f t="shared" si="20"/>
        <v>2014</v>
      </c>
      <c r="C382" s="10">
        <v>60.380001</v>
      </c>
      <c r="D382" s="10">
        <v>70.699996999999996</v>
      </c>
      <c r="E382" s="4">
        <f t="shared" si="22"/>
        <v>0.1709174532805986</v>
      </c>
      <c r="F382" s="6">
        <f>+E382-E$5</f>
        <v>-0.12092312211159589</v>
      </c>
      <c r="G382" s="9" t="str">
        <f t="shared" si="23"/>
        <v>No</v>
      </c>
      <c r="H382" s="9">
        <f t="shared" si="21"/>
        <v>0</v>
      </c>
      <c r="I382" s="9"/>
      <c r="J382" s="9"/>
      <c r="K382" s="3">
        <v>41641</v>
      </c>
      <c r="L382" s="3">
        <v>42004</v>
      </c>
      <c r="M382" s="3"/>
      <c r="N382" s="3"/>
      <c r="O382" s="3"/>
      <c r="P382" s="3"/>
      <c r="Q382" s="9"/>
      <c r="R382" s="9"/>
      <c r="S382" s="9"/>
      <c r="T382" s="2">
        <v>60.380001</v>
      </c>
      <c r="U382" s="2">
        <v>70.650002000000001</v>
      </c>
      <c r="V382" s="2"/>
      <c r="W382" s="2">
        <v>61.619999</v>
      </c>
      <c r="X382" s="2">
        <v>71.699996999999996</v>
      </c>
      <c r="Y382" s="2"/>
      <c r="Z382">
        <v>6018200</v>
      </c>
      <c r="AA382">
        <v>1647500</v>
      </c>
      <c r="AC382" s="2">
        <v>61.200001</v>
      </c>
      <c r="AD382" s="2">
        <v>71.209998999999996</v>
      </c>
    </row>
    <row r="383" spans="1:30" x14ac:dyDescent="0.25">
      <c r="A383" t="s">
        <v>127</v>
      </c>
      <c r="B383">
        <f t="shared" si="20"/>
        <v>2015</v>
      </c>
      <c r="C383" s="10">
        <v>70.699996999999996</v>
      </c>
      <c r="D383" s="10">
        <v>71.870002999999997</v>
      </c>
      <c r="E383" s="4">
        <f t="shared" si="22"/>
        <v>1.6548883304761678E-2</v>
      </c>
      <c r="F383" s="6">
        <f>+E383-E$6</f>
        <v>-9.8346047905310596E-2</v>
      </c>
      <c r="G383" s="9" t="str">
        <f t="shared" si="23"/>
        <v>No</v>
      </c>
      <c r="H383" s="9">
        <f t="shared" si="21"/>
        <v>0</v>
      </c>
      <c r="I383" s="9"/>
      <c r="J383" s="9"/>
      <c r="K383" s="3">
        <v>42006</v>
      </c>
      <c r="L383" s="3">
        <v>42369</v>
      </c>
      <c r="M383" s="3"/>
      <c r="N383" s="3"/>
      <c r="O383" s="3"/>
      <c r="P383" s="3"/>
      <c r="Q383" s="9"/>
      <c r="R383" s="9"/>
      <c r="S383" s="9"/>
      <c r="T383" s="2">
        <v>70.599997999999999</v>
      </c>
      <c r="U383" s="2">
        <v>71.760002</v>
      </c>
      <c r="V383" s="2"/>
      <c r="W383" s="2">
        <v>71.470000999999996</v>
      </c>
      <c r="X383" s="2">
        <v>72.220000999999996</v>
      </c>
      <c r="Y383" s="2"/>
      <c r="Z383">
        <v>2717000</v>
      </c>
      <c r="AA383">
        <v>1156800</v>
      </c>
      <c r="AC383" s="2">
        <v>70.779999000000004</v>
      </c>
      <c r="AD383" s="2">
        <v>72.040001000000004</v>
      </c>
    </row>
    <row r="384" spans="1:30" x14ac:dyDescent="0.25">
      <c r="A384" t="s">
        <v>128</v>
      </c>
      <c r="B384">
        <f t="shared" si="20"/>
        <v>2013</v>
      </c>
      <c r="C384" s="10">
        <v>58.669998</v>
      </c>
      <c r="D384" s="10">
        <v>53.540000999999997</v>
      </c>
      <c r="E384" s="4">
        <f t="shared" si="22"/>
        <v>-8.7438165585074723E-2</v>
      </c>
      <c r="F384" s="6">
        <f>+E384-E$7</f>
        <v>-8.0016771769300915E-2</v>
      </c>
      <c r="G384" s="9" t="str">
        <f t="shared" si="23"/>
        <v>No</v>
      </c>
      <c r="H384" s="9">
        <f t="shared" si="21"/>
        <v>0</v>
      </c>
      <c r="I384" s="9"/>
      <c r="J384" s="9"/>
      <c r="K384" s="3">
        <v>41276</v>
      </c>
      <c r="L384" s="3">
        <v>41639</v>
      </c>
      <c r="M384" s="3"/>
      <c r="N384" s="3"/>
      <c r="O384" s="3"/>
      <c r="P384" s="3"/>
      <c r="Q384" s="9"/>
      <c r="R384" s="9"/>
      <c r="S384" s="9"/>
      <c r="T384" s="2">
        <v>58.169998</v>
      </c>
      <c r="U384" s="2">
        <v>53.349997999999999</v>
      </c>
      <c r="V384" s="2"/>
      <c r="W384" s="2">
        <v>59.200001</v>
      </c>
      <c r="X384" s="2">
        <v>54.279998999999997</v>
      </c>
      <c r="Y384" s="2"/>
      <c r="Z384">
        <v>1225000</v>
      </c>
      <c r="AA384">
        <v>2400200</v>
      </c>
      <c r="AC384" s="2">
        <v>58.66</v>
      </c>
      <c r="AD384" s="2">
        <v>54.220001000000003</v>
      </c>
    </row>
    <row r="385" spans="1:30" x14ac:dyDescent="0.25">
      <c r="A385" t="s">
        <v>128</v>
      </c>
      <c r="B385">
        <f t="shared" si="20"/>
        <v>2014</v>
      </c>
      <c r="C385" s="10">
        <v>53.450001</v>
      </c>
      <c r="D385" s="10">
        <v>67.059997999999993</v>
      </c>
      <c r="E385" s="4">
        <f t="shared" si="22"/>
        <v>0.2546304348993369</v>
      </c>
      <c r="F385" s="6">
        <f>+E385-E$5</f>
        <v>-3.7210140492857591E-2</v>
      </c>
      <c r="G385" s="9" t="str">
        <f t="shared" si="23"/>
        <v>No</v>
      </c>
      <c r="H385" s="9">
        <f t="shared" si="21"/>
        <v>0</v>
      </c>
      <c r="I385" s="9"/>
      <c r="J385" s="9"/>
      <c r="K385" s="3">
        <v>41641</v>
      </c>
      <c r="L385" s="3">
        <v>42004</v>
      </c>
      <c r="M385" s="3"/>
      <c r="N385" s="3"/>
      <c r="O385" s="3"/>
      <c r="P385" s="3"/>
      <c r="Q385" s="9"/>
      <c r="R385" s="9"/>
      <c r="S385" s="9"/>
      <c r="T385" s="2">
        <v>52.75</v>
      </c>
      <c r="U385" s="2">
        <v>67.029999000000004</v>
      </c>
      <c r="V385" s="2"/>
      <c r="W385" s="2">
        <v>53.5</v>
      </c>
      <c r="X385" s="2">
        <v>68.510002</v>
      </c>
      <c r="Y385" s="2"/>
      <c r="Z385">
        <v>2856300</v>
      </c>
      <c r="AA385">
        <v>853000</v>
      </c>
      <c r="AC385" s="2">
        <v>52.849997999999999</v>
      </c>
      <c r="AD385" s="2">
        <v>68.419998000000007</v>
      </c>
    </row>
    <row r="386" spans="1:30" x14ac:dyDescent="0.25">
      <c r="A386" t="s">
        <v>128</v>
      </c>
      <c r="B386">
        <f t="shared" si="20"/>
        <v>2015</v>
      </c>
      <c r="C386" s="10">
        <v>68.389999000000003</v>
      </c>
      <c r="D386" s="10">
        <v>71.139999000000003</v>
      </c>
      <c r="E386" s="4">
        <f t="shared" si="22"/>
        <v>4.0210557686950685E-2</v>
      </c>
      <c r="F386" s="6">
        <f>+E386-E$6</f>
        <v>-7.4684373523121586E-2</v>
      </c>
      <c r="G386" s="9" t="str">
        <f t="shared" si="23"/>
        <v>No</v>
      </c>
      <c r="H386" s="9">
        <f t="shared" si="21"/>
        <v>0</v>
      </c>
      <c r="I386" s="9"/>
      <c r="J386" s="9"/>
      <c r="K386" s="3">
        <v>42006</v>
      </c>
      <c r="L386" s="3">
        <v>42369</v>
      </c>
      <c r="M386" s="3"/>
      <c r="N386" s="3"/>
      <c r="O386" s="3"/>
      <c r="P386" s="3"/>
      <c r="Q386" s="9"/>
      <c r="R386" s="9"/>
      <c r="S386" s="9"/>
      <c r="T386" s="2">
        <v>67.779999000000004</v>
      </c>
      <c r="U386" s="2">
        <v>70.989998</v>
      </c>
      <c r="V386" s="2"/>
      <c r="W386" s="2">
        <v>69.580001999999993</v>
      </c>
      <c r="X386" s="2">
        <v>71.769997000000004</v>
      </c>
      <c r="Y386" s="2"/>
      <c r="Z386">
        <v>2733500</v>
      </c>
      <c r="AA386">
        <v>726000</v>
      </c>
      <c r="AC386" s="2">
        <v>68.970000999999996</v>
      </c>
      <c r="AD386" s="2">
        <v>71.410004000000001</v>
      </c>
    </row>
    <row r="387" spans="1:30" x14ac:dyDescent="0.25">
      <c r="A387" t="s">
        <v>129</v>
      </c>
      <c r="B387">
        <f t="shared" si="20"/>
        <v>2013</v>
      </c>
      <c r="C387" s="10">
        <v>20.34</v>
      </c>
      <c r="D387" s="10">
        <v>22.32</v>
      </c>
      <c r="E387" s="4">
        <f t="shared" si="22"/>
        <v>9.7345132743362858E-2</v>
      </c>
      <c r="F387" s="6">
        <f>+E387-E$7</f>
        <v>0.10476652655913667</v>
      </c>
      <c r="G387" s="9" t="str">
        <f t="shared" si="23"/>
        <v>Yes</v>
      </c>
      <c r="H387" s="9">
        <f t="shared" si="21"/>
        <v>1</v>
      </c>
      <c r="I387" s="9"/>
      <c r="J387" s="9"/>
      <c r="K387" s="3">
        <v>41276</v>
      </c>
      <c r="L387" s="3">
        <v>41639</v>
      </c>
      <c r="M387" s="3"/>
      <c r="N387" s="3"/>
      <c r="O387" s="3"/>
      <c r="P387" s="3"/>
      <c r="Q387" s="9"/>
      <c r="R387" s="9"/>
      <c r="S387" s="9"/>
      <c r="T387" s="2">
        <v>20.02</v>
      </c>
      <c r="U387" s="2">
        <v>21.940000999999999</v>
      </c>
      <c r="V387" s="2"/>
      <c r="W387" s="2">
        <v>20.48</v>
      </c>
      <c r="X387" s="2">
        <v>22.35</v>
      </c>
      <c r="Y387" s="2"/>
      <c r="Z387">
        <v>7441200</v>
      </c>
      <c r="AA387">
        <v>6111300</v>
      </c>
      <c r="AC387" s="2">
        <v>20.389999</v>
      </c>
      <c r="AD387" s="2">
        <v>22.02</v>
      </c>
    </row>
    <row r="388" spans="1:30" x14ac:dyDescent="0.25">
      <c r="A388" t="s">
        <v>129</v>
      </c>
      <c r="B388">
        <f t="shared" si="20"/>
        <v>2014</v>
      </c>
      <c r="C388" s="10">
        <v>21.809999000000001</v>
      </c>
      <c r="D388" s="10">
        <v>25.290001</v>
      </c>
      <c r="E388" s="4">
        <f t="shared" si="22"/>
        <v>0.1595599339550634</v>
      </c>
      <c r="F388" s="6">
        <f>+E388-E$5</f>
        <v>-0.13228064143713109</v>
      </c>
      <c r="G388" s="9" t="str">
        <f t="shared" si="23"/>
        <v>No</v>
      </c>
      <c r="H388" s="9">
        <f t="shared" si="21"/>
        <v>0</v>
      </c>
      <c r="I388" s="9"/>
      <c r="J388" s="9"/>
      <c r="K388" s="3">
        <v>41641</v>
      </c>
      <c r="L388" s="3">
        <v>42004</v>
      </c>
      <c r="M388" s="3"/>
      <c r="N388" s="3"/>
      <c r="O388" s="3"/>
      <c r="P388" s="3"/>
      <c r="Q388" s="9"/>
      <c r="R388" s="9"/>
      <c r="S388" s="9"/>
      <c r="T388" s="2">
        <v>21.639999</v>
      </c>
      <c r="U388" s="2">
        <v>25.030000999999999</v>
      </c>
      <c r="V388" s="2"/>
      <c r="W388" s="2">
        <v>22.040001</v>
      </c>
      <c r="X388" s="2">
        <v>25.620000999999998</v>
      </c>
      <c r="Y388" s="2"/>
      <c r="Z388">
        <v>6127200</v>
      </c>
      <c r="AA388">
        <v>3382900</v>
      </c>
      <c r="AC388" s="2">
        <v>21.83</v>
      </c>
      <c r="AD388" s="2">
        <v>25.030000999999999</v>
      </c>
    </row>
    <row r="389" spans="1:30" x14ac:dyDescent="0.25">
      <c r="A389" t="s">
        <v>129</v>
      </c>
      <c r="B389">
        <f t="shared" si="20"/>
        <v>2015</v>
      </c>
      <c r="C389" s="10">
        <v>25.48</v>
      </c>
      <c r="D389" s="10">
        <v>32.029998999999997</v>
      </c>
      <c r="E389" s="4">
        <f t="shared" si="22"/>
        <v>0.25706432496075338</v>
      </c>
      <c r="F389" s="6">
        <f>+E389-E$6</f>
        <v>0.14216939375068111</v>
      </c>
      <c r="G389" s="9" t="str">
        <f t="shared" si="23"/>
        <v>Yes</v>
      </c>
      <c r="H389" s="9">
        <f t="shared" si="21"/>
        <v>1</v>
      </c>
      <c r="I389" s="9"/>
      <c r="J389" s="9"/>
      <c r="K389" s="3">
        <v>42006</v>
      </c>
      <c r="L389" s="3">
        <v>42369</v>
      </c>
      <c r="M389" s="3"/>
      <c r="N389" s="3"/>
      <c r="O389" s="3"/>
      <c r="P389" s="3"/>
      <c r="Q389" s="9"/>
      <c r="R389" s="9"/>
      <c r="S389" s="9"/>
      <c r="T389" s="2">
        <v>24.57</v>
      </c>
      <c r="U389" s="2">
        <v>32.020000000000003</v>
      </c>
      <c r="V389" s="2"/>
      <c r="W389" s="2">
        <v>25.5</v>
      </c>
      <c r="X389" s="2">
        <v>32.470001000000003</v>
      </c>
      <c r="Y389" s="2"/>
      <c r="Z389">
        <v>3174300</v>
      </c>
      <c r="AA389">
        <v>1750000</v>
      </c>
      <c r="AC389" s="2">
        <v>24.959999</v>
      </c>
      <c r="AD389" s="2">
        <v>32.32</v>
      </c>
    </row>
    <row r="390" spans="1:30" x14ac:dyDescent="0.25">
      <c r="A390" t="s">
        <v>130</v>
      </c>
      <c r="B390">
        <f t="shared" si="20"/>
        <v>2013</v>
      </c>
      <c r="C390" s="10">
        <v>43.184231235799999</v>
      </c>
      <c r="D390" s="10">
        <v>58.529190295699998</v>
      </c>
      <c r="E390" s="4">
        <f t="shared" si="22"/>
        <v>0.35533708996951952</v>
      </c>
      <c r="F390" s="6">
        <f>+E390-E$7</f>
        <v>0.3627584837852933</v>
      </c>
      <c r="G390" s="9" t="str">
        <f t="shared" si="23"/>
        <v>Yes</v>
      </c>
      <c r="H390" s="9">
        <f t="shared" si="21"/>
        <v>1</v>
      </c>
      <c r="I390" s="9"/>
      <c r="J390" s="9"/>
      <c r="K390" s="3">
        <v>41276</v>
      </c>
      <c r="L390" s="3">
        <v>41639</v>
      </c>
      <c r="M390" s="3"/>
      <c r="N390" s="3"/>
      <c r="O390" s="3"/>
      <c r="P390" s="3"/>
      <c r="Q390" s="9"/>
      <c r="R390" s="9"/>
      <c r="S390" s="9"/>
      <c r="T390" s="2">
        <v>42.585292645999999</v>
      </c>
      <c r="U390" s="2">
        <v>58.263836239600003</v>
      </c>
      <c r="V390" s="2"/>
      <c r="W390" s="2">
        <v>43.578468536800003</v>
      </c>
      <c r="X390" s="2">
        <v>58.627746777900001</v>
      </c>
      <c r="Y390" s="2"/>
      <c r="Z390">
        <v>5128500</v>
      </c>
      <c r="AA390">
        <v>1390300</v>
      </c>
      <c r="AC390" s="2">
        <v>43.578468536800003</v>
      </c>
      <c r="AD390" s="2">
        <v>58.460956785500002</v>
      </c>
    </row>
    <row r="391" spans="1:30" x14ac:dyDescent="0.25">
      <c r="A391" t="s">
        <v>130</v>
      </c>
      <c r="B391">
        <f t="shared" si="20"/>
        <v>2014</v>
      </c>
      <c r="C391" s="10">
        <v>58.119789234300001</v>
      </c>
      <c r="D391" s="10">
        <v>64.981048521600002</v>
      </c>
      <c r="E391" s="4">
        <f t="shared" si="22"/>
        <v>0.11805375376775726</v>
      </c>
      <c r="F391" s="6">
        <f>+E391-E$5</f>
        <v>-0.17378682162443723</v>
      </c>
      <c r="G391" s="9" t="str">
        <f t="shared" si="23"/>
        <v>No</v>
      </c>
      <c r="H391" s="9">
        <f t="shared" si="21"/>
        <v>0</v>
      </c>
      <c r="I391" s="9"/>
      <c r="J391" s="9"/>
      <c r="K391" s="3">
        <v>41641</v>
      </c>
      <c r="L391" s="3">
        <v>42004</v>
      </c>
      <c r="M391" s="3"/>
      <c r="N391" s="3"/>
      <c r="O391" s="3"/>
      <c r="P391" s="3"/>
      <c r="Q391" s="9"/>
      <c r="R391" s="9"/>
      <c r="S391" s="9"/>
      <c r="T391" s="2">
        <v>57.695225170599997</v>
      </c>
      <c r="U391" s="2">
        <v>64.958305534499999</v>
      </c>
      <c r="V391" s="2"/>
      <c r="W391" s="2">
        <v>58.385139499700003</v>
      </c>
      <c r="X391" s="2">
        <v>65.8225936316</v>
      </c>
      <c r="Y391" s="2"/>
      <c r="Z391">
        <v>2651700</v>
      </c>
      <c r="AA391">
        <v>2734600</v>
      </c>
      <c r="AC391" s="2">
        <v>57.960575435999999</v>
      </c>
      <c r="AD391" s="2">
        <v>65.625473085699994</v>
      </c>
    </row>
    <row r="392" spans="1:30" x14ac:dyDescent="0.25">
      <c r="A392" t="s">
        <v>130</v>
      </c>
      <c r="B392">
        <f t="shared" si="20"/>
        <v>2015</v>
      </c>
      <c r="C392" s="10">
        <v>65.208489006899995</v>
      </c>
      <c r="D392" s="10">
        <v>70.416984837000001</v>
      </c>
      <c r="E392" s="4">
        <f t="shared" si="22"/>
        <v>7.9874505749533198E-2</v>
      </c>
      <c r="F392" s="6">
        <f>+E392-E$6</f>
        <v>-3.5020425460539073E-2</v>
      </c>
      <c r="G392" s="9" t="str">
        <f t="shared" si="23"/>
        <v>No</v>
      </c>
      <c r="H392" s="9">
        <f t="shared" si="21"/>
        <v>0</v>
      </c>
      <c r="I392" s="9"/>
      <c r="J392" s="9"/>
      <c r="K392" s="3">
        <v>42006</v>
      </c>
      <c r="L392" s="3">
        <v>42369</v>
      </c>
      <c r="M392" s="3"/>
      <c r="N392" s="3"/>
      <c r="O392" s="3"/>
      <c r="P392" s="3"/>
      <c r="Q392" s="9"/>
      <c r="R392" s="9"/>
      <c r="S392" s="9"/>
      <c r="T392" s="2">
        <v>64.526153904500006</v>
      </c>
      <c r="U392" s="2">
        <v>70.310844579299996</v>
      </c>
      <c r="V392" s="2"/>
      <c r="W392" s="2">
        <v>65.420776345799993</v>
      </c>
      <c r="X392" s="2">
        <v>71.023506444299997</v>
      </c>
      <c r="Y392" s="2"/>
      <c r="Z392">
        <v>2722100</v>
      </c>
      <c r="AA392">
        <v>2290100</v>
      </c>
      <c r="AC392" s="2">
        <v>64.988624715699999</v>
      </c>
      <c r="AD392" s="2">
        <v>70.439727824200006</v>
      </c>
    </row>
    <row r="393" spans="1:30" x14ac:dyDescent="0.25">
      <c r="A393" t="s">
        <v>131</v>
      </c>
      <c r="B393">
        <f t="shared" si="20"/>
        <v>2013</v>
      </c>
      <c r="C393" s="10">
        <v>50.799999</v>
      </c>
      <c r="D393" s="10">
        <v>76.400002000000001</v>
      </c>
      <c r="E393" s="4">
        <f t="shared" si="22"/>
        <v>0.50393707684915512</v>
      </c>
      <c r="F393" s="6">
        <f>+E393-E$7</f>
        <v>0.5113584706649289</v>
      </c>
      <c r="G393" s="9" t="str">
        <f t="shared" si="23"/>
        <v>Yes</v>
      </c>
      <c r="H393" s="9">
        <f t="shared" si="21"/>
        <v>1</v>
      </c>
      <c r="I393" s="9"/>
      <c r="J393" s="9"/>
      <c r="K393" s="3">
        <v>41276</v>
      </c>
      <c r="L393" s="3">
        <v>41639</v>
      </c>
      <c r="M393" s="3"/>
      <c r="N393" s="3"/>
      <c r="O393" s="3"/>
      <c r="P393" s="3"/>
      <c r="Q393" s="9"/>
      <c r="R393" s="9"/>
      <c r="S393" s="9"/>
      <c r="T393" s="2">
        <v>50.639999000000003</v>
      </c>
      <c r="U393" s="2">
        <v>75.809997999999993</v>
      </c>
      <c r="V393" s="2"/>
      <c r="W393" s="2">
        <v>51.25</v>
      </c>
      <c r="X393" s="2">
        <v>76.5</v>
      </c>
      <c r="Y393" s="2"/>
      <c r="Z393">
        <v>11674700</v>
      </c>
      <c r="AA393">
        <v>4692300</v>
      </c>
      <c r="AC393" s="2">
        <v>51.099997999999999</v>
      </c>
      <c r="AD393" s="2">
        <v>76.279999000000004</v>
      </c>
    </row>
    <row r="394" spans="1:30" x14ac:dyDescent="0.25">
      <c r="A394" t="s">
        <v>131</v>
      </c>
      <c r="B394">
        <f t="shared" ref="B394:B457" si="24">YEAR(K394)</f>
        <v>2014</v>
      </c>
      <c r="C394" s="10">
        <v>76.040001000000004</v>
      </c>
      <c r="D394" s="10">
        <v>94.190002000000007</v>
      </c>
      <c r="E394" s="4">
        <f t="shared" si="22"/>
        <v>0.23869017308403248</v>
      </c>
      <c r="F394" s="6">
        <f>+E394-E$5</f>
        <v>-5.3150402308162009E-2</v>
      </c>
      <c r="G394" s="9" t="str">
        <f t="shared" si="23"/>
        <v>No</v>
      </c>
      <c r="H394" s="9">
        <f t="shared" ref="H394:H457" si="25">IF(F394&gt;0,1,0)</f>
        <v>0</v>
      </c>
      <c r="I394" s="9"/>
      <c r="J394" s="9"/>
      <c r="K394" s="3">
        <v>41641</v>
      </c>
      <c r="L394" s="3">
        <v>42004</v>
      </c>
      <c r="M394" s="3"/>
      <c r="N394" s="3"/>
      <c r="O394" s="3"/>
      <c r="P394" s="3"/>
      <c r="Q394" s="9"/>
      <c r="R394" s="9"/>
      <c r="S394" s="9"/>
      <c r="T394" s="2">
        <v>75.900002000000001</v>
      </c>
      <c r="U394" s="2">
        <v>94.029999000000004</v>
      </c>
      <c r="V394" s="2"/>
      <c r="W394" s="2">
        <v>76.5</v>
      </c>
      <c r="X394" s="2">
        <v>95.519997000000004</v>
      </c>
      <c r="Y394" s="2"/>
      <c r="Z394">
        <v>5200900</v>
      </c>
      <c r="AA394">
        <v>4797000</v>
      </c>
      <c r="AC394" s="2">
        <v>76.269997000000004</v>
      </c>
      <c r="AD394" s="2">
        <v>95.129997000000003</v>
      </c>
    </row>
    <row r="395" spans="1:30" x14ac:dyDescent="0.25">
      <c r="A395" t="s">
        <v>131</v>
      </c>
      <c r="B395">
        <f t="shared" si="24"/>
        <v>2015</v>
      </c>
      <c r="C395" s="10">
        <v>94.910004000000001</v>
      </c>
      <c r="D395" s="10">
        <v>105.08000199999999</v>
      </c>
      <c r="E395" s="4">
        <f t="shared" ref="E395:E458" si="26">+(D395-C395)/C395</f>
        <v>0.10715412044445802</v>
      </c>
      <c r="F395" s="6">
        <f>+E395-E$6</f>
        <v>-7.7408107656142533E-3</v>
      </c>
      <c r="G395" s="9" t="str">
        <f t="shared" ref="G395:G458" si="27">IF(F395&gt;0,"Yes","No")</f>
        <v>No</v>
      </c>
      <c r="H395" s="9">
        <f t="shared" si="25"/>
        <v>0</v>
      </c>
      <c r="I395" s="9"/>
      <c r="J395" s="9"/>
      <c r="K395" s="3">
        <v>42006</v>
      </c>
      <c r="L395" s="3">
        <v>42369</v>
      </c>
      <c r="M395" s="3"/>
      <c r="N395" s="3"/>
      <c r="O395" s="3"/>
      <c r="P395" s="3"/>
      <c r="Q395" s="9"/>
      <c r="R395" s="9"/>
      <c r="S395" s="9"/>
      <c r="T395" s="2">
        <v>92.849997999999999</v>
      </c>
      <c r="U395" s="2">
        <v>105.05999799999999</v>
      </c>
      <c r="V395" s="2"/>
      <c r="W395" s="2">
        <v>95.279999000000004</v>
      </c>
      <c r="X395" s="2">
        <v>106.30999799999999</v>
      </c>
      <c r="Y395" s="2"/>
      <c r="Z395">
        <v>5865400</v>
      </c>
      <c r="AA395">
        <v>6609500</v>
      </c>
      <c r="AC395" s="2">
        <v>93.75</v>
      </c>
      <c r="AD395" s="2">
        <v>106.139999</v>
      </c>
    </row>
    <row r="396" spans="1:30" x14ac:dyDescent="0.25">
      <c r="A396" t="s">
        <v>132</v>
      </c>
      <c r="B396">
        <f t="shared" si="24"/>
        <v>2013</v>
      </c>
      <c r="C396" s="10">
        <v>33.234543178400003</v>
      </c>
      <c r="D396" s="10">
        <v>46.203373530999997</v>
      </c>
      <c r="E396" s="4">
        <f t="shared" si="26"/>
        <v>0.39022141158927603</v>
      </c>
      <c r="F396" s="6">
        <f>+E396-E$7</f>
        <v>0.39764280540504982</v>
      </c>
      <c r="G396" s="9" t="str">
        <f t="shared" si="27"/>
        <v>Yes</v>
      </c>
      <c r="H396" s="9">
        <f t="shared" si="25"/>
        <v>1</v>
      </c>
      <c r="I396" s="9"/>
      <c r="J396" s="9"/>
      <c r="K396" s="3">
        <v>41276</v>
      </c>
      <c r="L396" s="3">
        <v>41639</v>
      </c>
      <c r="M396" s="3"/>
      <c r="N396" s="3"/>
      <c r="O396" s="3"/>
      <c r="P396" s="3"/>
      <c r="Q396" s="9"/>
      <c r="R396" s="9"/>
      <c r="S396" s="9"/>
      <c r="T396" s="2">
        <v>32.927951967299997</v>
      </c>
      <c r="U396" s="2">
        <v>45.784363311200003</v>
      </c>
      <c r="V396" s="2"/>
      <c r="W396" s="2">
        <v>33.985691364399997</v>
      </c>
      <c r="X396" s="2">
        <v>46.377109862099999</v>
      </c>
      <c r="Y396" s="2"/>
      <c r="Z396">
        <v>3077100</v>
      </c>
      <c r="AA396">
        <v>1602300</v>
      </c>
      <c r="AC396" s="2">
        <v>33.459377618799998</v>
      </c>
      <c r="AD396" s="2">
        <v>46.377109862099999</v>
      </c>
    </row>
    <row r="397" spans="1:30" x14ac:dyDescent="0.25">
      <c r="A397" t="s">
        <v>132</v>
      </c>
      <c r="B397">
        <f t="shared" si="24"/>
        <v>2014</v>
      </c>
      <c r="C397" s="10">
        <v>46.096065917300002</v>
      </c>
      <c r="D397" s="10">
        <v>34.450001</v>
      </c>
      <c r="E397" s="4">
        <f t="shared" si="26"/>
        <v>-0.25264769748884786</v>
      </c>
      <c r="F397" s="6">
        <f>+E397-E$5</f>
        <v>-0.54448827288104229</v>
      </c>
      <c r="G397" s="9" t="str">
        <f t="shared" si="27"/>
        <v>No</v>
      </c>
      <c r="H397" s="9">
        <f t="shared" si="25"/>
        <v>0</v>
      </c>
      <c r="I397" s="9"/>
      <c r="J397" s="9"/>
      <c r="K397" s="3">
        <v>41641</v>
      </c>
      <c r="L397" s="3">
        <v>42004</v>
      </c>
      <c r="M397" s="3"/>
      <c r="N397" s="3"/>
      <c r="O397" s="3"/>
      <c r="P397" s="3"/>
      <c r="Q397" s="9"/>
      <c r="R397" s="9"/>
      <c r="S397" s="9"/>
      <c r="T397" s="2">
        <v>45.273377107899996</v>
      </c>
      <c r="U397" s="2">
        <v>34.389999000000003</v>
      </c>
      <c r="V397" s="2"/>
      <c r="W397" s="2">
        <v>46.116504854399999</v>
      </c>
      <c r="X397" s="2">
        <v>35.529998999999997</v>
      </c>
      <c r="Y397" s="2"/>
      <c r="Z397">
        <v>1748500</v>
      </c>
      <c r="AA397">
        <v>2689300</v>
      </c>
      <c r="AC397" s="2">
        <v>45.528870209499999</v>
      </c>
      <c r="AD397" s="2">
        <v>35.349997999999999</v>
      </c>
    </row>
    <row r="398" spans="1:30" x14ac:dyDescent="0.25">
      <c r="A398" t="s">
        <v>132</v>
      </c>
      <c r="B398">
        <f t="shared" si="24"/>
        <v>2015</v>
      </c>
      <c r="C398" s="10">
        <v>34.630001</v>
      </c>
      <c r="D398" s="10">
        <v>26.68</v>
      </c>
      <c r="E398" s="4">
        <f t="shared" si="26"/>
        <v>-0.22956975946954203</v>
      </c>
      <c r="F398" s="6">
        <f>+E398-E$6</f>
        <v>-0.34446469067961427</v>
      </c>
      <c r="G398" s="9" t="str">
        <f t="shared" si="27"/>
        <v>No</v>
      </c>
      <c r="H398" s="9">
        <f t="shared" si="25"/>
        <v>0</v>
      </c>
      <c r="I398" s="9"/>
      <c r="J398" s="9"/>
      <c r="K398" s="3">
        <v>42006</v>
      </c>
      <c r="L398" s="3">
        <v>42369</v>
      </c>
      <c r="M398" s="3"/>
      <c r="N398" s="3"/>
      <c r="O398" s="3"/>
      <c r="P398" s="3"/>
      <c r="Q398" s="9"/>
      <c r="R398" s="9"/>
      <c r="S398" s="9"/>
      <c r="T398" s="2">
        <v>34.119999</v>
      </c>
      <c r="U398" s="2">
        <v>26.299999</v>
      </c>
      <c r="V398" s="2"/>
      <c r="W398" s="2">
        <v>34.639999000000003</v>
      </c>
      <c r="X398" s="2">
        <v>26.91</v>
      </c>
      <c r="Y398" s="2"/>
      <c r="Z398">
        <v>1979600</v>
      </c>
      <c r="AA398">
        <v>1691800</v>
      </c>
      <c r="AC398" s="2">
        <v>34.479999999999997</v>
      </c>
      <c r="AD398" s="2">
        <v>26.5</v>
      </c>
    </row>
    <row r="399" spans="1:30" x14ac:dyDescent="0.25">
      <c r="A399" t="s">
        <v>133</v>
      </c>
      <c r="B399">
        <f t="shared" si="24"/>
        <v>2013</v>
      </c>
      <c r="C399" s="10">
        <v>30.014999499999998</v>
      </c>
      <c r="D399" s="10">
        <v>41.930000499999998</v>
      </c>
      <c r="E399" s="4">
        <f t="shared" si="26"/>
        <v>0.39696822250488462</v>
      </c>
      <c r="F399" s="6">
        <f>+E399-E$7</f>
        <v>0.4043896163206584</v>
      </c>
      <c r="G399" s="9" t="str">
        <f t="shared" si="27"/>
        <v>Yes</v>
      </c>
      <c r="H399" s="9">
        <f t="shared" si="25"/>
        <v>1</v>
      </c>
      <c r="I399" s="9"/>
      <c r="J399" s="9"/>
      <c r="K399" s="3">
        <v>41276</v>
      </c>
      <c r="L399" s="3">
        <v>41639</v>
      </c>
      <c r="M399" s="3"/>
      <c r="N399" s="3"/>
      <c r="O399" s="3"/>
      <c r="P399" s="3"/>
      <c r="Q399" s="9"/>
      <c r="R399" s="9"/>
      <c r="S399" s="9"/>
      <c r="T399" s="2">
        <v>29.7800005</v>
      </c>
      <c r="U399" s="2">
        <v>41.575001</v>
      </c>
      <c r="V399" s="2"/>
      <c r="W399" s="2">
        <v>30.709999</v>
      </c>
      <c r="X399" s="2">
        <v>42.020000500000002</v>
      </c>
      <c r="Y399" s="2"/>
      <c r="Z399">
        <v>974800</v>
      </c>
      <c r="AA399">
        <v>625400</v>
      </c>
      <c r="AC399" s="2">
        <v>30.08</v>
      </c>
      <c r="AD399" s="2">
        <v>41.740001499999998</v>
      </c>
    </row>
    <row r="400" spans="1:30" x14ac:dyDescent="0.25">
      <c r="A400" t="s">
        <v>133</v>
      </c>
      <c r="B400">
        <f t="shared" si="24"/>
        <v>2014</v>
      </c>
      <c r="C400" s="10">
        <v>41.610000499999998</v>
      </c>
      <c r="D400" s="10">
        <v>33.720001000000003</v>
      </c>
      <c r="E400" s="4">
        <f t="shared" si="26"/>
        <v>-0.18961786602237593</v>
      </c>
      <c r="F400" s="6">
        <f>+E400-E$5</f>
        <v>-0.48145844141457039</v>
      </c>
      <c r="G400" s="9" t="str">
        <f t="shared" si="27"/>
        <v>No</v>
      </c>
      <c r="H400" s="9">
        <f t="shared" si="25"/>
        <v>0</v>
      </c>
      <c r="I400" s="9"/>
      <c r="J400" s="9"/>
      <c r="K400" s="3">
        <v>41641</v>
      </c>
      <c r="L400" s="3">
        <v>42004</v>
      </c>
      <c r="M400" s="3"/>
      <c r="N400" s="3"/>
      <c r="O400" s="3"/>
      <c r="P400" s="3"/>
      <c r="Q400" s="9"/>
      <c r="R400" s="9"/>
      <c r="S400" s="9"/>
      <c r="T400" s="2">
        <v>41.064998500000002</v>
      </c>
      <c r="U400" s="2">
        <v>33.68</v>
      </c>
      <c r="V400" s="2"/>
      <c r="W400" s="2">
        <v>41.834999000000003</v>
      </c>
      <c r="X400" s="2">
        <v>34.479999999999997</v>
      </c>
      <c r="Y400" s="2"/>
      <c r="Z400">
        <v>369000</v>
      </c>
      <c r="AA400">
        <v>1348000</v>
      </c>
      <c r="AC400" s="2">
        <v>41.259998500000002</v>
      </c>
      <c r="AD400" s="2">
        <v>34.340000000000003</v>
      </c>
    </row>
    <row r="401" spans="1:30" x14ac:dyDescent="0.25">
      <c r="A401" t="s">
        <v>133</v>
      </c>
      <c r="B401">
        <f t="shared" si="24"/>
        <v>2015</v>
      </c>
      <c r="C401" s="10">
        <v>33.759998000000003</v>
      </c>
      <c r="D401" s="10">
        <v>25.219999000000001</v>
      </c>
      <c r="E401" s="4">
        <f t="shared" si="26"/>
        <v>-0.2529620706731085</v>
      </c>
      <c r="F401" s="6">
        <f>+E401-E$6</f>
        <v>-0.36785700188318077</v>
      </c>
      <c r="G401" s="9" t="str">
        <f t="shared" si="27"/>
        <v>No</v>
      </c>
      <c r="H401" s="9">
        <f t="shared" si="25"/>
        <v>0</v>
      </c>
      <c r="I401" s="9"/>
      <c r="J401" s="9"/>
      <c r="K401" s="3">
        <v>42006</v>
      </c>
      <c r="L401" s="3">
        <v>42369</v>
      </c>
      <c r="M401" s="3"/>
      <c r="N401" s="3"/>
      <c r="O401" s="3"/>
      <c r="P401" s="3"/>
      <c r="Q401" s="9"/>
      <c r="R401" s="9"/>
      <c r="S401" s="9"/>
      <c r="T401" s="2">
        <v>33.240001999999997</v>
      </c>
      <c r="U401" s="2">
        <v>24.860001</v>
      </c>
      <c r="V401" s="2"/>
      <c r="W401" s="2">
        <v>33.759998000000003</v>
      </c>
      <c r="X401" s="2">
        <v>25.49</v>
      </c>
      <c r="Y401" s="2"/>
      <c r="Z401">
        <v>1167900</v>
      </c>
      <c r="AA401">
        <v>1239600</v>
      </c>
      <c r="AC401" s="2">
        <v>33.439999</v>
      </c>
      <c r="AD401" s="2">
        <v>24.950001</v>
      </c>
    </row>
    <row r="402" spans="1:30" x14ac:dyDescent="0.25">
      <c r="A402" t="s">
        <v>479</v>
      </c>
      <c r="B402">
        <f t="shared" si="24"/>
        <v>2013</v>
      </c>
      <c r="C402" s="10">
        <v>39.040000999999997</v>
      </c>
      <c r="D402" s="10">
        <v>60.130001</v>
      </c>
      <c r="E402" s="4">
        <f t="shared" si="26"/>
        <v>0.54021515009694809</v>
      </c>
      <c r="F402" s="6">
        <f>+E402-E$7</f>
        <v>0.54763654391272187</v>
      </c>
      <c r="G402" s="9" t="str">
        <f t="shared" si="27"/>
        <v>Yes</v>
      </c>
      <c r="H402" s="9">
        <f t="shared" si="25"/>
        <v>1</v>
      </c>
      <c r="I402" s="9"/>
      <c r="J402" s="9"/>
      <c r="K402" s="3">
        <v>41276</v>
      </c>
      <c r="L402" s="3">
        <v>41639</v>
      </c>
      <c r="M402" s="3"/>
      <c r="N402" s="3"/>
      <c r="O402" s="3"/>
      <c r="P402" s="3"/>
      <c r="Q402" s="9"/>
      <c r="R402" s="9"/>
      <c r="S402" s="9"/>
      <c r="T402" s="2">
        <v>38.669998</v>
      </c>
      <c r="U402" s="2">
        <v>59.66</v>
      </c>
      <c r="V402" s="2"/>
      <c r="W402" s="2">
        <v>39.240001999999997</v>
      </c>
      <c r="X402" s="2">
        <v>60.209999000000003</v>
      </c>
      <c r="Y402" s="2"/>
      <c r="Z402">
        <v>3903900</v>
      </c>
      <c r="AA402">
        <v>702000</v>
      </c>
      <c r="AC402" s="2">
        <v>38.880001</v>
      </c>
      <c r="AD402" s="2">
        <v>59.919998</v>
      </c>
    </row>
    <row r="403" spans="1:30" x14ac:dyDescent="0.25">
      <c r="A403" t="s">
        <v>479</v>
      </c>
      <c r="B403">
        <f t="shared" si="24"/>
        <v>2014</v>
      </c>
      <c r="C403" s="10">
        <v>59.639999000000003</v>
      </c>
      <c r="D403" s="10">
        <v>72.720000999999996</v>
      </c>
      <c r="E403" s="4">
        <f t="shared" si="26"/>
        <v>0.21931593258410337</v>
      </c>
      <c r="F403" s="6">
        <f>+E403-E$5</f>
        <v>-7.2524642808091122E-2</v>
      </c>
      <c r="G403" s="9" t="str">
        <f t="shared" si="27"/>
        <v>No</v>
      </c>
      <c r="H403" s="9">
        <f t="shared" si="25"/>
        <v>0</v>
      </c>
      <c r="I403" s="9"/>
      <c r="J403" s="9"/>
      <c r="K403" s="3">
        <v>41641</v>
      </c>
      <c r="L403" s="3">
        <v>42004</v>
      </c>
      <c r="M403" s="3"/>
      <c r="N403" s="3"/>
      <c r="O403" s="3"/>
      <c r="P403" s="3"/>
      <c r="Q403" s="9"/>
      <c r="R403" s="9"/>
      <c r="S403" s="9"/>
      <c r="T403" s="2">
        <v>58.950001</v>
      </c>
      <c r="U403" s="2">
        <v>72.720000999999996</v>
      </c>
      <c r="V403" s="2"/>
      <c r="W403" s="2">
        <v>60</v>
      </c>
      <c r="X403" s="2">
        <v>73.830001999999993</v>
      </c>
      <c r="Y403" s="2"/>
      <c r="Z403">
        <v>747000</v>
      </c>
      <c r="AA403">
        <v>1025900</v>
      </c>
      <c r="AC403" s="2">
        <v>59.419998</v>
      </c>
      <c r="AD403" s="2">
        <v>73.580001999999993</v>
      </c>
    </row>
    <row r="404" spans="1:30" x14ac:dyDescent="0.25">
      <c r="A404" t="s">
        <v>479</v>
      </c>
      <c r="B404">
        <f t="shared" si="24"/>
        <v>2015</v>
      </c>
      <c r="C404" s="10">
        <v>73.419998000000007</v>
      </c>
      <c r="D404" s="10">
        <v>85.730002999999996</v>
      </c>
      <c r="E404" s="4">
        <f t="shared" si="26"/>
        <v>0.16766555891216434</v>
      </c>
      <c r="F404" s="6">
        <f>+E404-E$6</f>
        <v>5.2770627702092066E-2</v>
      </c>
      <c r="G404" s="9" t="str">
        <f t="shared" si="27"/>
        <v>Yes</v>
      </c>
      <c r="H404" s="9">
        <f t="shared" si="25"/>
        <v>1</v>
      </c>
      <c r="I404" s="9"/>
      <c r="J404" s="9"/>
      <c r="K404" s="3">
        <v>42006</v>
      </c>
      <c r="L404" s="3">
        <v>42369</v>
      </c>
      <c r="M404" s="3"/>
      <c r="N404" s="3"/>
      <c r="O404" s="3"/>
      <c r="P404" s="3"/>
      <c r="Q404" s="9"/>
      <c r="R404" s="9"/>
      <c r="S404" s="9"/>
      <c r="T404" s="2">
        <v>71.769997000000004</v>
      </c>
      <c r="U404" s="2">
        <v>85.540001000000004</v>
      </c>
      <c r="V404" s="2"/>
      <c r="W404" s="2">
        <v>73.900002000000001</v>
      </c>
      <c r="X404" s="2">
        <v>86.699996999999996</v>
      </c>
      <c r="Y404" s="2"/>
      <c r="Z404">
        <v>1259100</v>
      </c>
      <c r="AA404">
        <v>920200</v>
      </c>
      <c r="AC404" s="2">
        <v>72.589995999999999</v>
      </c>
      <c r="AD404" s="2">
        <v>85.980002999999996</v>
      </c>
    </row>
    <row r="405" spans="1:30" x14ac:dyDescent="0.25">
      <c r="A405" t="s">
        <v>134</v>
      </c>
      <c r="B405">
        <f t="shared" si="24"/>
        <v>2013</v>
      </c>
      <c r="C405" s="10">
        <v>68.860000999999997</v>
      </c>
      <c r="D405" s="10">
        <v>49.119999</v>
      </c>
      <c r="E405" s="4">
        <f t="shared" si="26"/>
        <v>-0.28666862784390607</v>
      </c>
      <c r="F405" s="6">
        <f>+E405-E$7</f>
        <v>-0.27924723402813229</v>
      </c>
      <c r="G405" s="9" t="str">
        <f t="shared" si="27"/>
        <v>No</v>
      </c>
      <c r="H405" s="9">
        <f t="shared" si="25"/>
        <v>0</v>
      </c>
      <c r="I405" s="9"/>
      <c r="J405" s="9"/>
      <c r="K405" s="3">
        <v>41276</v>
      </c>
      <c r="L405" s="3">
        <v>41639</v>
      </c>
      <c r="M405" s="3"/>
      <c r="N405" s="3"/>
      <c r="O405" s="3"/>
      <c r="P405" s="3"/>
      <c r="Q405" s="9"/>
      <c r="R405" s="9"/>
      <c r="S405" s="9"/>
      <c r="T405" s="2">
        <v>68.239998</v>
      </c>
      <c r="U405" s="2">
        <v>48.700001</v>
      </c>
      <c r="V405" s="2"/>
      <c r="W405" s="2">
        <v>69.220000999999996</v>
      </c>
      <c r="X405" s="2">
        <v>49.419998</v>
      </c>
      <c r="Y405" s="2"/>
      <c r="Z405">
        <v>918100</v>
      </c>
      <c r="AA405">
        <v>1259300</v>
      </c>
      <c r="AC405" s="2">
        <v>68.760002</v>
      </c>
      <c r="AD405" s="2">
        <v>48.75</v>
      </c>
    </row>
    <row r="406" spans="1:30" x14ac:dyDescent="0.25">
      <c r="A406" t="s">
        <v>134</v>
      </c>
      <c r="B406">
        <f t="shared" si="24"/>
        <v>2014</v>
      </c>
      <c r="C406" s="10">
        <v>49.630001</v>
      </c>
      <c r="D406" s="10">
        <v>66.300003000000004</v>
      </c>
      <c r="E406" s="4">
        <f t="shared" si="26"/>
        <v>0.33588558662330076</v>
      </c>
      <c r="F406" s="6">
        <f>+E406-E$5</f>
        <v>4.4045011231106268E-2</v>
      </c>
      <c r="G406" s="9" t="str">
        <f t="shared" si="27"/>
        <v>Yes</v>
      </c>
      <c r="H406" s="9">
        <f t="shared" si="25"/>
        <v>1</v>
      </c>
      <c r="I406" s="9"/>
      <c r="J406" s="9"/>
      <c r="K406" s="3">
        <v>41641</v>
      </c>
      <c r="L406" s="3">
        <v>42004</v>
      </c>
      <c r="M406" s="3"/>
      <c r="N406" s="3"/>
      <c r="O406" s="3"/>
      <c r="P406" s="3"/>
      <c r="Q406" s="9"/>
      <c r="R406" s="9"/>
      <c r="S406" s="9"/>
      <c r="T406" s="2">
        <v>49.299999</v>
      </c>
      <c r="U406" s="2">
        <v>66.190002000000007</v>
      </c>
      <c r="V406" s="2"/>
      <c r="W406" s="2">
        <v>50.830002</v>
      </c>
      <c r="X406" s="2">
        <v>67.900002000000001</v>
      </c>
      <c r="Y406" s="2"/>
      <c r="Z406">
        <v>2584000</v>
      </c>
      <c r="AA406">
        <v>653700</v>
      </c>
      <c r="AC406" s="2">
        <v>49.470001000000003</v>
      </c>
      <c r="AD406" s="2">
        <v>67.139999000000003</v>
      </c>
    </row>
    <row r="407" spans="1:30" x14ac:dyDescent="0.25">
      <c r="A407" t="s">
        <v>134</v>
      </c>
      <c r="B407">
        <f t="shared" si="24"/>
        <v>2015</v>
      </c>
      <c r="C407" s="10">
        <v>66.349997999999999</v>
      </c>
      <c r="D407" s="10">
        <v>75.620002999999997</v>
      </c>
      <c r="E407" s="4">
        <f t="shared" si="26"/>
        <v>0.13971371935836377</v>
      </c>
      <c r="F407" s="6">
        <f>+E407-E$6</f>
        <v>2.4818788148291498E-2</v>
      </c>
      <c r="G407" s="9" t="str">
        <f t="shared" si="27"/>
        <v>Yes</v>
      </c>
      <c r="H407" s="9">
        <f t="shared" si="25"/>
        <v>1</v>
      </c>
      <c r="I407" s="9"/>
      <c r="J407" s="9"/>
      <c r="K407" s="3">
        <v>42006</v>
      </c>
      <c r="L407" s="3">
        <v>42369</v>
      </c>
      <c r="M407" s="3"/>
      <c r="N407" s="3"/>
      <c r="O407" s="3"/>
      <c r="P407" s="3"/>
      <c r="Q407" s="9"/>
      <c r="R407" s="9"/>
      <c r="S407" s="9"/>
      <c r="T407" s="2">
        <v>66.180000000000007</v>
      </c>
      <c r="U407" s="2">
        <v>75.589995999999999</v>
      </c>
      <c r="V407" s="2"/>
      <c r="W407" s="2">
        <v>66.720000999999996</v>
      </c>
      <c r="X407" s="2">
        <v>76.849997999999999</v>
      </c>
      <c r="Y407" s="2"/>
      <c r="Z407">
        <v>659000</v>
      </c>
      <c r="AA407">
        <v>746600</v>
      </c>
      <c r="AC407" s="2">
        <v>66.410004000000001</v>
      </c>
      <c r="AD407" s="2">
        <v>76.849997999999999</v>
      </c>
    </row>
    <row r="408" spans="1:30" x14ac:dyDescent="0.25">
      <c r="A408" t="s">
        <v>135</v>
      </c>
      <c r="B408">
        <f t="shared" si="24"/>
        <v>2013</v>
      </c>
      <c r="C408" s="10">
        <v>41.07</v>
      </c>
      <c r="D408" s="10">
        <v>56.419998</v>
      </c>
      <c r="E408" s="4">
        <f t="shared" si="26"/>
        <v>0.37375208181154124</v>
      </c>
      <c r="F408" s="6">
        <f>+E408-E$7</f>
        <v>0.38117347562731502</v>
      </c>
      <c r="G408" s="9" t="str">
        <f t="shared" si="27"/>
        <v>Yes</v>
      </c>
      <c r="H408" s="9">
        <f t="shared" si="25"/>
        <v>1</v>
      </c>
      <c r="I408" s="9"/>
      <c r="J408" s="9"/>
      <c r="K408" s="3">
        <v>41276</v>
      </c>
      <c r="L408" s="3">
        <v>41639</v>
      </c>
      <c r="M408" s="3"/>
      <c r="N408" s="3"/>
      <c r="O408" s="3"/>
      <c r="P408" s="3"/>
      <c r="Q408" s="9"/>
      <c r="R408" s="9"/>
      <c r="S408" s="9"/>
      <c r="T408" s="2">
        <v>39.790000999999997</v>
      </c>
      <c r="U408" s="2">
        <v>56.279998999999997</v>
      </c>
      <c r="V408" s="2"/>
      <c r="W408" s="2">
        <v>41.369999</v>
      </c>
      <c r="X408" s="2">
        <v>56.709999000000003</v>
      </c>
      <c r="Y408" s="2"/>
      <c r="Z408">
        <v>5082100</v>
      </c>
      <c r="AA408">
        <v>887200</v>
      </c>
      <c r="AC408" s="2">
        <v>39.900002000000001</v>
      </c>
      <c r="AD408" s="2">
        <v>56.66</v>
      </c>
    </row>
    <row r="409" spans="1:30" x14ac:dyDescent="0.25">
      <c r="A409" t="s">
        <v>135</v>
      </c>
      <c r="B409">
        <f t="shared" si="24"/>
        <v>2014</v>
      </c>
      <c r="C409" s="10">
        <v>55.990001999999997</v>
      </c>
      <c r="D409" s="10">
        <v>70.379997000000003</v>
      </c>
      <c r="E409" s="4">
        <f t="shared" si="26"/>
        <v>0.25701008190712349</v>
      </c>
      <c r="F409" s="6">
        <f>+E409-E$5</f>
        <v>-3.4830493485071001E-2</v>
      </c>
      <c r="G409" s="9" t="str">
        <f t="shared" si="27"/>
        <v>No</v>
      </c>
      <c r="H409" s="9">
        <f t="shared" si="25"/>
        <v>0</v>
      </c>
      <c r="I409" s="9"/>
      <c r="J409" s="9"/>
      <c r="K409" s="3">
        <v>41641</v>
      </c>
      <c r="L409" s="3">
        <v>42004</v>
      </c>
      <c r="M409" s="3"/>
      <c r="N409" s="3"/>
      <c r="O409" s="3"/>
      <c r="P409" s="3"/>
      <c r="Q409" s="9"/>
      <c r="R409" s="9"/>
      <c r="S409" s="9"/>
      <c r="T409" s="2">
        <v>55.98</v>
      </c>
      <c r="U409" s="2">
        <v>70.319999999999993</v>
      </c>
      <c r="V409" s="2"/>
      <c r="W409" s="2">
        <v>56.560001</v>
      </c>
      <c r="X409" s="2">
        <v>71.529999000000004</v>
      </c>
      <c r="Y409" s="2"/>
      <c r="Z409">
        <v>2424200</v>
      </c>
      <c r="AA409">
        <v>2182600</v>
      </c>
      <c r="AC409" s="2">
        <v>56.400002000000001</v>
      </c>
      <c r="AD409" s="2">
        <v>70.980002999999996</v>
      </c>
    </row>
    <row r="410" spans="1:30" x14ac:dyDescent="0.25">
      <c r="A410" t="s">
        <v>135</v>
      </c>
      <c r="B410">
        <f t="shared" si="24"/>
        <v>2015</v>
      </c>
      <c r="C410" s="10">
        <v>70.940002000000007</v>
      </c>
      <c r="D410" s="10">
        <v>77.220000999999996</v>
      </c>
      <c r="E410" s="4">
        <f t="shared" si="26"/>
        <v>8.8525497927107316E-2</v>
      </c>
      <c r="F410" s="6">
        <f>+E410-E$6</f>
        <v>-2.6369433282964955E-2</v>
      </c>
      <c r="G410" s="9" t="str">
        <f t="shared" si="27"/>
        <v>No</v>
      </c>
      <c r="H410" s="9">
        <f t="shared" si="25"/>
        <v>0</v>
      </c>
      <c r="I410" s="9"/>
      <c r="J410" s="9"/>
      <c r="K410" s="3">
        <v>42006</v>
      </c>
      <c r="L410" s="3">
        <v>42369</v>
      </c>
      <c r="M410" s="3"/>
      <c r="N410" s="3"/>
      <c r="O410" s="3"/>
      <c r="P410" s="3"/>
      <c r="Q410" s="9"/>
      <c r="R410" s="9"/>
      <c r="S410" s="9"/>
      <c r="T410" s="2">
        <v>69.760002</v>
      </c>
      <c r="U410" s="2">
        <v>77.139999000000003</v>
      </c>
      <c r="V410" s="2"/>
      <c r="W410" s="2">
        <v>71.300003000000004</v>
      </c>
      <c r="X410" s="2">
        <v>78.220000999999996</v>
      </c>
      <c r="Y410" s="2"/>
      <c r="Z410">
        <v>1435700</v>
      </c>
      <c r="AA410">
        <v>1140200</v>
      </c>
      <c r="AC410" s="2">
        <v>70.349997999999999</v>
      </c>
      <c r="AD410" s="2">
        <v>77.430000000000007</v>
      </c>
    </row>
    <row r="411" spans="1:30" x14ac:dyDescent="0.25">
      <c r="A411" t="s">
        <v>136</v>
      </c>
      <c r="B411">
        <f t="shared" si="24"/>
        <v>2013</v>
      </c>
      <c r="C411" s="10">
        <v>79.910004000000001</v>
      </c>
      <c r="D411" s="10">
        <v>122.75</v>
      </c>
      <c r="E411" s="4">
        <f t="shared" si="26"/>
        <v>0.53610303911385115</v>
      </c>
      <c r="F411" s="6">
        <f>+E411-E$7</f>
        <v>0.54352443292962493</v>
      </c>
      <c r="G411" s="9" t="str">
        <f t="shared" si="27"/>
        <v>Yes</v>
      </c>
      <c r="H411" s="9">
        <f t="shared" si="25"/>
        <v>1</v>
      </c>
      <c r="I411" s="9"/>
      <c r="J411" s="9"/>
      <c r="K411" s="3">
        <v>41276</v>
      </c>
      <c r="L411" s="3">
        <v>41639</v>
      </c>
      <c r="M411" s="3"/>
      <c r="N411" s="3"/>
      <c r="O411" s="3"/>
      <c r="P411" s="3"/>
      <c r="Q411" s="9"/>
      <c r="R411" s="9"/>
      <c r="S411" s="9"/>
      <c r="T411" s="2">
        <v>77.790001000000004</v>
      </c>
      <c r="U411" s="2">
        <v>122.339996</v>
      </c>
      <c r="V411" s="2"/>
      <c r="W411" s="2">
        <v>80.050003000000004</v>
      </c>
      <c r="X411" s="2">
        <v>122.970001</v>
      </c>
      <c r="Y411" s="2"/>
      <c r="Z411">
        <v>842400</v>
      </c>
      <c r="AA411">
        <v>262100</v>
      </c>
      <c r="AC411" s="2">
        <v>78.440002000000007</v>
      </c>
      <c r="AD411" s="2">
        <v>122.970001</v>
      </c>
    </row>
    <row r="412" spans="1:30" x14ac:dyDescent="0.25">
      <c r="A412" t="s">
        <v>136</v>
      </c>
      <c r="B412">
        <f t="shared" si="24"/>
        <v>2014</v>
      </c>
      <c r="C412" s="10">
        <v>122.550003</v>
      </c>
      <c r="D412" s="10">
        <v>120.959999</v>
      </c>
      <c r="E412" s="4">
        <f t="shared" si="26"/>
        <v>-1.2974328527760277E-2</v>
      </c>
      <c r="F412" s="6">
        <f>+E412-E$5</f>
        <v>-0.30481490391995475</v>
      </c>
      <c r="G412" s="9" t="str">
        <f t="shared" si="27"/>
        <v>No</v>
      </c>
      <c r="H412" s="9">
        <f t="shared" si="25"/>
        <v>0</v>
      </c>
      <c r="I412" s="9"/>
      <c r="J412" s="9"/>
      <c r="K412" s="3">
        <v>41641</v>
      </c>
      <c r="L412" s="3">
        <v>42004</v>
      </c>
      <c r="M412" s="3"/>
      <c r="N412" s="3"/>
      <c r="O412" s="3"/>
      <c r="P412" s="3"/>
      <c r="Q412" s="9"/>
      <c r="R412" s="9"/>
      <c r="S412" s="9"/>
      <c r="T412" s="2">
        <v>120.370003</v>
      </c>
      <c r="U412" s="2">
        <v>120.860001</v>
      </c>
      <c r="V412" s="2"/>
      <c r="W412" s="2">
        <v>122.910004</v>
      </c>
      <c r="X412" s="2">
        <v>122.989998</v>
      </c>
      <c r="Y412" s="2"/>
      <c r="Z412">
        <v>429600</v>
      </c>
      <c r="AA412">
        <v>180400</v>
      </c>
      <c r="AC412" s="2">
        <v>120.739998</v>
      </c>
      <c r="AD412" s="2">
        <v>122.370003</v>
      </c>
    </row>
    <row r="413" spans="1:30" x14ac:dyDescent="0.25">
      <c r="A413" t="s">
        <v>136</v>
      </c>
      <c r="B413">
        <f t="shared" si="24"/>
        <v>2015</v>
      </c>
      <c r="C413" s="10">
        <v>121.699997</v>
      </c>
      <c r="D413" s="10">
        <v>103.93</v>
      </c>
      <c r="E413" s="4">
        <f t="shared" si="26"/>
        <v>-0.14601476941696218</v>
      </c>
      <c r="F413" s="6">
        <f>+E413-E$6</f>
        <v>-0.26090970062703445</v>
      </c>
      <c r="G413" s="9" t="str">
        <f t="shared" si="27"/>
        <v>No</v>
      </c>
      <c r="H413" s="9">
        <f t="shared" si="25"/>
        <v>0</v>
      </c>
      <c r="I413" s="9"/>
      <c r="J413" s="9"/>
      <c r="K413" s="3">
        <v>42006</v>
      </c>
      <c r="L413" s="3">
        <v>42369</v>
      </c>
      <c r="M413" s="3"/>
      <c r="N413" s="3"/>
      <c r="O413" s="3"/>
      <c r="P413" s="3"/>
      <c r="Q413" s="9"/>
      <c r="R413" s="9"/>
      <c r="S413" s="9"/>
      <c r="T413" s="2">
        <v>120.400002</v>
      </c>
      <c r="U413" s="2">
        <v>103.93</v>
      </c>
      <c r="V413" s="2"/>
      <c r="W413" s="2">
        <v>122.379997</v>
      </c>
      <c r="X413" s="2">
        <v>105.720001</v>
      </c>
      <c r="Y413" s="2"/>
      <c r="Z413">
        <v>405300</v>
      </c>
      <c r="AA413">
        <v>122300</v>
      </c>
      <c r="AC413" s="2">
        <v>121.650002</v>
      </c>
      <c r="AD413" s="2">
        <v>105.550003</v>
      </c>
    </row>
    <row r="414" spans="1:30" x14ac:dyDescent="0.25">
      <c r="A414" t="s">
        <v>137</v>
      </c>
      <c r="B414">
        <f t="shared" si="24"/>
        <v>2013</v>
      </c>
      <c r="C414" s="10">
        <v>55.5767651452</v>
      </c>
      <c r="D414" s="10">
        <v>80.116183402499999</v>
      </c>
      <c r="E414" s="4">
        <f t="shared" si="26"/>
        <v>0.44154096038494239</v>
      </c>
      <c r="F414" s="6">
        <f>+E414-E$7</f>
        <v>0.44896235420071617</v>
      </c>
      <c r="G414" s="9" t="str">
        <f t="shared" si="27"/>
        <v>Yes</v>
      </c>
      <c r="H414" s="9">
        <f t="shared" si="25"/>
        <v>1</v>
      </c>
      <c r="I414" s="9"/>
      <c r="J414" s="9"/>
      <c r="K414" s="3">
        <v>41276</v>
      </c>
      <c r="L414" s="3">
        <v>41639</v>
      </c>
      <c r="M414" s="3"/>
      <c r="N414" s="3"/>
      <c r="O414" s="3"/>
      <c r="P414" s="3"/>
      <c r="Q414" s="9"/>
      <c r="R414" s="9"/>
      <c r="S414" s="9"/>
      <c r="T414" s="2">
        <v>55.419088796700002</v>
      </c>
      <c r="U414" s="2">
        <v>79.784235684600006</v>
      </c>
      <c r="V414" s="2"/>
      <c r="W414" s="2">
        <v>55.958509543600002</v>
      </c>
      <c r="X414" s="2">
        <v>80.497927800799999</v>
      </c>
      <c r="Y414" s="2"/>
      <c r="Z414">
        <v>1639200</v>
      </c>
      <c r="AA414">
        <v>508000</v>
      </c>
      <c r="AC414" s="2">
        <v>55.800833195000003</v>
      </c>
      <c r="AD414" s="2">
        <v>80.141078008299999</v>
      </c>
    </row>
    <row r="415" spans="1:30" x14ac:dyDescent="0.25">
      <c r="A415" t="s">
        <v>137</v>
      </c>
      <c r="B415">
        <f t="shared" si="24"/>
        <v>2014</v>
      </c>
      <c r="C415" s="10">
        <v>80.116183402499999</v>
      </c>
      <c r="D415" s="10">
        <v>71.720000999999996</v>
      </c>
      <c r="E415" s="4">
        <f t="shared" si="26"/>
        <v>-0.1048000796582879</v>
      </c>
      <c r="F415" s="6">
        <f>+E415-E$5</f>
        <v>-0.3966406550504824</v>
      </c>
      <c r="G415" s="9" t="str">
        <f t="shared" si="27"/>
        <v>No</v>
      </c>
      <c r="H415" s="9">
        <f t="shared" si="25"/>
        <v>0</v>
      </c>
      <c r="I415" s="9"/>
      <c r="J415" s="9"/>
      <c r="K415" s="3">
        <v>41641</v>
      </c>
      <c r="L415" s="3">
        <v>42004</v>
      </c>
      <c r="M415" s="3"/>
      <c r="N415" s="3"/>
      <c r="O415" s="3"/>
      <c r="P415" s="3"/>
      <c r="Q415" s="9"/>
      <c r="R415" s="9"/>
      <c r="S415" s="9"/>
      <c r="T415" s="2">
        <v>78.780085477200004</v>
      </c>
      <c r="U415" s="2">
        <v>71.690002000000007</v>
      </c>
      <c r="V415" s="2"/>
      <c r="W415" s="2">
        <v>80.282160995799998</v>
      </c>
      <c r="X415" s="2">
        <v>73.769997000000004</v>
      </c>
      <c r="Y415" s="2"/>
      <c r="Z415">
        <v>780500</v>
      </c>
      <c r="AA415">
        <v>1539600</v>
      </c>
      <c r="AC415" s="2">
        <v>79.045649792500001</v>
      </c>
      <c r="AD415" s="2">
        <v>73.599997999999999</v>
      </c>
    </row>
    <row r="416" spans="1:30" x14ac:dyDescent="0.25">
      <c r="A416" t="s">
        <v>137</v>
      </c>
      <c r="B416">
        <f t="shared" si="24"/>
        <v>2015</v>
      </c>
      <c r="C416" s="10">
        <v>72.139999000000003</v>
      </c>
      <c r="D416" s="10">
        <v>61.310001</v>
      </c>
      <c r="E416" s="4">
        <f t="shared" si="26"/>
        <v>-0.15012473177328436</v>
      </c>
      <c r="F416" s="6">
        <f>+E416-E$6</f>
        <v>-0.26501966298335666</v>
      </c>
      <c r="G416" s="9" t="str">
        <f t="shared" si="27"/>
        <v>No</v>
      </c>
      <c r="H416" s="9">
        <f t="shared" si="25"/>
        <v>0</v>
      </c>
      <c r="I416" s="9"/>
      <c r="J416" s="9"/>
      <c r="K416" s="3">
        <v>42006</v>
      </c>
      <c r="L416" s="3">
        <v>42369</v>
      </c>
      <c r="M416" s="3"/>
      <c r="N416" s="3"/>
      <c r="O416" s="3"/>
      <c r="P416" s="3"/>
      <c r="Q416" s="9"/>
      <c r="R416" s="9"/>
      <c r="S416" s="9"/>
      <c r="T416" s="2">
        <v>71.059997999999993</v>
      </c>
      <c r="U416" s="2">
        <v>61.009998000000003</v>
      </c>
      <c r="V416" s="2"/>
      <c r="W416" s="2">
        <v>72.660004000000001</v>
      </c>
      <c r="X416" s="2">
        <v>62.029998999999997</v>
      </c>
      <c r="Y416" s="2"/>
      <c r="Z416">
        <v>1696000</v>
      </c>
      <c r="AA416">
        <v>580100</v>
      </c>
      <c r="AC416" s="2">
        <v>71.980002999999996</v>
      </c>
      <c r="AD416" s="2">
        <v>61.27</v>
      </c>
    </row>
    <row r="417" spans="1:30" x14ac:dyDescent="0.25">
      <c r="A417" t="s">
        <v>138</v>
      </c>
      <c r="B417">
        <f t="shared" si="24"/>
        <v>2013</v>
      </c>
      <c r="C417" s="10">
        <v>32.990001999999997</v>
      </c>
      <c r="D417" s="10">
        <v>44.400002000000001</v>
      </c>
      <c r="E417" s="4">
        <f t="shared" si="26"/>
        <v>0.34586236157245476</v>
      </c>
      <c r="F417" s="6">
        <f>+E417-E$7</f>
        <v>0.35328375538822854</v>
      </c>
      <c r="G417" s="9" t="str">
        <f t="shared" si="27"/>
        <v>Yes</v>
      </c>
      <c r="H417" s="9">
        <f t="shared" si="25"/>
        <v>1</v>
      </c>
      <c r="I417" s="9"/>
      <c r="J417" s="9"/>
      <c r="K417" s="3">
        <v>41276</v>
      </c>
      <c r="L417" s="3">
        <v>41639</v>
      </c>
      <c r="M417" s="3"/>
      <c r="N417" s="3"/>
      <c r="O417" s="3"/>
      <c r="P417" s="3"/>
      <c r="Q417" s="9"/>
      <c r="R417" s="9"/>
      <c r="S417" s="9"/>
      <c r="T417" s="2">
        <v>32.709999000000003</v>
      </c>
      <c r="U417" s="2">
        <v>44.25</v>
      </c>
      <c r="V417" s="2"/>
      <c r="W417" s="2">
        <v>33.330002</v>
      </c>
      <c r="X417" s="2">
        <v>44.700001</v>
      </c>
      <c r="Y417" s="2"/>
      <c r="Z417">
        <v>9357000</v>
      </c>
      <c r="AA417">
        <v>7920600</v>
      </c>
      <c r="AC417" s="2">
        <v>33.049999</v>
      </c>
      <c r="AD417" s="2">
        <v>44.630001</v>
      </c>
    </row>
    <row r="418" spans="1:30" x14ac:dyDescent="0.25">
      <c r="A418" t="s">
        <v>138</v>
      </c>
      <c r="B418">
        <f t="shared" si="24"/>
        <v>2014</v>
      </c>
      <c r="C418" s="10">
        <v>44.200001</v>
      </c>
      <c r="D418" s="10">
        <v>45.610000999999997</v>
      </c>
      <c r="E418" s="4">
        <f t="shared" si="26"/>
        <v>3.1900451766958028E-2</v>
      </c>
      <c r="F418" s="6">
        <f>+E418-E$5</f>
        <v>-0.25994012362523644</v>
      </c>
      <c r="G418" s="9" t="str">
        <f t="shared" si="27"/>
        <v>No</v>
      </c>
      <c r="H418" s="9">
        <f t="shared" si="25"/>
        <v>0</v>
      </c>
      <c r="I418" s="9"/>
      <c r="J418" s="9"/>
      <c r="K418" s="3">
        <v>41641</v>
      </c>
      <c r="L418" s="3">
        <v>42004</v>
      </c>
      <c r="M418" s="3"/>
      <c r="N418" s="3"/>
      <c r="O418" s="3"/>
      <c r="P418" s="3"/>
      <c r="Q418" s="9"/>
      <c r="R418" s="9"/>
      <c r="S418" s="9"/>
      <c r="T418" s="2">
        <v>43.759998000000003</v>
      </c>
      <c r="U418" s="2">
        <v>45.529998999999997</v>
      </c>
      <c r="V418" s="2"/>
      <c r="W418" s="2">
        <v>44.380001</v>
      </c>
      <c r="X418" s="2">
        <v>46.09</v>
      </c>
      <c r="Y418" s="2"/>
      <c r="Z418">
        <v>6494900</v>
      </c>
      <c r="AA418">
        <v>5929700</v>
      </c>
      <c r="AC418" s="2">
        <v>43.869999</v>
      </c>
      <c r="AD418" s="2">
        <v>46.07</v>
      </c>
    </row>
    <row r="419" spans="1:30" x14ac:dyDescent="0.25">
      <c r="A419" t="s">
        <v>138</v>
      </c>
      <c r="B419">
        <f t="shared" si="24"/>
        <v>2015</v>
      </c>
      <c r="C419" s="10">
        <v>45.689999</v>
      </c>
      <c r="D419" s="10">
        <v>51.48</v>
      </c>
      <c r="E419" s="4">
        <f t="shared" si="26"/>
        <v>0.1267235965577499</v>
      </c>
      <c r="F419" s="6">
        <f>+E419-E$6</f>
        <v>1.1828665347677625E-2</v>
      </c>
      <c r="G419" s="9" t="str">
        <f t="shared" si="27"/>
        <v>Yes</v>
      </c>
      <c r="H419" s="9">
        <f t="shared" si="25"/>
        <v>1</v>
      </c>
      <c r="I419" s="9"/>
      <c r="J419" s="9"/>
      <c r="K419" s="3">
        <v>42006</v>
      </c>
      <c r="L419" s="3">
        <v>42369</v>
      </c>
      <c r="M419" s="3"/>
      <c r="N419" s="3"/>
      <c r="O419" s="3"/>
      <c r="P419" s="3"/>
      <c r="Q419" s="9"/>
      <c r="R419" s="9"/>
      <c r="S419" s="9"/>
      <c r="T419" s="2">
        <v>45.279998999999997</v>
      </c>
      <c r="U419" s="2">
        <v>51.279998999999997</v>
      </c>
      <c r="V419" s="2"/>
      <c r="W419" s="2">
        <v>46.040000999999997</v>
      </c>
      <c r="X419" s="2">
        <v>52.029998999999997</v>
      </c>
      <c r="Y419" s="2"/>
      <c r="Z419">
        <v>6082800</v>
      </c>
      <c r="AA419">
        <v>4436300</v>
      </c>
      <c r="AC419" s="2">
        <v>45.59</v>
      </c>
      <c r="AD419" s="2">
        <v>51.610000999999997</v>
      </c>
    </row>
    <row r="420" spans="1:30" x14ac:dyDescent="0.25">
      <c r="A420" t="s">
        <v>139</v>
      </c>
      <c r="B420">
        <f t="shared" si="24"/>
        <v>2013</v>
      </c>
      <c r="C420" s="10">
        <v>44.799999</v>
      </c>
      <c r="D420" s="10">
        <v>48.720001000000003</v>
      </c>
      <c r="E420" s="4">
        <f t="shared" si="26"/>
        <v>8.7500046595983261E-2</v>
      </c>
      <c r="F420" s="6">
        <f>+E420-E$7</f>
        <v>9.4921440411757069E-2</v>
      </c>
      <c r="G420" s="9" t="str">
        <f t="shared" si="27"/>
        <v>Yes</v>
      </c>
      <c r="H420" s="9">
        <f t="shared" si="25"/>
        <v>1</v>
      </c>
      <c r="I420" s="9"/>
      <c r="J420" s="9"/>
      <c r="K420" s="3">
        <v>41276</v>
      </c>
      <c r="L420" s="3">
        <v>41639</v>
      </c>
      <c r="M420" s="3"/>
      <c r="N420" s="3"/>
      <c r="O420" s="3"/>
      <c r="P420" s="3"/>
      <c r="Q420" s="9"/>
      <c r="R420" s="9"/>
      <c r="S420" s="9"/>
      <c r="T420" s="2">
        <v>44.68</v>
      </c>
      <c r="U420" s="2">
        <v>48.48</v>
      </c>
      <c r="V420" s="2"/>
      <c r="W420" s="2">
        <v>45.630001</v>
      </c>
      <c r="X420" s="2">
        <v>48.990001999999997</v>
      </c>
      <c r="Y420" s="2"/>
      <c r="Z420">
        <v>1285800</v>
      </c>
      <c r="AA420">
        <v>595900</v>
      </c>
      <c r="AC420" s="2">
        <v>45.599997999999999</v>
      </c>
      <c r="AD420" s="2">
        <v>48.880001</v>
      </c>
    </row>
    <row r="421" spans="1:30" x14ac:dyDescent="0.25">
      <c r="A421" t="s">
        <v>139</v>
      </c>
      <c r="B421">
        <f t="shared" si="24"/>
        <v>2014</v>
      </c>
      <c r="C421" s="10">
        <v>48.860000999999997</v>
      </c>
      <c r="D421" s="10">
        <v>71.680000000000007</v>
      </c>
      <c r="E421" s="4">
        <f t="shared" si="26"/>
        <v>0.46704868057616311</v>
      </c>
      <c r="F421" s="6">
        <f>+E421-E$5</f>
        <v>0.17520810518396862</v>
      </c>
      <c r="G421" s="9" t="str">
        <f t="shared" si="27"/>
        <v>Yes</v>
      </c>
      <c r="H421" s="9">
        <f t="shared" si="25"/>
        <v>1</v>
      </c>
      <c r="I421" s="9"/>
      <c r="J421" s="9"/>
      <c r="K421" s="3">
        <v>41641</v>
      </c>
      <c r="L421" s="3">
        <v>42004</v>
      </c>
      <c r="M421" s="3"/>
      <c r="N421" s="3"/>
      <c r="O421" s="3"/>
      <c r="P421" s="3"/>
      <c r="Q421" s="9"/>
      <c r="R421" s="9"/>
      <c r="S421" s="9"/>
      <c r="T421" s="2">
        <v>47.48</v>
      </c>
      <c r="U421" s="2">
        <v>71.680000000000007</v>
      </c>
      <c r="V421" s="2"/>
      <c r="W421" s="2">
        <v>48.93</v>
      </c>
      <c r="X421" s="2">
        <v>72.910004000000001</v>
      </c>
      <c r="Y421" s="2"/>
      <c r="Z421">
        <v>1182300</v>
      </c>
      <c r="AA421">
        <v>871300</v>
      </c>
      <c r="AC421" s="2">
        <v>47.669998</v>
      </c>
      <c r="AD421" s="2">
        <v>72.800003000000004</v>
      </c>
    </row>
    <row r="422" spans="1:30" x14ac:dyDescent="0.25">
      <c r="A422" t="s">
        <v>139</v>
      </c>
      <c r="B422">
        <f t="shared" si="24"/>
        <v>2015</v>
      </c>
      <c r="C422" s="10">
        <v>71.680000000000007</v>
      </c>
      <c r="D422" s="10">
        <v>93.199996999999996</v>
      </c>
      <c r="E422" s="4">
        <f t="shared" si="26"/>
        <v>0.30022317243303553</v>
      </c>
      <c r="F422" s="6">
        <f>+E422-E$6</f>
        <v>0.18532824122296326</v>
      </c>
      <c r="G422" s="9" t="str">
        <f t="shared" si="27"/>
        <v>Yes</v>
      </c>
      <c r="H422" s="9">
        <f t="shared" si="25"/>
        <v>1</v>
      </c>
      <c r="I422" s="9"/>
      <c r="J422" s="9"/>
      <c r="K422" s="3">
        <v>42006</v>
      </c>
      <c r="L422" s="3">
        <v>42369</v>
      </c>
      <c r="M422" s="3"/>
      <c r="N422" s="3"/>
      <c r="O422" s="3"/>
      <c r="P422" s="3"/>
      <c r="Q422" s="9"/>
      <c r="R422" s="9"/>
      <c r="S422" s="9"/>
      <c r="T422" s="2">
        <v>70.970000999999996</v>
      </c>
      <c r="U422" s="2">
        <v>93.18</v>
      </c>
      <c r="V422" s="2"/>
      <c r="W422" s="2">
        <v>72.339995999999999</v>
      </c>
      <c r="X422" s="2">
        <v>94.550003000000004</v>
      </c>
      <c r="Y422" s="2"/>
      <c r="Z422">
        <v>1042400</v>
      </c>
      <c r="AA422">
        <v>774700</v>
      </c>
      <c r="AC422" s="2">
        <v>71.599997999999999</v>
      </c>
      <c r="AD422" s="2">
        <v>94.410004000000001</v>
      </c>
    </row>
    <row r="423" spans="1:30" x14ac:dyDescent="0.25">
      <c r="A423" t="s">
        <v>140</v>
      </c>
      <c r="B423">
        <f t="shared" si="24"/>
        <v>2013</v>
      </c>
      <c r="C423" s="10">
        <v>45.68</v>
      </c>
      <c r="D423" s="10">
        <v>54.369999</v>
      </c>
      <c r="E423" s="4">
        <f t="shared" si="26"/>
        <v>0.1902364054290718</v>
      </c>
      <c r="F423" s="6">
        <f>+E423-E$7</f>
        <v>0.19765779924484561</v>
      </c>
      <c r="G423" s="9" t="str">
        <f t="shared" si="27"/>
        <v>Yes</v>
      </c>
      <c r="H423" s="9">
        <f t="shared" si="25"/>
        <v>1</v>
      </c>
      <c r="I423" s="9"/>
      <c r="J423" s="9"/>
      <c r="K423" s="3">
        <v>41276</v>
      </c>
      <c r="L423" s="3">
        <v>41639</v>
      </c>
      <c r="M423" s="3"/>
      <c r="N423" s="3"/>
      <c r="O423" s="3"/>
      <c r="P423" s="3"/>
      <c r="Q423" s="9"/>
      <c r="R423" s="9"/>
      <c r="S423" s="9"/>
      <c r="T423" s="2">
        <v>44.830002</v>
      </c>
      <c r="U423" s="2">
        <v>54.16</v>
      </c>
      <c r="V423" s="2"/>
      <c r="W423" s="2">
        <v>45.900002000000001</v>
      </c>
      <c r="X423" s="2">
        <v>54.700001</v>
      </c>
      <c r="Y423" s="2"/>
      <c r="Z423">
        <v>1743800</v>
      </c>
      <c r="AA423">
        <v>719500</v>
      </c>
      <c r="AC423" s="2">
        <v>45.400002000000001</v>
      </c>
      <c r="AD423" s="2">
        <v>54.459999000000003</v>
      </c>
    </row>
    <row r="424" spans="1:30" x14ac:dyDescent="0.25">
      <c r="A424" t="s">
        <v>140</v>
      </c>
      <c r="B424">
        <f t="shared" si="24"/>
        <v>2014</v>
      </c>
      <c r="C424" s="10">
        <v>54.18</v>
      </c>
      <c r="D424" s="10">
        <v>58.630001</v>
      </c>
      <c r="E424" s="4">
        <f t="shared" si="26"/>
        <v>8.2133647102251753E-2</v>
      </c>
      <c r="F424" s="6">
        <f>+E424-E$5</f>
        <v>-0.20970692828994275</v>
      </c>
      <c r="G424" s="9" t="str">
        <f t="shared" si="27"/>
        <v>No</v>
      </c>
      <c r="H424" s="9">
        <f t="shared" si="25"/>
        <v>0</v>
      </c>
      <c r="I424" s="9"/>
      <c r="J424" s="9"/>
      <c r="K424" s="3">
        <v>41641</v>
      </c>
      <c r="L424" s="3">
        <v>42004</v>
      </c>
      <c r="M424" s="3"/>
      <c r="N424" s="3"/>
      <c r="O424" s="3"/>
      <c r="P424" s="3"/>
      <c r="Q424" s="9"/>
      <c r="R424" s="9"/>
      <c r="S424" s="9"/>
      <c r="T424" s="2">
        <v>53.299999</v>
      </c>
      <c r="U424" s="2">
        <v>58.599997999999999</v>
      </c>
      <c r="V424" s="2"/>
      <c r="W424" s="2">
        <v>54.34</v>
      </c>
      <c r="X424" s="2">
        <v>59.59</v>
      </c>
      <c r="Y424" s="2"/>
      <c r="Z424">
        <v>1782700</v>
      </c>
      <c r="AA424">
        <v>758200</v>
      </c>
      <c r="AC424" s="2">
        <v>53.32</v>
      </c>
      <c r="AD424" s="2">
        <v>59.119999</v>
      </c>
    </row>
    <row r="425" spans="1:30" x14ac:dyDescent="0.25">
      <c r="A425" t="s">
        <v>140</v>
      </c>
      <c r="B425">
        <f t="shared" si="24"/>
        <v>2015</v>
      </c>
      <c r="C425" s="10">
        <v>59</v>
      </c>
      <c r="D425" s="10">
        <v>63.639999000000003</v>
      </c>
      <c r="E425" s="4">
        <f t="shared" si="26"/>
        <v>7.864405084745768E-2</v>
      </c>
      <c r="F425" s="6">
        <f>+E425-E$6</f>
        <v>-3.625088036261459E-2</v>
      </c>
      <c r="G425" s="9" t="str">
        <f t="shared" si="27"/>
        <v>No</v>
      </c>
      <c r="H425" s="9">
        <f t="shared" si="25"/>
        <v>0</v>
      </c>
      <c r="I425" s="9"/>
      <c r="J425" s="9"/>
      <c r="K425" s="3">
        <v>42006</v>
      </c>
      <c r="L425" s="3">
        <v>42369</v>
      </c>
      <c r="M425" s="3"/>
      <c r="N425" s="3"/>
      <c r="O425" s="3"/>
      <c r="P425" s="3"/>
      <c r="Q425" s="9"/>
      <c r="R425" s="9"/>
      <c r="S425" s="9"/>
      <c r="T425" s="2">
        <v>58.130001</v>
      </c>
      <c r="U425" s="2">
        <v>63.580002</v>
      </c>
      <c r="V425" s="2"/>
      <c r="W425" s="2">
        <v>59.459999000000003</v>
      </c>
      <c r="X425" s="2">
        <v>64.239998</v>
      </c>
      <c r="Y425" s="2"/>
      <c r="Z425">
        <v>1033300</v>
      </c>
      <c r="AA425">
        <v>857000</v>
      </c>
      <c r="AC425" s="2">
        <v>58.419998</v>
      </c>
      <c r="AD425" s="2">
        <v>64.129997000000003</v>
      </c>
    </row>
    <row r="426" spans="1:30" x14ac:dyDescent="0.25">
      <c r="A426" t="s">
        <v>141</v>
      </c>
      <c r="B426">
        <f t="shared" si="24"/>
        <v>2013</v>
      </c>
      <c r="C426" s="10">
        <v>60.830002</v>
      </c>
      <c r="D426" s="10">
        <v>66.389999000000003</v>
      </c>
      <c r="E426" s="4">
        <f t="shared" si="26"/>
        <v>9.1402216294518654E-2</v>
      </c>
      <c r="F426" s="6">
        <f>+E426-E$7</f>
        <v>9.8823610110292462E-2</v>
      </c>
      <c r="G426" s="9" t="str">
        <f t="shared" si="27"/>
        <v>Yes</v>
      </c>
      <c r="H426" s="9">
        <f t="shared" si="25"/>
        <v>1</v>
      </c>
      <c r="I426" s="9"/>
      <c r="J426" s="9"/>
      <c r="K426" s="3">
        <v>41276</v>
      </c>
      <c r="L426" s="3">
        <v>41639</v>
      </c>
      <c r="M426" s="3"/>
      <c r="N426" s="3"/>
      <c r="O426" s="3"/>
      <c r="P426" s="3"/>
      <c r="Q426" s="9"/>
      <c r="R426" s="9"/>
      <c r="S426" s="9"/>
      <c r="T426" s="2">
        <v>60.490001999999997</v>
      </c>
      <c r="U426" s="2">
        <v>65.879997000000003</v>
      </c>
      <c r="V426" s="2"/>
      <c r="W426" s="2">
        <v>61.48</v>
      </c>
      <c r="X426" s="2">
        <v>66.5</v>
      </c>
      <c r="Y426" s="2"/>
      <c r="Z426">
        <v>662400</v>
      </c>
      <c r="AA426">
        <v>1902700</v>
      </c>
      <c r="AC426" s="2">
        <v>61.48</v>
      </c>
      <c r="AD426" s="2">
        <v>66.319999999999993</v>
      </c>
    </row>
    <row r="427" spans="1:30" x14ac:dyDescent="0.25">
      <c r="A427" t="s">
        <v>141</v>
      </c>
      <c r="B427">
        <f t="shared" si="24"/>
        <v>2014</v>
      </c>
      <c r="C427" s="10">
        <v>66.400002000000001</v>
      </c>
      <c r="D427" s="10">
        <v>86.370002999999997</v>
      </c>
      <c r="E427" s="4">
        <f t="shared" si="26"/>
        <v>0.30075301804960786</v>
      </c>
      <c r="F427" s="6">
        <f>+E427-E$5</f>
        <v>8.9124426574133664E-3</v>
      </c>
      <c r="G427" s="9" t="str">
        <f t="shared" si="27"/>
        <v>Yes</v>
      </c>
      <c r="H427" s="9">
        <f t="shared" si="25"/>
        <v>1</v>
      </c>
      <c r="I427" s="9"/>
      <c r="J427" s="9"/>
      <c r="K427" s="3">
        <v>41641</v>
      </c>
      <c r="L427" s="3">
        <v>42004</v>
      </c>
      <c r="M427" s="3"/>
      <c r="N427" s="3"/>
      <c r="O427" s="3"/>
      <c r="P427" s="3"/>
      <c r="Q427" s="9"/>
      <c r="R427" s="9"/>
      <c r="S427" s="9"/>
      <c r="T427" s="2">
        <v>65.220000999999996</v>
      </c>
      <c r="U427" s="2">
        <v>86.25</v>
      </c>
      <c r="V427" s="2"/>
      <c r="W427" s="2">
        <v>66.440002000000007</v>
      </c>
      <c r="X427" s="2">
        <v>88.5</v>
      </c>
      <c r="Y427" s="2"/>
      <c r="Z427">
        <v>1415300</v>
      </c>
      <c r="AA427">
        <v>1094700</v>
      </c>
      <c r="AC427" s="2">
        <v>65.260002</v>
      </c>
      <c r="AD427" s="2">
        <v>88.370002999999997</v>
      </c>
    </row>
    <row r="428" spans="1:30" x14ac:dyDescent="0.25">
      <c r="A428" t="s">
        <v>141</v>
      </c>
      <c r="B428">
        <f t="shared" si="24"/>
        <v>2015</v>
      </c>
      <c r="C428" s="10">
        <v>86.830001999999993</v>
      </c>
      <c r="D428" s="10">
        <v>80.190002000000007</v>
      </c>
      <c r="E428" s="4">
        <f t="shared" si="26"/>
        <v>-7.6471263930179195E-2</v>
      </c>
      <c r="F428" s="6">
        <f>+E428-E$6</f>
        <v>-0.19136619514025147</v>
      </c>
      <c r="G428" s="9" t="str">
        <f t="shared" si="27"/>
        <v>No</v>
      </c>
      <c r="H428" s="9">
        <f t="shared" si="25"/>
        <v>0</v>
      </c>
      <c r="I428" s="9"/>
      <c r="J428" s="9"/>
      <c r="K428" s="3">
        <v>42006</v>
      </c>
      <c r="L428" s="3">
        <v>42369</v>
      </c>
      <c r="M428" s="3"/>
      <c r="N428" s="3"/>
      <c r="O428" s="3"/>
      <c r="P428" s="3"/>
      <c r="Q428" s="9"/>
      <c r="R428" s="9"/>
      <c r="S428" s="9"/>
      <c r="T428" s="2">
        <v>85.980002999999996</v>
      </c>
      <c r="U428" s="2">
        <v>79.339995999999999</v>
      </c>
      <c r="V428" s="2"/>
      <c r="W428" s="2">
        <v>87.239998</v>
      </c>
      <c r="X428" s="2">
        <v>81.669998000000007</v>
      </c>
      <c r="Y428" s="2"/>
      <c r="Z428">
        <v>872700</v>
      </c>
      <c r="AA428">
        <v>978900</v>
      </c>
      <c r="AC428" s="2">
        <v>87.010002</v>
      </c>
      <c r="AD428" s="2">
        <v>81.430000000000007</v>
      </c>
    </row>
    <row r="429" spans="1:30" x14ac:dyDescent="0.25">
      <c r="A429" t="s">
        <v>142</v>
      </c>
      <c r="B429">
        <f t="shared" si="24"/>
        <v>2013</v>
      </c>
      <c r="C429" s="10">
        <v>64.559997999999993</v>
      </c>
      <c r="D429" s="10">
        <v>69.010002</v>
      </c>
      <c r="E429" s="4">
        <f t="shared" si="26"/>
        <v>6.8928192965557522E-2</v>
      </c>
      <c r="F429" s="6">
        <f>+E429-E$7</f>
        <v>7.634958678133133E-2</v>
      </c>
      <c r="G429" s="9" t="str">
        <f t="shared" si="27"/>
        <v>Yes</v>
      </c>
      <c r="H429" s="9">
        <f t="shared" si="25"/>
        <v>1</v>
      </c>
      <c r="I429" s="9"/>
      <c r="J429" s="9"/>
      <c r="K429" s="3">
        <v>41276</v>
      </c>
      <c r="L429" s="3">
        <v>41639</v>
      </c>
      <c r="M429" s="3"/>
      <c r="N429" s="3"/>
      <c r="O429" s="3"/>
      <c r="P429" s="3"/>
      <c r="Q429" s="9"/>
      <c r="R429" s="9"/>
      <c r="S429" s="9"/>
      <c r="T429" s="2">
        <v>64.510002</v>
      </c>
      <c r="U429" s="2">
        <v>68.760002</v>
      </c>
      <c r="V429" s="2"/>
      <c r="W429" s="2">
        <v>65.220000999999996</v>
      </c>
      <c r="X429" s="2">
        <v>69.199996999999996</v>
      </c>
      <c r="Y429" s="2"/>
      <c r="Z429">
        <v>3196300</v>
      </c>
      <c r="AA429">
        <v>2041000</v>
      </c>
      <c r="AC429" s="2">
        <v>65.010002</v>
      </c>
      <c r="AD429" s="2">
        <v>69.099997999999999</v>
      </c>
    </row>
    <row r="430" spans="1:30" x14ac:dyDescent="0.25">
      <c r="A430" t="s">
        <v>142</v>
      </c>
      <c r="B430">
        <f t="shared" si="24"/>
        <v>2014</v>
      </c>
      <c r="C430" s="10">
        <v>69.199996999999996</v>
      </c>
      <c r="D430" s="10">
        <v>83.540001000000004</v>
      </c>
      <c r="E430" s="4">
        <f t="shared" si="26"/>
        <v>0.20722550031324435</v>
      </c>
      <c r="F430" s="6">
        <f>+E430-E$5</f>
        <v>-8.4615075078950136E-2</v>
      </c>
      <c r="G430" s="9" t="str">
        <f t="shared" si="27"/>
        <v>No</v>
      </c>
      <c r="H430" s="9">
        <f t="shared" si="25"/>
        <v>0</v>
      </c>
      <c r="I430" s="9"/>
      <c r="J430" s="9"/>
      <c r="K430" s="3">
        <v>41641</v>
      </c>
      <c r="L430" s="3">
        <v>42004</v>
      </c>
      <c r="M430" s="3"/>
      <c r="N430" s="3"/>
      <c r="O430" s="3"/>
      <c r="P430" s="3"/>
      <c r="Q430" s="9"/>
      <c r="R430" s="9"/>
      <c r="S430" s="9"/>
      <c r="T430" s="2">
        <v>68</v>
      </c>
      <c r="U430" s="2">
        <v>83.5</v>
      </c>
      <c r="V430" s="2"/>
      <c r="W430" s="2">
        <v>69.239998</v>
      </c>
      <c r="X430" s="2">
        <v>85.160004000000001</v>
      </c>
      <c r="Y430" s="2"/>
      <c r="Z430">
        <v>3371000</v>
      </c>
      <c r="AA430">
        <v>2802400</v>
      </c>
      <c r="AC430" s="2">
        <v>68.139999000000003</v>
      </c>
      <c r="AD430" s="2">
        <v>84.82</v>
      </c>
    </row>
    <row r="431" spans="1:30" x14ac:dyDescent="0.25">
      <c r="A431" t="s">
        <v>142</v>
      </c>
      <c r="B431">
        <f t="shared" si="24"/>
        <v>2015</v>
      </c>
      <c r="C431" s="10">
        <v>83.540001000000004</v>
      </c>
      <c r="D431" s="10">
        <v>71.389999000000003</v>
      </c>
      <c r="E431" s="4">
        <f t="shared" si="26"/>
        <v>-0.14543933270960818</v>
      </c>
      <c r="F431" s="6">
        <f>+E431-E$6</f>
        <v>-0.26033426391968045</v>
      </c>
      <c r="G431" s="9" t="str">
        <f t="shared" si="27"/>
        <v>No</v>
      </c>
      <c r="H431" s="9">
        <f t="shared" si="25"/>
        <v>0</v>
      </c>
      <c r="I431" s="9"/>
      <c r="J431" s="9"/>
      <c r="K431" s="3">
        <v>42006</v>
      </c>
      <c r="L431" s="3">
        <v>42369</v>
      </c>
      <c r="M431" s="3"/>
      <c r="N431" s="3"/>
      <c r="O431" s="3"/>
      <c r="P431" s="3"/>
      <c r="Q431" s="9"/>
      <c r="R431" s="9"/>
      <c r="S431" s="9"/>
      <c r="T431" s="2">
        <v>83.089995999999999</v>
      </c>
      <c r="U431" s="2">
        <v>70.739998</v>
      </c>
      <c r="V431" s="2"/>
      <c r="W431" s="2">
        <v>84.230002999999996</v>
      </c>
      <c r="X431" s="2">
        <v>72.220000999999996</v>
      </c>
      <c r="Y431" s="2"/>
      <c r="Z431">
        <v>2266200</v>
      </c>
      <c r="AA431">
        <v>2990400</v>
      </c>
      <c r="AC431" s="2">
        <v>84.050003000000004</v>
      </c>
      <c r="AD431" s="2">
        <v>72.139999000000003</v>
      </c>
    </row>
    <row r="432" spans="1:30" x14ac:dyDescent="0.25">
      <c r="A432" t="s">
        <v>143</v>
      </c>
      <c r="B432">
        <f t="shared" si="24"/>
        <v>2013</v>
      </c>
      <c r="C432" s="10">
        <v>54.764999500000002</v>
      </c>
      <c r="D432" s="10">
        <v>63.369999</v>
      </c>
      <c r="E432" s="4">
        <f t="shared" si="26"/>
        <v>0.15712589388410381</v>
      </c>
      <c r="F432" s="6">
        <f>+E432-E$7</f>
        <v>0.16454728769987761</v>
      </c>
      <c r="G432" s="9" t="str">
        <f t="shared" si="27"/>
        <v>Yes</v>
      </c>
      <c r="H432" s="9">
        <f t="shared" si="25"/>
        <v>1</v>
      </c>
      <c r="I432" s="9"/>
      <c r="J432" s="9"/>
      <c r="K432" s="3">
        <v>41276</v>
      </c>
      <c r="L432" s="3">
        <v>41639</v>
      </c>
      <c r="M432" s="3"/>
      <c r="N432" s="3"/>
      <c r="O432" s="3"/>
      <c r="P432" s="3"/>
      <c r="Q432" s="9"/>
      <c r="R432" s="9"/>
      <c r="S432" s="9"/>
      <c r="T432" s="2">
        <v>54</v>
      </c>
      <c r="U432" s="2">
        <v>63.200001</v>
      </c>
      <c r="V432" s="2"/>
      <c r="W432" s="2">
        <v>54.764999500000002</v>
      </c>
      <c r="X432" s="2">
        <v>63.630001</v>
      </c>
      <c r="Y432" s="2"/>
      <c r="Z432">
        <v>3435400</v>
      </c>
      <c r="AA432">
        <v>789100</v>
      </c>
      <c r="AC432" s="2">
        <v>54.599998499999998</v>
      </c>
      <c r="AD432" s="2">
        <v>63.57</v>
      </c>
    </row>
    <row r="433" spans="1:30" x14ac:dyDescent="0.25">
      <c r="A433" t="s">
        <v>143</v>
      </c>
      <c r="B433">
        <f t="shared" si="24"/>
        <v>2014</v>
      </c>
      <c r="C433" s="10">
        <v>63.360000999999997</v>
      </c>
      <c r="D433" s="10">
        <v>75.739998</v>
      </c>
      <c r="E433" s="4">
        <f t="shared" si="26"/>
        <v>0.19539136370910101</v>
      </c>
      <c r="F433" s="6">
        <f>+E433-E$5</f>
        <v>-9.6449211683093478E-2</v>
      </c>
      <c r="G433" s="9" t="str">
        <f t="shared" si="27"/>
        <v>No</v>
      </c>
      <c r="H433" s="9">
        <f t="shared" si="25"/>
        <v>0</v>
      </c>
      <c r="I433" s="9"/>
      <c r="J433" s="9"/>
      <c r="K433" s="3">
        <v>41641</v>
      </c>
      <c r="L433" s="3">
        <v>42004</v>
      </c>
      <c r="M433" s="3"/>
      <c r="N433" s="3"/>
      <c r="O433" s="3"/>
      <c r="P433" s="3"/>
      <c r="Q433" s="9"/>
      <c r="R433" s="9"/>
      <c r="S433" s="9"/>
      <c r="T433" s="2">
        <v>63.189999</v>
      </c>
      <c r="U433" s="2">
        <v>75.660004000000001</v>
      </c>
      <c r="V433" s="2"/>
      <c r="W433" s="2">
        <v>65.160004000000001</v>
      </c>
      <c r="X433" s="2">
        <v>76.769997000000004</v>
      </c>
      <c r="Y433" s="2"/>
      <c r="Z433">
        <v>2901900</v>
      </c>
      <c r="AA433">
        <v>575100</v>
      </c>
      <c r="AC433" s="2">
        <v>64.779999000000004</v>
      </c>
      <c r="AD433" s="2">
        <v>76.190002000000007</v>
      </c>
    </row>
    <row r="434" spans="1:30" x14ac:dyDescent="0.25">
      <c r="A434" t="s">
        <v>143</v>
      </c>
      <c r="B434">
        <f t="shared" si="24"/>
        <v>2015</v>
      </c>
      <c r="C434" s="10">
        <v>75.839995999999999</v>
      </c>
      <c r="D434" s="10">
        <v>69.709998999999996</v>
      </c>
      <c r="E434" s="4">
        <f t="shared" si="26"/>
        <v>-8.0828023777849395E-2</v>
      </c>
      <c r="F434" s="6">
        <f>+E434-E$6</f>
        <v>-0.19572295498792167</v>
      </c>
      <c r="G434" s="9" t="str">
        <f t="shared" si="27"/>
        <v>No</v>
      </c>
      <c r="H434" s="9">
        <f t="shared" si="25"/>
        <v>0</v>
      </c>
      <c r="I434" s="9"/>
      <c r="J434" s="9"/>
      <c r="K434" s="3">
        <v>42006</v>
      </c>
      <c r="L434" s="3">
        <v>42369</v>
      </c>
      <c r="M434" s="3"/>
      <c r="N434" s="3"/>
      <c r="O434" s="3"/>
      <c r="P434" s="3"/>
      <c r="Q434" s="9"/>
      <c r="R434" s="9"/>
      <c r="S434" s="9"/>
      <c r="T434" s="2">
        <v>75.370002999999997</v>
      </c>
      <c r="U434" s="2">
        <v>69.680000000000007</v>
      </c>
      <c r="V434" s="2"/>
      <c r="W434" s="2">
        <v>76.370002999999997</v>
      </c>
      <c r="X434" s="2">
        <v>70.279999000000004</v>
      </c>
      <c r="Y434" s="2"/>
      <c r="Z434">
        <v>945900</v>
      </c>
      <c r="AA434">
        <v>1024300</v>
      </c>
      <c r="AC434" s="2">
        <v>75.830001999999993</v>
      </c>
      <c r="AD434" s="2">
        <v>69.819999999999993</v>
      </c>
    </row>
    <row r="435" spans="1:30" x14ac:dyDescent="0.25">
      <c r="A435" t="s">
        <v>144</v>
      </c>
      <c r="B435">
        <f t="shared" si="24"/>
        <v>2013</v>
      </c>
      <c r="C435" s="10">
        <v>53.060001</v>
      </c>
      <c r="D435" s="10">
        <v>61.869999</v>
      </c>
      <c r="E435" s="4">
        <f t="shared" si="26"/>
        <v>0.16603840621865046</v>
      </c>
      <c r="F435" s="6">
        <f>+E435-E$7</f>
        <v>0.17345980003442427</v>
      </c>
      <c r="G435" s="9" t="str">
        <f t="shared" si="27"/>
        <v>Yes</v>
      </c>
      <c r="H435" s="9">
        <f t="shared" si="25"/>
        <v>1</v>
      </c>
      <c r="I435" s="9"/>
      <c r="J435" s="9"/>
      <c r="K435" s="3">
        <v>41276</v>
      </c>
      <c r="L435" s="3">
        <v>41639</v>
      </c>
      <c r="M435" s="3"/>
      <c r="N435" s="3"/>
      <c r="O435" s="3"/>
      <c r="P435" s="3"/>
      <c r="Q435" s="9"/>
      <c r="R435" s="9"/>
      <c r="S435" s="9"/>
      <c r="T435" s="2">
        <v>51.630001</v>
      </c>
      <c r="U435" s="2">
        <v>61.380001</v>
      </c>
      <c r="V435" s="2"/>
      <c r="W435" s="2">
        <v>53.200001</v>
      </c>
      <c r="X435" s="2">
        <v>62.189999</v>
      </c>
      <c r="Y435" s="2"/>
      <c r="Z435">
        <v>4541200</v>
      </c>
      <c r="AA435">
        <v>2336400</v>
      </c>
      <c r="AC435" s="2">
        <v>52.459999000000003</v>
      </c>
      <c r="AD435" s="2">
        <v>61.84</v>
      </c>
    </row>
    <row r="436" spans="1:30" x14ac:dyDescent="0.25">
      <c r="A436" t="s">
        <v>144</v>
      </c>
      <c r="B436">
        <f t="shared" si="24"/>
        <v>2014</v>
      </c>
      <c r="C436" s="10">
        <v>61.689999</v>
      </c>
      <c r="D436" s="10">
        <v>61.209999000000003</v>
      </c>
      <c r="E436" s="4">
        <f t="shared" si="26"/>
        <v>-7.7808398084103858E-3</v>
      </c>
      <c r="F436" s="6">
        <f>+E436-E$5</f>
        <v>-0.29962141520060487</v>
      </c>
      <c r="G436" s="9" t="str">
        <f t="shared" si="27"/>
        <v>No</v>
      </c>
      <c r="H436" s="9">
        <f t="shared" si="25"/>
        <v>0</v>
      </c>
      <c r="I436" s="9"/>
      <c r="J436" s="9"/>
      <c r="K436" s="3">
        <v>41641</v>
      </c>
      <c r="L436" s="3">
        <v>42004</v>
      </c>
      <c r="M436" s="3"/>
      <c r="N436" s="3"/>
      <c r="O436" s="3"/>
      <c r="P436" s="3"/>
      <c r="Q436" s="9"/>
      <c r="R436" s="9"/>
      <c r="S436" s="9"/>
      <c r="T436" s="2">
        <v>60.919998</v>
      </c>
      <c r="U436" s="2">
        <v>59.900002000000001</v>
      </c>
      <c r="V436" s="2"/>
      <c r="W436" s="2">
        <v>61.84</v>
      </c>
      <c r="X436" s="2">
        <v>62.040000999999997</v>
      </c>
      <c r="Y436" s="2"/>
      <c r="Z436">
        <v>2056900</v>
      </c>
      <c r="AA436">
        <v>3712600</v>
      </c>
      <c r="AC436" s="2">
        <v>61.16</v>
      </c>
      <c r="AD436" s="2">
        <v>60.380001</v>
      </c>
    </row>
    <row r="437" spans="1:30" x14ac:dyDescent="0.25">
      <c r="A437" t="s">
        <v>144</v>
      </c>
      <c r="B437">
        <f t="shared" si="24"/>
        <v>2015</v>
      </c>
      <c r="C437" s="10">
        <v>60.630001</v>
      </c>
      <c r="D437" s="10">
        <v>32</v>
      </c>
      <c r="E437" s="4">
        <f t="shared" si="26"/>
        <v>-0.47220848635644919</v>
      </c>
      <c r="F437" s="6">
        <f>+E437-E$6</f>
        <v>-0.58710341756652151</v>
      </c>
      <c r="G437" s="9" t="str">
        <f t="shared" si="27"/>
        <v>No</v>
      </c>
      <c r="H437" s="9">
        <f t="shared" si="25"/>
        <v>0</v>
      </c>
      <c r="I437" s="9"/>
      <c r="J437" s="9"/>
      <c r="K437" s="3">
        <v>42006</v>
      </c>
      <c r="L437" s="3">
        <v>42369</v>
      </c>
      <c r="M437" s="3"/>
      <c r="N437" s="3"/>
      <c r="O437" s="3"/>
      <c r="P437" s="3"/>
      <c r="Q437" s="9"/>
      <c r="R437" s="9"/>
      <c r="S437" s="9"/>
      <c r="T437" s="2">
        <v>59.599997999999999</v>
      </c>
      <c r="U437" s="2">
        <v>30.57</v>
      </c>
      <c r="V437" s="2"/>
      <c r="W437" s="2">
        <v>61.630001</v>
      </c>
      <c r="X437" s="2">
        <v>32.200001</v>
      </c>
      <c r="Y437" s="2"/>
      <c r="Z437">
        <v>3017000</v>
      </c>
      <c r="AA437">
        <v>4419700</v>
      </c>
      <c r="AC437" s="2">
        <v>60.959999000000003</v>
      </c>
      <c r="AD437" s="2">
        <v>30.99</v>
      </c>
    </row>
    <row r="438" spans="1:30" x14ac:dyDescent="0.25">
      <c r="A438" t="s">
        <v>145</v>
      </c>
      <c r="B438">
        <f t="shared" si="24"/>
        <v>2013</v>
      </c>
      <c r="C438" s="10">
        <v>14.77</v>
      </c>
      <c r="D438" s="10">
        <v>22.940000999999999</v>
      </c>
      <c r="E438" s="4">
        <f t="shared" si="26"/>
        <v>0.55314834123222745</v>
      </c>
      <c r="F438" s="6">
        <f>+E438-E$7</f>
        <v>0.56056973504800123</v>
      </c>
      <c r="G438" s="9" t="str">
        <f t="shared" si="27"/>
        <v>Yes</v>
      </c>
      <c r="H438" s="9">
        <f t="shared" si="25"/>
        <v>1</v>
      </c>
      <c r="I438" s="9"/>
      <c r="J438" s="9"/>
      <c r="K438" s="3">
        <v>41276</v>
      </c>
      <c r="L438" s="3">
        <v>41639</v>
      </c>
      <c r="M438" s="3"/>
      <c r="N438" s="3"/>
      <c r="O438" s="3"/>
      <c r="P438" s="3"/>
      <c r="Q438" s="9"/>
      <c r="R438" s="9"/>
      <c r="S438" s="9"/>
      <c r="T438" s="2">
        <v>14.38</v>
      </c>
      <c r="U438" s="2">
        <v>22.629999000000002</v>
      </c>
      <c r="V438" s="2"/>
      <c r="W438" s="2">
        <v>14.93</v>
      </c>
      <c r="X438" s="2">
        <v>23.16</v>
      </c>
      <c r="Y438" s="2"/>
      <c r="Z438">
        <v>6881000</v>
      </c>
      <c r="AA438">
        <v>3337400</v>
      </c>
      <c r="AC438" s="2">
        <v>14.55</v>
      </c>
      <c r="AD438" s="2">
        <v>23</v>
      </c>
    </row>
    <row r="439" spans="1:30" x14ac:dyDescent="0.25">
      <c r="A439" t="s">
        <v>145</v>
      </c>
      <c r="B439">
        <f t="shared" si="24"/>
        <v>2014</v>
      </c>
      <c r="C439" s="10">
        <v>22.9</v>
      </c>
      <c r="D439" s="10">
        <v>47.02</v>
      </c>
      <c r="E439" s="4">
        <f t="shared" si="26"/>
        <v>1.0532751091703059</v>
      </c>
      <c r="F439" s="6">
        <f>+E439-E$5</f>
        <v>0.76143453377811143</v>
      </c>
      <c r="G439" s="9" t="str">
        <f t="shared" si="27"/>
        <v>Yes</v>
      </c>
      <c r="H439" s="9">
        <f t="shared" si="25"/>
        <v>1</v>
      </c>
      <c r="I439" s="9"/>
      <c r="J439" s="9"/>
      <c r="K439" s="3">
        <v>41641</v>
      </c>
      <c r="L439" s="3">
        <v>42004</v>
      </c>
      <c r="M439" s="3"/>
      <c r="N439" s="3"/>
      <c r="O439" s="3"/>
      <c r="P439" s="3"/>
      <c r="Q439" s="9"/>
      <c r="R439" s="9"/>
      <c r="S439" s="9"/>
      <c r="T439" s="2">
        <v>22.43</v>
      </c>
      <c r="U439" s="2">
        <v>46.970001000000003</v>
      </c>
      <c r="V439" s="2"/>
      <c r="W439" s="2">
        <v>22.959999</v>
      </c>
      <c r="X439" s="2">
        <v>47.950001</v>
      </c>
      <c r="Y439" s="2"/>
      <c r="Z439">
        <v>3550700</v>
      </c>
      <c r="AA439">
        <v>1842300</v>
      </c>
      <c r="AC439" s="2">
        <v>22.83</v>
      </c>
      <c r="AD439" s="2">
        <v>47.5</v>
      </c>
    </row>
    <row r="440" spans="1:30" x14ac:dyDescent="0.25">
      <c r="A440" t="s">
        <v>145</v>
      </c>
      <c r="B440">
        <f t="shared" si="24"/>
        <v>2015</v>
      </c>
      <c r="C440" s="10">
        <v>47.189999</v>
      </c>
      <c r="D440" s="10">
        <v>68.720000999999996</v>
      </c>
      <c r="E440" s="4">
        <f t="shared" si="26"/>
        <v>0.45624078101802873</v>
      </c>
      <c r="F440" s="6">
        <f>+E440-E$6</f>
        <v>0.34134584980795646</v>
      </c>
      <c r="G440" s="9" t="str">
        <f t="shared" si="27"/>
        <v>Yes</v>
      </c>
      <c r="H440" s="9">
        <f t="shared" si="25"/>
        <v>1</v>
      </c>
      <c r="I440" s="9"/>
      <c r="J440" s="9"/>
      <c r="K440" s="3">
        <v>42006</v>
      </c>
      <c r="L440" s="3">
        <v>42369</v>
      </c>
      <c r="M440" s="3"/>
      <c r="N440" s="3"/>
      <c r="O440" s="3"/>
      <c r="P440" s="3"/>
      <c r="Q440" s="9"/>
      <c r="R440" s="9"/>
      <c r="S440" s="9"/>
      <c r="T440" s="2">
        <v>46.580002</v>
      </c>
      <c r="U440" s="2">
        <v>68.709998999999996</v>
      </c>
      <c r="V440" s="2"/>
      <c r="W440" s="2">
        <v>47.669998</v>
      </c>
      <c r="X440" s="2">
        <v>69.669998000000007</v>
      </c>
      <c r="Y440" s="2"/>
      <c r="Z440">
        <v>1959800</v>
      </c>
      <c r="AA440">
        <v>1136600</v>
      </c>
      <c r="AC440" s="2">
        <v>46.869999</v>
      </c>
      <c r="AD440" s="2">
        <v>69.440002000000007</v>
      </c>
    </row>
    <row r="441" spans="1:30" x14ac:dyDescent="0.25">
      <c r="A441" t="s">
        <v>146</v>
      </c>
      <c r="B441">
        <f t="shared" si="24"/>
        <v>2013</v>
      </c>
      <c r="C441" s="10">
        <v>22.0538703703</v>
      </c>
      <c r="D441" s="10">
        <v>23.0934347643</v>
      </c>
      <c r="E441" s="4">
        <f t="shared" si="26"/>
        <v>4.7137503601181178E-2</v>
      </c>
      <c r="F441" s="6">
        <f>+E441-E$7</f>
        <v>5.455889741695498E-2</v>
      </c>
      <c r="G441" s="9" t="str">
        <f t="shared" si="27"/>
        <v>Yes</v>
      </c>
      <c r="H441" s="9">
        <f t="shared" si="25"/>
        <v>1</v>
      </c>
      <c r="I441" s="9"/>
      <c r="J441" s="9"/>
      <c r="K441" s="3">
        <v>41276</v>
      </c>
      <c r="L441" s="3">
        <v>41639</v>
      </c>
      <c r="M441" s="3"/>
      <c r="N441" s="3"/>
      <c r="O441" s="3"/>
      <c r="P441" s="3"/>
      <c r="Q441" s="9"/>
      <c r="R441" s="9"/>
      <c r="S441" s="9"/>
      <c r="T441" s="2">
        <v>21.9023564815</v>
      </c>
      <c r="U441" s="2">
        <v>22.723063552199999</v>
      </c>
      <c r="V441" s="2"/>
      <c r="W441" s="2">
        <v>22.601008838399999</v>
      </c>
      <c r="X441" s="2">
        <v>23.135520201999999</v>
      </c>
      <c r="Y441" s="2"/>
      <c r="Z441">
        <v>32786100</v>
      </c>
      <c r="AA441">
        <v>15124100</v>
      </c>
      <c r="AC441" s="2">
        <v>22.554713383799999</v>
      </c>
      <c r="AD441" s="2">
        <v>22.748315235700002</v>
      </c>
    </row>
    <row r="442" spans="1:30" x14ac:dyDescent="0.25">
      <c r="A442" t="s">
        <v>146</v>
      </c>
      <c r="B442">
        <f t="shared" si="24"/>
        <v>2014</v>
      </c>
      <c r="C442" s="10">
        <v>23.135522306399999</v>
      </c>
      <c r="D442" s="10">
        <v>23.619526936</v>
      </c>
      <c r="E442" s="4">
        <f t="shared" si="26"/>
        <v>2.0920410751483685E-2</v>
      </c>
      <c r="F442" s="6">
        <f>+E442-E$5</f>
        <v>-0.27092016464071078</v>
      </c>
      <c r="G442" s="9" t="str">
        <f t="shared" si="27"/>
        <v>No</v>
      </c>
      <c r="H442" s="9">
        <f t="shared" si="25"/>
        <v>0</v>
      </c>
      <c r="I442" s="9"/>
      <c r="J442" s="9"/>
      <c r="K442" s="3">
        <v>41641</v>
      </c>
      <c r="L442" s="3">
        <v>42004</v>
      </c>
      <c r="M442" s="3"/>
      <c r="N442" s="3"/>
      <c r="O442" s="3"/>
      <c r="P442" s="3"/>
      <c r="Q442" s="9"/>
      <c r="R442" s="9"/>
      <c r="S442" s="9"/>
      <c r="T442" s="2">
        <v>22.685185606000001</v>
      </c>
      <c r="U442" s="2">
        <v>23.602692760899998</v>
      </c>
      <c r="V442" s="2"/>
      <c r="W442" s="2">
        <v>23.148146885500001</v>
      </c>
      <c r="X442" s="2">
        <v>24.0951170033</v>
      </c>
      <c r="Y442" s="2"/>
      <c r="Z442">
        <v>23698700</v>
      </c>
      <c r="AA442">
        <v>14060500</v>
      </c>
      <c r="AC442" s="2">
        <v>22.7020180976</v>
      </c>
      <c r="AD442" s="2">
        <v>24.015151094299998</v>
      </c>
    </row>
    <row r="443" spans="1:30" x14ac:dyDescent="0.25">
      <c r="A443" t="s">
        <v>146</v>
      </c>
      <c r="B443">
        <f t="shared" si="24"/>
        <v>2015</v>
      </c>
      <c r="C443" s="10">
        <v>23.728955387199999</v>
      </c>
      <c r="D443" s="10">
        <v>27.48</v>
      </c>
      <c r="E443" s="4">
        <f t="shared" si="26"/>
        <v>0.15807879241171358</v>
      </c>
      <c r="F443" s="6">
        <f>+E443-E$6</f>
        <v>4.3183861201641305E-2</v>
      </c>
      <c r="G443" s="9" t="str">
        <f t="shared" si="27"/>
        <v>Yes</v>
      </c>
      <c r="H443" s="9">
        <f t="shared" si="25"/>
        <v>1</v>
      </c>
      <c r="I443" s="9"/>
      <c r="J443" s="9"/>
      <c r="K443" s="3">
        <v>42006</v>
      </c>
      <c r="L443" s="3">
        <v>42369</v>
      </c>
      <c r="M443" s="3"/>
      <c r="N443" s="3"/>
      <c r="O443" s="3"/>
      <c r="P443" s="3"/>
      <c r="Q443" s="9"/>
      <c r="R443" s="9"/>
      <c r="S443" s="9"/>
      <c r="T443" s="2">
        <v>23.455386363599999</v>
      </c>
      <c r="U443" s="2">
        <v>27.450001</v>
      </c>
      <c r="V443" s="2"/>
      <c r="W443" s="2">
        <v>23.922558922499999</v>
      </c>
      <c r="X443" s="2">
        <v>27.690000999999999</v>
      </c>
      <c r="Y443" s="2"/>
      <c r="Z443">
        <v>14021200</v>
      </c>
      <c r="AA443">
        <v>4896100</v>
      </c>
      <c r="AC443" s="2">
        <v>23.6574069865</v>
      </c>
      <c r="AD443" s="2">
        <v>27.629999000000002</v>
      </c>
    </row>
    <row r="444" spans="1:30" x14ac:dyDescent="0.25">
      <c r="A444" t="s">
        <v>147</v>
      </c>
      <c r="B444">
        <f t="shared" si="24"/>
        <v>2013</v>
      </c>
      <c r="C444" s="10">
        <v>72.940002000000007</v>
      </c>
      <c r="D444" s="10">
        <v>104.269997</v>
      </c>
      <c r="E444" s="4">
        <f t="shared" si="26"/>
        <v>0.4295310411425543</v>
      </c>
      <c r="F444" s="6">
        <f>+E444-E$7</f>
        <v>0.43695243495832808</v>
      </c>
      <c r="G444" s="9" t="str">
        <f t="shared" si="27"/>
        <v>Yes</v>
      </c>
      <c r="H444" s="9">
        <f t="shared" si="25"/>
        <v>1</v>
      </c>
      <c r="I444" s="9"/>
      <c r="J444" s="9"/>
      <c r="K444" s="3">
        <v>41276</v>
      </c>
      <c r="L444" s="3">
        <v>41639</v>
      </c>
      <c r="M444" s="3"/>
      <c r="N444" s="3"/>
      <c r="O444" s="3"/>
      <c r="P444" s="3"/>
      <c r="Q444" s="9"/>
      <c r="R444" s="9"/>
      <c r="S444" s="9"/>
      <c r="T444" s="2">
        <v>72.760002</v>
      </c>
      <c r="U444" s="2">
        <v>103.870003</v>
      </c>
      <c r="V444" s="2"/>
      <c r="W444" s="2">
        <v>74.330001999999993</v>
      </c>
      <c r="X444" s="2">
        <v>104.44000200000001</v>
      </c>
      <c r="Y444" s="2"/>
      <c r="Z444">
        <v>1533100</v>
      </c>
      <c r="AA444">
        <v>898800</v>
      </c>
      <c r="AC444" s="2">
        <v>74.330001999999993</v>
      </c>
      <c r="AD444" s="2">
        <v>104.290001</v>
      </c>
    </row>
    <row r="445" spans="1:30" x14ac:dyDescent="0.25">
      <c r="A445" t="s">
        <v>147</v>
      </c>
      <c r="B445">
        <f t="shared" si="24"/>
        <v>2014</v>
      </c>
      <c r="C445" s="10">
        <v>103.58000199999999</v>
      </c>
      <c r="D445" s="10">
        <v>104.519997</v>
      </c>
      <c r="E445" s="4">
        <f t="shared" si="26"/>
        <v>9.0750625781993166E-3</v>
      </c>
      <c r="F445" s="6">
        <f>+E445-E$5</f>
        <v>-0.2827655128139952</v>
      </c>
      <c r="G445" s="9" t="str">
        <f t="shared" si="27"/>
        <v>No</v>
      </c>
      <c r="H445" s="9">
        <f t="shared" si="25"/>
        <v>0</v>
      </c>
      <c r="I445" s="9"/>
      <c r="J445" s="9"/>
      <c r="K445" s="3">
        <v>41641</v>
      </c>
      <c r="L445" s="3">
        <v>42004</v>
      </c>
      <c r="M445" s="3"/>
      <c r="N445" s="3"/>
      <c r="O445" s="3"/>
      <c r="P445" s="3"/>
      <c r="Q445" s="9"/>
      <c r="R445" s="9"/>
      <c r="S445" s="9"/>
      <c r="T445" s="2">
        <v>103.410004</v>
      </c>
      <c r="U445" s="2">
        <v>104.5</v>
      </c>
      <c r="V445" s="2"/>
      <c r="W445" s="2">
        <v>104.41999800000001</v>
      </c>
      <c r="X445" s="2">
        <v>105.849998</v>
      </c>
      <c r="Y445" s="2"/>
      <c r="Z445">
        <v>814900</v>
      </c>
      <c r="AA445">
        <v>1036500</v>
      </c>
      <c r="AC445" s="2">
        <v>103.790001</v>
      </c>
      <c r="AD445" s="2">
        <v>105.519997</v>
      </c>
    </row>
    <row r="446" spans="1:30" x14ac:dyDescent="0.25">
      <c r="A446" t="s">
        <v>147</v>
      </c>
      <c r="B446">
        <f t="shared" si="24"/>
        <v>2015</v>
      </c>
      <c r="C446" s="10">
        <v>104.69000200000001</v>
      </c>
      <c r="D446" s="10">
        <v>114.379997</v>
      </c>
      <c r="E446" s="4">
        <f t="shared" si="26"/>
        <v>9.2558934137760313E-2</v>
      </c>
      <c r="F446" s="6">
        <f>+E446-E$6</f>
        <v>-2.2335997072311958E-2</v>
      </c>
      <c r="G446" s="9" t="str">
        <f t="shared" si="27"/>
        <v>No</v>
      </c>
      <c r="H446" s="9">
        <f t="shared" si="25"/>
        <v>0</v>
      </c>
      <c r="I446" s="9"/>
      <c r="J446" s="9"/>
      <c r="K446" s="3">
        <v>42006</v>
      </c>
      <c r="L446" s="3">
        <v>42369</v>
      </c>
      <c r="M446" s="3"/>
      <c r="N446" s="3"/>
      <c r="O446" s="3"/>
      <c r="P446" s="3"/>
      <c r="Q446" s="9"/>
      <c r="R446" s="9"/>
      <c r="S446" s="9"/>
      <c r="T446" s="2">
        <v>103.610001</v>
      </c>
      <c r="U446" s="2">
        <v>114.370003</v>
      </c>
      <c r="V446" s="2"/>
      <c r="W446" s="2">
        <v>105.239998</v>
      </c>
      <c r="X446" s="2">
        <v>116.139999</v>
      </c>
      <c r="Y446" s="2"/>
      <c r="Z446">
        <v>1191200</v>
      </c>
      <c r="AA446">
        <v>964100</v>
      </c>
      <c r="AC446" s="2">
        <v>104.30999799999999</v>
      </c>
      <c r="AD446" s="2">
        <v>115.040001</v>
      </c>
    </row>
    <row r="447" spans="1:30" x14ac:dyDescent="0.25">
      <c r="A447" t="s">
        <v>148</v>
      </c>
      <c r="B447">
        <f t="shared" si="24"/>
        <v>2013</v>
      </c>
      <c r="C447" s="10">
        <v>56.200001</v>
      </c>
      <c r="D447" s="10">
        <v>55.279998999999997</v>
      </c>
      <c r="E447" s="4">
        <f t="shared" si="26"/>
        <v>-1.6370142057470848E-2</v>
      </c>
      <c r="F447" s="6">
        <f>+E447-E$7</f>
        <v>-8.9487482416970437E-3</v>
      </c>
      <c r="G447" s="9" t="str">
        <f t="shared" si="27"/>
        <v>No</v>
      </c>
      <c r="H447" s="9">
        <f t="shared" si="25"/>
        <v>0</v>
      </c>
      <c r="I447" s="9"/>
      <c r="J447" s="9"/>
      <c r="K447" s="3">
        <v>41276</v>
      </c>
      <c r="L447" s="3">
        <v>41639</v>
      </c>
      <c r="M447" s="3"/>
      <c r="N447" s="3"/>
      <c r="O447" s="3"/>
      <c r="P447" s="3"/>
      <c r="Q447" s="9"/>
      <c r="R447" s="9"/>
      <c r="S447" s="9"/>
      <c r="T447" s="2">
        <v>56.150002000000001</v>
      </c>
      <c r="U447" s="2">
        <v>55</v>
      </c>
      <c r="V447" s="2"/>
      <c r="W447" s="2">
        <v>56.639999000000003</v>
      </c>
      <c r="X447" s="2">
        <v>55.599997999999999</v>
      </c>
      <c r="Y447" s="2"/>
      <c r="Z447">
        <v>1789700</v>
      </c>
      <c r="AA447">
        <v>2072100</v>
      </c>
      <c r="AC447" s="2">
        <v>56.59</v>
      </c>
      <c r="AD447" s="2">
        <v>55.16</v>
      </c>
    </row>
    <row r="448" spans="1:30" x14ac:dyDescent="0.25">
      <c r="A448" t="s">
        <v>148</v>
      </c>
      <c r="B448">
        <f t="shared" si="24"/>
        <v>2014</v>
      </c>
      <c r="C448" s="10">
        <v>55.150002000000001</v>
      </c>
      <c r="D448" s="10">
        <v>66.010002</v>
      </c>
      <c r="E448" s="4">
        <f t="shared" si="26"/>
        <v>0.19691749059229408</v>
      </c>
      <c r="F448" s="6">
        <f>+E448-E$5</f>
        <v>-9.4923084799900415E-2</v>
      </c>
      <c r="G448" s="9" t="str">
        <f t="shared" si="27"/>
        <v>No</v>
      </c>
      <c r="H448" s="9">
        <f t="shared" si="25"/>
        <v>0</v>
      </c>
      <c r="I448" s="9"/>
      <c r="J448" s="9"/>
      <c r="K448" s="3">
        <v>41641</v>
      </c>
      <c r="L448" s="3">
        <v>42004</v>
      </c>
      <c r="M448" s="3"/>
      <c r="N448" s="3"/>
      <c r="O448" s="3"/>
      <c r="P448" s="3"/>
      <c r="Q448" s="9"/>
      <c r="R448" s="9"/>
      <c r="S448" s="9"/>
      <c r="T448" s="2">
        <v>53.900002000000001</v>
      </c>
      <c r="U448" s="2">
        <v>65.949996999999996</v>
      </c>
      <c r="V448" s="2"/>
      <c r="W448" s="2">
        <v>55.150002000000001</v>
      </c>
      <c r="X448" s="2">
        <v>67.419998000000007</v>
      </c>
      <c r="Y448" s="2"/>
      <c r="Z448">
        <v>3332700</v>
      </c>
      <c r="AA448">
        <v>2058000</v>
      </c>
      <c r="AC448" s="2">
        <v>53.959999000000003</v>
      </c>
      <c r="AD448" s="2">
        <v>67.080001999999993</v>
      </c>
    </row>
    <row r="449" spans="1:30" x14ac:dyDescent="0.25">
      <c r="A449" t="s">
        <v>148</v>
      </c>
      <c r="B449">
        <f t="shared" si="24"/>
        <v>2015</v>
      </c>
      <c r="C449" s="10">
        <v>66.099997999999999</v>
      </c>
      <c r="D449" s="10">
        <v>64.269997000000004</v>
      </c>
      <c r="E449" s="4">
        <f t="shared" si="26"/>
        <v>-2.7685341231023876E-2</v>
      </c>
      <c r="F449" s="6">
        <f>+E449-E$6</f>
        <v>-0.14258027244109614</v>
      </c>
      <c r="G449" s="9" t="str">
        <f t="shared" si="27"/>
        <v>No</v>
      </c>
      <c r="H449" s="9">
        <f t="shared" si="25"/>
        <v>0</v>
      </c>
      <c r="I449" s="9"/>
      <c r="J449" s="9"/>
      <c r="K449" s="3">
        <v>42006</v>
      </c>
      <c r="L449" s="3">
        <v>42369</v>
      </c>
      <c r="M449" s="3"/>
      <c r="N449" s="3"/>
      <c r="O449" s="3"/>
      <c r="P449" s="3"/>
      <c r="Q449" s="9"/>
      <c r="R449" s="9"/>
      <c r="S449" s="9"/>
      <c r="T449" s="2">
        <v>65.480002999999996</v>
      </c>
      <c r="U449" s="2">
        <v>63.799999</v>
      </c>
      <c r="V449" s="2"/>
      <c r="W449" s="2">
        <v>66.480002999999996</v>
      </c>
      <c r="X449" s="2">
        <v>65.25</v>
      </c>
      <c r="Y449" s="2"/>
      <c r="Z449">
        <v>1689900</v>
      </c>
      <c r="AA449">
        <v>1181800</v>
      </c>
      <c r="AC449" s="2">
        <v>66.339995999999999</v>
      </c>
      <c r="AD449" s="2">
        <v>65.190002000000007</v>
      </c>
    </row>
    <row r="450" spans="1:30" x14ac:dyDescent="0.25">
      <c r="A450" t="s">
        <v>149</v>
      </c>
      <c r="B450">
        <f t="shared" si="24"/>
        <v>2013</v>
      </c>
      <c r="C450" s="10">
        <v>54.98</v>
      </c>
      <c r="D450" s="10">
        <v>69.089995999999999</v>
      </c>
      <c r="E450" s="4">
        <f t="shared" si="26"/>
        <v>0.25663870498363045</v>
      </c>
      <c r="F450" s="6">
        <f>+E450-E$7</f>
        <v>0.26406009879940423</v>
      </c>
      <c r="G450" s="9" t="str">
        <f t="shared" si="27"/>
        <v>Yes</v>
      </c>
      <c r="H450" s="9">
        <f t="shared" si="25"/>
        <v>1</v>
      </c>
      <c r="I450" s="9"/>
      <c r="J450" s="9"/>
      <c r="K450" s="3">
        <v>41276</v>
      </c>
      <c r="L450" s="3">
        <v>41639</v>
      </c>
      <c r="M450" s="3"/>
      <c r="N450" s="3"/>
      <c r="O450" s="3"/>
      <c r="P450" s="3"/>
      <c r="Q450" s="9"/>
      <c r="R450" s="9"/>
      <c r="S450" s="9"/>
      <c r="T450" s="2">
        <v>54.369999</v>
      </c>
      <c r="U450" s="2">
        <v>68.779999000000004</v>
      </c>
      <c r="V450" s="2"/>
      <c r="W450" s="2">
        <v>55.23</v>
      </c>
      <c r="X450" s="2">
        <v>69.559997999999993</v>
      </c>
      <c r="Y450" s="2"/>
      <c r="Z450">
        <v>910600</v>
      </c>
      <c r="AA450">
        <v>446300</v>
      </c>
      <c r="AC450" s="2">
        <v>54.740001999999997</v>
      </c>
      <c r="AD450" s="2">
        <v>69.5</v>
      </c>
    </row>
    <row r="451" spans="1:30" x14ac:dyDescent="0.25">
      <c r="A451" t="s">
        <v>149</v>
      </c>
      <c r="B451">
        <f t="shared" si="24"/>
        <v>2014</v>
      </c>
      <c r="C451" s="10">
        <v>68.949996999999996</v>
      </c>
      <c r="D451" s="10">
        <v>80.870002999999997</v>
      </c>
      <c r="E451" s="4">
        <f t="shared" si="26"/>
        <v>0.17287899229350223</v>
      </c>
      <c r="F451" s="6">
        <f>+E451-E$5</f>
        <v>-0.11896158309869226</v>
      </c>
      <c r="G451" s="9" t="str">
        <f t="shared" si="27"/>
        <v>No</v>
      </c>
      <c r="H451" s="9">
        <f t="shared" si="25"/>
        <v>0</v>
      </c>
      <c r="I451" s="9"/>
      <c r="J451" s="9"/>
      <c r="K451" s="3">
        <v>41641</v>
      </c>
      <c r="L451" s="3">
        <v>42004</v>
      </c>
      <c r="M451" s="3"/>
      <c r="N451" s="3"/>
      <c r="O451" s="3"/>
      <c r="P451" s="3"/>
      <c r="Q451" s="9"/>
      <c r="R451" s="9"/>
      <c r="S451" s="9"/>
      <c r="T451" s="2">
        <v>68.199996999999996</v>
      </c>
      <c r="U451" s="2">
        <v>80.860000999999997</v>
      </c>
      <c r="V451" s="2"/>
      <c r="W451" s="2">
        <v>69.25</v>
      </c>
      <c r="X451" s="2">
        <v>81.819999999999993</v>
      </c>
      <c r="Y451" s="2"/>
      <c r="Z451">
        <v>336300</v>
      </c>
      <c r="AA451">
        <v>519000</v>
      </c>
      <c r="AC451" s="2">
        <v>68.449996999999996</v>
      </c>
      <c r="AD451" s="2">
        <v>81.559997999999993</v>
      </c>
    </row>
    <row r="452" spans="1:30" x14ac:dyDescent="0.25">
      <c r="A452" t="s">
        <v>149</v>
      </c>
      <c r="B452">
        <f t="shared" si="24"/>
        <v>2015</v>
      </c>
      <c r="C452" s="10">
        <v>81.370002999999997</v>
      </c>
      <c r="D452" s="10">
        <v>111.370003</v>
      </c>
      <c r="E452" s="4">
        <f t="shared" si="26"/>
        <v>0.36868623440999504</v>
      </c>
      <c r="F452" s="6">
        <f>+E452-E$6</f>
        <v>0.25379130319992277</v>
      </c>
      <c r="G452" s="9" t="str">
        <f t="shared" si="27"/>
        <v>Yes</v>
      </c>
      <c r="H452" s="9">
        <f t="shared" si="25"/>
        <v>1</v>
      </c>
      <c r="I452" s="9"/>
      <c r="J452" s="9"/>
      <c r="K452" s="3">
        <v>42006</v>
      </c>
      <c r="L452" s="3">
        <v>42369</v>
      </c>
      <c r="M452" s="3"/>
      <c r="N452" s="3"/>
      <c r="O452" s="3"/>
      <c r="P452" s="3"/>
      <c r="Q452" s="9"/>
      <c r="R452" s="9"/>
      <c r="S452" s="9"/>
      <c r="T452" s="2">
        <v>80.610000999999997</v>
      </c>
      <c r="U452" s="2">
        <v>111.349998</v>
      </c>
      <c r="V452" s="2"/>
      <c r="W452" s="2">
        <v>81.75</v>
      </c>
      <c r="X452" s="2">
        <v>112.720001</v>
      </c>
      <c r="Y452" s="2"/>
      <c r="Z452">
        <v>428700</v>
      </c>
      <c r="AA452">
        <v>704000</v>
      </c>
      <c r="AC452" s="2">
        <v>81.319999999999993</v>
      </c>
      <c r="AD452" s="2">
        <v>112.5</v>
      </c>
    </row>
    <row r="453" spans="1:30" x14ac:dyDescent="0.25">
      <c r="A453" t="s">
        <v>150</v>
      </c>
      <c r="B453">
        <f t="shared" si="24"/>
        <v>2013</v>
      </c>
      <c r="C453" s="10">
        <v>45.09</v>
      </c>
      <c r="D453" s="10">
        <v>46.299999</v>
      </c>
      <c r="E453" s="4">
        <f t="shared" si="26"/>
        <v>2.6835196274118345E-2</v>
      </c>
      <c r="F453" s="6">
        <f>+E453-E$7</f>
        <v>3.4256590089892153E-2</v>
      </c>
      <c r="G453" s="9" t="str">
        <f t="shared" si="27"/>
        <v>Yes</v>
      </c>
      <c r="H453" s="9">
        <f t="shared" si="25"/>
        <v>1</v>
      </c>
      <c r="I453" s="9"/>
      <c r="J453" s="9"/>
      <c r="K453" s="3">
        <v>41276</v>
      </c>
      <c r="L453" s="3">
        <v>41639</v>
      </c>
      <c r="M453" s="3"/>
      <c r="N453" s="3"/>
      <c r="O453" s="3"/>
      <c r="P453" s="3"/>
      <c r="Q453" s="9"/>
      <c r="R453" s="9"/>
      <c r="S453" s="9"/>
      <c r="T453" s="2">
        <v>44.919998</v>
      </c>
      <c r="U453" s="2">
        <v>46.139999000000003</v>
      </c>
      <c r="V453" s="2"/>
      <c r="W453" s="2">
        <v>46.02</v>
      </c>
      <c r="X453" s="2">
        <v>46.509998000000003</v>
      </c>
      <c r="Y453" s="2"/>
      <c r="Z453">
        <v>2632400</v>
      </c>
      <c r="AA453">
        <v>1140700</v>
      </c>
      <c r="AC453" s="2">
        <v>46.009998000000003</v>
      </c>
      <c r="AD453" s="2">
        <v>46.240001999999997</v>
      </c>
    </row>
    <row r="454" spans="1:30" x14ac:dyDescent="0.25">
      <c r="A454" t="s">
        <v>150</v>
      </c>
      <c r="B454">
        <f t="shared" si="24"/>
        <v>2014</v>
      </c>
      <c r="C454" s="10">
        <v>46.060001</v>
      </c>
      <c r="D454" s="10">
        <v>65.480002999999996</v>
      </c>
      <c r="E454" s="4">
        <f t="shared" si="26"/>
        <v>0.42162400300425518</v>
      </c>
      <c r="F454" s="6">
        <f>+E454-E$5</f>
        <v>0.12978342761206069</v>
      </c>
      <c r="G454" s="9" t="str">
        <f t="shared" si="27"/>
        <v>Yes</v>
      </c>
      <c r="H454" s="9">
        <f t="shared" si="25"/>
        <v>1</v>
      </c>
      <c r="I454" s="9"/>
      <c r="J454" s="9"/>
      <c r="K454" s="3">
        <v>41641</v>
      </c>
      <c r="L454" s="3">
        <v>42004</v>
      </c>
      <c r="M454" s="3"/>
      <c r="N454" s="3"/>
      <c r="O454" s="3"/>
      <c r="P454" s="3"/>
      <c r="Q454" s="9"/>
      <c r="R454" s="9"/>
      <c r="S454" s="9"/>
      <c r="T454" s="2">
        <v>45.41</v>
      </c>
      <c r="U454" s="2">
        <v>65.430000000000007</v>
      </c>
      <c r="V454" s="2"/>
      <c r="W454" s="2">
        <v>46.490001999999997</v>
      </c>
      <c r="X454" s="2">
        <v>67.440002000000007</v>
      </c>
      <c r="Y454" s="2"/>
      <c r="Z454">
        <v>2415000</v>
      </c>
      <c r="AA454">
        <v>2044800</v>
      </c>
      <c r="AC454" s="2">
        <v>45.43</v>
      </c>
      <c r="AD454" s="2">
        <v>67.290001000000004</v>
      </c>
    </row>
    <row r="455" spans="1:30" x14ac:dyDescent="0.25">
      <c r="A455" t="s">
        <v>150</v>
      </c>
      <c r="B455">
        <f t="shared" si="24"/>
        <v>2015</v>
      </c>
      <c r="C455" s="10">
        <v>65.010002</v>
      </c>
      <c r="D455" s="10">
        <v>59.209999000000003</v>
      </c>
      <c r="E455" s="4">
        <f t="shared" si="26"/>
        <v>-8.9217086933792072E-2</v>
      </c>
      <c r="F455" s="6">
        <f>+E455-E$6</f>
        <v>-0.20411201814386434</v>
      </c>
      <c r="G455" s="9" t="str">
        <f t="shared" si="27"/>
        <v>No</v>
      </c>
      <c r="H455" s="9">
        <f t="shared" si="25"/>
        <v>0</v>
      </c>
      <c r="I455" s="9"/>
      <c r="J455" s="9"/>
      <c r="K455" s="3">
        <v>42006</v>
      </c>
      <c r="L455" s="3">
        <v>42369</v>
      </c>
      <c r="M455" s="3"/>
      <c r="N455" s="3"/>
      <c r="O455" s="3"/>
      <c r="P455" s="3"/>
      <c r="Q455" s="9"/>
      <c r="R455" s="9"/>
      <c r="S455" s="9"/>
      <c r="T455" s="2">
        <v>64.779999000000004</v>
      </c>
      <c r="U455" s="2">
        <v>58.740001999999997</v>
      </c>
      <c r="V455" s="2"/>
      <c r="W455" s="2">
        <v>65.940002000000007</v>
      </c>
      <c r="X455" s="2">
        <v>60.200001</v>
      </c>
      <c r="Y455" s="2"/>
      <c r="Z455">
        <v>1892800</v>
      </c>
      <c r="AA455">
        <v>2294600</v>
      </c>
      <c r="AC455" s="2">
        <v>65.510002</v>
      </c>
      <c r="AD455" s="2">
        <v>60.080002</v>
      </c>
    </row>
    <row r="456" spans="1:30" x14ac:dyDescent="0.25">
      <c r="A456" t="s">
        <v>151</v>
      </c>
      <c r="B456">
        <f t="shared" si="24"/>
        <v>2013</v>
      </c>
      <c r="C456" s="10">
        <v>60.349997999999999</v>
      </c>
      <c r="D456" s="10">
        <v>75.319999999999993</v>
      </c>
      <c r="E456" s="4">
        <f t="shared" si="26"/>
        <v>0.24805306538701119</v>
      </c>
      <c r="F456" s="6">
        <f>+E456-E$7</f>
        <v>0.255474459202785</v>
      </c>
      <c r="G456" s="9" t="str">
        <f t="shared" si="27"/>
        <v>Yes</v>
      </c>
      <c r="H456" s="9">
        <f t="shared" si="25"/>
        <v>1</v>
      </c>
      <c r="I456" s="9"/>
      <c r="J456" s="9"/>
      <c r="K456" s="3">
        <v>41276</v>
      </c>
      <c r="L456" s="3">
        <v>41639</v>
      </c>
      <c r="M456" s="3"/>
      <c r="N456" s="3"/>
      <c r="O456" s="3"/>
      <c r="P456" s="3"/>
      <c r="Q456" s="9"/>
      <c r="R456" s="9"/>
      <c r="S456" s="9"/>
      <c r="T456" s="2">
        <v>59.900002000000001</v>
      </c>
      <c r="U456" s="2">
        <v>74.959998999999996</v>
      </c>
      <c r="V456" s="2"/>
      <c r="W456" s="2">
        <v>61.02</v>
      </c>
      <c r="X456" s="2">
        <v>75.550003000000004</v>
      </c>
      <c r="Y456" s="2"/>
      <c r="Z456">
        <v>3250900</v>
      </c>
      <c r="AA456">
        <v>704300</v>
      </c>
      <c r="AC456" s="2">
        <v>61.009998000000003</v>
      </c>
      <c r="AD456" s="2">
        <v>75.389999000000003</v>
      </c>
    </row>
    <row r="457" spans="1:30" x14ac:dyDescent="0.25">
      <c r="A457" t="s">
        <v>151</v>
      </c>
      <c r="B457">
        <f t="shared" si="24"/>
        <v>2014</v>
      </c>
      <c r="C457" s="10">
        <v>74.989998</v>
      </c>
      <c r="D457" s="10">
        <v>76.199996999999996</v>
      </c>
      <c r="E457" s="4">
        <f t="shared" si="26"/>
        <v>1.6135471826522734E-2</v>
      </c>
      <c r="F457" s="6">
        <f>+E457-E$5</f>
        <v>-0.27570510356567174</v>
      </c>
      <c r="G457" s="9" t="str">
        <f t="shared" si="27"/>
        <v>No</v>
      </c>
      <c r="H457" s="9">
        <f t="shared" si="25"/>
        <v>0</v>
      </c>
      <c r="I457" s="9"/>
      <c r="J457" s="9"/>
      <c r="K457" s="3">
        <v>41641</v>
      </c>
      <c r="L457" s="3">
        <v>42004</v>
      </c>
      <c r="M457" s="3"/>
      <c r="N457" s="3"/>
      <c r="O457" s="3"/>
      <c r="P457" s="3"/>
      <c r="Q457" s="9"/>
      <c r="R457" s="9"/>
      <c r="S457" s="9"/>
      <c r="T457" s="2">
        <v>73.559997999999993</v>
      </c>
      <c r="U457" s="2">
        <v>76.180000000000007</v>
      </c>
      <c r="V457" s="2"/>
      <c r="W457" s="2">
        <v>75.099997999999999</v>
      </c>
      <c r="X457" s="2">
        <v>77.669998000000007</v>
      </c>
      <c r="Y457" s="2"/>
      <c r="Z457">
        <v>1070100</v>
      </c>
      <c r="AA457">
        <v>915100</v>
      </c>
      <c r="AC457" s="2">
        <v>73.709998999999996</v>
      </c>
      <c r="AD457" s="2">
        <v>77.339995999999999</v>
      </c>
    </row>
    <row r="458" spans="1:30" x14ac:dyDescent="0.25">
      <c r="A458" t="s">
        <v>151</v>
      </c>
      <c r="B458">
        <f t="shared" ref="B458:B521" si="28">YEAR(K458)</f>
        <v>2015</v>
      </c>
      <c r="C458" s="10">
        <v>76.550003000000004</v>
      </c>
      <c r="D458" s="10">
        <v>88.059997999999993</v>
      </c>
      <c r="E458" s="4">
        <f t="shared" si="26"/>
        <v>0.15035917111590433</v>
      </c>
      <c r="F458" s="6">
        <f>+E458-E$6</f>
        <v>3.5464239905832057E-2</v>
      </c>
      <c r="G458" s="9" t="str">
        <f t="shared" si="27"/>
        <v>Yes</v>
      </c>
      <c r="H458" s="9">
        <f t="shared" ref="H458:H521" si="29">IF(F458&gt;0,1,0)</f>
        <v>1</v>
      </c>
      <c r="I458" s="9"/>
      <c r="J458" s="9"/>
      <c r="K458" s="3">
        <v>42006</v>
      </c>
      <c r="L458" s="3">
        <v>42369</v>
      </c>
      <c r="M458" s="3"/>
      <c r="N458" s="3"/>
      <c r="O458" s="3"/>
      <c r="P458" s="3"/>
      <c r="Q458" s="9"/>
      <c r="R458" s="9"/>
      <c r="S458" s="9"/>
      <c r="T458" s="2">
        <v>75.010002</v>
      </c>
      <c r="U458" s="2">
        <v>88.029999000000004</v>
      </c>
      <c r="V458" s="2"/>
      <c r="W458" s="2">
        <v>76.730002999999996</v>
      </c>
      <c r="X458" s="2">
        <v>89.150002000000001</v>
      </c>
      <c r="Y458" s="2"/>
      <c r="Z458">
        <v>916800</v>
      </c>
      <c r="AA458">
        <v>854600</v>
      </c>
      <c r="AC458" s="2">
        <v>75.589995999999999</v>
      </c>
      <c r="AD458" s="2">
        <v>88.620002999999997</v>
      </c>
    </row>
    <row r="459" spans="1:30" x14ac:dyDescent="0.25">
      <c r="A459" t="s">
        <v>152</v>
      </c>
      <c r="B459">
        <f t="shared" si="28"/>
        <v>2013</v>
      </c>
      <c r="C459" s="10">
        <v>69.889999000000003</v>
      </c>
      <c r="D459" s="10">
        <v>80.699996999999996</v>
      </c>
      <c r="E459" s="4">
        <f t="shared" ref="E459:E522" si="30">+(D459-C459)/C459</f>
        <v>0.15467160043885525</v>
      </c>
      <c r="F459" s="6">
        <f>+E459-E$7</f>
        <v>0.16209299425462906</v>
      </c>
      <c r="G459" s="9" t="str">
        <f t="shared" ref="G459:G522" si="31">IF(F459&gt;0,"Yes","No")</f>
        <v>Yes</v>
      </c>
      <c r="H459" s="9">
        <f t="shared" si="29"/>
        <v>1</v>
      </c>
      <c r="I459" s="9"/>
      <c r="J459" s="9"/>
      <c r="K459" s="3">
        <v>41276</v>
      </c>
      <c r="L459" s="3">
        <v>41639</v>
      </c>
      <c r="M459" s="3"/>
      <c r="N459" s="3"/>
      <c r="O459" s="3"/>
      <c r="P459" s="3"/>
      <c r="Q459" s="9"/>
      <c r="R459" s="9"/>
      <c r="S459" s="9"/>
      <c r="T459" s="2">
        <v>69.440002000000007</v>
      </c>
      <c r="U459" s="2">
        <v>79.839995999999999</v>
      </c>
      <c r="V459" s="2"/>
      <c r="W459" s="2">
        <v>70.430000000000007</v>
      </c>
      <c r="X459" s="2">
        <v>80.839995999999999</v>
      </c>
      <c r="Y459" s="2"/>
      <c r="Z459">
        <v>2208200</v>
      </c>
      <c r="AA459">
        <v>2192500</v>
      </c>
      <c r="AC459" s="2">
        <v>69.779999000000004</v>
      </c>
      <c r="AD459" s="2">
        <v>79.879997000000003</v>
      </c>
    </row>
    <row r="460" spans="1:30" x14ac:dyDescent="0.25">
      <c r="A460" t="s">
        <v>152</v>
      </c>
      <c r="B460">
        <f t="shared" si="28"/>
        <v>2014</v>
      </c>
      <c r="C460" s="10">
        <v>80.309997999999993</v>
      </c>
      <c r="D460" s="10">
        <v>75.860000999999997</v>
      </c>
      <c r="E460" s="4">
        <f t="shared" si="30"/>
        <v>-5.5410249169723508E-2</v>
      </c>
      <c r="F460" s="6">
        <f>+E460-E$5</f>
        <v>-0.34725082456191803</v>
      </c>
      <c r="G460" s="9" t="str">
        <f t="shared" si="31"/>
        <v>No</v>
      </c>
      <c r="H460" s="9">
        <f t="shared" si="29"/>
        <v>0</v>
      </c>
      <c r="I460" s="9"/>
      <c r="J460" s="9"/>
      <c r="K460" s="3">
        <v>41641</v>
      </c>
      <c r="L460" s="3">
        <v>42004</v>
      </c>
      <c r="M460" s="3"/>
      <c r="N460" s="3"/>
      <c r="O460" s="3"/>
      <c r="P460" s="3"/>
      <c r="Q460" s="9"/>
      <c r="R460" s="9"/>
      <c r="S460" s="9"/>
      <c r="T460" s="2">
        <v>79.879997000000003</v>
      </c>
      <c r="U460" s="2">
        <v>75.800003000000004</v>
      </c>
      <c r="V460" s="2"/>
      <c r="W460" s="2">
        <v>80.529999000000004</v>
      </c>
      <c r="X460" s="2">
        <v>76.900002000000001</v>
      </c>
      <c r="Y460" s="2"/>
      <c r="Z460">
        <v>1612900</v>
      </c>
      <c r="AA460">
        <v>1022000</v>
      </c>
      <c r="AC460" s="2">
        <v>80.279999000000004</v>
      </c>
      <c r="AD460" s="2">
        <v>76.599997999999999</v>
      </c>
    </row>
    <row r="461" spans="1:30" x14ac:dyDescent="0.25">
      <c r="A461" t="s">
        <v>152</v>
      </c>
      <c r="B461">
        <f t="shared" si="28"/>
        <v>2015</v>
      </c>
      <c r="C461" s="10">
        <v>76.029999000000004</v>
      </c>
      <c r="D461" s="10">
        <v>67.510002</v>
      </c>
      <c r="E461" s="4">
        <f t="shared" si="30"/>
        <v>-0.11206099055716157</v>
      </c>
      <c r="F461" s="6">
        <f>+E461-E$6</f>
        <v>-0.22695592176723384</v>
      </c>
      <c r="G461" s="9" t="str">
        <f t="shared" si="31"/>
        <v>No</v>
      </c>
      <c r="H461" s="9">
        <f t="shared" si="29"/>
        <v>0</v>
      </c>
      <c r="I461" s="9"/>
      <c r="J461" s="9"/>
      <c r="K461" s="3">
        <v>42006</v>
      </c>
      <c r="L461" s="3">
        <v>42369</v>
      </c>
      <c r="M461" s="3"/>
      <c r="N461" s="3"/>
      <c r="O461" s="3"/>
      <c r="P461" s="3"/>
      <c r="Q461" s="9"/>
      <c r="R461" s="9"/>
      <c r="S461" s="9"/>
      <c r="T461" s="2">
        <v>75.629997000000003</v>
      </c>
      <c r="U461" s="2">
        <v>67.279999000000004</v>
      </c>
      <c r="V461" s="2"/>
      <c r="W461" s="2">
        <v>76.669998000000007</v>
      </c>
      <c r="X461" s="2">
        <v>68.25</v>
      </c>
      <c r="Y461" s="2"/>
      <c r="Z461">
        <v>1566100</v>
      </c>
      <c r="AA461">
        <v>565000</v>
      </c>
      <c r="AC461" s="2">
        <v>76.480002999999996</v>
      </c>
      <c r="AD461" s="2">
        <v>67.449996999999996</v>
      </c>
    </row>
    <row r="462" spans="1:30" x14ac:dyDescent="0.25">
      <c r="A462" t="s">
        <v>153</v>
      </c>
      <c r="B462">
        <f t="shared" si="28"/>
        <v>2013</v>
      </c>
      <c r="C462" s="10">
        <v>53.959999000000003</v>
      </c>
      <c r="D462" s="10">
        <v>70.180000000000007</v>
      </c>
      <c r="E462" s="4">
        <f t="shared" si="30"/>
        <v>0.30059305597837394</v>
      </c>
      <c r="F462" s="6">
        <f>+E462-E$7</f>
        <v>0.30801444979414772</v>
      </c>
      <c r="G462" s="9" t="str">
        <f t="shared" si="31"/>
        <v>Yes</v>
      </c>
      <c r="H462" s="9">
        <f t="shared" si="29"/>
        <v>1</v>
      </c>
      <c r="I462" s="9"/>
      <c r="J462" s="9"/>
      <c r="K462" s="3">
        <v>41276</v>
      </c>
      <c r="L462" s="3">
        <v>41639</v>
      </c>
      <c r="M462" s="3"/>
      <c r="N462" s="3"/>
      <c r="O462" s="3"/>
      <c r="P462" s="3"/>
      <c r="Q462" s="9"/>
      <c r="R462" s="9"/>
      <c r="S462" s="9"/>
      <c r="T462" s="2">
        <v>53.830002</v>
      </c>
      <c r="U462" s="2">
        <v>69.949996999999996</v>
      </c>
      <c r="V462" s="2"/>
      <c r="W462" s="2">
        <v>54.849997999999999</v>
      </c>
      <c r="X462" s="2">
        <v>70.449996999999996</v>
      </c>
      <c r="Y462" s="2"/>
      <c r="Z462">
        <v>5417400</v>
      </c>
      <c r="AA462">
        <v>1665800</v>
      </c>
      <c r="AC462" s="2">
        <v>54.599997999999999</v>
      </c>
      <c r="AD462" s="2">
        <v>70.300003000000004</v>
      </c>
    </row>
    <row r="463" spans="1:30" x14ac:dyDescent="0.25">
      <c r="A463" t="s">
        <v>153</v>
      </c>
      <c r="B463">
        <f t="shared" si="28"/>
        <v>2014</v>
      </c>
      <c r="C463" s="10">
        <v>69.830001999999993</v>
      </c>
      <c r="D463" s="10">
        <v>61.73</v>
      </c>
      <c r="E463" s="4">
        <f t="shared" si="30"/>
        <v>-0.11599601558081005</v>
      </c>
      <c r="F463" s="6">
        <f>+E463-E$5</f>
        <v>-0.40783659097300451</v>
      </c>
      <c r="G463" s="9" t="str">
        <f t="shared" si="31"/>
        <v>No</v>
      </c>
      <c r="H463" s="9">
        <f t="shared" si="29"/>
        <v>0</v>
      </c>
      <c r="I463" s="9"/>
      <c r="J463" s="9"/>
      <c r="K463" s="3">
        <v>41641</v>
      </c>
      <c r="L463" s="3">
        <v>42004</v>
      </c>
      <c r="M463" s="3"/>
      <c r="N463" s="3"/>
      <c r="O463" s="3"/>
      <c r="P463" s="3"/>
      <c r="Q463" s="9"/>
      <c r="R463" s="9"/>
      <c r="S463" s="9"/>
      <c r="T463" s="2">
        <v>69.099997999999999</v>
      </c>
      <c r="U463" s="2">
        <v>61.669998</v>
      </c>
      <c r="V463" s="2"/>
      <c r="W463" s="2">
        <v>70.029999000000004</v>
      </c>
      <c r="X463" s="2">
        <v>62.84</v>
      </c>
      <c r="Y463" s="2"/>
      <c r="Z463">
        <v>1803100</v>
      </c>
      <c r="AA463">
        <v>2225100</v>
      </c>
      <c r="AC463" s="2">
        <v>69.300003000000004</v>
      </c>
      <c r="AD463" s="2">
        <v>62.630001</v>
      </c>
    </row>
    <row r="464" spans="1:30" x14ac:dyDescent="0.25">
      <c r="A464" t="s">
        <v>153</v>
      </c>
      <c r="B464">
        <f t="shared" si="28"/>
        <v>2015</v>
      </c>
      <c r="C464" s="10">
        <v>61.84</v>
      </c>
      <c r="D464" s="10">
        <v>47.830002</v>
      </c>
      <c r="E464" s="4">
        <f t="shared" si="30"/>
        <v>-0.22655236093143599</v>
      </c>
      <c r="F464" s="6">
        <f>+E464-E$6</f>
        <v>-0.34144729214150826</v>
      </c>
      <c r="G464" s="9" t="str">
        <f t="shared" si="31"/>
        <v>No</v>
      </c>
      <c r="H464" s="9">
        <f t="shared" si="29"/>
        <v>0</v>
      </c>
      <c r="I464" s="9"/>
      <c r="J464" s="9"/>
      <c r="K464" s="3">
        <v>42006</v>
      </c>
      <c r="L464" s="3">
        <v>42369</v>
      </c>
      <c r="M464" s="3"/>
      <c r="N464" s="3"/>
      <c r="O464" s="3"/>
      <c r="P464" s="3"/>
      <c r="Q464" s="9"/>
      <c r="R464" s="9"/>
      <c r="S464" s="9"/>
      <c r="T464" s="2">
        <v>60.990001999999997</v>
      </c>
      <c r="U464" s="2">
        <v>47.82</v>
      </c>
      <c r="V464" s="2"/>
      <c r="W464" s="2">
        <v>62.25</v>
      </c>
      <c r="X464" s="2">
        <v>48.799999</v>
      </c>
      <c r="Y464" s="2"/>
      <c r="Z464">
        <v>3395500</v>
      </c>
      <c r="AA464">
        <v>3316500</v>
      </c>
      <c r="AC464" s="2">
        <v>61.790000999999997</v>
      </c>
      <c r="AD464" s="2">
        <v>48.279998999999997</v>
      </c>
    </row>
    <row r="465" spans="1:30" x14ac:dyDescent="0.25">
      <c r="A465" t="s">
        <v>154</v>
      </c>
      <c r="B465">
        <f t="shared" si="28"/>
        <v>2013</v>
      </c>
      <c r="C465" s="10">
        <v>26.51</v>
      </c>
      <c r="D465" s="10">
        <v>67.459998999999996</v>
      </c>
      <c r="E465" s="4">
        <f t="shared" si="30"/>
        <v>1.5447000754432285</v>
      </c>
      <c r="F465" s="6">
        <f>+E465-E$7</f>
        <v>1.5521214692590024</v>
      </c>
      <c r="G465" s="9" t="str">
        <f t="shared" si="31"/>
        <v>Yes</v>
      </c>
      <c r="H465" s="9">
        <f t="shared" si="29"/>
        <v>1</v>
      </c>
      <c r="I465" s="9"/>
      <c r="J465" s="9"/>
      <c r="K465" s="3">
        <v>41276</v>
      </c>
      <c r="L465" s="3">
        <v>41639</v>
      </c>
      <c r="M465" s="3"/>
      <c r="N465" s="3"/>
      <c r="O465" s="3"/>
      <c r="P465" s="3"/>
      <c r="Q465" s="9"/>
      <c r="R465" s="9"/>
      <c r="S465" s="9"/>
      <c r="T465" s="2">
        <v>26.27</v>
      </c>
      <c r="U465" s="2">
        <v>67.010002</v>
      </c>
      <c r="V465" s="2"/>
      <c r="W465" s="2">
        <v>26.709999</v>
      </c>
      <c r="X465" s="2">
        <v>67.559997999999993</v>
      </c>
      <c r="Y465" s="2"/>
      <c r="Z465">
        <v>1999200</v>
      </c>
      <c r="AA465">
        <v>557200</v>
      </c>
      <c r="AC465" s="2">
        <v>26.370000999999998</v>
      </c>
      <c r="AD465" s="2">
        <v>67.010002</v>
      </c>
    </row>
    <row r="466" spans="1:30" x14ac:dyDescent="0.25">
      <c r="A466" t="s">
        <v>154</v>
      </c>
      <c r="B466">
        <f t="shared" si="28"/>
        <v>2014</v>
      </c>
      <c r="C466" s="10">
        <v>64.760002</v>
      </c>
      <c r="D466" s="10">
        <v>72.120002999999997</v>
      </c>
      <c r="E466" s="4">
        <f t="shared" si="30"/>
        <v>0.11365041341413172</v>
      </c>
      <c r="F466" s="6">
        <f>+E466-E$5</f>
        <v>-0.17819016197806276</v>
      </c>
      <c r="G466" s="9" t="str">
        <f t="shared" si="31"/>
        <v>No</v>
      </c>
      <c r="H466" s="9">
        <f t="shared" si="29"/>
        <v>0</v>
      </c>
      <c r="I466" s="9"/>
      <c r="J466" s="9"/>
      <c r="K466" s="3">
        <v>41641</v>
      </c>
      <c r="L466" s="3">
        <v>42004</v>
      </c>
      <c r="M466" s="3"/>
      <c r="N466" s="3"/>
      <c r="O466" s="3"/>
      <c r="P466" s="3"/>
      <c r="Q466" s="9"/>
      <c r="R466" s="9"/>
      <c r="S466" s="9"/>
      <c r="T466" s="2">
        <v>64.760002</v>
      </c>
      <c r="U466" s="2">
        <v>72.059997999999993</v>
      </c>
      <c r="V466" s="2"/>
      <c r="W466" s="2">
        <v>66.410004000000001</v>
      </c>
      <c r="X466" s="2">
        <v>73.730002999999996</v>
      </c>
      <c r="Y466" s="2"/>
      <c r="Z466">
        <v>2556800</v>
      </c>
      <c r="AA466">
        <v>962900</v>
      </c>
      <c r="AC466" s="2">
        <v>65.5</v>
      </c>
      <c r="AD466" s="2">
        <v>72.610000999999997</v>
      </c>
    </row>
    <row r="467" spans="1:30" x14ac:dyDescent="0.25">
      <c r="A467" t="s">
        <v>154</v>
      </c>
      <c r="B467">
        <f t="shared" si="28"/>
        <v>2015</v>
      </c>
      <c r="C467" s="10">
        <v>72.510002</v>
      </c>
      <c r="D467" s="10">
        <v>61.220001000000003</v>
      </c>
      <c r="E467" s="4">
        <f t="shared" si="30"/>
        <v>-0.15570267119838166</v>
      </c>
      <c r="F467" s="6">
        <f>+E467-E$6</f>
        <v>-0.27059760240845393</v>
      </c>
      <c r="G467" s="9" t="str">
        <f t="shared" si="31"/>
        <v>No</v>
      </c>
      <c r="H467" s="9">
        <f t="shared" si="29"/>
        <v>0</v>
      </c>
      <c r="I467" s="9"/>
      <c r="J467" s="9"/>
      <c r="K467" s="3">
        <v>42006</v>
      </c>
      <c r="L467" s="3">
        <v>42369</v>
      </c>
      <c r="M467" s="3"/>
      <c r="N467" s="3"/>
      <c r="O467" s="3"/>
      <c r="P467" s="3"/>
      <c r="Q467" s="9"/>
      <c r="R467" s="9"/>
      <c r="S467" s="9"/>
      <c r="T467" s="2">
        <v>71.5</v>
      </c>
      <c r="U467" s="2">
        <v>60.939999</v>
      </c>
      <c r="V467" s="2"/>
      <c r="W467" s="2">
        <v>72.790001000000004</v>
      </c>
      <c r="X467" s="2">
        <v>62.950001</v>
      </c>
      <c r="Y467" s="2"/>
      <c r="Z467">
        <v>1371000</v>
      </c>
      <c r="AA467">
        <v>1496100</v>
      </c>
      <c r="AC467" s="2">
        <v>72.150002000000001</v>
      </c>
      <c r="AD467" s="2">
        <v>62.240001999999997</v>
      </c>
    </row>
    <row r="468" spans="1:30" x14ac:dyDescent="0.25">
      <c r="A468" t="s">
        <v>155</v>
      </c>
      <c r="B468">
        <f t="shared" si="28"/>
        <v>2013</v>
      </c>
      <c r="C468" s="10">
        <v>61.700001</v>
      </c>
      <c r="D468" s="10">
        <v>83.919998000000007</v>
      </c>
      <c r="E468" s="4">
        <f t="shared" si="30"/>
        <v>0.36012960518428527</v>
      </c>
      <c r="F468" s="6">
        <f>+E468-E$7</f>
        <v>0.36755099900005905</v>
      </c>
      <c r="G468" s="9" t="str">
        <f t="shared" si="31"/>
        <v>Yes</v>
      </c>
      <c r="H468" s="9">
        <f t="shared" si="29"/>
        <v>1</v>
      </c>
      <c r="I468" s="9"/>
      <c r="J468" s="9"/>
      <c r="K468" s="3">
        <v>41276</v>
      </c>
      <c r="L468" s="3">
        <v>41639</v>
      </c>
      <c r="M468" s="3"/>
      <c r="N468" s="3"/>
      <c r="O468" s="3"/>
      <c r="P468" s="3"/>
      <c r="Q468" s="9"/>
      <c r="R468" s="9"/>
      <c r="S468" s="9"/>
      <c r="T468" s="2">
        <v>60.720001000000003</v>
      </c>
      <c r="U468" s="2">
        <v>83.235000499999998</v>
      </c>
      <c r="V468" s="2"/>
      <c r="W468" s="2">
        <v>61.84</v>
      </c>
      <c r="X468" s="2">
        <v>84.425003000000004</v>
      </c>
      <c r="Y468" s="2"/>
      <c r="Z468">
        <v>3665200</v>
      </c>
      <c r="AA468">
        <v>2109800</v>
      </c>
      <c r="AC468" s="2">
        <v>61.84</v>
      </c>
      <c r="AD468" s="2">
        <v>83.669998000000007</v>
      </c>
    </row>
    <row r="469" spans="1:30" x14ac:dyDescent="0.25">
      <c r="A469" t="s">
        <v>155</v>
      </c>
      <c r="B469">
        <f t="shared" si="28"/>
        <v>2014</v>
      </c>
      <c r="C469" s="10">
        <v>83.285003500000002</v>
      </c>
      <c r="D469" s="10">
        <v>92.07</v>
      </c>
      <c r="E469" s="4">
        <f t="shared" si="30"/>
        <v>0.10548113262671582</v>
      </c>
      <c r="F469" s="6">
        <f>+E469-E$5</f>
        <v>-0.18635944276547867</v>
      </c>
      <c r="G469" s="9" t="str">
        <f t="shared" si="31"/>
        <v>No</v>
      </c>
      <c r="H469" s="9">
        <f t="shared" si="29"/>
        <v>0</v>
      </c>
      <c r="I469" s="9"/>
      <c r="J469" s="9"/>
      <c r="K469" s="3">
        <v>41641</v>
      </c>
      <c r="L469" s="3">
        <v>42004</v>
      </c>
      <c r="M469" s="3"/>
      <c r="N469" s="3"/>
      <c r="O469" s="3"/>
      <c r="P469" s="3"/>
      <c r="Q469" s="9"/>
      <c r="R469" s="9"/>
      <c r="S469" s="9"/>
      <c r="T469" s="2">
        <v>82.029999000000004</v>
      </c>
      <c r="U469" s="2">
        <v>90.75</v>
      </c>
      <c r="V469" s="2"/>
      <c r="W469" s="2">
        <v>83.980003499999995</v>
      </c>
      <c r="X469" s="2">
        <v>93.550003000000004</v>
      </c>
      <c r="Y469" s="2"/>
      <c r="Z469">
        <v>2943400</v>
      </c>
      <c r="AA469">
        <v>3329200</v>
      </c>
      <c r="AC469" s="2">
        <v>82.510002</v>
      </c>
      <c r="AD469" s="2">
        <v>91.970000999999996</v>
      </c>
    </row>
    <row r="470" spans="1:30" x14ac:dyDescent="0.25">
      <c r="A470" t="s">
        <v>155</v>
      </c>
      <c r="B470">
        <f t="shared" si="28"/>
        <v>2015</v>
      </c>
      <c r="C470" s="10">
        <v>91.010002</v>
      </c>
      <c r="D470" s="10">
        <v>70.790001000000004</v>
      </c>
      <c r="E470" s="4">
        <f t="shared" si="30"/>
        <v>-0.22217339364523908</v>
      </c>
      <c r="F470" s="6">
        <f>+E470-E$6</f>
        <v>-0.33706832485531135</v>
      </c>
      <c r="G470" s="9" t="str">
        <f t="shared" si="31"/>
        <v>No</v>
      </c>
      <c r="H470" s="9">
        <f t="shared" si="29"/>
        <v>0</v>
      </c>
      <c r="I470" s="9"/>
      <c r="J470" s="9"/>
      <c r="K470" s="3">
        <v>42006</v>
      </c>
      <c r="L470" s="3">
        <v>42369</v>
      </c>
      <c r="M470" s="3"/>
      <c r="N470" s="3"/>
      <c r="O470" s="3"/>
      <c r="P470" s="3"/>
      <c r="Q470" s="9"/>
      <c r="R470" s="9"/>
      <c r="S470" s="9"/>
      <c r="T470" s="2">
        <v>90.360000999999997</v>
      </c>
      <c r="U470" s="2">
        <v>70</v>
      </c>
      <c r="V470" s="2"/>
      <c r="W470" s="2">
        <v>92.989998</v>
      </c>
      <c r="X470" s="2">
        <v>71.589995999999999</v>
      </c>
      <c r="Y470" s="2"/>
      <c r="Z470">
        <v>3462300</v>
      </c>
      <c r="AA470">
        <v>3112400</v>
      </c>
      <c r="AC470" s="2">
        <v>92.239998</v>
      </c>
      <c r="AD470" s="2">
        <v>70.110000999999997</v>
      </c>
    </row>
    <row r="471" spans="1:30" x14ac:dyDescent="0.25">
      <c r="A471" t="s">
        <v>156</v>
      </c>
      <c r="B471">
        <f t="shared" si="28"/>
        <v>2013</v>
      </c>
      <c r="C471" s="10">
        <v>211.229996</v>
      </c>
      <c r="D471" s="10">
        <v>177.449997</v>
      </c>
      <c r="E471" s="4">
        <f t="shared" si="30"/>
        <v>-0.15992046413711056</v>
      </c>
      <c r="F471" s="6">
        <f>+E471-E$7</f>
        <v>-0.15249907032133675</v>
      </c>
      <c r="G471" s="9" t="str">
        <f t="shared" si="31"/>
        <v>No</v>
      </c>
      <c r="H471" s="9">
        <f t="shared" si="29"/>
        <v>0</v>
      </c>
      <c r="I471" s="9"/>
      <c r="J471" s="9"/>
      <c r="K471" s="3">
        <v>41276</v>
      </c>
      <c r="L471" s="3">
        <v>41639</v>
      </c>
      <c r="M471" s="3"/>
      <c r="N471" s="3"/>
      <c r="O471" s="3"/>
      <c r="P471" s="3"/>
      <c r="Q471" s="9"/>
      <c r="R471" s="9"/>
      <c r="S471" s="9"/>
      <c r="T471" s="2">
        <v>210.35000600000001</v>
      </c>
      <c r="U471" s="2">
        <v>173.009995</v>
      </c>
      <c r="V471" s="2"/>
      <c r="W471" s="2">
        <v>215.550003</v>
      </c>
      <c r="X471" s="2">
        <v>177.509995</v>
      </c>
      <c r="Y471" s="2"/>
      <c r="Z471">
        <v>1086000</v>
      </c>
      <c r="AA471">
        <v>644500</v>
      </c>
      <c r="AC471" s="2">
        <v>215.009995</v>
      </c>
      <c r="AD471" s="2">
        <v>173.08000200000001</v>
      </c>
    </row>
    <row r="472" spans="1:30" x14ac:dyDescent="0.25">
      <c r="A472" t="s">
        <v>156</v>
      </c>
      <c r="B472">
        <f t="shared" si="28"/>
        <v>2014</v>
      </c>
      <c r="C472" s="10">
        <v>177.63000500000001</v>
      </c>
      <c r="D472" s="10">
        <v>226.729996</v>
      </c>
      <c r="E472" s="4">
        <f t="shared" si="30"/>
        <v>0.27641721340941239</v>
      </c>
      <c r="F472" s="6">
        <f>+E472-E$5</f>
        <v>-1.5423361982782102E-2</v>
      </c>
      <c r="G472" s="9" t="str">
        <f t="shared" si="31"/>
        <v>No</v>
      </c>
      <c r="H472" s="9">
        <f t="shared" si="29"/>
        <v>0</v>
      </c>
      <c r="I472" s="9"/>
      <c r="J472" s="9"/>
      <c r="K472" s="3">
        <v>41641</v>
      </c>
      <c r="L472" s="3">
        <v>42004</v>
      </c>
      <c r="M472" s="3"/>
      <c r="N472" s="3"/>
      <c r="O472" s="3"/>
      <c r="P472" s="3"/>
      <c r="Q472" s="9"/>
      <c r="R472" s="9"/>
      <c r="S472" s="9"/>
      <c r="T472" s="2">
        <v>171.91000399999999</v>
      </c>
      <c r="U472" s="2">
        <v>225.759995</v>
      </c>
      <c r="V472" s="2"/>
      <c r="W472" s="2">
        <v>177.63000500000001</v>
      </c>
      <c r="X472" s="2">
        <v>230</v>
      </c>
      <c r="Y472" s="2"/>
      <c r="Z472">
        <v>823200</v>
      </c>
      <c r="AA472">
        <v>351000</v>
      </c>
      <c r="AC472" s="2">
        <v>174.759995</v>
      </c>
      <c r="AD472" s="2">
        <v>229.60000600000001</v>
      </c>
    </row>
    <row r="473" spans="1:30" x14ac:dyDescent="0.25">
      <c r="A473" t="s">
        <v>156</v>
      </c>
      <c r="B473">
        <f t="shared" si="28"/>
        <v>2015</v>
      </c>
      <c r="C473" s="10">
        <v>228.509995</v>
      </c>
      <c r="D473" s="10">
        <v>302.39999399999999</v>
      </c>
      <c r="E473" s="4">
        <f t="shared" si="30"/>
        <v>0.32335565453055998</v>
      </c>
      <c r="F473" s="6">
        <f>+E473-E$6</f>
        <v>0.20846072332048771</v>
      </c>
      <c r="G473" s="9" t="str">
        <f t="shared" si="31"/>
        <v>Yes</v>
      </c>
      <c r="H473" s="9">
        <f t="shared" si="29"/>
        <v>1</v>
      </c>
      <c r="I473" s="9"/>
      <c r="J473" s="9"/>
      <c r="K473" s="3">
        <v>42006</v>
      </c>
      <c r="L473" s="3">
        <v>42369</v>
      </c>
      <c r="M473" s="3"/>
      <c r="N473" s="3"/>
      <c r="O473" s="3"/>
      <c r="P473" s="3"/>
      <c r="Q473" s="9"/>
      <c r="R473" s="9"/>
      <c r="S473" s="9"/>
      <c r="T473" s="2">
        <v>224.279999</v>
      </c>
      <c r="U473" s="2">
        <v>299.60000600000001</v>
      </c>
      <c r="V473" s="2"/>
      <c r="W473" s="2">
        <v>229.55999800000001</v>
      </c>
      <c r="X473" s="2">
        <v>304.36999500000002</v>
      </c>
      <c r="Y473" s="2"/>
      <c r="Z473">
        <v>383500</v>
      </c>
      <c r="AA473">
        <v>404300</v>
      </c>
      <c r="AC473" s="2">
        <v>226.64999399999999</v>
      </c>
      <c r="AD473" s="2">
        <v>302.48998999999998</v>
      </c>
    </row>
    <row r="474" spans="1:30" x14ac:dyDescent="0.25">
      <c r="A474" t="s">
        <v>157</v>
      </c>
      <c r="B474">
        <f t="shared" si="28"/>
        <v>2013</v>
      </c>
      <c r="C474" s="10">
        <v>57.540000999999997</v>
      </c>
      <c r="D474" s="10">
        <v>51.869999</v>
      </c>
      <c r="E474" s="4">
        <f t="shared" si="30"/>
        <v>-9.8540179031279429E-2</v>
      </c>
      <c r="F474" s="6">
        <f>+E474-E$7</f>
        <v>-9.1118785215505621E-2</v>
      </c>
      <c r="G474" s="9" t="str">
        <f t="shared" si="31"/>
        <v>No</v>
      </c>
      <c r="H474" s="9">
        <f t="shared" si="29"/>
        <v>0</v>
      </c>
      <c r="I474" s="9"/>
      <c r="J474" s="9"/>
      <c r="K474" s="3">
        <v>41276</v>
      </c>
      <c r="L474" s="3">
        <v>41639</v>
      </c>
      <c r="M474" s="3"/>
      <c r="N474" s="3"/>
      <c r="O474" s="3"/>
      <c r="P474" s="3"/>
      <c r="Q474" s="9"/>
      <c r="R474" s="9"/>
      <c r="S474" s="9"/>
      <c r="T474" s="2">
        <v>56.669998</v>
      </c>
      <c r="U474" s="2">
        <v>51.720001000000003</v>
      </c>
      <c r="V474" s="2"/>
      <c r="W474" s="2">
        <v>57.630001</v>
      </c>
      <c r="X474" s="2">
        <v>52.310001</v>
      </c>
      <c r="Y474" s="2"/>
      <c r="Z474">
        <v>1322300</v>
      </c>
      <c r="AA474">
        <v>1676400</v>
      </c>
      <c r="AC474" s="2">
        <v>57.009998000000003</v>
      </c>
      <c r="AD474" s="2">
        <v>52.02</v>
      </c>
    </row>
    <row r="475" spans="1:30" x14ac:dyDescent="0.25">
      <c r="A475" t="s">
        <v>157</v>
      </c>
      <c r="B475">
        <f t="shared" si="28"/>
        <v>2014</v>
      </c>
      <c r="C475" s="10">
        <v>51.740001999999997</v>
      </c>
      <c r="D475" s="10">
        <v>71.839995999999999</v>
      </c>
      <c r="E475" s="4">
        <f t="shared" si="30"/>
        <v>0.38848073488671309</v>
      </c>
      <c r="F475" s="6">
        <f>+E475-E$5</f>
        <v>9.6640159494518596E-2</v>
      </c>
      <c r="G475" s="9" t="str">
        <f t="shared" si="31"/>
        <v>Yes</v>
      </c>
      <c r="H475" s="9">
        <f t="shared" si="29"/>
        <v>1</v>
      </c>
      <c r="I475" s="9"/>
      <c r="J475" s="9"/>
      <c r="K475" s="3">
        <v>41641</v>
      </c>
      <c r="L475" s="3">
        <v>42004</v>
      </c>
      <c r="M475" s="3"/>
      <c r="N475" s="3"/>
      <c r="O475" s="3"/>
      <c r="P475" s="3"/>
      <c r="Q475" s="9"/>
      <c r="R475" s="9"/>
      <c r="S475" s="9"/>
      <c r="T475" s="2">
        <v>51.549999</v>
      </c>
      <c r="U475" s="2">
        <v>71.779999000000004</v>
      </c>
      <c r="V475" s="2"/>
      <c r="W475" s="2">
        <v>52.310001</v>
      </c>
      <c r="X475" s="2">
        <v>73.449996999999996</v>
      </c>
      <c r="Y475" s="2"/>
      <c r="Z475">
        <v>1520600</v>
      </c>
      <c r="AA475">
        <v>1472400</v>
      </c>
      <c r="AC475" s="2">
        <v>51.990001999999997</v>
      </c>
      <c r="AD475" s="2">
        <v>73.050003000000004</v>
      </c>
    </row>
    <row r="476" spans="1:30" x14ac:dyDescent="0.25">
      <c r="A476" t="s">
        <v>157</v>
      </c>
      <c r="B476">
        <f t="shared" si="28"/>
        <v>2015</v>
      </c>
      <c r="C476" s="10">
        <v>72.279999000000004</v>
      </c>
      <c r="D476" s="10">
        <v>81.589995999999999</v>
      </c>
      <c r="E476" s="4">
        <f t="shared" si="30"/>
        <v>0.12880460886558667</v>
      </c>
      <c r="F476" s="6">
        <f>+E476-E$6</f>
        <v>1.3909677655514402E-2</v>
      </c>
      <c r="G476" s="9" t="str">
        <f t="shared" si="31"/>
        <v>Yes</v>
      </c>
      <c r="H476" s="9">
        <f t="shared" si="29"/>
        <v>1</v>
      </c>
      <c r="I476" s="9"/>
      <c r="J476" s="9"/>
      <c r="K476" s="3">
        <v>42006</v>
      </c>
      <c r="L476" s="3">
        <v>42369</v>
      </c>
      <c r="M476" s="3"/>
      <c r="N476" s="3"/>
      <c r="O476" s="3"/>
      <c r="P476" s="3"/>
      <c r="Q476" s="9"/>
      <c r="R476" s="9"/>
      <c r="S476" s="9"/>
      <c r="T476" s="2">
        <v>72.059997999999993</v>
      </c>
      <c r="U476" s="2">
        <v>81.550003000000004</v>
      </c>
      <c r="V476" s="2"/>
      <c r="W476" s="2">
        <v>73.690002000000007</v>
      </c>
      <c r="X476" s="2">
        <v>82.389999000000003</v>
      </c>
      <c r="Y476" s="2"/>
      <c r="Z476">
        <v>1408400</v>
      </c>
      <c r="AA476">
        <v>1564400</v>
      </c>
      <c r="AC476" s="2">
        <v>73.410004000000001</v>
      </c>
      <c r="AD476" s="2">
        <v>81.760002</v>
      </c>
    </row>
    <row r="477" spans="1:30" x14ac:dyDescent="0.25">
      <c r="A477" t="s">
        <v>158</v>
      </c>
      <c r="B477">
        <f t="shared" si="28"/>
        <v>2013</v>
      </c>
      <c r="C477" s="10">
        <v>60.09</v>
      </c>
      <c r="D477" s="10">
        <v>89.779999000000004</v>
      </c>
      <c r="E477" s="4">
        <f t="shared" si="30"/>
        <v>0.49409217839906805</v>
      </c>
      <c r="F477" s="6">
        <f>+E477-E$7</f>
        <v>0.50151357221484183</v>
      </c>
      <c r="G477" s="9" t="str">
        <f t="shared" si="31"/>
        <v>Yes</v>
      </c>
      <c r="H477" s="9">
        <f t="shared" si="29"/>
        <v>1</v>
      </c>
      <c r="I477" s="9"/>
      <c r="J477" s="9"/>
      <c r="K477" s="3">
        <v>41276</v>
      </c>
      <c r="L477" s="3">
        <v>41639</v>
      </c>
      <c r="M477" s="3"/>
      <c r="N477" s="3"/>
      <c r="O477" s="3"/>
      <c r="P477" s="3"/>
      <c r="Q477" s="9"/>
      <c r="R477" s="9"/>
      <c r="S477" s="9"/>
      <c r="T477" s="2">
        <v>56.869999</v>
      </c>
      <c r="U477" s="2">
        <v>89.370002999999997</v>
      </c>
      <c r="V477" s="2"/>
      <c r="W477" s="2">
        <v>60.110000999999997</v>
      </c>
      <c r="X477" s="2">
        <v>90.360000999999997</v>
      </c>
      <c r="Y477" s="2"/>
      <c r="Z477">
        <v>2848200</v>
      </c>
      <c r="AA477">
        <v>743800</v>
      </c>
      <c r="AC477" s="2">
        <v>58.32</v>
      </c>
      <c r="AD477" s="2">
        <v>89.650002000000001</v>
      </c>
    </row>
    <row r="478" spans="1:30" x14ac:dyDescent="0.25">
      <c r="A478" t="s">
        <v>158</v>
      </c>
      <c r="B478">
        <f t="shared" si="28"/>
        <v>2014</v>
      </c>
      <c r="C478" s="10">
        <v>89.879997000000003</v>
      </c>
      <c r="D478" s="10">
        <v>75.699996999999996</v>
      </c>
      <c r="E478" s="4">
        <f t="shared" si="30"/>
        <v>-0.1577659153682438</v>
      </c>
      <c r="F478" s="6">
        <f>+E478-E$5</f>
        <v>-0.44960649076043829</v>
      </c>
      <c r="G478" s="9" t="str">
        <f t="shared" si="31"/>
        <v>No</v>
      </c>
      <c r="H478" s="9">
        <f t="shared" si="29"/>
        <v>0</v>
      </c>
      <c r="I478" s="9"/>
      <c r="J478" s="9"/>
      <c r="K478" s="3">
        <v>41641</v>
      </c>
      <c r="L478" s="3">
        <v>42004</v>
      </c>
      <c r="M478" s="3"/>
      <c r="N478" s="3"/>
      <c r="O478" s="3"/>
      <c r="P478" s="3"/>
      <c r="Q478" s="9"/>
      <c r="R478" s="9"/>
      <c r="S478" s="9"/>
      <c r="T478" s="2">
        <v>88.120002999999997</v>
      </c>
      <c r="U478" s="2">
        <v>74.370002999999997</v>
      </c>
      <c r="V478" s="2"/>
      <c r="W478" s="2">
        <v>90.190002000000007</v>
      </c>
      <c r="X478" s="2">
        <v>77.040001000000004</v>
      </c>
      <c r="Y478" s="2"/>
      <c r="Z478">
        <v>807800</v>
      </c>
      <c r="AA478">
        <v>1003000</v>
      </c>
      <c r="AC478" s="2">
        <v>88.730002999999996</v>
      </c>
      <c r="AD478" s="2">
        <v>75.110000999999997</v>
      </c>
    </row>
    <row r="479" spans="1:30" x14ac:dyDescent="0.25">
      <c r="A479" t="s">
        <v>158</v>
      </c>
      <c r="B479">
        <f t="shared" si="28"/>
        <v>2015</v>
      </c>
      <c r="C479" s="10">
        <v>76.160004000000001</v>
      </c>
      <c r="D479" s="10">
        <v>52.130001</v>
      </c>
      <c r="E479" s="4">
        <f t="shared" si="30"/>
        <v>-0.31551998080252203</v>
      </c>
      <c r="F479" s="6">
        <f>+E479-E$6</f>
        <v>-0.4304149120125943</v>
      </c>
      <c r="G479" s="9" t="str">
        <f t="shared" si="31"/>
        <v>No</v>
      </c>
      <c r="H479" s="9">
        <f t="shared" si="29"/>
        <v>0</v>
      </c>
      <c r="I479" s="9"/>
      <c r="J479" s="9"/>
      <c r="K479" s="3">
        <v>42006</v>
      </c>
      <c r="L479" s="3">
        <v>42369</v>
      </c>
      <c r="M479" s="3"/>
      <c r="N479" s="3"/>
      <c r="O479" s="3"/>
      <c r="P479" s="3"/>
      <c r="Q479" s="9"/>
      <c r="R479" s="9"/>
      <c r="S479" s="9"/>
      <c r="T479" s="2">
        <v>75.269997000000004</v>
      </c>
      <c r="U479" s="2">
        <v>51.07</v>
      </c>
      <c r="V479" s="2"/>
      <c r="W479" s="2">
        <v>78.449996999999996</v>
      </c>
      <c r="X479" s="2">
        <v>52.380001</v>
      </c>
      <c r="Y479" s="2"/>
      <c r="Z479">
        <v>2296700</v>
      </c>
      <c r="AA479">
        <v>1182600</v>
      </c>
      <c r="AC479" s="2">
        <v>77.519997000000004</v>
      </c>
      <c r="AD479" s="2">
        <v>51.419998</v>
      </c>
    </row>
    <row r="480" spans="1:30" x14ac:dyDescent="0.25">
      <c r="A480" t="s">
        <v>159</v>
      </c>
      <c r="B480">
        <f t="shared" si="28"/>
        <v>2013</v>
      </c>
      <c r="C480" s="10">
        <v>39.470001000000003</v>
      </c>
      <c r="D480" s="10">
        <v>42.389999000000003</v>
      </c>
      <c r="E480" s="4">
        <f t="shared" si="30"/>
        <v>7.3980185609825527E-2</v>
      </c>
      <c r="F480" s="6">
        <f>+E480-E$7</f>
        <v>8.1401579425599335E-2</v>
      </c>
      <c r="G480" s="9" t="str">
        <f t="shared" si="31"/>
        <v>Yes</v>
      </c>
      <c r="H480" s="9">
        <f t="shared" si="29"/>
        <v>1</v>
      </c>
      <c r="I480" s="9"/>
      <c r="J480" s="9"/>
      <c r="K480" s="3">
        <v>41276</v>
      </c>
      <c r="L480" s="3">
        <v>41639</v>
      </c>
      <c r="M480" s="3"/>
      <c r="N480" s="3"/>
      <c r="O480" s="3"/>
      <c r="P480" s="3"/>
      <c r="Q480" s="9"/>
      <c r="R480" s="9"/>
      <c r="S480" s="9"/>
      <c r="T480" s="2">
        <v>39.409999999999997</v>
      </c>
      <c r="U480" s="2">
        <v>42.25</v>
      </c>
      <c r="V480" s="2"/>
      <c r="W480" s="2">
        <v>39.900002000000001</v>
      </c>
      <c r="X480" s="2">
        <v>42.52</v>
      </c>
      <c r="Y480" s="2"/>
      <c r="Z480">
        <v>1419200</v>
      </c>
      <c r="AA480">
        <v>1553000</v>
      </c>
      <c r="AC480" s="2">
        <v>39.82</v>
      </c>
      <c r="AD480" s="2">
        <v>42.450001</v>
      </c>
    </row>
    <row r="481" spans="1:30" x14ac:dyDescent="0.25">
      <c r="A481" t="s">
        <v>159</v>
      </c>
      <c r="B481">
        <f t="shared" si="28"/>
        <v>2014</v>
      </c>
      <c r="C481" s="10">
        <v>42.349997999999999</v>
      </c>
      <c r="D481" s="10">
        <v>53.52</v>
      </c>
      <c r="E481" s="4">
        <f t="shared" si="30"/>
        <v>0.26375448707223087</v>
      </c>
      <c r="F481" s="6">
        <f>+E481-E$5</f>
        <v>-2.808608831996362E-2</v>
      </c>
      <c r="G481" s="9" t="str">
        <f t="shared" si="31"/>
        <v>No</v>
      </c>
      <c r="H481" s="9">
        <f t="shared" si="29"/>
        <v>0</v>
      </c>
      <c r="I481" s="9"/>
      <c r="J481" s="9"/>
      <c r="K481" s="3">
        <v>41641</v>
      </c>
      <c r="L481" s="3">
        <v>42004</v>
      </c>
      <c r="M481" s="3"/>
      <c r="N481" s="3"/>
      <c r="O481" s="3"/>
      <c r="P481" s="3"/>
      <c r="Q481" s="9"/>
      <c r="R481" s="9"/>
      <c r="S481" s="9"/>
      <c r="T481" s="2">
        <v>41.700001</v>
      </c>
      <c r="U481" s="2">
        <v>53.450001</v>
      </c>
      <c r="V481" s="2"/>
      <c r="W481" s="2">
        <v>42.419998</v>
      </c>
      <c r="X481" s="2">
        <v>54.880001</v>
      </c>
      <c r="Y481" s="2"/>
      <c r="Z481">
        <v>2915300</v>
      </c>
      <c r="AA481">
        <v>1965400</v>
      </c>
      <c r="AC481" s="2">
        <v>41.720001000000003</v>
      </c>
      <c r="AD481" s="2">
        <v>54.860000999999997</v>
      </c>
    </row>
    <row r="482" spans="1:30" x14ac:dyDescent="0.25">
      <c r="A482" t="s">
        <v>159</v>
      </c>
      <c r="B482">
        <f t="shared" si="28"/>
        <v>2015</v>
      </c>
      <c r="C482" s="10">
        <v>53.529998999999997</v>
      </c>
      <c r="D482" s="10">
        <v>51.07</v>
      </c>
      <c r="E482" s="4">
        <f t="shared" si="30"/>
        <v>-4.5955521127508267E-2</v>
      </c>
      <c r="F482" s="6">
        <f>+E482-E$6</f>
        <v>-0.16085045233758055</v>
      </c>
      <c r="G482" s="9" t="str">
        <f t="shared" si="31"/>
        <v>No</v>
      </c>
      <c r="H482" s="9">
        <f t="shared" si="29"/>
        <v>0</v>
      </c>
      <c r="I482" s="9"/>
      <c r="J482" s="9"/>
      <c r="K482" s="3">
        <v>42006</v>
      </c>
      <c r="L482" s="3">
        <v>42369</v>
      </c>
      <c r="M482" s="3"/>
      <c r="N482" s="3"/>
      <c r="O482" s="3"/>
      <c r="P482" s="3"/>
      <c r="Q482" s="9"/>
      <c r="R482" s="9"/>
      <c r="S482" s="9"/>
      <c r="T482" s="2">
        <v>52.93</v>
      </c>
      <c r="U482" s="2">
        <v>50.549999</v>
      </c>
      <c r="V482" s="2"/>
      <c r="W482" s="2">
        <v>53.799999</v>
      </c>
      <c r="X482" s="2">
        <v>51.900002000000001</v>
      </c>
      <c r="Y482" s="2"/>
      <c r="Z482">
        <v>1693400</v>
      </c>
      <c r="AA482">
        <v>2079600</v>
      </c>
      <c r="AC482" s="2">
        <v>53.740001999999997</v>
      </c>
      <c r="AD482" s="2">
        <v>51.889999000000003</v>
      </c>
    </row>
    <row r="483" spans="1:30" x14ac:dyDescent="0.25">
      <c r="A483" t="s">
        <v>160</v>
      </c>
      <c r="B483">
        <f t="shared" si="28"/>
        <v>2013</v>
      </c>
      <c r="C483" s="10">
        <v>54.98</v>
      </c>
      <c r="D483" s="10">
        <v>70.239998</v>
      </c>
      <c r="E483" s="4">
        <f t="shared" si="30"/>
        <v>0.27755543834121504</v>
      </c>
      <c r="F483" s="6">
        <f>+E483-E$7</f>
        <v>0.28497683215698882</v>
      </c>
      <c r="G483" s="9" t="str">
        <f t="shared" si="31"/>
        <v>Yes</v>
      </c>
      <c r="H483" s="9">
        <f t="shared" si="29"/>
        <v>1</v>
      </c>
      <c r="I483" s="9"/>
      <c r="J483" s="9"/>
      <c r="K483" s="3">
        <v>41276</v>
      </c>
      <c r="L483" s="3">
        <v>41639</v>
      </c>
      <c r="M483" s="3"/>
      <c r="N483" s="3"/>
      <c r="O483" s="3"/>
      <c r="P483" s="3"/>
      <c r="Q483" s="9"/>
      <c r="R483" s="9"/>
      <c r="S483" s="9"/>
      <c r="T483" s="2">
        <v>54.799999</v>
      </c>
      <c r="U483" s="2">
        <v>70</v>
      </c>
      <c r="V483" s="2"/>
      <c r="W483" s="2">
        <v>55.639999000000003</v>
      </c>
      <c r="X483" s="2">
        <v>70.510002</v>
      </c>
      <c r="Y483" s="2"/>
      <c r="Z483">
        <v>5259100</v>
      </c>
      <c r="AA483">
        <v>2009300</v>
      </c>
      <c r="AC483" s="2">
        <v>55.619999</v>
      </c>
      <c r="AD483" s="2">
        <v>70.410004000000001</v>
      </c>
    </row>
    <row r="484" spans="1:30" x14ac:dyDescent="0.25">
      <c r="A484" t="s">
        <v>160</v>
      </c>
      <c r="B484">
        <f t="shared" si="28"/>
        <v>2014</v>
      </c>
      <c r="C484" s="10">
        <v>70</v>
      </c>
      <c r="D484" s="10">
        <v>84.669998000000007</v>
      </c>
      <c r="E484" s="4">
        <f t="shared" si="30"/>
        <v>0.2095714000000001</v>
      </c>
      <c r="F484" s="6">
        <f>+E484-E$5</f>
        <v>-8.2269175392194388E-2</v>
      </c>
      <c r="G484" s="9" t="str">
        <f t="shared" si="31"/>
        <v>No</v>
      </c>
      <c r="H484" s="9">
        <f t="shared" si="29"/>
        <v>0</v>
      </c>
      <c r="I484" s="9"/>
      <c r="J484" s="9"/>
      <c r="K484" s="3">
        <v>41641</v>
      </c>
      <c r="L484" s="3">
        <v>42004</v>
      </c>
      <c r="M484" s="3"/>
      <c r="N484" s="3"/>
      <c r="O484" s="3"/>
      <c r="P484" s="3"/>
      <c r="Q484" s="9"/>
      <c r="R484" s="9"/>
      <c r="S484" s="9"/>
      <c r="T484" s="2">
        <v>69.769997000000004</v>
      </c>
      <c r="U484" s="2">
        <v>84.5</v>
      </c>
      <c r="V484" s="2"/>
      <c r="W484" s="2">
        <v>70.410004000000001</v>
      </c>
      <c r="X484" s="2">
        <v>86.239998</v>
      </c>
      <c r="Y484" s="2"/>
      <c r="Z484">
        <v>2895400</v>
      </c>
      <c r="AA484">
        <v>2648900</v>
      </c>
      <c r="AC484" s="2">
        <v>69.959998999999996</v>
      </c>
      <c r="AD484" s="2">
        <v>86.169998000000007</v>
      </c>
    </row>
    <row r="485" spans="1:30" x14ac:dyDescent="0.25">
      <c r="A485" t="s">
        <v>160</v>
      </c>
      <c r="B485">
        <f t="shared" si="28"/>
        <v>2015</v>
      </c>
      <c r="C485" s="10">
        <v>84.910004000000001</v>
      </c>
      <c r="D485" s="10">
        <v>87.410004000000001</v>
      </c>
      <c r="E485" s="4">
        <f t="shared" si="30"/>
        <v>2.9442938196069336E-2</v>
      </c>
      <c r="F485" s="6">
        <f>+E485-E$6</f>
        <v>-8.5451993014002942E-2</v>
      </c>
      <c r="G485" s="9" t="str">
        <f t="shared" si="31"/>
        <v>No</v>
      </c>
      <c r="H485" s="9">
        <f t="shared" si="29"/>
        <v>0</v>
      </c>
      <c r="I485" s="9"/>
      <c r="J485" s="9"/>
      <c r="K485" s="3">
        <v>42006</v>
      </c>
      <c r="L485" s="3">
        <v>42369</v>
      </c>
      <c r="M485" s="3"/>
      <c r="N485" s="3"/>
      <c r="O485" s="3"/>
      <c r="P485" s="3"/>
      <c r="Q485" s="9"/>
      <c r="R485" s="9"/>
      <c r="S485" s="9"/>
      <c r="T485" s="2">
        <v>84.18</v>
      </c>
      <c r="U485" s="2">
        <v>87.099997999999999</v>
      </c>
      <c r="V485" s="2"/>
      <c r="W485" s="2">
        <v>85.419998000000007</v>
      </c>
      <c r="X485" s="2">
        <v>88.050003000000004</v>
      </c>
      <c r="Y485" s="2"/>
      <c r="Z485">
        <v>2489300</v>
      </c>
      <c r="AA485">
        <v>2104500</v>
      </c>
      <c r="AC485" s="2">
        <v>84.650002000000001</v>
      </c>
      <c r="AD485" s="2">
        <v>87.230002999999996</v>
      </c>
    </row>
    <row r="486" spans="1:30" x14ac:dyDescent="0.25">
      <c r="A486" t="s">
        <v>161</v>
      </c>
      <c r="B486">
        <f t="shared" si="28"/>
        <v>2013</v>
      </c>
      <c r="C486" s="10">
        <v>148.58000200000001</v>
      </c>
      <c r="D486" s="10">
        <v>143.509995</v>
      </c>
      <c r="E486" s="4">
        <f t="shared" si="30"/>
        <v>-3.4123078016919155E-2</v>
      </c>
      <c r="F486" s="6">
        <f>+E486-E$7</f>
        <v>-2.670168420114535E-2</v>
      </c>
      <c r="G486" s="9" t="str">
        <f t="shared" si="31"/>
        <v>No</v>
      </c>
      <c r="H486" s="9">
        <f t="shared" si="29"/>
        <v>0</v>
      </c>
      <c r="I486" s="9"/>
      <c r="J486" s="9"/>
      <c r="K486" s="3">
        <v>41276</v>
      </c>
      <c r="L486" s="3">
        <v>41639</v>
      </c>
      <c r="M486" s="3"/>
      <c r="N486" s="3"/>
      <c r="O486" s="3"/>
      <c r="P486" s="3"/>
      <c r="Q486" s="9"/>
      <c r="R486" s="9"/>
      <c r="S486" s="9"/>
      <c r="T486" s="2">
        <v>147.279999</v>
      </c>
      <c r="U486" s="2">
        <v>142.550003</v>
      </c>
      <c r="V486" s="2"/>
      <c r="W486" s="2">
        <v>148.929993</v>
      </c>
      <c r="X486" s="2">
        <v>144.429993</v>
      </c>
      <c r="Y486" s="2"/>
      <c r="Z486">
        <v>247700</v>
      </c>
      <c r="AA486">
        <v>348300</v>
      </c>
      <c r="AC486" s="2">
        <v>148.25</v>
      </c>
      <c r="AD486" s="2">
        <v>144</v>
      </c>
    </row>
    <row r="487" spans="1:30" x14ac:dyDescent="0.25">
      <c r="A487" t="s">
        <v>161</v>
      </c>
      <c r="B487">
        <f t="shared" si="28"/>
        <v>2014</v>
      </c>
      <c r="C487" s="10">
        <v>141.78999300000001</v>
      </c>
      <c r="D487" s="10">
        <v>206.60000600000001</v>
      </c>
      <c r="E487" s="4">
        <f t="shared" si="30"/>
        <v>0.45708453487264078</v>
      </c>
      <c r="F487" s="6">
        <f>+E487-E$5</f>
        <v>0.16524395948044629</v>
      </c>
      <c r="G487" s="9" t="str">
        <f t="shared" si="31"/>
        <v>Yes</v>
      </c>
      <c r="H487" s="9">
        <f t="shared" si="29"/>
        <v>1</v>
      </c>
      <c r="I487" s="9"/>
      <c r="J487" s="9"/>
      <c r="K487" s="3">
        <v>41641</v>
      </c>
      <c r="L487" s="3">
        <v>42004</v>
      </c>
      <c r="M487" s="3"/>
      <c r="N487" s="3"/>
      <c r="O487" s="3"/>
      <c r="P487" s="3"/>
      <c r="Q487" s="9"/>
      <c r="R487" s="9"/>
      <c r="S487" s="9"/>
      <c r="T487" s="2">
        <v>141.78999300000001</v>
      </c>
      <c r="U487" s="2">
        <v>206.35000600000001</v>
      </c>
      <c r="V487" s="2"/>
      <c r="W487" s="2">
        <v>147.53999300000001</v>
      </c>
      <c r="X487" s="2">
        <v>211.91000399999999</v>
      </c>
      <c r="Y487" s="2"/>
      <c r="Z487">
        <v>725400</v>
      </c>
      <c r="AA487">
        <v>251600</v>
      </c>
      <c r="AC487" s="2">
        <v>146.300003</v>
      </c>
      <c r="AD487" s="2">
        <v>211.16000399999999</v>
      </c>
    </row>
    <row r="488" spans="1:30" x14ac:dyDescent="0.25">
      <c r="A488" t="s">
        <v>161</v>
      </c>
      <c r="B488">
        <f t="shared" si="28"/>
        <v>2015</v>
      </c>
      <c r="C488" s="10">
        <v>207.820007</v>
      </c>
      <c r="D488" s="10">
        <v>239.41000399999999</v>
      </c>
      <c r="E488" s="4">
        <f t="shared" si="30"/>
        <v>0.15200652456911901</v>
      </c>
      <c r="F488" s="6">
        <f>+E488-E$6</f>
        <v>3.7111593359046735E-2</v>
      </c>
      <c r="G488" s="9" t="str">
        <f t="shared" si="31"/>
        <v>Yes</v>
      </c>
      <c r="H488" s="9">
        <f t="shared" si="29"/>
        <v>1</v>
      </c>
      <c r="I488" s="9"/>
      <c r="J488" s="9"/>
      <c r="K488" s="3">
        <v>42006</v>
      </c>
      <c r="L488" s="3">
        <v>42369</v>
      </c>
      <c r="M488" s="3"/>
      <c r="N488" s="3"/>
      <c r="O488" s="3"/>
      <c r="P488" s="3"/>
      <c r="Q488" s="9"/>
      <c r="R488" s="9"/>
      <c r="S488" s="9"/>
      <c r="T488" s="2">
        <v>207.259995</v>
      </c>
      <c r="U488" s="2">
        <v>239.300003</v>
      </c>
      <c r="V488" s="2"/>
      <c r="W488" s="2">
        <v>210.69000199999999</v>
      </c>
      <c r="X488" s="2">
        <v>243.91999799999999</v>
      </c>
      <c r="Y488" s="2"/>
      <c r="Z488">
        <v>258700</v>
      </c>
      <c r="AA488">
        <v>338800</v>
      </c>
      <c r="AC488" s="2">
        <v>210.35000600000001</v>
      </c>
      <c r="AD488" s="2">
        <v>243.36000100000001</v>
      </c>
    </row>
    <row r="489" spans="1:30" x14ac:dyDescent="0.25">
      <c r="A489" t="s">
        <v>162</v>
      </c>
      <c r="B489">
        <f t="shared" si="28"/>
        <v>2013</v>
      </c>
      <c r="C489" s="10">
        <v>9.17</v>
      </c>
      <c r="D489" s="10">
        <v>19.639999</v>
      </c>
      <c r="E489" s="4">
        <f t="shared" si="30"/>
        <v>1.1417665212649946</v>
      </c>
      <c r="F489" s="6">
        <f>+E489-E$7</f>
        <v>1.1491879150807685</v>
      </c>
      <c r="G489" s="9" t="str">
        <f t="shared" si="31"/>
        <v>Yes</v>
      </c>
      <c r="H489" s="9">
        <f t="shared" si="29"/>
        <v>1</v>
      </c>
      <c r="I489" s="9"/>
      <c r="J489" s="9"/>
      <c r="K489" s="3">
        <v>41276</v>
      </c>
      <c r="L489" s="3">
        <v>41639</v>
      </c>
      <c r="M489" s="3"/>
      <c r="N489" s="3"/>
      <c r="O489" s="3"/>
      <c r="P489" s="3"/>
      <c r="Q489" s="9"/>
      <c r="R489" s="9"/>
      <c r="S489" s="9"/>
      <c r="T489" s="2">
        <v>9.06</v>
      </c>
      <c r="U489" s="2">
        <v>19.290001</v>
      </c>
      <c r="V489" s="2"/>
      <c r="W489" s="2">
        <v>9.2799999999999994</v>
      </c>
      <c r="X489" s="2">
        <v>19.670000000000002</v>
      </c>
      <c r="Y489" s="2"/>
      <c r="Z489">
        <v>4360500</v>
      </c>
      <c r="AA489">
        <v>1812900</v>
      </c>
      <c r="AC489" s="2">
        <v>9.19</v>
      </c>
      <c r="AD489" s="2">
        <v>19.41</v>
      </c>
    </row>
    <row r="490" spans="1:30" x14ac:dyDescent="0.25">
      <c r="A490" t="s">
        <v>162</v>
      </c>
      <c r="B490">
        <f t="shared" si="28"/>
        <v>2014</v>
      </c>
      <c r="C490" s="10">
        <v>19.709999</v>
      </c>
      <c r="D490" s="10">
        <v>24.26</v>
      </c>
      <c r="E490" s="4">
        <f t="shared" si="30"/>
        <v>0.23084734808966767</v>
      </c>
      <c r="F490" s="6">
        <f>+E490-E$5</f>
        <v>-6.099322730252682E-2</v>
      </c>
      <c r="G490" s="9" t="str">
        <f t="shared" si="31"/>
        <v>No</v>
      </c>
      <c r="H490" s="9">
        <f t="shared" si="29"/>
        <v>0</v>
      </c>
      <c r="I490" s="9"/>
      <c r="J490" s="9"/>
      <c r="K490" s="3">
        <v>41641</v>
      </c>
      <c r="L490" s="3">
        <v>42004</v>
      </c>
      <c r="M490" s="3"/>
      <c r="N490" s="3"/>
      <c r="O490" s="3"/>
      <c r="P490" s="3"/>
      <c r="Q490" s="9"/>
      <c r="R490" s="9"/>
      <c r="S490" s="9"/>
      <c r="T490" s="2">
        <v>19.579999999999998</v>
      </c>
      <c r="U490" s="2">
        <v>24.030000999999999</v>
      </c>
      <c r="V490" s="2"/>
      <c r="W490" s="2">
        <v>19.860001</v>
      </c>
      <c r="X490" s="2">
        <v>24.58</v>
      </c>
      <c r="Y490" s="2"/>
      <c r="Z490">
        <v>3115300</v>
      </c>
      <c r="AA490">
        <v>1854000</v>
      </c>
      <c r="AC490" s="2">
        <v>19.809999000000001</v>
      </c>
      <c r="AD490" s="2">
        <v>24.24</v>
      </c>
    </row>
    <row r="491" spans="1:30" x14ac:dyDescent="0.25">
      <c r="A491" t="s">
        <v>162</v>
      </c>
      <c r="B491">
        <f t="shared" si="28"/>
        <v>2015</v>
      </c>
      <c r="C491" s="10">
        <v>24.379999000000002</v>
      </c>
      <c r="D491" s="10">
        <v>29.639999</v>
      </c>
      <c r="E491" s="4">
        <f t="shared" si="30"/>
        <v>0.2157506241079008</v>
      </c>
      <c r="F491" s="6">
        <f>+E491-E$6</f>
        <v>0.10085569289782853</v>
      </c>
      <c r="G491" s="9" t="str">
        <f t="shared" si="31"/>
        <v>Yes</v>
      </c>
      <c r="H491" s="9">
        <f t="shared" si="29"/>
        <v>1</v>
      </c>
      <c r="I491" s="9"/>
      <c r="J491" s="9"/>
      <c r="K491" s="3">
        <v>42006</v>
      </c>
      <c r="L491" s="3">
        <v>42369</v>
      </c>
      <c r="M491" s="3"/>
      <c r="N491" s="3"/>
      <c r="O491" s="3"/>
      <c r="P491" s="3"/>
      <c r="Q491" s="9"/>
      <c r="R491" s="9"/>
      <c r="S491" s="9"/>
      <c r="T491" s="2">
        <v>23.629999000000002</v>
      </c>
      <c r="U491" s="2">
        <v>29.629999000000002</v>
      </c>
      <c r="V491" s="2"/>
      <c r="W491" s="2">
        <v>24.610001</v>
      </c>
      <c r="X491" s="2">
        <v>30.15</v>
      </c>
      <c r="Y491" s="2"/>
      <c r="Z491">
        <v>2105300</v>
      </c>
      <c r="AA491">
        <v>2110100</v>
      </c>
      <c r="AC491" s="2">
        <v>24.01</v>
      </c>
      <c r="AD491" s="2">
        <v>29.77</v>
      </c>
    </row>
    <row r="492" spans="1:30" x14ac:dyDescent="0.25">
      <c r="A492" t="s">
        <v>163</v>
      </c>
      <c r="B492">
        <f t="shared" si="28"/>
        <v>2013</v>
      </c>
      <c r="C492" s="10">
        <v>55.549999</v>
      </c>
      <c r="D492" s="10">
        <v>76.120002999999997</v>
      </c>
      <c r="E492" s="4">
        <f t="shared" si="30"/>
        <v>0.37029710837618551</v>
      </c>
      <c r="F492" s="6">
        <f>+E492-E$7</f>
        <v>0.37771850219195929</v>
      </c>
      <c r="G492" s="9" t="str">
        <f t="shared" si="31"/>
        <v>Yes</v>
      </c>
      <c r="H492" s="9">
        <f t="shared" si="29"/>
        <v>1</v>
      </c>
      <c r="I492" s="9"/>
      <c r="J492" s="9"/>
      <c r="K492" s="3">
        <v>41276</v>
      </c>
      <c r="L492" s="3">
        <v>41639</v>
      </c>
      <c r="M492" s="3"/>
      <c r="N492" s="3"/>
      <c r="O492" s="3"/>
      <c r="P492" s="3"/>
      <c r="Q492" s="9"/>
      <c r="R492" s="9"/>
      <c r="S492" s="9"/>
      <c r="T492" s="2">
        <v>55.549999</v>
      </c>
      <c r="U492" s="2">
        <v>75.779999000000004</v>
      </c>
      <c r="V492" s="2"/>
      <c r="W492" s="2">
        <v>57.349997999999999</v>
      </c>
      <c r="X492" s="2">
        <v>76.269997000000004</v>
      </c>
      <c r="Y492" s="2"/>
      <c r="Z492">
        <v>4103900</v>
      </c>
      <c r="AA492">
        <v>2722600</v>
      </c>
      <c r="AC492" s="2">
        <v>56.450001</v>
      </c>
      <c r="AD492" s="2">
        <v>76.190002000000007</v>
      </c>
    </row>
    <row r="493" spans="1:30" x14ac:dyDescent="0.25">
      <c r="A493" t="s">
        <v>163</v>
      </c>
      <c r="B493">
        <f t="shared" si="28"/>
        <v>2014</v>
      </c>
      <c r="C493" s="10">
        <v>75.739998</v>
      </c>
      <c r="D493" s="10">
        <v>67.959998999999996</v>
      </c>
      <c r="E493" s="4">
        <f t="shared" si="30"/>
        <v>-0.10271982051016167</v>
      </c>
      <c r="F493" s="6">
        <f>+E493-E$5</f>
        <v>-0.39456039590235614</v>
      </c>
      <c r="G493" s="9" t="str">
        <f t="shared" si="31"/>
        <v>No</v>
      </c>
      <c r="H493" s="9">
        <f t="shared" si="29"/>
        <v>0</v>
      </c>
      <c r="I493" s="9"/>
      <c r="J493" s="9"/>
      <c r="K493" s="3">
        <v>41641</v>
      </c>
      <c r="L493" s="3">
        <v>42004</v>
      </c>
      <c r="M493" s="3"/>
      <c r="N493" s="3"/>
      <c r="O493" s="3"/>
      <c r="P493" s="3"/>
      <c r="Q493" s="9"/>
      <c r="R493" s="9"/>
      <c r="S493" s="9"/>
      <c r="T493" s="2">
        <v>75.180000000000007</v>
      </c>
      <c r="U493" s="2">
        <v>67.930000000000007</v>
      </c>
      <c r="V493" s="2"/>
      <c r="W493" s="2">
        <v>75.989998</v>
      </c>
      <c r="X493" s="2">
        <v>69.230002999999996</v>
      </c>
      <c r="Y493" s="2"/>
      <c r="Z493">
        <v>3774100</v>
      </c>
      <c r="AA493">
        <v>1217200</v>
      </c>
      <c r="AC493" s="2">
        <v>75.489998</v>
      </c>
      <c r="AD493" s="2">
        <v>69.120002999999997</v>
      </c>
    </row>
    <row r="494" spans="1:30" x14ac:dyDescent="0.25">
      <c r="A494" t="s">
        <v>163</v>
      </c>
      <c r="B494">
        <f t="shared" si="28"/>
        <v>2015</v>
      </c>
      <c r="C494" s="10">
        <v>68.389999000000003</v>
      </c>
      <c r="D494" s="10">
        <v>52.040000999999997</v>
      </c>
      <c r="E494" s="4">
        <f t="shared" si="30"/>
        <v>-0.23907001373110132</v>
      </c>
      <c r="F494" s="6">
        <f>+E494-E$6</f>
        <v>-0.35396494494117359</v>
      </c>
      <c r="G494" s="9" t="str">
        <f t="shared" si="31"/>
        <v>No</v>
      </c>
      <c r="H494" s="9">
        <f t="shared" si="29"/>
        <v>0</v>
      </c>
      <c r="I494" s="9"/>
      <c r="J494" s="9"/>
      <c r="K494" s="3">
        <v>42006</v>
      </c>
      <c r="L494" s="3">
        <v>42369</v>
      </c>
      <c r="M494" s="3"/>
      <c r="N494" s="3"/>
      <c r="O494" s="3"/>
      <c r="P494" s="3"/>
      <c r="Q494" s="9"/>
      <c r="R494" s="9"/>
      <c r="S494" s="9"/>
      <c r="T494" s="2">
        <v>66.989998</v>
      </c>
      <c r="U494" s="2">
        <v>52.02</v>
      </c>
      <c r="V494" s="2"/>
      <c r="W494" s="2">
        <v>68.569999999999993</v>
      </c>
      <c r="X494" s="2">
        <v>52.790000999999997</v>
      </c>
      <c r="Y494" s="2"/>
      <c r="Z494">
        <v>1638100</v>
      </c>
      <c r="AA494">
        <v>2080200</v>
      </c>
      <c r="AC494" s="2">
        <v>67.930000000000007</v>
      </c>
      <c r="AD494" s="2">
        <v>52.41</v>
      </c>
    </row>
    <row r="495" spans="1:30" x14ac:dyDescent="0.25">
      <c r="A495" t="s">
        <v>164</v>
      </c>
      <c r="B495">
        <f t="shared" si="28"/>
        <v>2013</v>
      </c>
      <c r="C495" s="10">
        <v>64.519997000000004</v>
      </c>
      <c r="D495" s="10">
        <v>63.27</v>
      </c>
      <c r="E495" s="4">
        <f t="shared" si="30"/>
        <v>-1.937379197336293E-2</v>
      </c>
      <c r="F495" s="6">
        <f>+E495-E$7</f>
        <v>-1.1952398157589125E-2</v>
      </c>
      <c r="G495" s="9" t="str">
        <f t="shared" si="31"/>
        <v>No</v>
      </c>
      <c r="H495" s="9">
        <f t="shared" si="29"/>
        <v>0</v>
      </c>
      <c r="I495" s="9"/>
      <c r="J495" s="9"/>
      <c r="K495" s="3">
        <v>41276</v>
      </c>
      <c r="L495" s="3">
        <v>41639</v>
      </c>
      <c r="M495" s="3"/>
      <c r="N495" s="3"/>
      <c r="O495" s="3"/>
      <c r="P495" s="3"/>
      <c r="Q495" s="9"/>
      <c r="R495" s="9"/>
      <c r="S495" s="9"/>
      <c r="T495" s="2">
        <v>64.220000999999996</v>
      </c>
      <c r="U495" s="2">
        <v>63</v>
      </c>
      <c r="V495" s="2"/>
      <c r="W495" s="2">
        <v>64.889999000000003</v>
      </c>
      <c r="X495" s="2">
        <v>63.549999</v>
      </c>
      <c r="Y495" s="2"/>
      <c r="Z495">
        <v>918700</v>
      </c>
      <c r="AA495">
        <v>965800</v>
      </c>
      <c r="AC495" s="2">
        <v>64.75</v>
      </c>
      <c r="AD495" s="2">
        <v>63.330002</v>
      </c>
    </row>
    <row r="496" spans="1:30" x14ac:dyDescent="0.25">
      <c r="A496" t="s">
        <v>164</v>
      </c>
      <c r="B496">
        <f t="shared" si="28"/>
        <v>2014</v>
      </c>
      <c r="C496" s="10">
        <v>63.349997999999999</v>
      </c>
      <c r="D496" s="10">
        <v>87.480002999999996</v>
      </c>
      <c r="E496" s="4">
        <f t="shared" si="30"/>
        <v>0.38089985417205535</v>
      </c>
      <c r="F496" s="6">
        <f>+E496-E$5</f>
        <v>8.9059278779860862E-2</v>
      </c>
      <c r="G496" s="9" t="str">
        <f t="shared" si="31"/>
        <v>Yes</v>
      </c>
      <c r="H496" s="9">
        <f t="shared" si="29"/>
        <v>1</v>
      </c>
      <c r="I496" s="9"/>
      <c r="J496" s="9"/>
      <c r="K496" s="3">
        <v>41641</v>
      </c>
      <c r="L496" s="3">
        <v>42004</v>
      </c>
      <c r="M496" s="3"/>
      <c r="N496" s="3"/>
      <c r="O496" s="3"/>
      <c r="P496" s="3"/>
      <c r="Q496" s="9"/>
      <c r="R496" s="9"/>
      <c r="S496" s="9"/>
      <c r="T496" s="2">
        <v>61.709999000000003</v>
      </c>
      <c r="U496" s="2">
        <v>87.400002000000001</v>
      </c>
      <c r="V496" s="2"/>
      <c r="W496" s="2">
        <v>63.389999000000003</v>
      </c>
      <c r="X496" s="2">
        <v>90.559997999999993</v>
      </c>
      <c r="Y496" s="2"/>
      <c r="Z496">
        <v>1206600</v>
      </c>
      <c r="AA496">
        <v>1564300</v>
      </c>
      <c r="AC496" s="2">
        <v>61.84</v>
      </c>
      <c r="AD496" s="2">
        <v>90.260002</v>
      </c>
    </row>
    <row r="497" spans="1:30" x14ac:dyDescent="0.25">
      <c r="A497" t="s">
        <v>164</v>
      </c>
      <c r="B497">
        <f t="shared" si="28"/>
        <v>2015</v>
      </c>
      <c r="C497" s="10">
        <v>87.480002999999996</v>
      </c>
      <c r="D497" s="10">
        <v>68.360000999999997</v>
      </c>
      <c r="E497" s="4">
        <f t="shared" si="30"/>
        <v>-0.21856425862262488</v>
      </c>
      <c r="F497" s="6">
        <f>+E497-E$6</f>
        <v>-0.33345918983269718</v>
      </c>
      <c r="G497" s="9" t="str">
        <f t="shared" si="31"/>
        <v>No</v>
      </c>
      <c r="H497" s="9">
        <f t="shared" si="29"/>
        <v>0</v>
      </c>
      <c r="I497" s="9"/>
      <c r="J497" s="9"/>
      <c r="K497" s="3">
        <v>42006</v>
      </c>
      <c r="L497" s="3">
        <v>42369</v>
      </c>
      <c r="M497" s="3"/>
      <c r="N497" s="3"/>
      <c r="O497" s="3"/>
      <c r="P497" s="3"/>
      <c r="Q497" s="9"/>
      <c r="R497" s="9"/>
      <c r="S497" s="9"/>
      <c r="T497" s="2">
        <v>86.660004000000001</v>
      </c>
      <c r="U497" s="2">
        <v>67.650002000000001</v>
      </c>
      <c r="V497" s="2"/>
      <c r="W497" s="2">
        <v>88.099997999999999</v>
      </c>
      <c r="X497" s="2">
        <v>69.110000999999997</v>
      </c>
      <c r="Y497" s="2"/>
      <c r="Z497">
        <v>1944800</v>
      </c>
      <c r="AA497">
        <v>877200</v>
      </c>
      <c r="AC497" s="2">
        <v>87.709998999999996</v>
      </c>
      <c r="AD497" s="2">
        <v>69.110000999999997</v>
      </c>
    </row>
    <row r="498" spans="1:30" x14ac:dyDescent="0.25">
      <c r="A498" t="s">
        <v>496</v>
      </c>
      <c r="B498">
        <f t="shared" si="28"/>
        <v>2014</v>
      </c>
      <c r="C498" s="10">
        <v>35.340000000000003</v>
      </c>
      <c r="D498" s="10">
        <v>34.689999</v>
      </c>
      <c r="E498" s="4">
        <f t="shared" si="30"/>
        <v>-1.8392784380305692E-2</v>
      </c>
      <c r="F498" s="6">
        <f>+E498-E$7</f>
        <v>-1.0971390564531888E-2</v>
      </c>
      <c r="G498" s="9" t="str">
        <f t="shared" si="31"/>
        <v>No</v>
      </c>
      <c r="H498" s="9">
        <f t="shared" si="29"/>
        <v>0</v>
      </c>
      <c r="I498" s="9"/>
      <c r="J498" s="9"/>
      <c r="K498" s="3">
        <v>41641</v>
      </c>
      <c r="L498" s="3">
        <v>42004</v>
      </c>
      <c r="M498" s="3"/>
      <c r="N498" s="3"/>
      <c r="O498" s="3"/>
      <c r="P498" s="3"/>
      <c r="Q498" s="9"/>
      <c r="R498" s="9"/>
      <c r="S498" s="9"/>
      <c r="T498" s="2">
        <v>34.049999</v>
      </c>
      <c r="U498" s="2">
        <v>34.639999000000003</v>
      </c>
      <c r="V498" s="2"/>
      <c r="W498" s="2">
        <v>35.450001</v>
      </c>
      <c r="X498" s="2">
        <v>35.139999000000003</v>
      </c>
      <c r="Y498" s="2"/>
      <c r="Z498">
        <v>364600</v>
      </c>
      <c r="AA498">
        <v>450100</v>
      </c>
      <c r="AC498" s="2">
        <v>34.240001999999997</v>
      </c>
      <c r="AD498" s="2">
        <v>35.049999</v>
      </c>
    </row>
    <row r="499" spans="1:30" x14ac:dyDescent="0.25">
      <c r="A499" t="s">
        <v>496</v>
      </c>
      <c r="B499">
        <f t="shared" si="28"/>
        <v>2015</v>
      </c>
      <c r="C499" s="10">
        <v>34.860000999999997</v>
      </c>
      <c r="D499" s="10">
        <v>25.969999000000001</v>
      </c>
      <c r="E499" s="4">
        <f t="shared" si="30"/>
        <v>-0.25502013037807991</v>
      </c>
      <c r="F499" s="6">
        <f>+E499-E$5</f>
        <v>-0.54686070577027435</v>
      </c>
      <c r="G499" s="9" t="str">
        <f t="shared" si="31"/>
        <v>No</v>
      </c>
      <c r="H499" s="9">
        <f t="shared" si="29"/>
        <v>0</v>
      </c>
      <c r="I499" s="9"/>
      <c r="J499" s="9"/>
      <c r="K499" s="3">
        <v>42006</v>
      </c>
      <c r="L499" s="3">
        <v>42369</v>
      </c>
      <c r="M499" s="3"/>
      <c r="N499" s="3"/>
      <c r="O499" s="3"/>
      <c r="P499" s="3"/>
      <c r="Q499" s="9"/>
      <c r="R499" s="9"/>
      <c r="S499" s="9"/>
      <c r="T499" s="2">
        <v>34.060001</v>
      </c>
      <c r="U499" s="2">
        <v>25.799999</v>
      </c>
      <c r="V499" s="2"/>
      <c r="W499" s="2">
        <v>34.860000999999997</v>
      </c>
      <c r="X499" s="2">
        <v>26.17</v>
      </c>
      <c r="Y499" s="2"/>
      <c r="Z499">
        <v>630200</v>
      </c>
      <c r="AA499">
        <v>2257300</v>
      </c>
      <c r="AC499" s="2">
        <v>34.57</v>
      </c>
      <c r="AD499" s="2">
        <v>25.799999</v>
      </c>
    </row>
    <row r="500" spans="1:30" x14ac:dyDescent="0.25">
      <c r="A500" t="s">
        <v>165</v>
      </c>
      <c r="B500">
        <f t="shared" si="28"/>
        <v>2013</v>
      </c>
      <c r="C500" s="10">
        <v>45.959999000000003</v>
      </c>
      <c r="D500" s="10">
        <v>32.880001</v>
      </c>
      <c r="E500" s="4">
        <f t="shared" si="30"/>
        <v>-0.28459526293723381</v>
      </c>
      <c r="F500" s="6">
        <f>+E500-E$6</f>
        <v>-0.39949019414730608</v>
      </c>
      <c r="G500" s="9" t="str">
        <f t="shared" si="31"/>
        <v>No</v>
      </c>
      <c r="H500" s="9">
        <f t="shared" si="29"/>
        <v>0</v>
      </c>
      <c r="I500" s="9"/>
      <c r="J500" s="9"/>
      <c r="K500" s="3">
        <v>41276</v>
      </c>
      <c r="L500" s="3">
        <v>41639</v>
      </c>
      <c r="M500" s="3"/>
      <c r="N500" s="3"/>
      <c r="O500" s="3"/>
      <c r="P500" s="3"/>
      <c r="Q500" s="9"/>
      <c r="R500" s="9"/>
      <c r="S500" s="9"/>
      <c r="T500" s="2">
        <v>45.615001499999998</v>
      </c>
      <c r="U500" s="2">
        <v>32.520000500000002</v>
      </c>
      <c r="V500" s="2"/>
      <c r="W500" s="2">
        <v>46.294998</v>
      </c>
      <c r="X500" s="2">
        <v>32.935001499999998</v>
      </c>
      <c r="Y500" s="2"/>
      <c r="Z500">
        <v>1477800</v>
      </c>
      <c r="AA500">
        <v>1291400</v>
      </c>
      <c r="AC500" s="2">
        <v>46.069999500000002</v>
      </c>
      <c r="AD500" s="2">
        <v>32.845001000000003</v>
      </c>
    </row>
    <row r="501" spans="1:30" x14ac:dyDescent="0.25">
      <c r="A501" t="s">
        <v>165</v>
      </c>
      <c r="B501">
        <f t="shared" si="28"/>
        <v>2014</v>
      </c>
      <c r="C501" s="10">
        <v>32.840000000000003</v>
      </c>
      <c r="D501" s="10">
        <v>63.689998500000002</v>
      </c>
      <c r="E501" s="4">
        <f t="shared" si="30"/>
        <v>0.93940312119366609</v>
      </c>
      <c r="F501" s="6">
        <f>+E501-E$7</f>
        <v>0.94682451500943987</v>
      </c>
      <c r="G501" s="9" t="str">
        <f t="shared" si="31"/>
        <v>Yes</v>
      </c>
      <c r="H501" s="9">
        <f t="shared" si="29"/>
        <v>1</v>
      </c>
      <c r="I501" s="9"/>
      <c r="J501" s="9"/>
      <c r="K501" s="3">
        <v>41641</v>
      </c>
      <c r="L501" s="3">
        <v>42004</v>
      </c>
      <c r="M501" s="3"/>
      <c r="N501" s="3"/>
      <c r="O501" s="3"/>
      <c r="P501" s="3"/>
      <c r="Q501" s="9"/>
      <c r="R501" s="9"/>
      <c r="S501" s="9"/>
      <c r="T501" s="2">
        <v>32.595001000000003</v>
      </c>
      <c r="U501" s="2">
        <v>63.599998499999998</v>
      </c>
      <c r="V501" s="2"/>
      <c r="W501" s="2">
        <v>33.220001000000003</v>
      </c>
      <c r="X501" s="2">
        <v>65.300003000000004</v>
      </c>
      <c r="Y501" s="2"/>
      <c r="Z501">
        <v>1668000</v>
      </c>
      <c r="AA501">
        <v>830000</v>
      </c>
      <c r="AC501" s="2">
        <v>32.959999000000003</v>
      </c>
      <c r="AD501" s="2">
        <v>64.845000999999996</v>
      </c>
    </row>
    <row r="502" spans="1:30" x14ac:dyDescent="0.25">
      <c r="A502" t="s">
        <v>165</v>
      </c>
      <c r="B502">
        <f t="shared" si="28"/>
        <v>2015</v>
      </c>
      <c r="C502" s="10">
        <v>64.095000999999996</v>
      </c>
      <c r="D502" s="10">
        <v>78.980002999999996</v>
      </c>
      <c r="E502" s="4">
        <f t="shared" si="30"/>
        <v>0.23223343112203088</v>
      </c>
      <c r="F502" s="6">
        <f>+E502-E$5</f>
        <v>-5.9607144270163614E-2</v>
      </c>
      <c r="G502" s="9" t="str">
        <f t="shared" si="31"/>
        <v>No</v>
      </c>
      <c r="H502" s="9">
        <f t="shared" si="29"/>
        <v>0</v>
      </c>
      <c r="I502" s="9"/>
      <c r="J502" s="9"/>
      <c r="K502" s="3">
        <v>42006</v>
      </c>
      <c r="L502" s="3">
        <v>42369</v>
      </c>
      <c r="M502" s="3"/>
      <c r="N502" s="3"/>
      <c r="O502" s="3"/>
      <c r="P502" s="3"/>
      <c r="Q502" s="9"/>
      <c r="R502" s="9"/>
      <c r="S502" s="9"/>
      <c r="T502" s="2">
        <v>63.305000499999998</v>
      </c>
      <c r="U502" s="2">
        <v>78.419998000000007</v>
      </c>
      <c r="V502" s="2"/>
      <c r="W502" s="2">
        <v>64.904999000000004</v>
      </c>
      <c r="X502" s="2">
        <v>79.760002</v>
      </c>
      <c r="Y502" s="2"/>
      <c r="Z502">
        <v>1215200</v>
      </c>
      <c r="AA502">
        <v>1443400</v>
      </c>
      <c r="AC502" s="2">
        <v>63.860000499999998</v>
      </c>
      <c r="AD502" s="2">
        <v>78.809997999999993</v>
      </c>
    </row>
    <row r="503" spans="1:30" x14ac:dyDescent="0.25">
      <c r="A503" t="s">
        <v>166</v>
      </c>
      <c r="B503">
        <f t="shared" si="28"/>
        <v>2013</v>
      </c>
      <c r="C503" s="10">
        <v>30.09</v>
      </c>
      <c r="D503" s="10">
        <v>27.389999</v>
      </c>
      <c r="E503" s="4">
        <f t="shared" si="30"/>
        <v>-8.9730840810900644E-2</v>
      </c>
      <c r="F503" s="6">
        <f>+E503-E$6</f>
        <v>-0.20462577202097293</v>
      </c>
      <c r="G503" s="9" t="str">
        <f t="shared" si="31"/>
        <v>No</v>
      </c>
      <c r="H503" s="9">
        <f t="shared" si="29"/>
        <v>0</v>
      </c>
      <c r="I503" s="9"/>
      <c r="J503" s="9"/>
      <c r="K503" s="3">
        <v>41276</v>
      </c>
      <c r="L503" s="3">
        <v>41639</v>
      </c>
      <c r="M503" s="3"/>
      <c r="N503" s="3"/>
      <c r="O503" s="3"/>
      <c r="P503" s="3"/>
      <c r="Q503" s="9"/>
      <c r="R503" s="9"/>
      <c r="S503" s="9"/>
      <c r="T503" s="2">
        <v>29.65</v>
      </c>
      <c r="U503" s="2">
        <v>27.280000999999999</v>
      </c>
      <c r="V503" s="2"/>
      <c r="W503" s="2">
        <v>30.290001</v>
      </c>
      <c r="X503" s="2">
        <v>27.68</v>
      </c>
      <c r="Y503" s="2"/>
      <c r="Z503">
        <v>15490900</v>
      </c>
      <c r="AA503">
        <v>5990800</v>
      </c>
      <c r="AC503" s="2">
        <v>29.82</v>
      </c>
      <c r="AD503" s="2">
        <v>27.540001</v>
      </c>
    </row>
    <row r="504" spans="1:30" x14ac:dyDescent="0.25">
      <c r="A504" t="s">
        <v>166</v>
      </c>
      <c r="B504">
        <f t="shared" si="28"/>
        <v>2014</v>
      </c>
      <c r="C504" s="10">
        <v>27.459999</v>
      </c>
      <c r="D504" s="10">
        <v>37.080002</v>
      </c>
      <c r="E504" s="4">
        <f t="shared" si="30"/>
        <v>0.35032787146132088</v>
      </c>
      <c r="F504" s="6">
        <f>+E504-E$7</f>
        <v>0.35774926527709466</v>
      </c>
      <c r="G504" s="9" t="str">
        <f t="shared" si="31"/>
        <v>Yes</v>
      </c>
      <c r="H504" s="9">
        <f t="shared" si="29"/>
        <v>1</v>
      </c>
      <c r="I504" s="9"/>
      <c r="J504" s="9"/>
      <c r="K504" s="3">
        <v>41641</v>
      </c>
      <c r="L504" s="3">
        <v>42004</v>
      </c>
      <c r="M504" s="3"/>
      <c r="N504" s="3"/>
      <c r="O504" s="3"/>
      <c r="P504" s="3"/>
      <c r="Q504" s="9"/>
      <c r="R504" s="9"/>
      <c r="S504" s="9"/>
      <c r="T504" s="2">
        <v>27.16</v>
      </c>
      <c r="U504" s="2">
        <v>37.009998000000003</v>
      </c>
      <c r="V504" s="2"/>
      <c r="W504" s="2">
        <v>27.58</v>
      </c>
      <c r="X504" s="2">
        <v>38.25</v>
      </c>
      <c r="Y504" s="2"/>
      <c r="Z504">
        <v>4981900</v>
      </c>
      <c r="AA504">
        <v>5585600</v>
      </c>
      <c r="AC504" s="2">
        <v>27.17</v>
      </c>
      <c r="AD504" s="2">
        <v>38.130001</v>
      </c>
    </row>
    <row r="505" spans="1:30" x14ac:dyDescent="0.25">
      <c r="A505" t="s">
        <v>166</v>
      </c>
      <c r="B505">
        <f t="shared" si="28"/>
        <v>2015</v>
      </c>
      <c r="C505" s="10">
        <v>37.080002</v>
      </c>
      <c r="D505" s="10">
        <v>27.77</v>
      </c>
      <c r="E505" s="4">
        <f t="shared" si="30"/>
        <v>-0.25107878904645153</v>
      </c>
      <c r="F505" s="6">
        <f>+E505-E$5</f>
        <v>-0.54291936443864608</v>
      </c>
      <c r="G505" s="9" t="str">
        <f t="shared" si="31"/>
        <v>No</v>
      </c>
      <c r="H505" s="9">
        <f t="shared" si="29"/>
        <v>0</v>
      </c>
      <c r="I505" s="9"/>
      <c r="J505" s="9"/>
      <c r="K505" s="3">
        <v>42006</v>
      </c>
      <c r="L505" s="3">
        <v>42369</v>
      </c>
      <c r="M505" s="3"/>
      <c r="N505" s="3"/>
      <c r="O505" s="3"/>
      <c r="P505" s="3"/>
      <c r="Q505" s="9"/>
      <c r="R505" s="9"/>
      <c r="S505" s="9"/>
      <c r="T505" s="2">
        <v>37.080002</v>
      </c>
      <c r="U505" s="2">
        <v>27.32</v>
      </c>
      <c r="V505" s="2"/>
      <c r="W505" s="2">
        <v>37.650002000000001</v>
      </c>
      <c r="X505" s="2">
        <v>27.85</v>
      </c>
      <c r="Y505" s="2"/>
      <c r="Z505">
        <v>4972900</v>
      </c>
      <c r="AA505">
        <v>5492900</v>
      </c>
      <c r="AC505" s="2">
        <v>37.57</v>
      </c>
      <c r="AD505" s="2">
        <v>27.639999</v>
      </c>
    </row>
    <row r="506" spans="1:30" x14ac:dyDescent="0.25">
      <c r="A506" t="s">
        <v>167</v>
      </c>
      <c r="B506">
        <f t="shared" si="28"/>
        <v>2013</v>
      </c>
      <c r="C506" s="10">
        <v>40.270000000000003</v>
      </c>
      <c r="D506" s="10">
        <v>44.25</v>
      </c>
      <c r="E506" s="4">
        <f t="shared" si="30"/>
        <v>9.8832878073007113E-2</v>
      </c>
      <c r="F506" s="6">
        <f>+E506-E$6</f>
        <v>-1.6062053137065158E-2</v>
      </c>
      <c r="G506" s="9" t="str">
        <f t="shared" si="31"/>
        <v>No</v>
      </c>
      <c r="H506" s="9">
        <f t="shared" si="29"/>
        <v>0</v>
      </c>
      <c r="I506" s="9"/>
      <c r="J506" s="9"/>
      <c r="K506" s="3">
        <v>41276</v>
      </c>
      <c r="L506" s="3">
        <v>41639</v>
      </c>
      <c r="M506" s="3"/>
      <c r="N506" s="3"/>
      <c r="O506" s="3"/>
      <c r="P506" s="3"/>
      <c r="Q506" s="9"/>
      <c r="R506" s="9"/>
      <c r="S506" s="9"/>
      <c r="T506" s="2">
        <v>40.159999999999997</v>
      </c>
      <c r="U506" s="2">
        <v>44.029998999999997</v>
      </c>
      <c r="V506" s="2"/>
      <c r="W506" s="2">
        <v>41.25</v>
      </c>
      <c r="X506" s="2">
        <v>44.48</v>
      </c>
      <c r="Y506" s="2"/>
      <c r="Z506">
        <v>2293100</v>
      </c>
      <c r="AA506">
        <v>561900</v>
      </c>
      <c r="AC506" s="2">
        <v>40.900002000000001</v>
      </c>
      <c r="AD506" s="2">
        <v>44.369999</v>
      </c>
    </row>
    <row r="507" spans="1:30" x14ac:dyDescent="0.25">
      <c r="A507" t="s">
        <v>167</v>
      </c>
      <c r="B507">
        <f t="shared" si="28"/>
        <v>2014</v>
      </c>
      <c r="C507" s="10">
        <v>44.310001</v>
      </c>
      <c r="D507" s="10">
        <v>44.610000999999997</v>
      </c>
      <c r="E507" s="4">
        <f t="shared" si="30"/>
        <v>6.7704805513319026E-3</v>
      </c>
      <c r="F507" s="6">
        <f>+E507-E$7</f>
        <v>1.4191874367105707E-2</v>
      </c>
      <c r="G507" s="9" t="str">
        <f t="shared" si="31"/>
        <v>Yes</v>
      </c>
      <c r="H507" s="9">
        <f t="shared" si="29"/>
        <v>1</v>
      </c>
      <c r="I507" s="9"/>
      <c r="J507" s="9"/>
      <c r="K507" s="3">
        <v>41641</v>
      </c>
      <c r="L507" s="3">
        <v>42004</v>
      </c>
      <c r="M507" s="3"/>
      <c r="N507" s="3"/>
      <c r="O507" s="3"/>
      <c r="P507" s="3"/>
      <c r="Q507" s="9"/>
      <c r="R507" s="9"/>
      <c r="S507" s="9"/>
      <c r="T507" s="2">
        <v>43.34</v>
      </c>
      <c r="U507" s="2">
        <v>44.610000999999997</v>
      </c>
      <c r="V507" s="2"/>
      <c r="W507" s="2">
        <v>44.48</v>
      </c>
      <c r="X507" s="2">
        <v>45.189999</v>
      </c>
      <c r="Y507" s="2"/>
      <c r="Z507">
        <v>782900</v>
      </c>
      <c r="AA507">
        <v>904100</v>
      </c>
      <c r="AC507" s="2">
        <v>43.490001999999997</v>
      </c>
      <c r="AD507" s="2">
        <v>44.91</v>
      </c>
    </row>
    <row r="508" spans="1:30" x14ac:dyDescent="0.25">
      <c r="A508" t="s">
        <v>167</v>
      </c>
      <c r="B508">
        <f t="shared" si="28"/>
        <v>2015</v>
      </c>
      <c r="C508" s="10">
        <v>44.990001999999997</v>
      </c>
      <c r="D508" s="10">
        <v>45.099997999999999</v>
      </c>
      <c r="E508" s="4">
        <f t="shared" si="30"/>
        <v>2.4448987577284933E-3</v>
      </c>
      <c r="F508" s="6">
        <f>+E508-E$5</f>
        <v>-0.28939567663446597</v>
      </c>
      <c r="G508" s="9" t="str">
        <f t="shared" si="31"/>
        <v>No</v>
      </c>
      <c r="H508" s="9">
        <f t="shared" si="29"/>
        <v>0</v>
      </c>
      <c r="I508" s="9"/>
      <c r="J508" s="9"/>
      <c r="K508" s="3">
        <v>42006</v>
      </c>
      <c r="L508" s="3">
        <v>42369</v>
      </c>
      <c r="M508" s="3"/>
      <c r="N508" s="3"/>
      <c r="O508" s="3"/>
      <c r="P508" s="3"/>
      <c r="Q508" s="9"/>
      <c r="R508" s="9"/>
      <c r="S508" s="9"/>
      <c r="T508" s="2">
        <v>43.77</v>
      </c>
      <c r="U508" s="2">
        <v>45.099997999999999</v>
      </c>
      <c r="V508" s="2"/>
      <c r="W508" s="2">
        <v>44.990001999999997</v>
      </c>
      <c r="X508" s="2">
        <v>45.599997999999999</v>
      </c>
      <c r="Y508" s="2"/>
      <c r="Z508">
        <v>1122800</v>
      </c>
      <c r="AA508">
        <v>683300</v>
      </c>
      <c r="AC508" s="2">
        <v>44.419998</v>
      </c>
      <c r="AD508" s="2">
        <v>45.529998999999997</v>
      </c>
    </row>
    <row r="509" spans="1:30" x14ac:dyDescent="0.25">
      <c r="A509" t="s">
        <v>168</v>
      </c>
      <c r="B509">
        <f t="shared" si="28"/>
        <v>2013</v>
      </c>
      <c r="C509" s="10">
        <v>62.610000999999997</v>
      </c>
      <c r="D509" s="10">
        <v>69.660004000000001</v>
      </c>
      <c r="E509" s="4">
        <f t="shared" si="30"/>
        <v>0.11260186691260402</v>
      </c>
      <c r="F509" s="6">
        <f>+E509-E$6</f>
        <v>-2.2930642974682558E-3</v>
      </c>
      <c r="G509" s="9" t="str">
        <f t="shared" si="31"/>
        <v>No</v>
      </c>
      <c r="H509" s="9">
        <f t="shared" si="29"/>
        <v>0</v>
      </c>
      <c r="I509" s="9"/>
      <c r="J509" s="9"/>
      <c r="K509" s="3">
        <v>41276</v>
      </c>
      <c r="L509" s="3">
        <v>41639</v>
      </c>
      <c r="M509" s="3"/>
      <c r="N509" s="3"/>
      <c r="O509" s="3"/>
      <c r="P509" s="3"/>
      <c r="Q509" s="9"/>
      <c r="R509" s="9"/>
      <c r="S509" s="9"/>
      <c r="T509" s="2">
        <v>62.150002000000001</v>
      </c>
      <c r="U509" s="2">
        <v>68.809997999999993</v>
      </c>
      <c r="V509" s="2"/>
      <c r="W509" s="2">
        <v>63.25</v>
      </c>
      <c r="X509" s="2">
        <v>69.760002</v>
      </c>
      <c r="Y509" s="2"/>
      <c r="Z509">
        <v>2146100</v>
      </c>
      <c r="AA509">
        <v>1183600</v>
      </c>
      <c r="AC509" s="2">
        <v>63.25</v>
      </c>
      <c r="AD509" s="2">
        <v>68.910004000000001</v>
      </c>
    </row>
    <row r="510" spans="1:30" x14ac:dyDescent="0.25">
      <c r="A510" t="s">
        <v>168</v>
      </c>
      <c r="B510">
        <f t="shared" si="28"/>
        <v>2014</v>
      </c>
      <c r="C510" s="10">
        <v>69.080001999999993</v>
      </c>
      <c r="D510" s="10">
        <v>85.360000999999997</v>
      </c>
      <c r="E510" s="4">
        <f t="shared" si="30"/>
        <v>0.23566876850987939</v>
      </c>
      <c r="F510" s="6">
        <f>+E510-E$7</f>
        <v>0.2430901623256532</v>
      </c>
      <c r="G510" s="9" t="str">
        <f t="shared" si="31"/>
        <v>Yes</v>
      </c>
      <c r="H510" s="9">
        <f t="shared" si="29"/>
        <v>1</v>
      </c>
      <c r="I510" s="9"/>
      <c r="J510" s="9"/>
      <c r="K510" s="3">
        <v>41641</v>
      </c>
      <c r="L510" s="3">
        <v>42004</v>
      </c>
      <c r="M510" s="3"/>
      <c r="N510" s="3"/>
      <c r="O510" s="3"/>
      <c r="P510" s="3"/>
      <c r="Q510" s="9"/>
      <c r="R510" s="9"/>
      <c r="S510" s="9"/>
      <c r="T510" s="2">
        <v>68.559997999999993</v>
      </c>
      <c r="U510" s="2">
        <v>85.260002</v>
      </c>
      <c r="V510" s="2"/>
      <c r="W510" s="2">
        <v>69.690002000000007</v>
      </c>
      <c r="X510" s="2">
        <v>86.470000999999996</v>
      </c>
      <c r="Y510" s="2"/>
      <c r="Z510">
        <v>1398900</v>
      </c>
      <c r="AA510">
        <v>1224000</v>
      </c>
      <c r="AC510" s="2">
        <v>69.209998999999996</v>
      </c>
      <c r="AD510" s="2">
        <v>86.410004000000001</v>
      </c>
    </row>
    <row r="511" spans="1:30" x14ac:dyDescent="0.25">
      <c r="A511" t="s">
        <v>168</v>
      </c>
      <c r="B511">
        <f t="shared" si="28"/>
        <v>2015</v>
      </c>
      <c r="C511" s="10">
        <v>85.580001999999993</v>
      </c>
      <c r="D511" s="10">
        <v>124.300003</v>
      </c>
      <c r="E511" s="4">
        <f t="shared" si="30"/>
        <v>0.45244216049445773</v>
      </c>
      <c r="F511" s="6">
        <f>+E511-E$5</f>
        <v>0.16060158510226324</v>
      </c>
      <c r="G511" s="9" t="str">
        <f t="shared" si="31"/>
        <v>Yes</v>
      </c>
      <c r="H511" s="9">
        <f t="shared" si="29"/>
        <v>1</v>
      </c>
      <c r="I511" s="9"/>
      <c r="J511" s="9"/>
      <c r="K511" s="3">
        <v>42006</v>
      </c>
      <c r="L511" s="3">
        <v>42369</v>
      </c>
      <c r="M511" s="3"/>
      <c r="N511" s="3"/>
      <c r="O511" s="3"/>
      <c r="P511" s="3"/>
      <c r="Q511" s="9"/>
      <c r="R511" s="9"/>
      <c r="S511" s="9"/>
      <c r="T511" s="2">
        <v>84.480002999999996</v>
      </c>
      <c r="U511" s="2">
        <v>123.959999</v>
      </c>
      <c r="V511" s="2"/>
      <c r="W511" s="2">
        <v>86.260002</v>
      </c>
      <c r="X511" s="2">
        <v>126.209999</v>
      </c>
      <c r="Y511" s="2"/>
      <c r="Z511">
        <v>1257600</v>
      </c>
      <c r="AA511">
        <v>1350200</v>
      </c>
      <c r="AC511" s="2">
        <v>85.760002</v>
      </c>
      <c r="AD511" s="2">
        <v>125.489998</v>
      </c>
    </row>
    <row r="512" spans="1:30" x14ac:dyDescent="0.25">
      <c r="A512" t="s">
        <v>169</v>
      </c>
      <c r="B512">
        <f t="shared" si="28"/>
        <v>2013</v>
      </c>
      <c r="C512" s="10">
        <v>36.810001</v>
      </c>
      <c r="D512" s="10">
        <v>42.130001</v>
      </c>
      <c r="E512" s="4">
        <f t="shared" si="30"/>
        <v>0.14452594011067807</v>
      </c>
      <c r="F512" s="6">
        <f>+E512-E$6</f>
        <v>2.9631008900605799E-2</v>
      </c>
      <c r="G512" s="9" t="str">
        <f t="shared" si="31"/>
        <v>Yes</v>
      </c>
      <c r="H512" s="9">
        <f t="shared" si="29"/>
        <v>1</v>
      </c>
      <c r="I512" s="9"/>
      <c r="J512" s="9"/>
      <c r="K512" s="3">
        <v>41276</v>
      </c>
      <c r="L512" s="3">
        <v>41639</v>
      </c>
      <c r="M512" s="3"/>
      <c r="N512" s="3"/>
      <c r="O512" s="3"/>
      <c r="P512" s="3"/>
      <c r="Q512" s="9"/>
      <c r="R512" s="9"/>
      <c r="S512" s="9"/>
      <c r="T512" s="2">
        <v>36.639999000000003</v>
      </c>
      <c r="U512" s="2">
        <v>42</v>
      </c>
      <c r="V512" s="2"/>
      <c r="W512" s="2">
        <v>37.139999000000003</v>
      </c>
      <c r="X512" s="2">
        <v>42.400002000000001</v>
      </c>
      <c r="Y512" s="2"/>
      <c r="Z512">
        <v>486400</v>
      </c>
      <c r="AA512">
        <v>746600</v>
      </c>
      <c r="AC512" s="2">
        <v>36.849997999999999</v>
      </c>
      <c r="AD512" s="2">
        <v>42.209999000000003</v>
      </c>
    </row>
    <row r="513" spans="1:30" x14ac:dyDescent="0.25">
      <c r="A513" t="s">
        <v>169</v>
      </c>
      <c r="B513">
        <f t="shared" si="28"/>
        <v>2014</v>
      </c>
      <c r="C513" s="10">
        <v>42.09</v>
      </c>
      <c r="D513" s="10">
        <v>58.639999000000003</v>
      </c>
      <c r="E513" s="4">
        <f t="shared" si="30"/>
        <v>0.39320501306723682</v>
      </c>
      <c r="F513" s="6">
        <f>+E513-E$7</f>
        <v>0.4006264068830106</v>
      </c>
      <c r="G513" s="9" t="str">
        <f t="shared" si="31"/>
        <v>Yes</v>
      </c>
      <c r="H513" s="9">
        <f t="shared" si="29"/>
        <v>1</v>
      </c>
      <c r="I513" s="9"/>
      <c r="J513" s="9"/>
      <c r="K513" s="3">
        <v>41641</v>
      </c>
      <c r="L513" s="3">
        <v>42004</v>
      </c>
      <c r="M513" s="3"/>
      <c r="N513" s="3"/>
      <c r="O513" s="3"/>
      <c r="P513" s="3"/>
      <c r="Q513" s="9"/>
      <c r="R513" s="9"/>
      <c r="S513" s="9"/>
      <c r="T513" s="2">
        <v>41.48</v>
      </c>
      <c r="U513" s="2">
        <v>58.619999</v>
      </c>
      <c r="V513" s="2"/>
      <c r="W513" s="2">
        <v>42.150002000000001</v>
      </c>
      <c r="X513" s="2">
        <v>60.529998999999997</v>
      </c>
      <c r="Y513" s="2"/>
      <c r="Z513">
        <v>491100</v>
      </c>
      <c r="AA513">
        <v>673500</v>
      </c>
      <c r="AC513" s="2">
        <v>41.790000999999997</v>
      </c>
      <c r="AD513" s="2">
        <v>60.009998000000003</v>
      </c>
    </row>
    <row r="514" spans="1:30" x14ac:dyDescent="0.25">
      <c r="A514" t="s">
        <v>169</v>
      </c>
      <c r="B514">
        <f t="shared" si="28"/>
        <v>2015</v>
      </c>
      <c r="C514" s="10">
        <v>58.720001000000003</v>
      </c>
      <c r="D514" s="10">
        <v>88.209998999999996</v>
      </c>
      <c r="E514" s="4">
        <f t="shared" si="30"/>
        <v>0.50221385384513173</v>
      </c>
      <c r="F514" s="6">
        <f>+E514-E$5</f>
        <v>0.21037327845293724</v>
      </c>
      <c r="G514" s="9" t="str">
        <f t="shared" si="31"/>
        <v>Yes</v>
      </c>
      <c r="H514" s="9">
        <f t="shared" si="29"/>
        <v>1</v>
      </c>
      <c r="I514" s="9"/>
      <c r="J514" s="9"/>
      <c r="K514" s="3">
        <v>42006</v>
      </c>
      <c r="L514" s="3">
        <v>42369</v>
      </c>
      <c r="M514" s="3"/>
      <c r="N514" s="3"/>
      <c r="O514" s="3"/>
      <c r="P514" s="3"/>
      <c r="Q514" s="9"/>
      <c r="R514" s="9"/>
      <c r="S514" s="9"/>
      <c r="T514" s="2">
        <v>58.509998000000003</v>
      </c>
      <c r="U514" s="2">
        <v>88.209998999999996</v>
      </c>
      <c r="V514" s="2"/>
      <c r="W514" s="2">
        <v>59.119999</v>
      </c>
      <c r="X514" s="2">
        <v>89.769997000000004</v>
      </c>
      <c r="Y514" s="2"/>
      <c r="Z514">
        <v>837900</v>
      </c>
      <c r="AA514">
        <v>588800</v>
      </c>
      <c r="AC514" s="2">
        <v>58.939999</v>
      </c>
      <c r="AD514" s="2">
        <v>89.459998999999996</v>
      </c>
    </row>
    <row r="515" spans="1:30" x14ac:dyDescent="0.25">
      <c r="A515" t="s">
        <v>170</v>
      </c>
      <c r="B515">
        <f t="shared" si="28"/>
        <v>2013</v>
      </c>
      <c r="C515" s="10">
        <v>13.23</v>
      </c>
      <c r="D515" s="10">
        <v>15.43</v>
      </c>
      <c r="E515" s="4">
        <f t="shared" si="30"/>
        <v>0.16628873771730909</v>
      </c>
      <c r="F515" s="6">
        <f>+E515-E$6</f>
        <v>5.1393806507236822E-2</v>
      </c>
      <c r="G515" s="9" t="str">
        <f t="shared" si="31"/>
        <v>Yes</v>
      </c>
      <c r="H515" s="9">
        <f t="shared" si="29"/>
        <v>1</v>
      </c>
      <c r="I515" s="9"/>
      <c r="J515" s="9"/>
      <c r="K515" s="3">
        <v>41276</v>
      </c>
      <c r="L515" s="3">
        <v>41639</v>
      </c>
      <c r="M515" s="3"/>
      <c r="N515" s="3"/>
      <c r="O515" s="3"/>
      <c r="P515" s="3"/>
      <c r="Q515" s="9"/>
      <c r="R515" s="9"/>
      <c r="S515" s="9"/>
      <c r="T515" s="2">
        <v>13</v>
      </c>
      <c r="U515" s="2">
        <v>15.26</v>
      </c>
      <c r="V515" s="2"/>
      <c r="W515" s="2">
        <v>13.28</v>
      </c>
      <c r="X515" s="2">
        <v>15.43</v>
      </c>
      <c r="Y515" s="2"/>
      <c r="Z515">
        <v>75274700</v>
      </c>
      <c r="AA515">
        <v>27829000</v>
      </c>
      <c r="AC515" s="2">
        <v>13.2</v>
      </c>
      <c r="AD515" s="2">
        <v>15.29</v>
      </c>
    </row>
    <row r="516" spans="1:30" x14ac:dyDescent="0.25">
      <c r="A516" t="s">
        <v>170</v>
      </c>
      <c r="B516">
        <f t="shared" si="28"/>
        <v>2014</v>
      </c>
      <c r="C516" s="10">
        <v>15.42</v>
      </c>
      <c r="D516" s="10">
        <v>15.5</v>
      </c>
      <c r="E516" s="4">
        <f t="shared" si="30"/>
        <v>5.1880674448767884E-3</v>
      </c>
      <c r="F516" s="6">
        <f>+E516-E$7</f>
        <v>1.2609461260650594E-2</v>
      </c>
      <c r="G516" s="9" t="str">
        <f t="shared" si="31"/>
        <v>Yes</v>
      </c>
      <c r="H516" s="9">
        <f t="shared" si="29"/>
        <v>1</v>
      </c>
      <c r="I516" s="9"/>
      <c r="J516" s="9"/>
      <c r="K516" s="3">
        <v>41641</v>
      </c>
      <c r="L516" s="3">
        <v>42004</v>
      </c>
      <c r="M516" s="3"/>
      <c r="N516" s="3"/>
      <c r="O516" s="3"/>
      <c r="P516" s="3"/>
      <c r="Q516" s="9"/>
      <c r="R516" s="9"/>
      <c r="S516" s="9"/>
      <c r="T516" s="2">
        <v>15.28</v>
      </c>
      <c r="U516" s="2">
        <v>15.47</v>
      </c>
      <c r="V516" s="2"/>
      <c r="W516" s="2">
        <v>15.45</v>
      </c>
      <c r="X516" s="2">
        <v>15.64</v>
      </c>
      <c r="Y516" s="2"/>
      <c r="Z516">
        <v>31528500</v>
      </c>
      <c r="AA516">
        <v>17930200</v>
      </c>
      <c r="AC516" s="2">
        <v>15.44</v>
      </c>
      <c r="AD516" s="2">
        <v>15.51</v>
      </c>
    </row>
    <row r="517" spans="1:30" x14ac:dyDescent="0.25">
      <c r="A517" t="s">
        <v>170</v>
      </c>
      <c r="B517">
        <f t="shared" si="28"/>
        <v>2015</v>
      </c>
      <c r="C517" s="10">
        <v>15.59</v>
      </c>
      <c r="D517" s="10">
        <v>14.09</v>
      </c>
      <c r="E517" s="4">
        <f t="shared" si="30"/>
        <v>-9.6215522771007062E-2</v>
      </c>
      <c r="F517" s="6">
        <f>+E517-E$5</f>
        <v>-0.38805609816320152</v>
      </c>
      <c r="G517" s="9" t="str">
        <f t="shared" si="31"/>
        <v>No</v>
      </c>
      <c r="H517" s="9">
        <f t="shared" si="29"/>
        <v>0</v>
      </c>
      <c r="I517" s="9"/>
      <c r="J517" s="9"/>
      <c r="K517" s="3">
        <v>42006</v>
      </c>
      <c r="L517" s="3">
        <v>42369</v>
      </c>
      <c r="M517" s="3"/>
      <c r="N517" s="3"/>
      <c r="O517" s="3"/>
      <c r="P517" s="3"/>
      <c r="Q517" s="9"/>
      <c r="R517" s="9"/>
      <c r="S517" s="9"/>
      <c r="T517" s="2">
        <v>15.18</v>
      </c>
      <c r="U517" s="2">
        <v>14.04</v>
      </c>
      <c r="V517" s="2"/>
      <c r="W517" s="2">
        <v>15.65</v>
      </c>
      <c r="X517" s="2">
        <v>14.16</v>
      </c>
      <c r="Y517" s="2"/>
      <c r="Z517">
        <v>24777900</v>
      </c>
      <c r="AA517">
        <v>19834600</v>
      </c>
      <c r="AC517" s="2">
        <v>15.36</v>
      </c>
      <c r="AD517" s="2">
        <v>14.14</v>
      </c>
    </row>
    <row r="518" spans="1:30" x14ac:dyDescent="0.25">
      <c r="A518" t="s">
        <v>171</v>
      </c>
      <c r="B518">
        <f t="shared" si="28"/>
        <v>2013</v>
      </c>
      <c r="C518" s="10">
        <v>47.709999000000003</v>
      </c>
      <c r="D518" s="10">
        <v>47.509998000000003</v>
      </c>
      <c r="E518" s="4">
        <f t="shared" si="30"/>
        <v>-4.1920143406416815E-3</v>
      </c>
      <c r="F518" s="6">
        <f>+E518-E$6</f>
        <v>-0.11908694555071395</v>
      </c>
      <c r="G518" s="9" t="str">
        <f t="shared" si="31"/>
        <v>No</v>
      </c>
      <c r="H518" s="9">
        <f t="shared" si="29"/>
        <v>0</v>
      </c>
      <c r="I518" s="9"/>
      <c r="J518" s="9"/>
      <c r="K518" s="3">
        <v>41276</v>
      </c>
      <c r="L518" s="3">
        <v>41639</v>
      </c>
      <c r="M518" s="3"/>
      <c r="N518" s="3"/>
      <c r="O518" s="3"/>
      <c r="P518" s="3"/>
      <c r="Q518" s="9"/>
      <c r="R518" s="9"/>
      <c r="S518" s="9"/>
      <c r="T518" s="2">
        <v>47.259998000000003</v>
      </c>
      <c r="U518" s="2">
        <v>47.259998000000003</v>
      </c>
      <c r="V518" s="2"/>
      <c r="W518" s="2">
        <v>48.200001</v>
      </c>
      <c r="X518" s="2">
        <v>47.98</v>
      </c>
      <c r="Y518" s="2"/>
      <c r="Z518">
        <v>2498300</v>
      </c>
      <c r="AA518">
        <v>1318200</v>
      </c>
      <c r="AC518" s="2">
        <v>47.830002</v>
      </c>
      <c r="AD518" s="2">
        <v>47.759998000000003</v>
      </c>
    </row>
    <row r="519" spans="1:30" x14ac:dyDescent="0.25">
      <c r="A519" t="s">
        <v>171</v>
      </c>
      <c r="B519">
        <f t="shared" si="28"/>
        <v>2014</v>
      </c>
      <c r="C519" s="10">
        <v>47.509998000000003</v>
      </c>
      <c r="D519" s="10">
        <v>47.560001</v>
      </c>
      <c r="E519" s="4">
        <f t="shared" si="30"/>
        <v>1.0524732078497812E-3</v>
      </c>
      <c r="F519" s="6">
        <f>+E519-E$7</f>
        <v>8.4738670236235852E-3</v>
      </c>
      <c r="G519" s="9" t="str">
        <f t="shared" si="31"/>
        <v>Yes</v>
      </c>
      <c r="H519" s="9">
        <f t="shared" si="29"/>
        <v>1</v>
      </c>
      <c r="I519" s="9"/>
      <c r="J519" s="9"/>
      <c r="K519" s="3">
        <v>41641</v>
      </c>
      <c r="L519" s="3">
        <v>42004</v>
      </c>
      <c r="M519" s="3"/>
      <c r="N519" s="3"/>
      <c r="O519" s="3"/>
      <c r="P519" s="3"/>
      <c r="Q519" s="9"/>
      <c r="R519" s="9"/>
      <c r="S519" s="9"/>
      <c r="T519" s="2">
        <v>46.450001</v>
      </c>
      <c r="U519" s="2">
        <v>47.52</v>
      </c>
      <c r="V519" s="2"/>
      <c r="W519" s="2">
        <v>47.610000999999997</v>
      </c>
      <c r="X519" s="2">
        <v>48.369999</v>
      </c>
      <c r="Y519" s="2"/>
      <c r="Z519">
        <v>1532600</v>
      </c>
      <c r="AA519">
        <v>797700</v>
      </c>
      <c r="AC519" s="2">
        <v>46.700001</v>
      </c>
      <c r="AD519" s="2">
        <v>48.360000999999997</v>
      </c>
    </row>
    <row r="520" spans="1:30" x14ac:dyDescent="0.25">
      <c r="A520" t="s">
        <v>171</v>
      </c>
      <c r="B520">
        <f t="shared" si="28"/>
        <v>2015</v>
      </c>
      <c r="C520" s="10">
        <v>47.849997999999999</v>
      </c>
      <c r="D520" s="10">
        <v>40.82</v>
      </c>
      <c r="E520" s="4">
        <f t="shared" si="30"/>
        <v>-0.14691741470919181</v>
      </c>
      <c r="F520" s="6">
        <f>+E520-E$5</f>
        <v>-0.43875799010138627</v>
      </c>
      <c r="G520" s="9" t="str">
        <f t="shared" si="31"/>
        <v>No</v>
      </c>
      <c r="H520" s="9">
        <f t="shared" si="29"/>
        <v>0</v>
      </c>
      <c r="I520" s="9"/>
      <c r="J520" s="9"/>
      <c r="K520" s="3">
        <v>42006</v>
      </c>
      <c r="L520" s="3">
        <v>42369</v>
      </c>
      <c r="M520" s="3"/>
      <c r="N520" s="3"/>
      <c r="O520" s="3"/>
      <c r="P520" s="3"/>
      <c r="Q520" s="9"/>
      <c r="R520" s="9"/>
      <c r="S520" s="9"/>
      <c r="T520" s="2">
        <v>47.07</v>
      </c>
      <c r="U520" s="2">
        <v>40.799999</v>
      </c>
      <c r="V520" s="2"/>
      <c r="W520" s="2">
        <v>48.34</v>
      </c>
      <c r="X520" s="2">
        <v>41.619999</v>
      </c>
      <c r="Y520" s="2"/>
      <c r="Z520">
        <v>1341400</v>
      </c>
      <c r="AA520">
        <v>1481100</v>
      </c>
      <c r="AC520" s="2">
        <v>47.400002000000001</v>
      </c>
      <c r="AD520" s="2">
        <v>41.41</v>
      </c>
    </row>
    <row r="521" spans="1:30" x14ac:dyDescent="0.25">
      <c r="A521" t="s">
        <v>480</v>
      </c>
      <c r="B521">
        <f t="shared" si="28"/>
        <v>2013</v>
      </c>
      <c r="C521" s="10">
        <v>27.440000999999999</v>
      </c>
      <c r="D521" s="10">
        <v>54.650002000000001</v>
      </c>
      <c r="E521" s="4">
        <f t="shared" si="30"/>
        <v>0.99161807610721309</v>
      </c>
      <c r="F521" s="6">
        <f>+E521-E$6</f>
        <v>0.87672314489714087</v>
      </c>
      <c r="G521" s="9" t="str">
        <f t="shared" si="31"/>
        <v>Yes</v>
      </c>
      <c r="H521" s="9">
        <f t="shared" si="29"/>
        <v>1</v>
      </c>
      <c r="I521" s="9"/>
      <c r="J521" s="9"/>
      <c r="K521" s="3">
        <v>41276</v>
      </c>
      <c r="L521" s="3">
        <v>41639</v>
      </c>
      <c r="M521" s="3"/>
      <c r="N521" s="3"/>
      <c r="O521" s="3"/>
      <c r="P521" s="3"/>
      <c r="Q521" s="9"/>
      <c r="R521" s="9"/>
      <c r="S521" s="9"/>
      <c r="T521" s="2">
        <v>27.42</v>
      </c>
      <c r="U521" s="2">
        <v>53.91</v>
      </c>
      <c r="V521" s="2"/>
      <c r="W521" s="2">
        <v>28.18</v>
      </c>
      <c r="X521" s="2">
        <v>54.860000999999997</v>
      </c>
      <c r="Y521" s="2"/>
      <c r="Z521">
        <v>69846400</v>
      </c>
      <c r="AA521">
        <v>43076200</v>
      </c>
      <c r="AC521" s="2">
        <v>28</v>
      </c>
      <c r="AD521" s="2">
        <v>54.119999</v>
      </c>
    </row>
    <row r="522" spans="1:30" x14ac:dyDescent="0.25">
      <c r="A522" t="s">
        <v>480</v>
      </c>
      <c r="B522">
        <f t="shared" ref="B522:B585" si="32">YEAR(K522)</f>
        <v>2014</v>
      </c>
      <c r="C522" s="10">
        <v>54.830002</v>
      </c>
      <c r="D522" s="10">
        <v>78.019997000000004</v>
      </c>
      <c r="E522" s="4">
        <f t="shared" si="30"/>
        <v>0.42294353737211249</v>
      </c>
      <c r="F522" s="6">
        <f>+E522-E$7</f>
        <v>0.43036493118788627</v>
      </c>
      <c r="G522" s="9" t="str">
        <f t="shared" si="31"/>
        <v>Yes</v>
      </c>
      <c r="H522" s="9">
        <f t="shared" ref="H522:H585" si="33">IF(F522&gt;0,1,0)</f>
        <v>1</v>
      </c>
      <c r="I522" s="9"/>
      <c r="J522" s="9"/>
      <c r="K522" s="3">
        <v>41641</v>
      </c>
      <c r="L522" s="3">
        <v>42004</v>
      </c>
      <c r="M522" s="3"/>
      <c r="N522" s="3"/>
      <c r="O522" s="3"/>
      <c r="P522" s="3"/>
      <c r="Q522" s="9"/>
      <c r="R522" s="9"/>
      <c r="S522" s="9"/>
      <c r="T522" s="2">
        <v>54.189999</v>
      </c>
      <c r="U522" s="2">
        <v>77.860000999999997</v>
      </c>
      <c r="V522" s="2"/>
      <c r="W522" s="2">
        <v>55.220001000000003</v>
      </c>
      <c r="X522" s="2">
        <v>79.800003000000004</v>
      </c>
      <c r="Y522" s="2"/>
      <c r="Z522">
        <v>43195500</v>
      </c>
      <c r="AA522">
        <v>19935400</v>
      </c>
      <c r="AC522" s="2">
        <v>54.709999000000003</v>
      </c>
      <c r="AD522" s="2">
        <v>79.540001000000004</v>
      </c>
    </row>
    <row r="523" spans="1:30" x14ac:dyDescent="0.25">
      <c r="A523" t="s">
        <v>480</v>
      </c>
      <c r="B523">
        <f t="shared" si="32"/>
        <v>2015</v>
      </c>
      <c r="C523" s="10">
        <v>78.580001999999993</v>
      </c>
      <c r="D523" s="10">
        <v>104.660004</v>
      </c>
      <c r="E523" s="4">
        <f t="shared" ref="E523:E586" si="34">+(D523-C523)/C523</f>
        <v>0.33189108343367069</v>
      </c>
      <c r="F523" s="6">
        <f>+E523-E$5</f>
        <v>4.0050508041476196E-2</v>
      </c>
      <c r="G523" s="9" t="str">
        <f t="shared" ref="G523:G586" si="35">IF(F523&gt;0,"Yes","No")</f>
        <v>Yes</v>
      </c>
      <c r="H523" s="9">
        <f t="shared" si="33"/>
        <v>1</v>
      </c>
      <c r="I523" s="9"/>
      <c r="J523" s="9"/>
      <c r="K523" s="3">
        <v>42006</v>
      </c>
      <c r="L523" s="3">
        <v>42369</v>
      </c>
      <c r="M523" s="3"/>
      <c r="N523" s="3"/>
      <c r="O523" s="3"/>
      <c r="P523" s="3"/>
      <c r="Q523" s="9"/>
      <c r="R523" s="9"/>
      <c r="S523" s="9"/>
      <c r="T523" s="2">
        <v>77.699996999999996</v>
      </c>
      <c r="U523" s="2">
        <v>104.620003</v>
      </c>
      <c r="V523" s="2"/>
      <c r="W523" s="2">
        <v>78.930000000000007</v>
      </c>
      <c r="X523" s="2">
        <v>106.16999800000001</v>
      </c>
      <c r="Y523" s="2"/>
      <c r="Z523">
        <v>18177500</v>
      </c>
      <c r="AA523">
        <v>18298700</v>
      </c>
      <c r="AC523" s="2">
        <v>78.449996999999996</v>
      </c>
      <c r="AD523" s="2">
        <v>106</v>
      </c>
    </row>
    <row r="524" spans="1:30" x14ac:dyDescent="0.25">
      <c r="A524" t="s">
        <v>481</v>
      </c>
      <c r="B524">
        <f t="shared" si="32"/>
        <v>2013</v>
      </c>
      <c r="C524" s="10">
        <v>29.91</v>
      </c>
      <c r="D524" s="10">
        <v>45.700001</v>
      </c>
      <c r="E524" s="4">
        <f t="shared" si="34"/>
        <v>0.52791711802072883</v>
      </c>
      <c r="F524" s="6">
        <f>+E524-E$6</f>
        <v>0.41302218681065656</v>
      </c>
      <c r="G524" s="9" t="str">
        <f t="shared" si="35"/>
        <v>Yes</v>
      </c>
      <c r="H524" s="9">
        <f t="shared" si="33"/>
        <v>1</v>
      </c>
      <c r="I524" s="9"/>
      <c r="J524" s="9"/>
      <c r="K524" s="3">
        <v>41276</v>
      </c>
      <c r="L524" s="3">
        <v>41639</v>
      </c>
      <c r="M524" s="3"/>
      <c r="N524" s="3"/>
      <c r="O524" s="3"/>
      <c r="P524" s="3"/>
      <c r="Q524" s="9"/>
      <c r="R524" s="9"/>
      <c r="S524" s="9"/>
      <c r="T524" s="2">
        <v>29.91</v>
      </c>
      <c r="U524" s="2">
        <v>45.560001</v>
      </c>
      <c r="V524" s="2"/>
      <c r="W524" s="2">
        <v>30.74</v>
      </c>
      <c r="X524" s="2">
        <v>46.080002</v>
      </c>
      <c r="Y524" s="2"/>
      <c r="Z524">
        <v>1371800</v>
      </c>
      <c r="AA524">
        <v>598500</v>
      </c>
      <c r="AC524" s="2">
        <v>30.73</v>
      </c>
      <c r="AD524" s="2">
        <v>45.779998999999997</v>
      </c>
    </row>
    <row r="525" spans="1:30" x14ac:dyDescent="0.25">
      <c r="A525" t="s">
        <v>481</v>
      </c>
      <c r="B525">
        <f t="shared" si="32"/>
        <v>2014</v>
      </c>
      <c r="C525" s="10">
        <v>45.5</v>
      </c>
      <c r="D525" s="10">
        <v>45.27</v>
      </c>
      <c r="E525" s="4">
        <f t="shared" si="34"/>
        <v>-5.054945054944986E-3</v>
      </c>
      <c r="F525" s="6">
        <f>+E525-E$7</f>
        <v>2.3664487608288185E-3</v>
      </c>
      <c r="G525" s="9" t="str">
        <f t="shared" si="35"/>
        <v>Yes</v>
      </c>
      <c r="H525" s="9">
        <f t="shared" si="33"/>
        <v>1</v>
      </c>
      <c r="I525" s="9"/>
      <c r="J525" s="9"/>
      <c r="K525" s="3">
        <v>41641</v>
      </c>
      <c r="L525" s="3">
        <v>42004</v>
      </c>
      <c r="M525" s="3"/>
      <c r="N525" s="3"/>
      <c r="O525" s="3"/>
      <c r="P525" s="3"/>
      <c r="Q525" s="9"/>
      <c r="R525" s="9"/>
      <c r="S525" s="9"/>
      <c r="T525" s="2">
        <v>45.200001</v>
      </c>
      <c r="U525" s="2">
        <v>44.98</v>
      </c>
      <c r="V525" s="2"/>
      <c r="W525" s="2">
        <v>46.040000999999997</v>
      </c>
      <c r="X525" s="2">
        <v>45.950001</v>
      </c>
      <c r="Y525" s="2"/>
      <c r="Z525">
        <v>1022000</v>
      </c>
      <c r="AA525">
        <v>1073400</v>
      </c>
      <c r="AC525" s="2">
        <v>45.43</v>
      </c>
      <c r="AD525" s="2">
        <v>45.259998000000003</v>
      </c>
    </row>
    <row r="526" spans="1:30" x14ac:dyDescent="0.25">
      <c r="A526" t="s">
        <v>481</v>
      </c>
      <c r="B526">
        <f t="shared" si="32"/>
        <v>2015</v>
      </c>
      <c r="C526" s="10">
        <v>45.619999</v>
      </c>
      <c r="D526" s="10">
        <v>55.5</v>
      </c>
      <c r="E526" s="4">
        <f t="shared" si="34"/>
        <v>0.21657170575562704</v>
      </c>
      <c r="F526" s="6">
        <f>+E526-E$5</f>
        <v>-7.5268869636567454E-2</v>
      </c>
      <c r="G526" s="9" t="str">
        <f t="shared" si="35"/>
        <v>No</v>
      </c>
      <c r="H526" s="9">
        <f t="shared" si="33"/>
        <v>0</v>
      </c>
      <c r="I526" s="9"/>
      <c r="J526" s="9"/>
      <c r="K526" s="3">
        <v>42006</v>
      </c>
      <c r="L526" s="3">
        <v>42369</v>
      </c>
      <c r="M526" s="3"/>
      <c r="N526" s="3"/>
      <c r="O526" s="3"/>
      <c r="P526" s="3"/>
      <c r="Q526" s="9"/>
      <c r="R526" s="9"/>
      <c r="S526" s="9"/>
      <c r="T526" s="2">
        <v>44.200001</v>
      </c>
      <c r="U526" s="2">
        <v>55.5</v>
      </c>
      <c r="V526" s="2"/>
      <c r="W526" s="2">
        <v>45.939999</v>
      </c>
      <c r="X526" s="2">
        <v>56.529998999999997</v>
      </c>
      <c r="Y526" s="2"/>
      <c r="Z526">
        <v>747600</v>
      </c>
      <c r="AA526">
        <v>630000</v>
      </c>
      <c r="AC526" s="2">
        <v>44.790000999999997</v>
      </c>
      <c r="AD526" s="2">
        <v>56.16</v>
      </c>
    </row>
    <row r="527" spans="1:30" x14ac:dyDescent="0.25">
      <c r="A527" t="s">
        <v>172</v>
      </c>
      <c r="B527">
        <f t="shared" si="32"/>
        <v>2013</v>
      </c>
      <c r="C527" s="10">
        <v>35.349997999999999</v>
      </c>
      <c r="D527" s="10">
        <v>37.740001999999997</v>
      </c>
      <c r="E527" s="4">
        <f t="shared" si="34"/>
        <v>6.7609735084001921E-2</v>
      </c>
      <c r="F527" s="6">
        <f>+E527-E$6</f>
        <v>-4.728519612607035E-2</v>
      </c>
      <c r="G527" s="9" t="str">
        <f t="shared" si="35"/>
        <v>No</v>
      </c>
      <c r="H527" s="9">
        <f t="shared" si="33"/>
        <v>0</v>
      </c>
      <c r="I527" s="9"/>
      <c r="J527" s="9"/>
      <c r="K527" s="3">
        <v>41276</v>
      </c>
      <c r="L527" s="3">
        <v>41639</v>
      </c>
      <c r="M527" s="3"/>
      <c r="N527" s="3"/>
      <c r="O527" s="3"/>
      <c r="P527" s="3"/>
      <c r="Q527" s="9"/>
      <c r="R527" s="9"/>
      <c r="S527" s="9"/>
      <c r="T527" s="2">
        <v>34.75</v>
      </c>
      <c r="U527" s="2">
        <v>37.400002000000001</v>
      </c>
      <c r="V527" s="2"/>
      <c r="W527" s="2">
        <v>35.400002000000001</v>
      </c>
      <c r="X527" s="2">
        <v>37.979999999999997</v>
      </c>
      <c r="Y527" s="2"/>
      <c r="Z527">
        <v>19780600</v>
      </c>
      <c r="AA527">
        <v>7097500</v>
      </c>
      <c r="AC527" s="2">
        <v>35.169998</v>
      </c>
      <c r="AD527" s="2">
        <v>37.560001</v>
      </c>
    </row>
    <row r="528" spans="1:30" x14ac:dyDescent="0.25">
      <c r="A528" t="s">
        <v>172</v>
      </c>
      <c r="B528">
        <f t="shared" si="32"/>
        <v>2014</v>
      </c>
      <c r="C528" s="10">
        <v>37.689999</v>
      </c>
      <c r="D528" s="10">
        <v>23.360001</v>
      </c>
      <c r="E528" s="4">
        <f t="shared" si="34"/>
        <v>-0.38020690846927324</v>
      </c>
      <c r="F528" s="6">
        <f>+E528-E$7</f>
        <v>-0.37278551465349946</v>
      </c>
      <c r="G528" s="9" t="str">
        <f t="shared" si="35"/>
        <v>No</v>
      </c>
      <c r="H528" s="9">
        <f t="shared" si="33"/>
        <v>0</v>
      </c>
      <c r="I528" s="9"/>
      <c r="J528" s="9"/>
      <c r="K528" s="3">
        <v>41641</v>
      </c>
      <c r="L528" s="3">
        <v>42004</v>
      </c>
      <c r="M528" s="3"/>
      <c r="N528" s="3"/>
      <c r="O528" s="3"/>
      <c r="P528" s="3"/>
      <c r="Q528" s="9"/>
      <c r="R528" s="9"/>
      <c r="S528" s="9"/>
      <c r="T528" s="2">
        <v>37.439999</v>
      </c>
      <c r="U528" s="2">
        <v>23.190000999999999</v>
      </c>
      <c r="V528" s="2"/>
      <c r="W528" s="2">
        <v>38.090000000000003</v>
      </c>
      <c r="X528" s="2">
        <v>23.67</v>
      </c>
      <c r="Y528" s="2"/>
      <c r="Z528">
        <v>9039700</v>
      </c>
      <c r="AA528">
        <v>12414500</v>
      </c>
      <c r="AC528" s="2">
        <v>37.630001</v>
      </c>
      <c r="AD528" s="2">
        <v>23.549999</v>
      </c>
    </row>
    <row r="529" spans="1:30" x14ac:dyDescent="0.25">
      <c r="A529" t="s">
        <v>172</v>
      </c>
      <c r="B529">
        <f t="shared" si="32"/>
        <v>2015</v>
      </c>
      <c r="C529" s="10">
        <v>23.35</v>
      </c>
      <c r="D529" s="10">
        <v>6.77</v>
      </c>
      <c r="E529" s="4">
        <f t="shared" si="34"/>
        <v>-0.71006423982869382</v>
      </c>
      <c r="F529" s="6">
        <f>+E529-E$5</f>
        <v>-1.0019048152208883</v>
      </c>
      <c r="G529" s="9" t="str">
        <f t="shared" si="35"/>
        <v>No</v>
      </c>
      <c r="H529" s="9">
        <f t="shared" si="33"/>
        <v>0</v>
      </c>
      <c r="I529" s="9"/>
      <c r="J529" s="9"/>
      <c r="K529" s="3">
        <v>42006</v>
      </c>
      <c r="L529" s="3">
        <v>42369</v>
      </c>
      <c r="M529" s="3"/>
      <c r="N529" s="3"/>
      <c r="O529" s="3"/>
      <c r="P529" s="3"/>
      <c r="Q529" s="9"/>
      <c r="R529" s="9"/>
      <c r="S529" s="9"/>
      <c r="T529" s="2">
        <v>23.280000999999999</v>
      </c>
      <c r="U529" s="2">
        <v>6.68</v>
      </c>
      <c r="V529" s="2"/>
      <c r="W529" s="2">
        <v>23.719999000000001</v>
      </c>
      <c r="X529" s="2">
        <v>6.93</v>
      </c>
      <c r="Y529" s="2"/>
      <c r="Z529">
        <v>9331200</v>
      </c>
      <c r="AA529">
        <v>24396600</v>
      </c>
      <c r="AC529" s="2">
        <v>23.549999</v>
      </c>
      <c r="AD529" s="2">
        <v>6.69</v>
      </c>
    </row>
    <row r="530" spans="1:30" x14ac:dyDescent="0.25">
      <c r="A530" t="s">
        <v>173</v>
      </c>
      <c r="B530">
        <f t="shared" si="32"/>
        <v>2013</v>
      </c>
      <c r="C530" s="10">
        <v>93.459998999999996</v>
      </c>
      <c r="D530" s="10">
        <v>143.770004</v>
      </c>
      <c r="E530" s="4">
        <f t="shared" si="34"/>
        <v>0.53830521654510188</v>
      </c>
      <c r="F530" s="6">
        <f>+E530-E$6</f>
        <v>0.42341028533502961</v>
      </c>
      <c r="G530" s="9" t="str">
        <f t="shared" si="35"/>
        <v>Yes</v>
      </c>
      <c r="H530" s="9">
        <f t="shared" si="33"/>
        <v>1</v>
      </c>
      <c r="I530" s="9"/>
      <c r="J530" s="9"/>
      <c r="K530" s="3">
        <v>41276</v>
      </c>
      <c r="L530" s="3">
        <v>41639</v>
      </c>
      <c r="M530" s="3"/>
      <c r="N530" s="3"/>
      <c r="O530" s="3"/>
      <c r="P530" s="3"/>
      <c r="Q530" s="9"/>
      <c r="R530" s="9"/>
      <c r="S530" s="9"/>
      <c r="T530" s="2">
        <v>93.370002999999997</v>
      </c>
      <c r="U530" s="2">
        <v>143</v>
      </c>
      <c r="V530" s="2"/>
      <c r="W530" s="2">
        <v>95.190002000000007</v>
      </c>
      <c r="X530" s="2">
        <v>144.13000500000001</v>
      </c>
      <c r="Y530" s="2"/>
      <c r="Z530">
        <v>2020100</v>
      </c>
      <c r="AA530">
        <v>1102600</v>
      </c>
      <c r="AC530" s="2">
        <v>94.25</v>
      </c>
      <c r="AD530" s="2">
        <v>143.009995</v>
      </c>
    </row>
    <row r="531" spans="1:30" x14ac:dyDescent="0.25">
      <c r="A531" t="s">
        <v>173</v>
      </c>
      <c r="B531">
        <f t="shared" si="32"/>
        <v>2014</v>
      </c>
      <c r="C531" s="10">
        <v>142.89999399999999</v>
      </c>
      <c r="D531" s="10">
        <v>173.66000399999999</v>
      </c>
      <c r="E531" s="4">
        <f t="shared" si="34"/>
        <v>0.21525550239001406</v>
      </c>
      <c r="F531" s="6">
        <f>+E531-E$7</f>
        <v>0.22267689620578787</v>
      </c>
      <c r="G531" s="9" t="str">
        <f t="shared" si="35"/>
        <v>Yes</v>
      </c>
      <c r="H531" s="9">
        <f t="shared" si="33"/>
        <v>1</v>
      </c>
      <c r="I531" s="9"/>
      <c r="J531" s="9"/>
      <c r="K531" s="3">
        <v>41641</v>
      </c>
      <c r="L531" s="3">
        <v>42004</v>
      </c>
      <c r="M531" s="3"/>
      <c r="N531" s="3"/>
      <c r="O531" s="3"/>
      <c r="P531" s="3"/>
      <c r="Q531" s="9"/>
      <c r="R531" s="9"/>
      <c r="S531" s="9"/>
      <c r="T531" s="2">
        <v>139.570007</v>
      </c>
      <c r="U531" s="2">
        <v>173.509995</v>
      </c>
      <c r="V531" s="2"/>
      <c r="W531" s="2">
        <v>144.38999899999999</v>
      </c>
      <c r="X531" s="2">
        <v>176.279999</v>
      </c>
      <c r="Y531" s="2"/>
      <c r="Z531">
        <v>3360000</v>
      </c>
      <c r="AA531">
        <v>854200</v>
      </c>
      <c r="AC531" s="2">
        <v>139.770004</v>
      </c>
      <c r="AD531" s="2">
        <v>175.699997</v>
      </c>
    </row>
    <row r="532" spans="1:30" x14ac:dyDescent="0.25">
      <c r="A532" t="s">
        <v>173</v>
      </c>
      <c r="B532">
        <f t="shared" si="32"/>
        <v>2015</v>
      </c>
      <c r="C532" s="10">
        <v>173.779999</v>
      </c>
      <c r="D532" s="10">
        <v>148.990005</v>
      </c>
      <c r="E532" s="4">
        <f t="shared" si="34"/>
        <v>-0.14265159479026127</v>
      </c>
      <c r="F532" s="6">
        <f>+E532-E$5</f>
        <v>-0.43449217018245578</v>
      </c>
      <c r="G532" s="9" t="str">
        <f t="shared" si="35"/>
        <v>No</v>
      </c>
      <c r="H532" s="9">
        <f t="shared" si="33"/>
        <v>0</v>
      </c>
      <c r="I532" s="9"/>
      <c r="J532" s="9"/>
      <c r="K532" s="3">
        <v>42006</v>
      </c>
      <c r="L532" s="3">
        <v>42369</v>
      </c>
      <c r="M532" s="3"/>
      <c r="N532" s="3"/>
      <c r="O532" s="3"/>
      <c r="P532" s="3"/>
      <c r="Q532" s="9"/>
      <c r="R532" s="9"/>
      <c r="S532" s="9"/>
      <c r="T532" s="2">
        <v>170.33000200000001</v>
      </c>
      <c r="U532" s="2">
        <v>148.11000100000001</v>
      </c>
      <c r="V532" s="2"/>
      <c r="W532" s="2">
        <v>174.63999899999999</v>
      </c>
      <c r="X532" s="2">
        <v>150.35000600000001</v>
      </c>
      <c r="Y532" s="2"/>
      <c r="Z532">
        <v>1249700</v>
      </c>
      <c r="AA532">
        <v>1457500</v>
      </c>
      <c r="AC532" s="2">
        <v>172.449997</v>
      </c>
      <c r="AD532" s="2">
        <v>148.270004</v>
      </c>
    </row>
    <row r="533" spans="1:30" x14ac:dyDescent="0.25">
      <c r="A533" t="s">
        <v>174</v>
      </c>
      <c r="B533">
        <f t="shared" si="32"/>
        <v>2013</v>
      </c>
      <c r="C533" s="10">
        <v>42.220001000000003</v>
      </c>
      <c r="D533" s="10">
        <v>32.979999999999997</v>
      </c>
      <c r="E533" s="4">
        <f t="shared" si="34"/>
        <v>-0.21885364237674948</v>
      </c>
      <c r="F533" s="6">
        <f>+E533-E$6</f>
        <v>-0.33374857358682175</v>
      </c>
      <c r="G533" s="9" t="str">
        <f t="shared" si="35"/>
        <v>No</v>
      </c>
      <c r="H533" s="9">
        <f t="shared" si="33"/>
        <v>0</v>
      </c>
      <c r="I533" s="9"/>
      <c r="J533" s="9"/>
      <c r="K533" s="3">
        <v>41276</v>
      </c>
      <c r="L533" s="3">
        <v>41639</v>
      </c>
      <c r="M533" s="3"/>
      <c r="N533" s="3"/>
      <c r="O533" s="3"/>
      <c r="P533" s="3"/>
      <c r="Q533" s="9"/>
      <c r="R533" s="9"/>
      <c r="S533" s="9"/>
      <c r="T533" s="2">
        <v>41.59</v>
      </c>
      <c r="U533" s="2">
        <v>32.799999</v>
      </c>
      <c r="V533" s="2"/>
      <c r="W533" s="2">
        <v>42.5</v>
      </c>
      <c r="X533" s="2">
        <v>33.020000000000003</v>
      </c>
      <c r="Y533" s="2"/>
      <c r="Z533">
        <v>3738600</v>
      </c>
      <c r="AA533">
        <v>3355100</v>
      </c>
      <c r="AC533" s="2">
        <v>41.98</v>
      </c>
      <c r="AD533" s="2">
        <v>32.810001</v>
      </c>
    </row>
    <row r="534" spans="1:30" x14ac:dyDescent="0.25">
      <c r="A534" t="s">
        <v>174</v>
      </c>
      <c r="B534">
        <f t="shared" si="32"/>
        <v>2014</v>
      </c>
      <c r="C534" s="10">
        <v>32.959999000000003</v>
      </c>
      <c r="D534" s="10">
        <v>38.990001999999997</v>
      </c>
      <c r="E534" s="4">
        <f t="shared" si="34"/>
        <v>0.18294912569627181</v>
      </c>
      <c r="F534" s="6">
        <f>+E534-E$7</f>
        <v>0.19037051951204562</v>
      </c>
      <c r="G534" s="9" t="str">
        <f t="shared" si="35"/>
        <v>Yes</v>
      </c>
      <c r="H534" s="9">
        <f t="shared" si="33"/>
        <v>1</v>
      </c>
      <c r="I534" s="9"/>
      <c r="J534" s="9"/>
      <c r="K534" s="3">
        <v>41641</v>
      </c>
      <c r="L534" s="3">
        <v>42004</v>
      </c>
      <c r="M534" s="3"/>
      <c r="N534" s="3"/>
      <c r="O534" s="3"/>
      <c r="P534" s="3"/>
      <c r="Q534" s="9"/>
      <c r="R534" s="9"/>
      <c r="S534" s="9"/>
      <c r="T534" s="2">
        <v>32.25</v>
      </c>
      <c r="U534" s="2">
        <v>38.990001999999997</v>
      </c>
      <c r="V534" s="2"/>
      <c r="W534" s="2">
        <v>32.979999999999997</v>
      </c>
      <c r="X534" s="2">
        <v>40.43</v>
      </c>
      <c r="Y534" s="2"/>
      <c r="Z534">
        <v>3431400</v>
      </c>
      <c r="AA534">
        <v>3090600</v>
      </c>
      <c r="AC534" s="2">
        <v>32.380001</v>
      </c>
      <c r="AD534" s="2">
        <v>40.270000000000003</v>
      </c>
    </row>
    <row r="535" spans="1:30" x14ac:dyDescent="0.25">
      <c r="A535" t="s">
        <v>174</v>
      </c>
      <c r="B535">
        <f t="shared" si="32"/>
        <v>2015</v>
      </c>
      <c r="C535" s="10">
        <v>39.099997999999999</v>
      </c>
      <c r="D535" s="10">
        <v>31.73</v>
      </c>
      <c r="E535" s="4">
        <f t="shared" si="34"/>
        <v>-0.18849100708393896</v>
      </c>
      <c r="F535" s="6">
        <f>+E535-E$5</f>
        <v>-0.48033158247613345</v>
      </c>
      <c r="G535" s="9" t="str">
        <f t="shared" si="35"/>
        <v>No</v>
      </c>
      <c r="H535" s="9">
        <f t="shared" si="33"/>
        <v>0</v>
      </c>
      <c r="I535" s="9"/>
      <c r="J535" s="9"/>
      <c r="K535" s="3">
        <v>42006</v>
      </c>
      <c r="L535" s="3">
        <v>42369</v>
      </c>
      <c r="M535" s="3"/>
      <c r="N535" s="3"/>
      <c r="O535" s="3"/>
      <c r="P535" s="3"/>
      <c r="Q535" s="9"/>
      <c r="R535" s="9"/>
      <c r="S535" s="9"/>
      <c r="T535" s="2">
        <v>38.639999000000003</v>
      </c>
      <c r="U535" s="2">
        <v>31.459999</v>
      </c>
      <c r="V535" s="2"/>
      <c r="W535" s="2">
        <v>39.279998999999997</v>
      </c>
      <c r="X535" s="2">
        <v>32.349997999999999</v>
      </c>
      <c r="Y535" s="2"/>
      <c r="Z535">
        <v>2354900</v>
      </c>
      <c r="AA535">
        <v>4034900</v>
      </c>
      <c r="AC535" s="2">
        <v>39.200001</v>
      </c>
      <c r="AD535" s="2">
        <v>32.25</v>
      </c>
    </row>
    <row r="536" spans="1:30" x14ac:dyDescent="0.25">
      <c r="A536" t="s">
        <v>175</v>
      </c>
      <c r="B536">
        <f t="shared" si="32"/>
        <v>2013</v>
      </c>
      <c r="C536" s="10">
        <v>100.029999</v>
      </c>
      <c r="D536" s="10">
        <v>90.860000999999997</v>
      </c>
      <c r="E536" s="4">
        <f t="shared" si="34"/>
        <v>-9.167247917297297E-2</v>
      </c>
      <c r="F536" s="6">
        <f>+E536-E$6</f>
        <v>-0.20656741038304524</v>
      </c>
      <c r="G536" s="9" t="str">
        <f t="shared" si="35"/>
        <v>No</v>
      </c>
      <c r="H536" s="9">
        <f t="shared" si="33"/>
        <v>0</v>
      </c>
      <c r="I536" s="9"/>
      <c r="J536" s="9"/>
      <c r="K536" s="3">
        <v>41276</v>
      </c>
      <c r="L536" s="3">
        <v>41639</v>
      </c>
      <c r="M536" s="3"/>
      <c r="N536" s="3"/>
      <c r="O536" s="3"/>
      <c r="P536" s="3"/>
      <c r="Q536" s="9"/>
      <c r="R536" s="9"/>
      <c r="S536" s="9"/>
      <c r="T536" s="2">
        <v>99.580001999999993</v>
      </c>
      <c r="U536" s="2">
        <v>89.769997000000004</v>
      </c>
      <c r="V536" s="2"/>
      <c r="W536" s="2">
        <v>101.889999</v>
      </c>
      <c r="X536" s="2">
        <v>91.279999000000004</v>
      </c>
      <c r="Y536" s="2"/>
      <c r="Z536">
        <v>1278900</v>
      </c>
      <c r="AA536">
        <v>953100</v>
      </c>
      <c r="AC536" s="2">
        <v>101.110001</v>
      </c>
      <c r="AD536" s="2">
        <v>90.199996999999996</v>
      </c>
    </row>
    <row r="537" spans="1:30" x14ac:dyDescent="0.25">
      <c r="A537" t="s">
        <v>175</v>
      </c>
      <c r="B537">
        <f t="shared" si="32"/>
        <v>2014</v>
      </c>
      <c r="C537" s="10">
        <v>90.419998000000007</v>
      </c>
      <c r="D537" s="10">
        <v>130.470001</v>
      </c>
      <c r="E537" s="4">
        <f t="shared" si="34"/>
        <v>0.4429330224050656</v>
      </c>
      <c r="F537" s="6">
        <f>+E537-E$7</f>
        <v>0.45035441622083938</v>
      </c>
      <c r="G537" s="9" t="str">
        <f t="shared" si="35"/>
        <v>Yes</v>
      </c>
      <c r="H537" s="9">
        <f t="shared" si="33"/>
        <v>1</v>
      </c>
      <c r="I537" s="9"/>
      <c r="J537" s="9"/>
      <c r="K537" s="3">
        <v>41641</v>
      </c>
      <c r="L537" s="3">
        <v>42004</v>
      </c>
      <c r="M537" s="3"/>
      <c r="N537" s="3"/>
      <c r="O537" s="3"/>
      <c r="P537" s="3"/>
      <c r="Q537" s="9"/>
      <c r="R537" s="9"/>
      <c r="S537" s="9"/>
      <c r="T537" s="2">
        <v>88.449996999999996</v>
      </c>
      <c r="U537" s="2">
        <v>130.36999499999999</v>
      </c>
      <c r="V537" s="2"/>
      <c r="W537" s="2">
        <v>90.470000999999996</v>
      </c>
      <c r="X537" s="2">
        <v>133.61999499999999</v>
      </c>
      <c r="Y537" s="2"/>
      <c r="Z537">
        <v>1039500</v>
      </c>
      <c r="AA537">
        <v>432200</v>
      </c>
      <c r="AC537" s="2">
        <v>88.889999000000003</v>
      </c>
      <c r="AD537" s="2">
        <v>133.13000500000001</v>
      </c>
    </row>
    <row r="538" spans="1:30" x14ac:dyDescent="0.25">
      <c r="A538" t="s">
        <v>175</v>
      </c>
      <c r="B538">
        <f t="shared" si="32"/>
        <v>2015</v>
      </c>
      <c r="C538" s="10">
        <v>131.720001</v>
      </c>
      <c r="D538" s="10">
        <v>96.959998999999996</v>
      </c>
      <c r="E538" s="4">
        <f t="shared" si="34"/>
        <v>-0.26389311977001884</v>
      </c>
      <c r="F538" s="6">
        <f>+E538-E$5</f>
        <v>-0.55573369516221338</v>
      </c>
      <c r="G538" s="9" t="str">
        <f t="shared" si="35"/>
        <v>No</v>
      </c>
      <c r="H538" s="9">
        <f t="shared" si="33"/>
        <v>0</v>
      </c>
      <c r="I538" s="9"/>
      <c r="J538" s="9"/>
      <c r="K538" s="3">
        <v>42006</v>
      </c>
      <c r="L538" s="3">
        <v>42369</v>
      </c>
      <c r="M538" s="3"/>
      <c r="N538" s="3"/>
      <c r="O538" s="3"/>
      <c r="P538" s="3"/>
      <c r="Q538" s="9"/>
      <c r="R538" s="9"/>
      <c r="S538" s="9"/>
      <c r="T538" s="2">
        <v>128.44000199999999</v>
      </c>
      <c r="U538" s="2">
        <v>96.800003000000004</v>
      </c>
      <c r="V538" s="2"/>
      <c r="W538" s="2">
        <v>132.39999399999999</v>
      </c>
      <c r="X538" s="2">
        <v>98.449996999999996</v>
      </c>
      <c r="Y538" s="2"/>
      <c r="Z538">
        <v>496300</v>
      </c>
      <c r="AA538">
        <v>702700</v>
      </c>
      <c r="AC538" s="2">
        <v>130.33000200000001</v>
      </c>
      <c r="AD538" s="2">
        <v>97.650002000000001</v>
      </c>
    </row>
    <row r="539" spans="1:30" x14ac:dyDescent="0.25">
      <c r="A539" t="s">
        <v>176</v>
      </c>
      <c r="B539">
        <f t="shared" si="32"/>
        <v>2013</v>
      </c>
      <c r="C539" s="10">
        <v>35.169998</v>
      </c>
      <c r="D539" s="10">
        <v>53.68</v>
      </c>
      <c r="E539" s="4">
        <f t="shared" si="34"/>
        <v>0.52630091136200807</v>
      </c>
      <c r="F539" s="6">
        <f>+E539-E$6</f>
        <v>0.4114059801519358</v>
      </c>
      <c r="G539" s="9" t="str">
        <f t="shared" si="35"/>
        <v>Yes</v>
      </c>
      <c r="H539" s="9">
        <f t="shared" si="33"/>
        <v>1</v>
      </c>
      <c r="I539" s="9"/>
      <c r="J539" s="9"/>
      <c r="K539" s="3">
        <v>41276</v>
      </c>
      <c r="L539" s="3">
        <v>41639</v>
      </c>
      <c r="M539" s="3"/>
      <c r="N539" s="3"/>
      <c r="O539" s="3"/>
      <c r="P539" s="3"/>
      <c r="Q539" s="9"/>
      <c r="R539" s="9"/>
      <c r="S539" s="9"/>
      <c r="T539" s="2">
        <v>35.130001</v>
      </c>
      <c r="U539" s="2">
        <v>53.360000999999997</v>
      </c>
      <c r="V539" s="2"/>
      <c r="W539" s="2">
        <v>35.840000000000003</v>
      </c>
      <c r="X539" s="2">
        <v>53.73</v>
      </c>
      <c r="Y539" s="2"/>
      <c r="Z539">
        <v>2879900</v>
      </c>
      <c r="AA539">
        <v>713300</v>
      </c>
      <c r="AC539" s="2">
        <v>35.82</v>
      </c>
      <c r="AD539" s="2">
        <v>53.360000999999997</v>
      </c>
    </row>
    <row r="540" spans="1:30" x14ac:dyDescent="0.25">
      <c r="A540" t="s">
        <v>176</v>
      </c>
      <c r="B540">
        <f t="shared" si="32"/>
        <v>2014</v>
      </c>
      <c r="C540" s="10">
        <v>53.400002000000001</v>
      </c>
      <c r="D540" s="10">
        <v>62.200001</v>
      </c>
      <c r="E540" s="4">
        <f t="shared" si="34"/>
        <v>0.16479398259198566</v>
      </c>
      <c r="F540" s="6">
        <f>+E540-E$7</f>
        <v>0.17221537640775947</v>
      </c>
      <c r="G540" s="9" t="str">
        <f t="shared" si="35"/>
        <v>Yes</v>
      </c>
      <c r="H540" s="9">
        <f t="shared" si="33"/>
        <v>1</v>
      </c>
      <c r="I540" s="9"/>
      <c r="J540" s="9"/>
      <c r="K540" s="3">
        <v>41641</v>
      </c>
      <c r="L540" s="3">
        <v>42004</v>
      </c>
      <c r="M540" s="3"/>
      <c r="N540" s="3"/>
      <c r="O540" s="3"/>
      <c r="P540" s="3"/>
      <c r="Q540" s="9"/>
      <c r="R540" s="9"/>
      <c r="S540" s="9"/>
      <c r="T540" s="2">
        <v>52.790000999999997</v>
      </c>
      <c r="U540" s="2">
        <v>62.18</v>
      </c>
      <c r="V540" s="2"/>
      <c r="W540" s="2">
        <v>53.549999</v>
      </c>
      <c r="X540" s="2">
        <v>63.459999000000003</v>
      </c>
      <c r="Y540" s="2"/>
      <c r="Z540">
        <v>986800</v>
      </c>
      <c r="AA540">
        <v>661900</v>
      </c>
      <c r="AC540" s="2">
        <v>53</v>
      </c>
      <c r="AD540" s="2">
        <v>63.41</v>
      </c>
    </row>
    <row r="541" spans="1:30" x14ac:dyDescent="0.25">
      <c r="A541" t="s">
        <v>176</v>
      </c>
      <c r="B541">
        <f t="shared" si="32"/>
        <v>2015</v>
      </c>
      <c r="C541" s="10">
        <v>62.330002</v>
      </c>
      <c r="D541" s="10">
        <v>60.599997999999999</v>
      </c>
      <c r="E541" s="4">
        <f t="shared" si="34"/>
        <v>-2.7755558230208317E-2</v>
      </c>
      <c r="F541" s="6">
        <f>+E541-E$5</f>
        <v>-0.3195961336224028</v>
      </c>
      <c r="G541" s="9" t="str">
        <f t="shared" si="35"/>
        <v>No</v>
      </c>
      <c r="H541" s="9">
        <f t="shared" si="33"/>
        <v>0</v>
      </c>
      <c r="I541" s="9"/>
      <c r="J541" s="9"/>
      <c r="K541" s="3">
        <v>42006</v>
      </c>
      <c r="L541" s="3">
        <v>42369</v>
      </c>
      <c r="M541" s="3"/>
      <c r="N541" s="3"/>
      <c r="O541" s="3"/>
      <c r="P541" s="3"/>
      <c r="Q541" s="9"/>
      <c r="R541" s="9"/>
      <c r="S541" s="9"/>
      <c r="T541" s="2">
        <v>61.82</v>
      </c>
      <c r="U541" s="2">
        <v>60.509998000000003</v>
      </c>
      <c r="V541" s="2"/>
      <c r="W541" s="2">
        <v>63.029998999999997</v>
      </c>
      <c r="X541" s="2">
        <v>61.360000999999997</v>
      </c>
      <c r="Y541" s="2"/>
      <c r="Z541">
        <v>666300</v>
      </c>
      <c r="AA541">
        <v>861300</v>
      </c>
      <c r="AC541" s="2">
        <v>62.41</v>
      </c>
      <c r="AD541" s="2">
        <v>60.77</v>
      </c>
    </row>
    <row r="542" spans="1:30" x14ac:dyDescent="0.25">
      <c r="A542" t="s">
        <v>177</v>
      </c>
      <c r="B542">
        <f t="shared" si="32"/>
        <v>2013</v>
      </c>
      <c r="C542" s="10">
        <v>40.139999500000002</v>
      </c>
      <c r="D542" s="10">
        <v>59.049999</v>
      </c>
      <c r="E542" s="4">
        <f t="shared" si="34"/>
        <v>0.47110113940086118</v>
      </c>
      <c r="F542" s="6">
        <f>+E542-E$6</f>
        <v>0.35620620819078891</v>
      </c>
      <c r="G542" s="9" t="str">
        <f t="shared" si="35"/>
        <v>Yes</v>
      </c>
      <c r="H542" s="9">
        <f t="shared" si="33"/>
        <v>1</v>
      </c>
      <c r="I542" s="9"/>
      <c r="J542" s="9"/>
      <c r="K542" s="3">
        <v>41276</v>
      </c>
      <c r="L542" s="3">
        <v>41639</v>
      </c>
      <c r="M542" s="3"/>
      <c r="N542" s="3"/>
      <c r="O542" s="3"/>
      <c r="P542" s="3"/>
      <c r="Q542" s="9"/>
      <c r="R542" s="9"/>
      <c r="S542" s="9"/>
      <c r="T542" s="2">
        <v>40.005001</v>
      </c>
      <c r="U542" s="2">
        <v>58.779998999999997</v>
      </c>
      <c r="V542" s="2"/>
      <c r="W542" s="2">
        <v>40.639999500000002</v>
      </c>
      <c r="X542" s="2">
        <v>59.279998999999997</v>
      </c>
      <c r="Y542" s="2"/>
      <c r="Z542">
        <v>1785600</v>
      </c>
      <c r="AA542">
        <v>550300</v>
      </c>
      <c r="AC542" s="2">
        <v>40.639999500000002</v>
      </c>
      <c r="AD542" s="2">
        <v>58.779998999999997</v>
      </c>
    </row>
    <row r="543" spans="1:30" x14ac:dyDescent="0.25">
      <c r="A543" t="s">
        <v>177</v>
      </c>
      <c r="B543">
        <f t="shared" si="32"/>
        <v>2014</v>
      </c>
      <c r="C543" s="10">
        <v>59.049999</v>
      </c>
      <c r="D543" s="10">
        <v>70.970000999999996</v>
      </c>
      <c r="E543" s="4">
        <f t="shared" si="34"/>
        <v>0.20186286539987913</v>
      </c>
      <c r="F543" s="6">
        <f>+E543-E$7</f>
        <v>0.20928425921565294</v>
      </c>
      <c r="G543" s="9" t="str">
        <f t="shared" si="35"/>
        <v>Yes</v>
      </c>
      <c r="H543" s="9">
        <f t="shared" si="33"/>
        <v>1</v>
      </c>
      <c r="I543" s="9"/>
      <c r="J543" s="9"/>
      <c r="K543" s="3">
        <v>41641</v>
      </c>
      <c r="L543" s="3">
        <v>42004</v>
      </c>
      <c r="M543" s="3"/>
      <c r="N543" s="3"/>
      <c r="O543" s="3"/>
      <c r="P543" s="3"/>
      <c r="Q543" s="9"/>
      <c r="R543" s="9"/>
      <c r="S543" s="9"/>
      <c r="T543" s="2">
        <v>57.990001999999997</v>
      </c>
      <c r="U543" s="2">
        <v>70.940002000000007</v>
      </c>
      <c r="V543" s="2"/>
      <c r="W543" s="2">
        <v>59.220001000000003</v>
      </c>
      <c r="X543" s="2">
        <v>72.419998000000007</v>
      </c>
      <c r="Y543" s="2"/>
      <c r="Z543">
        <v>1028800</v>
      </c>
      <c r="AA543">
        <v>813000</v>
      </c>
      <c r="AC543" s="2">
        <v>58.200001</v>
      </c>
      <c r="AD543" s="2">
        <v>72.150002000000001</v>
      </c>
    </row>
    <row r="544" spans="1:30" x14ac:dyDescent="0.25">
      <c r="A544" t="s">
        <v>177</v>
      </c>
      <c r="B544">
        <f t="shared" si="32"/>
        <v>2015</v>
      </c>
      <c r="C544" s="10">
        <v>71.489998</v>
      </c>
      <c r="D544" s="10">
        <v>91.459998999999996</v>
      </c>
      <c r="E544" s="4">
        <f t="shared" si="34"/>
        <v>0.27933978960245592</v>
      </c>
      <c r="F544" s="6">
        <f>+E544-E$5</f>
        <v>-1.2500785789738567E-2</v>
      </c>
      <c r="G544" s="9" t="str">
        <f t="shared" si="35"/>
        <v>No</v>
      </c>
      <c r="H544" s="9">
        <f t="shared" si="33"/>
        <v>0</v>
      </c>
      <c r="I544" s="9"/>
      <c r="J544" s="9"/>
      <c r="K544" s="3">
        <v>42006</v>
      </c>
      <c r="L544" s="3">
        <v>42369</v>
      </c>
      <c r="M544" s="3"/>
      <c r="N544" s="3"/>
      <c r="O544" s="3"/>
      <c r="P544" s="3"/>
      <c r="Q544" s="9"/>
      <c r="R544" s="9"/>
      <c r="S544" s="9"/>
      <c r="T544" s="2">
        <v>70.360000999999997</v>
      </c>
      <c r="U544" s="2">
        <v>91.400002000000001</v>
      </c>
      <c r="V544" s="2"/>
      <c r="W544" s="2">
        <v>71.989998</v>
      </c>
      <c r="X544" s="2">
        <v>93.489998</v>
      </c>
      <c r="Y544" s="2"/>
      <c r="Z544">
        <v>1013900</v>
      </c>
      <c r="AA544">
        <v>983500</v>
      </c>
      <c r="AC544" s="2">
        <v>70.620002999999997</v>
      </c>
      <c r="AD544" s="2">
        <v>92.779999000000004</v>
      </c>
    </row>
    <row r="545" spans="1:30" x14ac:dyDescent="0.25">
      <c r="A545" t="s">
        <v>178</v>
      </c>
      <c r="B545">
        <f t="shared" si="32"/>
        <v>2013</v>
      </c>
      <c r="C545" s="10">
        <v>15.46</v>
      </c>
      <c r="D545" s="10">
        <v>21.030000999999999</v>
      </c>
      <c r="E545" s="4">
        <f t="shared" si="34"/>
        <v>0.36028467011642934</v>
      </c>
      <c r="F545" s="6">
        <f>+E545-E$6</f>
        <v>0.24538973890635707</v>
      </c>
      <c r="G545" s="9" t="str">
        <f t="shared" si="35"/>
        <v>Yes</v>
      </c>
      <c r="H545" s="9">
        <f t="shared" si="33"/>
        <v>1</v>
      </c>
      <c r="I545" s="9"/>
      <c r="J545" s="9"/>
      <c r="K545" s="3">
        <v>41276</v>
      </c>
      <c r="L545" s="3">
        <v>41639</v>
      </c>
      <c r="M545" s="3"/>
      <c r="N545" s="3"/>
      <c r="O545" s="3"/>
      <c r="P545" s="3"/>
      <c r="Q545" s="9"/>
      <c r="R545" s="9"/>
      <c r="S545" s="9"/>
      <c r="T545" s="2">
        <v>15.43</v>
      </c>
      <c r="U545" s="2">
        <v>20.93</v>
      </c>
      <c r="V545" s="2"/>
      <c r="W545" s="2">
        <v>15.77</v>
      </c>
      <c r="X545" s="2">
        <v>21.120000999999998</v>
      </c>
      <c r="Y545" s="2"/>
      <c r="Z545">
        <v>13866300</v>
      </c>
      <c r="AA545">
        <v>4980500</v>
      </c>
      <c r="AC545" s="2">
        <v>15.77</v>
      </c>
      <c r="AD545" s="2">
        <v>21</v>
      </c>
    </row>
    <row r="546" spans="1:30" x14ac:dyDescent="0.25">
      <c r="A546" t="s">
        <v>178</v>
      </c>
      <c r="B546">
        <f t="shared" si="32"/>
        <v>2014</v>
      </c>
      <c r="C546" s="10">
        <v>20.940000999999999</v>
      </c>
      <c r="D546" s="10">
        <v>20.379999000000002</v>
      </c>
      <c r="E546" s="4">
        <f t="shared" si="34"/>
        <v>-2.6743169687527581E-2</v>
      </c>
      <c r="F546" s="6">
        <f>+E546-E$7</f>
        <v>-1.9321775871753776E-2</v>
      </c>
      <c r="G546" s="9" t="str">
        <f t="shared" si="35"/>
        <v>No</v>
      </c>
      <c r="H546" s="9">
        <f t="shared" si="33"/>
        <v>0</v>
      </c>
      <c r="I546" s="9"/>
      <c r="J546" s="9"/>
      <c r="K546" s="3">
        <v>41641</v>
      </c>
      <c r="L546" s="3">
        <v>42004</v>
      </c>
      <c r="M546" s="3"/>
      <c r="N546" s="3"/>
      <c r="O546" s="3"/>
      <c r="P546" s="3"/>
      <c r="Q546" s="9"/>
      <c r="R546" s="9"/>
      <c r="S546" s="9"/>
      <c r="T546" s="2">
        <v>20.83</v>
      </c>
      <c r="U546" s="2">
        <v>20.370000999999998</v>
      </c>
      <c r="V546" s="2"/>
      <c r="W546" s="2">
        <v>21.059999000000001</v>
      </c>
      <c r="X546" s="2">
        <v>20.74</v>
      </c>
      <c r="Y546" s="2"/>
      <c r="Z546">
        <v>6971200</v>
      </c>
      <c r="AA546">
        <v>6014900</v>
      </c>
      <c r="AC546" s="2">
        <v>20.870000999999998</v>
      </c>
      <c r="AD546" s="2">
        <v>20.709999</v>
      </c>
    </row>
    <row r="547" spans="1:30" x14ac:dyDescent="0.25">
      <c r="A547" t="s">
        <v>178</v>
      </c>
      <c r="B547">
        <f t="shared" si="32"/>
        <v>2015</v>
      </c>
      <c r="C547" s="10">
        <v>20.41</v>
      </c>
      <c r="D547" s="10">
        <v>20.100000000000001</v>
      </c>
      <c r="E547" s="4">
        <f t="shared" si="34"/>
        <v>-1.5188633023027864E-2</v>
      </c>
      <c r="F547" s="6">
        <f>+E547-E$5</f>
        <v>-0.30702920841522235</v>
      </c>
      <c r="G547" s="9" t="str">
        <f t="shared" si="35"/>
        <v>No</v>
      </c>
      <c r="H547" s="9">
        <f t="shared" si="33"/>
        <v>0</v>
      </c>
      <c r="I547" s="9"/>
      <c r="J547" s="9"/>
      <c r="K547" s="3">
        <v>42006</v>
      </c>
      <c r="L547" s="3">
        <v>42369</v>
      </c>
      <c r="M547" s="3"/>
      <c r="N547" s="3"/>
      <c r="O547" s="3"/>
      <c r="P547" s="3"/>
      <c r="Q547" s="9"/>
      <c r="R547" s="9"/>
      <c r="S547" s="9"/>
      <c r="T547" s="2">
        <v>19.989999999999998</v>
      </c>
      <c r="U547" s="2">
        <v>20.059999000000001</v>
      </c>
      <c r="V547" s="2"/>
      <c r="W547" s="2">
        <v>20.530000999999999</v>
      </c>
      <c r="X547" s="2">
        <v>20.399999999999999</v>
      </c>
      <c r="Y547" s="2"/>
      <c r="Z547">
        <v>6398800</v>
      </c>
      <c r="AA547">
        <v>5379000</v>
      </c>
      <c r="AC547" s="2">
        <v>20.209999</v>
      </c>
      <c r="AD547" s="2">
        <v>20.100000000000001</v>
      </c>
    </row>
    <row r="548" spans="1:30" x14ac:dyDescent="0.25">
      <c r="A548" t="s">
        <v>179</v>
      </c>
      <c r="B548">
        <f t="shared" si="32"/>
        <v>2013</v>
      </c>
      <c r="C548" s="10">
        <v>32.669998</v>
      </c>
      <c r="D548" s="10">
        <v>41.439999</v>
      </c>
      <c r="E548" s="4">
        <f t="shared" si="34"/>
        <v>0.26844204275739475</v>
      </c>
      <c r="F548" s="6">
        <f>+E548-E$6</f>
        <v>0.15354711154732248</v>
      </c>
      <c r="G548" s="9" t="str">
        <f t="shared" si="35"/>
        <v>Yes</v>
      </c>
      <c r="H548" s="9">
        <f t="shared" si="33"/>
        <v>1</v>
      </c>
      <c r="I548" s="9"/>
      <c r="J548" s="9"/>
      <c r="K548" s="3">
        <v>41276</v>
      </c>
      <c r="L548" s="3">
        <v>41639</v>
      </c>
      <c r="M548" s="3"/>
      <c r="N548" s="3"/>
      <c r="O548" s="3"/>
      <c r="P548" s="3"/>
      <c r="Q548" s="9"/>
      <c r="R548" s="9"/>
      <c r="S548" s="9"/>
      <c r="T548" s="2">
        <v>31.120000999999998</v>
      </c>
      <c r="U548" s="2">
        <v>41.310001</v>
      </c>
      <c r="V548" s="2"/>
      <c r="W548" s="2">
        <v>33</v>
      </c>
      <c r="X548" s="2">
        <v>41.630001</v>
      </c>
      <c r="Y548" s="2"/>
      <c r="Z548">
        <v>5167800</v>
      </c>
      <c r="AA548">
        <v>729900</v>
      </c>
      <c r="AC548" s="2">
        <v>31.6</v>
      </c>
      <c r="AD548" s="2">
        <v>41.380001</v>
      </c>
    </row>
    <row r="549" spans="1:30" x14ac:dyDescent="0.25">
      <c r="A549" t="s">
        <v>179</v>
      </c>
      <c r="B549">
        <f t="shared" si="32"/>
        <v>2014</v>
      </c>
      <c r="C549" s="10">
        <v>41.360000999999997</v>
      </c>
      <c r="D549" s="10">
        <v>56.18</v>
      </c>
      <c r="E549" s="4">
        <f t="shared" si="34"/>
        <v>0.35831718185886902</v>
      </c>
      <c r="F549" s="6">
        <f>+E549-E$7</f>
        <v>0.3657385756746428</v>
      </c>
      <c r="G549" s="9" t="str">
        <f t="shared" si="35"/>
        <v>Yes</v>
      </c>
      <c r="H549" s="9">
        <f t="shared" si="33"/>
        <v>1</v>
      </c>
      <c r="I549" s="9"/>
      <c r="J549" s="9"/>
      <c r="K549" s="3">
        <v>41641</v>
      </c>
      <c r="L549" s="3">
        <v>42004</v>
      </c>
      <c r="M549" s="3"/>
      <c r="N549" s="3"/>
      <c r="O549" s="3"/>
      <c r="P549" s="3"/>
      <c r="Q549" s="9"/>
      <c r="R549" s="9"/>
      <c r="S549" s="9"/>
      <c r="T549" s="2">
        <v>40.590000000000003</v>
      </c>
      <c r="U549" s="2">
        <v>56.169998</v>
      </c>
      <c r="V549" s="2"/>
      <c r="W549" s="2">
        <v>41.52</v>
      </c>
      <c r="X549" s="2">
        <v>57</v>
      </c>
      <c r="Y549" s="2"/>
      <c r="Z549">
        <v>1559200</v>
      </c>
      <c r="AA549">
        <v>1041400</v>
      </c>
      <c r="AC549" s="2">
        <v>40.779998999999997</v>
      </c>
      <c r="AD549" s="2">
        <v>56.540000999999997</v>
      </c>
    </row>
    <row r="550" spans="1:30" x14ac:dyDescent="0.25">
      <c r="A550" t="s">
        <v>179</v>
      </c>
      <c r="B550">
        <f t="shared" si="32"/>
        <v>2015</v>
      </c>
      <c r="C550" s="10">
        <v>56.43</v>
      </c>
      <c r="D550" s="10">
        <v>65.089995999999999</v>
      </c>
      <c r="E550" s="4">
        <f t="shared" si="34"/>
        <v>0.15346439836966153</v>
      </c>
      <c r="F550" s="6">
        <f>+E550-E$5</f>
        <v>-0.13837617702253296</v>
      </c>
      <c r="G550" s="9" t="str">
        <f t="shared" si="35"/>
        <v>No</v>
      </c>
      <c r="H550" s="9">
        <f t="shared" si="33"/>
        <v>0</v>
      </c>
      <c r="I550" s="9"/>
      <c r="J550" s="9"/>
      <c r="K550" s="3">
        <v>42006</v>
      </c>
      <c r="L550" s="3">
        <v>42369</v>
      </c>
      <c r="M550" s="3"/>
      <c r="N550" s="3"/>
      <c r="O550" s="3"/>
      <c r="P550" s="3"/>
      <c r="Q550" s="9"/>
      <c r="R550" s="9"/>
      <c r="S550" s="9"/>
      <c r="T550" s="2">
        <v>55.369999</v>
      </c>
      <c r="U550" s="2">
        <v>64.540001000000004</v>
      </c>
      <c r="V550" s="2"/>
      <c r="W550" s="2">
        <v>56.720001000000003</v>
      </c>
      <c r="X550" s="2">
        <v>66.150002000000001</v>
      </c>
      <c r="Y550" s="2"/>
      <c r="Z550">
        <v>949500</v>
      </c>
      <c r="AA550">
        <v>1721000</v>
      </c>
      <c r="AC550" s="2">
        <v>56.040000999999997</v>
      </c>
      <c r="AD550" s="2">
        <v>64.75</v>
      </c>
    </row>
    <row r="551" spans="1:30" x14ac:dyDescent="0.25">
      <c r="A551" t="s">
        <v>180</v>
      </c>
      <c r="B551">
        <f t="shared" si="32"/>
        <v>2013</v>
      </c>
      <c r="C551" s="10">
        <v>23.040001</v>
      </c>
      <c r="D551" s="10">
        <v>30.1</v>
      </c>
      <c r="E551" s="4">
        <f t="shared" si="34"/>
        <v>0.30642355440869995</v>
      </c>
      <c r="F551" s="6">
        <f>+E551-E$6</f>
        <v>0.19152862319862768</v>
      </c>
      <c r="G551" s="9" t="str">
        <f t="shared" si="35"/>
        <v>Yes</v>
      </c>
      <c r="H551" s="9">
        <f t="shared" si="33"/>
        <v>1</v>
      </c>
      <c r="I551" s="9"/>
      <c r="J551" s="9"/>
      <c r="K551" s="3">
        <v>41276</v>
      </c>
      <c r="L551" s="3">
        <v>41639</v>
      </c>
      <c r="M551" s="3"/>
      <c r="N551" s="3"/>
      <c r="O551" s="3"/>
      <c r="P551" s="3"/>
      <c r="Q551" s="9"/>
      <c r="R551" s="9"/>
      <c r="S551" s="9"/>
      <c r="T551" s="2">
        <v>22.91</v>
      </c>
      <c r="U551" s="2">
        <v>29.74</v>
      </c>
      <c r="V551" s="2"/>
      <c r="W551" s="2">
        <v>23.57</v>
      </c>
      <c r="X551" s="2">
        <v>30.129999000000002</v>
      </c>
      <c r="Y551" s="2"/>
      <c r="Z551">
        <v>1405400</v>
      </c>
      <c r="AA551">
        <v>489600</v>
      </c>
      <c r="AC551" s="2">
        <v>23.459999</v>
      </c>
      <c r="AD551" s="2">
        <v>29.790001</v>
      </c>
    </row>
    <row r="552" spans="1:30" x14ac:dyDescent="0.25">
      <c r="A552" t="s">
        <v>180</v>
      </c>
      <c r="B552">
        <f t="shared" si="32"/>
        <v>2014</v>
      </c>
      <c r="C552" s="10">
        <v>29.92</v>
      </c>
      <c r="D552" s="10">
        <v>32.310001</v>
      </c>
      <c r="E552" s="4">
        <f t="shared" si="34"/>
        <v>7.9879712566844854E-2</v>
      </c>
      <c r="F552" s="6">
        <f>+E552-E$7</f>
        <v>8.7301106382618662E-2</v>
      </c>
      <c r="G552" s="9" t="str">
        <f t="shared" si="35"/>
        <v>Yes</v>
      </c>
      <c r="H552" s="9">
        <f t="shared" si="33"/>
        <v>1</v>
      </c>
      <c r="I552" s="9"/>
      <c r="J552" s="9"/>
      <c r="K552" s="3">
        <v>41641</v>
      </c>
      <c r="L552" s="3">
        <v>42004</v>
      </c>
      <c r="M552" s="3"/>
      <c r="N552" s="3"/>
      <c r="O552" s="3"/>
      <c r="P552" s="3"/>
      <c r="Q552" s="9"/>
      <c r="R552" s="9"/>
      <c r="S552" s="9"/>
      <c r="T552" s="2">
        <v>29.07</v>
      </c>
      <c r="U552" s="2">
        <v>32.290000999999997</v>
      </c>
      <c r="V552" s="2"/>
      <c r="W552" s="2">
        <v>30.01</v>
      </c>
      <c r="X552" s="2">
        <v>33.240001999999997</v>
      </c>
      <c r="Y552" s="2"/>
      <c r="Z552">
        <v>781400</v>
      </c>
      <c r="AA552">
        <v>425800</v>
      </c>
      <c r="AC552" s="2">
        <v>29.110001</v>
      </c>
      <c r="AD552" s="2">
        <v>33.029998999999997</v>
      </c>
    </row>
    <row r="553" spans="1:30" x14ac:dyDescent="0.25">
      <c r="A553" t="s">
        <v>180</v>
      </c>
      <c r="B553">
        <f t="shared" si="32"/>
        <v>2015</v>
      </c>
      <c r="C553" s="10">
        <v>32.459999000000003</v>
      </c>
      <c r="D553" s="10">
        <v>28.07</v>
      </c>
      <c r="E553" s="4">
        <f t="shared" si="34"/>
        <v>-0.13524334982265412</v>
      </c>
      <c r="F553" s="6">
        <f>+E553-E$5</f>
        <v>-0.42708392521484861</v>
      </c>
      <c r="G553" s="9" t="str">
        <f t="shared" si="35"/>
        <v>No</v>
      </c>
      <c r="H553" s="9">
        <f t="shared" si="33"/>
        <v>0</v>
      </c>
      <c r="I553" s="9"/>
      <c r="J553" s="9"/>
      <c r="K553" s="3">
        <v>42006</v>
      </c>
      <c r="L553" s="3">
        <v>42369</v>
      </c>
      <c r="M553" s="3"/>
      <c r="N553" s="3"/>
      <c r="O553" s="3"/>
      <c r="P553" s="3"/>
      <c r="Q553" s="9"/>
      <c r="R553" s="9"/>
      <c r="S553" s="9"/>
      <c r="T553" s="2">
        <v>31.790001</v>
      </c>
      <c r="U553" s="2">
        <v>28</v>
      </c>
      <c r="V553" s="2"/>
      <c r="W553" s="2">
        <v>32.5</v>
      </c>
      <c r="X553" s="2">
        <v>28.32</v>
      </c>
      <c r="Y553" s="2"/>
      <c r="Z553">
        <v>580200</v>
      </c>
      <c r="AA553">
        <v>474700</v>
      </c>
      <c r="AC553" s="2">
        <v>32.189999</v>
      </c>
      <c r="AD553" s="2">
        <v>28.25</v>
      </c>
    </row>
    <row r="554" spans="1:30" x14ac:dyDescent="0.25">
      <c r="A554" t="s">
        <v>181</v>
      </c>
      <c r="B554">
        <f t="shared" si="32"/>
        <v>2013</v>
      </c>
      <c r="C554" s="10">
        <v>60.139999000000003</v>
      </c>
      <c r="D554" s="10">
        <v>80.290001000000004</v>
      </c>
      <c r="E554" s="4">
        <f t="shared" si="34"/>
        <v>0.33505158521868283</v>
      </c>
      <c r="F554" s="6">
        <f>+E554-E$6</f>
        <v>0.22015665400861056</v>
      </c>
      <c r="G554" s="9" t="str">
        <f t="shared" si="35"/>
        <v>Yes</v>
      </c>
      <c r="H554" s="9">
        <f t="shared" si="33"/>
        <v>1</v>
      </c>
      <c r="I554" s="9"/>
      <c r="J554" s="9"/>
      <c r="K554" s="3">
        <v>41276</v>
      </c>
      <c r="L554" s="3">
        <v>41639</v>
      </c>
      <c r="M554" s="3"/>
      <c r="N554" s="3"/>
      <c r="O554" s="3"/>
      <c r="P554" s="3"/>
      <c r="Q554" s="9"/>
      <c r="R554" s="9"/>
      <c r="S554" s="9"/>
      <c r="T554" s="2">
        <v>59.889999000000003</v>
      </c>
      <c r="U554" s="2">
        <v>79.599997999999999</v>
      </c>
      <c r="V554" s="2"/>
      <c r="W554" s="2">
        <v>61.02</v>
      </c>
      <c r="X554" s="2">
        <v>80.449996999999996</v>
      </c>
      <c r="Y554" s="2"/>
      <c r="Z554">
        <v>2404500</v>
      </c>
      <c r="AA554">
        <v>929400</v>
      </c>
      <c r="AC554" s="2">
        <v>61</v>
      </c>
      <c r="AD554" s="2">
        <v>79.919998000000007</v>
      </c>
    </row>
    <row r="555" spans="1:30" x14ac:dyDescent="0.25">
      <c r="A555" t="s">
        <v>181</v>
      </c>
      <c r="B555">
        <f t="shared" si="32"/>
        <v>2014</v>
      </c>
      <c r="C555" s="10">
        <v>79.819999999999993</v>
      </c>
      <c r="D555" s="10">
        <v>60.630001</v>
      </c>
      <c r="E555" s="4">
        <f t="shared" si="34"/>
        <v>-0.24041592332748679</v>
      </c>
      <c r="F555" s="6">
        <f>+E555-E$7</f>
        <v>-0.23299452951171298</v>
      </c>
      <c r="G555" s="9" t="str">
        <f t="shared" si="35"/>
        <v>No</v>
      </c>
      <c r="H555" s="9">
        <f t="shared" si="33"/>
        <v>0</v>
      </c>
      <c r="I555" s="9"/>
      <c r="J555" s="9"/>
      <c r="K555" s="3">
        <v>41641</v>
      </c>
      <c r="L555" s="3">
        <v>42004</v>
      </c>
      <c r="M555" s="3"/>
      <c r="N555" s="3"/>
      <c r="O555" s="3"/>
      <c r="P555" s="3"/>
      <c r="Q555" s="9"/>
      <c r="R555" s="9"/>
      <c r="S555" s="9"/>
      <c r="T555" s="2">
        <v>78.790001000000004</v>
      </c>
      <c r="U555" s="2">
        <v>60.299999</v>
      </c>
      <c r="V555" s="2"/>
      <c r="W555" s="2">
        <v>80.199996999999996</v>
      </c>
      <c r="X555" s="2">
        <v>61.419998</v>
      </c>
      <c r="Y555" s="2"/>
      <c r="Z555">
        <v>1204100</v>
      </c>
      <c r="AA555">
        <v>1360100</v>
      </c>
      <c r="AC555" s="2">
        <v>78.870002999999997</v>
      </c>
      <c r="AD555" s="2">
        <v>61.27</v>
      </c>
    </row>
    <row r="556" spans="1:30" x14ac:dyDescent="0.25">
      <c r="A556" t="s">
        <v>181</v>
      </c>
      <c r="B556">
        <f t="shared" si="32"/>
        <v>2015</v>
      </c>
      <c r="C556" s="10">
        <v>60.779998999999997</v>
      </c>
      <c r="D556" s="10">
        <v>47.220001000000003</v>
      </c>
      <c r="E556" s="4">
        <f t="shared" si="34"/>
        <v>-0.22309967461499949</v>
      </c>
      <c r="F556" s="6">
        <f>+E556-E$5</f>
        <v>-0.51494025000719401</v>
      </c>
      <c r="G556" s="9" t="str">
        <f t="shared" si="35"/>
        <v>No</v>
      </c>
      <c r="H556" s="9">
        <f t="shared" si="33"/>
        <v>0</v>
      </c>
      <c r="I556" s="9"/>
      <c r="J556" s="9"/>
      <c r="K556" s="3">
        <v>42006</v>
      </c>
      <c r="L556" s="3">
        <v>42369</v>
      </c>
      <c r="M556" s="3"/>
      <c r="N556" s="3"/>
      <c r="O556" s="3"/>
      <c r="P556" s="3"/>
      <c r="Q556" s="9"/>
      <c r="R556" s="9"/>
      <c r="S556" s="9"/>
      <c r="T556" s="2">
        <v>59.919998</v>
      </c>
      <c r="U556" s="2">
        <v>47.220001000000003</v>
      </c>
      <c r="V556" s="2"/>
      <c r="W556" s="2">
        <v>61.060001</v>
      </c>
      <c r="X556" s="2">
        <v>47.98</v>
      </c>
      <c r="Y556" s="2"/>
      <c r="Z556">
        <v>1001200</v>
      </c>
      <c r="AA556">
        <v>842000</v>
      </c>
      <c r="AC556" s="2">
        <v>60.689999</v>
      </c>
      <c r="AD556" s="2">
        <v>47.48</v>
      </c>
    </row>
    <row r="557" spans="1:30" x14ac:dyDescent="0.25">
      <c r="A557" t="s">
        <v>182</v>
      </c>
      <c r="B557">
        <f t="shared" si="32"/>
        <v>2013</v>
      </c>
      <c r="C557" s="10">
        <v>50.033332666600003</v>
      </c>
      <c r="D557" s="10">
        <v>78.830001999999993</v>
      </c>
      <c r="E557" s="4">
        <f t="shared" si="34"/>
        <v>0.57554969454639882</v>
      </c>
      <c r="F557" s="6">
        <f>+E557-E$6</f>
        <v>0.46065476333632654</v>
      </c>
      <c r="G557" s="9" t="str">
        <f t="shared" si="35"/>
        <v>Yes</v>
      </c>
      <c r="H557" s="9">
        <f t="shared" si="33"/>
        <v>1</v>
      </c>
      <c r="I557" s="9"/>
      <c r="J557" s="9"/>
      <c r="K557" s="3">
        <v>41276</v>
      </c>
      <c r="L557" s="3">
        <v>41639</v>
      </c>
      <c r="M557" s="3"/>
      <c r="N557" s="3"/>
      <c r="O557" s="3"/>
      <c r="P557" s="3"/>
      <c r="Q557" s="9"/>
      <c r="R557" s="9"/>
      <c r="S557" s="9"/>
      <c r="T557" s="2">
        <v>49.986667666599999</v>
      </c>
      <c r="U557" s="2">
        <v>78</v>
      </c>
      <c r="V557" s="2"/>
      <c r="W557" s="2">
        <v>50.669998333300001</v>
      </c>
      <c r="X557" s="2">
        <v>78.889999000000003</v>
      </c>
      <c r="Y557" s="2"/>
      <c r="Z557">
        <v>1792200</v>
      </c>
      <c r="AA557">
        <v>1367200</v>
      </c>
      <c r="AC557" s="2">
        <v>50.669998333300001</v>
      </c>
      <c r="AD557" s="2">
        <v>78</v>
      </c>
    </row>
    <row r="558" spans="1:30" x14ac:dyDescent="0.25">
      <c r="A558" t="s">
        <v>182</v>
      </c>
      <c r="B558">
        <f t="shared" si="32"/>
        <v>2014</v>
      </c>
      <c r="C558" s="10">
        <v>78.169998000000007</v>
      </c>
      <c r="D558" s="10">
        <v>59.830002</v>
      </c>
      <c r="E558" s="4">
        <f t="shared" si="34"/>
        <v>-0.23461681552045077</v>
      </c>
      <c r="F558" s="6">
        <f>+E558-E$7</f>
        <v>-0.22719542170467696</v>
      </c>
      <c r="G558" s="9" t="str">
        <f t="shared" si="35"/>
        <v>No</v>
      </c>
      <c r="H558" s="9">
        <f t="shared" si="33"/>
        <v>0</v>
      </c>
      <c r="I558" s="9"/>
      <c r="J558" s="9"/>
      <c r="K558" s="3">
        <v>41641</v>
      </c>
      <c r="L558" s="3">
        <v>42004</v>
      </c>
      <c r="M558" s="3"/>
      <c r="N558" s="3"/>
      <c r="O558" s="3"/>
      <c r="P558" s="3"/>
      <c r="Q558" s="9"/>
      <c r="R558" s="9"/>
      <c r="S558" s="9"/>
      <c r="T558" s="2">
        <v>76.989998</v>
      </c>
      <c r="U558" s="2">
        <v>59.82</v>
      </c>
      <c r="V558" s="2"/>
      <c r="W558" s="2">
        <v>78.459998999999996</v>
      </c>
      <c r="X558" s="2">
        <v>60.59</v>
      </c>
      <c r="Y558" s="2"/>
      <c r="Z558">
        <v>1400900</v>
      </c>
      <c r="AA558">
        <v>1368100</v>
      </c>
      <c r="AC558" s="2">
        <v>77.300003000000004</v>
      </c>
      <c r="AD558" s="2">
        <v>60.419998</v>
      </c>
    </row>
    <row r="559" spans="1:30" x14ac:dyDescent="0.25">
      <c r="A559" t="s">
        <v>182</v>
      </c>
      <c r="B559">
        <f t="shared" si="32"/>
        <v>2015</v>
      </c>
      <c r="C559" s="10">
        <v>60.240001999999997</v>
      </c>
      <c r="D559" s="10">
        <v>42.080002</v>
      </c>
      <c r="E559" s="4">
        <f t="shared" si="34"/>
        <v>-0.3014608133645148</v>
      </c>
      <c r="F559" s="6">
        <f>+E559-E$5</f>
        <v>-0.59330138875670935</v>
      </c>
      <c r="G559" s="9" t="str">
        <f t="shared" si="35"/>
        <v>No</v>
      </c>
      <c r="H559" s="9">
        <f t="shared" si="33"/>
        <v>0</v>
      </c>
      <c r="I559" s="9"/>
      <c r="J559" s="9"/>
      <c r="K559" s="3">
        <v>42006</v>
      </c>
      <c r="L559" s="3">
        <v>42369</v>
      </c>
      <c r="M559" s="3"/>
      <c r="N559" s="3"/>
      <c r="O559" s="3"/>
      <c r="P559" s="3"/>
      <c r="Q559" s="9"/>
      <c r="R559" s="9"/>
      <c r="S559" s="9"/>
      <c r="T559" s="2">
        <v>59.029998999999997</v>
      </c>
      <c r="U559" s="2">
        <v>42.060001</v>
      </c>
      <c r="V559" s="2"/>
      <c r="W559" s="2">
        <v>60.360000999999997</v>
      </c>
      <c r="X559" s="2">
        <v>42.830002</v>
      </c>
      <c r="Y559" s="2"/>
      <c r="Z559">
        <v>1170600</v>
      </c>
      <c r="AA559">
        <v>570500</v>
      </c>
      <c r="AC559" s="2">
        <v>59.650002000000001</v>
      </c>
      <c r="AD559" s="2">
        <v>42.41</v>
      </c>
    </row>
    <row r="560" spans="1:30" x14ac:dyDescent="0.25">
      <c r="A560" t="s">
        <v>183</v>
      </c>
      <c r="B560">
        <f t="shared" si="32"/>
        <v>2013</v>
      </c>
      <c r="C560" s="10">
        <v>59.66</v>
      </c>
      <c r="D560" s="10">
        <v>75.459998999999996</v>
      </c>
      <c r="E560" s="4">
        <f t="shared" si="34"/>
        <v>0.26483404290982232</v>
      </c>
      <c r="F560" s="6">
        <f>+E560-E$6</f>
        <v>0.14993911169975005</v>
      </c>
      <c r="G560" s="9" t="str">
        <f t="shared" si="35"/>
        <v>Yes</v>
      </c>
      <c r="H560" s="9">
        <f t="shared" si="33"/>
        <v>1</v>
      </c>
      <c r="I560" s="9"/>
      <c r="J560" s="9"/>
      <c r="K560" s="3">
        <v>41276</v>
      </c>
      <c r="L560" s="3">
        <v>41639</v>
      </c>
      <c r="M560" s="3"/>
      <c r="N560" s="3"/>
      <c r="O560" s="3"/>
      <c r="P560" s="3"/>
      <c r="Q560" s="9"/>
      <c r="R560" s="9"/>
      <c r="S560" s="9"/>
      <c r="T560" s="2">
        <v>59.02</v>
      </c>
      <c r="U560" s="2">
        <v>74.919998000000007</v>
      </c>
      <c r="V560" s="2"/>
      <c r="W560" s="2">
        <v>59.990001999999997</v>
      </c>
      <c r="X560" s="2">
        <v>75.599997999999999</v>
      </c>
      <c r="Y560" s="2"/>
      <c r="Z560">
        <v>831700</v>
      </c>
      <c r="AA560">
        <v>454700</v>
      </c>
      <c r="AC560" s="2">
        <v>59.419998</v>
      </c>
      <c r="AD560" s="2">
        <v>75.419998000000007</v>
      </c>
    </row>
    <row r="561" spans="1:30" x14ac:dyDescent="0.25">
      <c r="A561" t="s">
        <v>183</v>
      </c>
      <c r="B561">
        <f t="shared" si="32"/>
        <v>2014</v>
      </c>
      <c r="C561" s="10">
        <v>75.269997000000004</v>
      </c>
      <c r="D561" s="10">
        <v>57.029998999999997</v>
      </c>
      <c r="E561" s="4">
        <f t="shared" si="34"/>
        <v>-0.24232760365328573</v>
      </c>
      <c r="F561" s="6">
        <f>+E561-E$7</f>
        <v>-0.23490620983751193</v>
      </c>
      <c r="G561" s="9" t="str">
        <f t="shared" si="35"/>
        <v>No</v>
      </c>
      <c r="H561" s="9">
        <f t="shared" si="33"/>
        <v>0</v>
      </c>
      <c r="I561" s="9"/>
      <c r="J561" s="9"/>
      <c r="K561" s="3">
        <v>41641</v>
      </c>
      <c r="L561" s="3">
        <v>42004</v>
      </c>
      <c r="M561" s="3"/>
      <c r="N561" s="3"/>
      <c r="O561" s="3"/>
      <c r="P561" s="3"/>
      <c r="Q561" s="9"/>
      <c r="R561" s="9"/>
      <c r="S561" s="9"/>
      <c r="T561" s="2">
        <v>74.330001999999993</v>
      </c>
      <c r="U561" s="2">
        <v>56.93</v>
      </c>
      <c r="V561" s="2"/>
      <c r="W561" s="2">
        <v>75.379997000000003</v>
      </c>
      <c r="X561" s="2">
        <v>57.939999</v>
      </c>
      <c r="Y561" s="2"/>
      <c r="Z561">
        <v>605900</v>
      </c>
      <c r="AA561">
        <v>941900</v>
      </c>
      <c r="AC561" s="2">
        <v>74.529999000000004</v>
      </c>
      <c r="AD561" s="2">
        <v>57.610000999999997</v>
      </c>
    </row>
    <row r="562" spans="1:30" x14ac:dyDescent="0.25">
      <c r="A562" t="s">
        <v>183</v>
      </c>
      <c r="B562">
        <f t="shared" si="32"/>
        <v>2015</v>
      </c>
      <c r="C562" s="10">
        <v>57.080002</v>
      </c>
      <c r="D562" s="10">
        <v>39.130001</v>
      </c>
      <c r="E562" s="4">
        <f t="shared" si="34"/>
        <v>-0.3144709245104792</v>
      </c>
      <c r="F562" s="6">
        <f>+E562-E$5</f>
        <v>-0.60631149990267375</v>
      </c>
      <c r="G562" s="9" t="str">
        <f t="shared" si="35"/>
        <v>No</v>
      </c>
      <c r="H562" s="9">
        <f t="shared" si="33"/>
        <v>0</v>
      </c>
      <c r="I562" s="9"/>
      <c r="J562" s="9"/>
      <c r="K562" s="3">
        <v>42006</v>
      </c>
      <c r="L562" s="3">
        <v>42369</v>
      </c>
      <c r="M562" s="3"/>
      <c r="N562" s="3"/>
      <c r="O562" s="3"/>
      <c r="P562" s="3"/>
      <c r="Q562" s="9"/>
      <c r="R562" s="9"/>
      <c r="S562" s="9"/>
      <c r="T562" s="2">
        <v>55.950001</v>
      </c>
      <c r="U562" s="2">
        <v>39.130001</v>
      </c>
      <c r="V562" s="2"/>
      <c r="W562" s="2">
        <v>57.080002</v>
      </c>
      <c r="X562" s="2">
        <v>39.909999999999997</v>
      </c>
      <c r="Y562" s="2"/>
      <c r="Z562">
        <v>1001000</v>
      </c>
      <c r="AA562">
        <v>698800</v>
      </c>
      <c r="AC562" s="2">
        <v>56.970001000000003</v>
      </c>
      <c r="AD562" s="2">
        <v>39.490001999999997</v>
      </c>
    </row>
    <row r="563" spans="1:30" x14ac:dyDescent="0.25">
      <c r="A563" t="s">
        <v>184</v>
      </c>
      <c r="B563">
        <f t="shared" si="32"/>
        <v>2013</v>
      </c>
      <c r="C563" s="10">
        <v>23.701409894000001</v>
      </c>
      <c r="D563" s="10">
        <v>34.599997999999999</v>
      </c>
      <c r="E563" s="4">
        <f t="shared" si="34"/>
        <v>0.45982868338811228</v>
      </c>
      <c r="F563" s="6">
        <f>+E563-E$6</f>
        <v>0.34493375217804001</v>
      </c>
      <c r="G563" s="9" t="str">
        <f t="shared" si="35"/>
        <v>Yes</v>
      </c>
      <c r="H563" s="9">
        <f t="shared" si="33"/>
        <v>1</v>
      </c>
      <c r="I563" s="9"/>
      <c r="J563" s="9"/>
      <c r="K563" s="3">
        <v>41276</v>
      </c>
      <c r="L563" s="3">
        <v>41639</v>
      </c>
      <c r="M563" s="3"/>
      <c r="N563" s="3"/>
      <c r="O563" s="3"/>
      <c r="P563" s="3"/>
      <c r="Q563" s="9"/>
      <c r="R563" s="9"/>
      <c r="S563" s="9"/>
      <c r="T563" s="2">
        <v>23.701409894000001</v>
      </c>
      <c r="U563" s="2">
        <v>34.419998</v>
      </c>
      <c r="V563" s="2"/>
      <c r="W563" s="2">
        <v>24.169608657200001</v>
      </c>
      <c r="X563" s="2">
        <v>34.650002000000001</v>
      </c>
      <c r="Y563" s="2"/>
      <c r="Z563">
        <v>5427400</v>
      </c>
      <c r="AA563">
        <v>1922600</v>
      </c>
      <c r="AC563" s="2">
        <v>24.019429328600001</v>
      </c>
      <c r="AD563" s="2">
        <v>34.590000000000003</v>
      </c>
    </row>
    <row r="564" spans="1:30" x14ac:dyDescent="0.25">
      <c r="A564" t="s">
        <v>184</v>
      </c>
      <c r="B564">
        <f t="shared" si="32"/>
        <v>2014</v>
      </c>
      <c r="C564" s="10">
        <v>34.580002</v>
      </c>
      <c r="D564" s="10">
        <v>36.889999000000003</v>
      </c>
      <c r="E564" s="4">
        <f t="shared" si="34"/>
        <v>6.6801528814255204E-2</v>
      </c>
      <c r="F564" s="6">
        <f>+E564-E$7</f>
        <v>7.4222922630029012E-2</v>
      </c>
      <c r="G564" s="9" t="str">
        <f t="shared" si="35"/>
        <v>Yes</v>
      </c>
      <c r="H564" s="9">
        <f t="shared" si="33"/>
        <v>1</v>
      </c>
      <c r="I564" s="9"/>
      <c r="J564" s="9"/>
      <c r="K564" s="3">
        <v>41641</v>
      </c>
      <c r="L564" s="3">
        <v>42004</v>
      </c>
      <c r="M564" s="3"/>
      <c r="N564" s="3"/>
      <c r="O564" s="3"/>
      <c r="P564" s="3"/>
      <c r="Q564" s="9"/>
      <c r="R564" s="9"/>
      <c r="S564" s="9"/>
      <c r="T564" s="2">
        <v>34.450001</v>
      </c>
      <c r="U564" s="2">
        <v>36.860000999999997</v>
      </c>
      <c r="V564" s="2"/>
      <c r="W564" s="2">
        <v>35.18</v>
      </c>
      <c r="X564" s="2">
        <v>37.439999</v>
      </c>
      <c r="Y564" s="2"/>
      <c r="Z564">
        <v>1978500</v>
      </c>
      <c r="AA564">
        <v>1987900</v>
      </c>
      <c r="AC564" s="2">
        <v>35.040000999999997</v>
      </c>
      <c r="AD564" s="2">
        <v>37.119999</v>
      </c>
    </row>
    <row r="565" spans="1:30" x14ac:dyDescent="0.25">
      <c r="A565" t="s">
        <v>184</v>
      </c>
      <c r="B565">
        <f t="shared" si="32"/>
        <v>2015</v>
      </c>
      <c r="C565" s="10">
        <v>36.979999999999997</v>
      </c>
      <c r="D565" s="10">
        <v>27.23</v>
      </c>
      <c r="E565" s="4">
        <f t="shared" si="34"/>
        <v>-0.26365603028664136</v>
      </c>
      <c r="F565" s="6">
        <f>+E565-E$5</f>
        <v>-0.55549660567883585</v>
      </c>
      <c r="G565" s="9" t="str">
        <f t="shared" si="35"/>
        <v>No</v>
      </c>
      <c r="H565" s="9">
        <f t="shared" si="33"/>
        <v>0</v>
      </c>
      <c r="I565" s="9"/>
      <c r="J565" s="9"/>
      <c r="K565" s="3">
        <v>42006</v>
      </c>
      <c r="L565" s="3">
        <v>42369</v>
      </c>
      <c r="M565" s="3"/>
      <c r="N565" s="3"/>
      <c r="O565" s="3"/>
      <c r="P565" s="3"/>
      <c r="Q565" s="9"/>
      <c r="R565" s="9"/>
      <c r="S565" s="9"/>
      <c r="T565" s="2">
        <v>36.299999</v>
      </c>
      <c r="U565" s="2">
        <v>27.07</v>
      </c>
      <c r="V565" s="2"/>
      <c r="W565" s="2">
        <v>37.159999999999997</v>
      </c>
      <c r="X565" s="2">
        <v>27.469999000000001</v>
      </c>
      <c r="Y565" s="2"/>
      <c r="Z565">
        <v>1890200</v>
      </c>
      <c r="AA565">
        <v>3245000</v>
      </c>
      <c r="AC565" s="2">
        <v>36.520000000000003</v>
      </c>
      <c r="AD565" s="2">
        <v>27.25</v>
      </c>
    </row>
    <row r="566" spans="1:30" x14ac:dyDescent="0.25">
      <c r="A566" t="s">
        <v>185</v>
      </c>
      <c r="B566">
        <f t="shared" si="32"/>
        <v>2013</v>
      </c>
      <c r="C566" s="10">
        <v>23.074198763199998</v>
      </c>
      <c r="D566" s="10">
        <v>35.169998</v>
      </c>
      <c r="E566" s="4">
        <f t="shared" si="34"/>
        <v>0.52421318551225482</v>
      </c>
      <c r="F566" s="6">
        <f>+E566-E$6</f>
        <v>0.40931825430218255</v>
      </c>
      <c r="G566" s="9" t="str">
        <f t="shared" si="35"/>
        <v>Yes</v>
      </c>
      <c r="H566" s="9">
        <f t="shared" si="33"/>
        <v>1</v>
      </c>
      <c r="I566" s="9"/>
      <c r="J566" s="9"/>
      <c r="K566" s="3">
        <v>41276</v>
      </c>
      <c r="L566" s="3">
        <v>41639</v>
      </c>
      <c r="M566" s="3"/>
      <c r="N566" s="3"/>
      <c r="O566" s="3"/>
      <c r="P566" s="3"/>
      <c r="Q566" s="9"/>
      <c r="R566" s="9"/>
      <c r="S566" s="9"/>
      <c r="T566" s="2">
        <v>23.04770053</v>
      </c>
      <c r="U566" s="2">
        <v>34.990001999999997</v>
      </c>
      <c r="V566" s="2"/>
      <c r="W566" s="2">
        <v>23.595409010600001</v>
      </c>
      <c r="X566" s="2">
        <v>35.209999000000003</v>
      </c>
      <c r="Y566" s="2"/>
      <c r="Z566">
        <v>28909900</v>
      </c>
      <c r="AA566">
        <v>6649600</v>
      </c>
      <c r="AC566" s="2">
        <v>23.507069787999999</v>
      </c>
      <c r="AD566" s="2">
        <v>35</v>
      </c>
    </row>
    <row r="567" spans="1:30" x14ac:dyDescent="0.25">
      <c r="A567" t="s">
        <v>185</v>
      </c>
      <c r="B567">
        <f t="shared" si="32"/>
        <v>2014</v>
      </c>
      <c r="C567" s="10">
        <v>35.470001000000003</v>
      </c>
      <c r="D567" s="10">
        <v>38.409999999999997</v>
      </c>
      <c r="E567" s="4">
        <f t="shared" si="34"/>
        <v>8.2886916185877554E-2</v>
      </c>
      <c r="F567" s="6">
        <f>+E567-E$7</f>
        <v>9.0308310001651362E-2</v>
      </c>
      <c r="G567" s="9" t="str">
        <f t="shared" si="35"/>
        <v>Yes</v>
      </c>
      <c r="H567" s="9">
        <f t="shared" si="33"/>
        <v>1</v>
      </c>
      <c r="I567" s="9"/>
      <c r="J567" s="9"/>
      <c r="K567" s="3">
        <v>41641</v>
      </c>
      <c r="L567" s="3">
        <v>42004</v>
      </c>
      <c r="M567" s="3"/>
      <c r="N567" s="3"/>
      <c r="O567" s="3"/>
      <c r="P567" s="3"/>
      <c r="Q567" s="9"/>
      <c r="R567" s="9"/>
      <c r="S567" s="9"/>
      <c r="T567" s="2">
        <v>35.270000000000003</v>
      </c>
      <c r="U567" s="2">
        <v>38.400002000000001</v>
      </c>
      <c r="V567" s="2"/>
      <c r="W567" s="2">
        <v>35.75</v>
      </c>
      <c r="X567" s="2">
        <v>39.020000000000003</v>
      </c>
      <c r="Y567" s="2"/>
      <c r="Z567">
        <v>11035500</v>
      </c>
      <c r="AA567">
        <v>6740100</v>
      </c>
      <c r="AC567" s="2">
        <v>35.630001</v>
      </c>
      <c r="AD567" s="2">
        <v>38.880001</v>
      </c>
    </row>
    <row r="568" spans="1:30" x14ac:dyDescent="0.25">
      <c r="A568" t="s">
        <v>185</v>
      </c>
      <c r="B568">
        <f t="shared" si="32"/>
        <v>2015</v>
      </c>
      <c r="C568" s="10">
        <v>38.700001</v>
      </c>
      <c r="D568" s="10">
        <v>27.16</v>
      </c>
      <c r="E568" s="4">
        <f t="shared" si="34"/>
        <v>-0.29819123260487773</v>
      </c>
      <c r="F568" s="6">
        <f>+E568-E$5</f>
        <v>-0.59003180799707222</v>
      </c>
      <c r="G568" s="9" t="str">
        <f t="shared" si="35"/>
        <v>No</v>
      </c>
      <c r="H568" s="9">
        <f t="shared" si="33"/>
        <v>0</v>
      </c>
      <c r="I568" s="9"/>
      <c r="J568" s="9"/>
      <c r="K568" s="3">
        <v>42006</v>
      </c>
      <c r="L568" s="3">
        <v>42369</v>
      </c>
      <c r="M568" s="3"/>
      <c r="N568" s="3"/>
      <c r="O568" s="3"/>
      <c r="P568" s="3"/>
      <c r="Q568" s="9"/>
      <c r="R568" s="9"/>
      <c r="S568" s="9"/>
      <c r="T568" s="2">
        <v>37.659999999999997</v>
      </c>
      <c r="U568" s="2">
        <v>27.07</v>
      </c>
      <c r="V568" s="2"/>
      <c r="W568" s="2">
        <v>38.700001</v>
      </c>
      <c r="X568" s="2">
        <v>27.459999</v>
      </c>
      <c r="Y568" s="2"/>
      <c r="Z568">
        <v>7765500</v>
      </c>
      <c r="AA568">
        <v>7038300</v>
      </c>
      <c r="AC568" s="2">
        <v>37.849997999999999</v>
      </c>
      <c r="AD568" s="2">
        <v>27.200001</v>
      </c>
    </row>
    <row r="569" spans="1:30" x14ac:dyDescent="0.25">
      <c r="A569" t="s">
        <v>186</v>
      </c>
      <c r="B569">
        <f t="shared" si="32"/>
        <v>2013</v>
      </c>
      <c r="C569" s="10">
        <v>105.629997</v>
      </c>
      <c r="D569" s="10">
        <v>101.410004</v>
      </c>
      <c r="E569" s="4">
        <f t="shared" si="34"/>
        <v>-3.995070642669811E-2</v>
      </c>
      <c r="F569" s="6">
        <f>+E569-E$6</f>
        <v>-0.15484563763677039</v>
      </c>
      <c r="G569" s="9" t="str">
        <f t="shared" si="35"/>
        <v>No</v>
      </c>
      <c r="H569" s="9">
        <f t="shared" si="33"/>
        <v>0</v>
      </c>
      <c r="I569" s="9"/>
      <c r="J569" s="9"/>
      <c r="K569" s="3">
        <v>41276</v>
      </c>
      <c r="L569" s="3">
        <v>41639</v>
      </c>
      <c r="M569" s="3"/>
      <c r="N569" s="3"/>
      <c r="O569" s="3"/>
      <c r="P569" s="3"/>
      <c r="Q569" s="9"/>
      <c r="R569" s="9"/>
      <c r="S569" s="9"/>
      <c r="T569" s="2">
        <v>104.480003</v>
      </c>
      <c r="U569" s="2">
        <v>100.959999</v>
      </c>
      <c r="V569" s="2"/>
      <c r="W569" s="2">
        <v>105.900002</v>
      </c>
      <c r="X569" s="2">
        <v>101.699997</v>
      </c>
      <c r="Y569" s="2"/>
      <c r="Z569">
        <v>326100</v>
      </c>
      <c r="AA569">
        <v>418600</v>
      </c>
      <c r="AC569" s="2">
        <v>105.32</v>
      </c>
      <c r="AD569" s="2">
        <v>101.260002</v>
      </c>
    </row>
    <row r="570" spans="1:30" x14ac:dyDescent="0.25">
      <c r="A570" t="s">
        <v>186</v>
      </c>
      <c r="B570">
        <f t="shared" si="32"/>
        <v>2014</v>
      </c>
      <c r="C570" s="10">
        <v>101.379997</v>
      </c>
      <c r="D570" s="10">
        <v>133.46000699999999</v>
      </c>
      <c r="E570" s="4">
        <f t="shared" si="34"/>
        <v>0.31643332954527498</v>
      </c>
      <c r="F570" s="6">
        <f>+E570-E$7</f>
        <v>0.32385472336104876</v>
      </c>
      <c r="G570" s="9" t="str">
        <f t="shared" si="35"/>
        <v>Yes</v>
      </c>
      <c r="H570" s="9">
        <f t="shared" si="33"/>
        <v>1</v>
      </c>
      <c r="I570" s="9"/>
      <c r="J570" s="9"/>
      <c r="K570" s="3">
        <v>41641</v>
      </c>
      <c r="L570" s="3">
        <v>42004</v>
      </c>
      <c r="M570" s="3"/>
      <c r="N570" s="3"/>
      <c r="O570" s="3"/>
      <c r="P570" s="3"/>
      <c r="Q570" s="9"/>
      <c r="R570" s="9"/>
      <c r="S570" s="9"/>
      <c r="T570" s="2">
        <v>100.370003</v>
      </c>
      <c r="U570" s="2">
        <v>133.259995</v>
      </c>
      <c r="V570" s="2"/>
      <c r="W570" s="2">
        <v>101.839996</v>
      </c>
      <c r="X570" s="2">
        <v>137.770004</v>
      </c>
      <c r="Y570" s="2"/>
      <c r="Z570">
        <v>501800</v>
      </c>
      <c r="AA570">
        <v>311300</v>
      </c>
      <c r="AC570" s="2">
        <v>100.900002</v>
      </c>
      <c r="AD570" s="2">
        <v>136.820007</v>
      </c>
    </row>
    <row r="571" spans="1:30" x14ac:dyDescent="0.25">
      <c r="A571" t="s">
        <v>186</v>
      </c>
      <c r="B571">
        <f t="shared" si="32"/>
        <v>2015</v>
      </c>
      <c r="C571" s="10">
        <v>134.41999799999999</v>
      </c>
      <c r="D571" s="10">
        <v>146.10000600000001</v>
      </c>
      <c r="E571" s="4">
        <f t="shared" si="34"/>
        <v>8.6891892380477606E-2</v>
      </c>
      <c r="F571" s="6">
        <f>+E571-E$5</f>
        <v>-0.20494868301171687</v>
      </c>
      <c r="G571" s="9" t="str">
        <f t="shared" si="35"/>
        <v>No</v>
      </c>
      <c r="H571" s="9">
        <f t="shared" si="33"/>
        <v>0</v>
      </c>
      <c r="I571" s="9"/>
      <c r="J571" s="9"/>
      <c r="K571" s="3">
        <v>42006</v>
      </c>
      <c r="L571" s="3">
        <v>42369</v>
      </c>
      <c r="M571" s="3"/>
      <c r="N571" s="3"/>
      <c r="O571" s="3"/>
      <c r="P571" s="3"/>
      <c r="Q571" s="9"/>
      <c r="R571" s="9"/>
      <c r="S571" s="9"/>
      <c r="T571" s="2">
        <v>133.36999499999999</v>
      </c>
      <c r="U571" s="2">
        <v>146.050003</v>
      </c>
      <c r="V571" s="2"/>
      <c r="W571" s="2">
        <v>135.800003</v>
      </c>
      <c r="X571" s="2">
        <v>148.779999</v>
      </c>
      <c r="Y571" s="2"/>
      <c r="Z571">
        <v>250400</v>
      </c>
      <c r="AA571">
        <v>364600</v>
      </c>
      <c r="AC571" s="2">
        <v>135.740005</v>
      </c>
      <c r="AD571" s="2">
        <v>148.03999300000001</v>
      </c>
    </row>
    <row r="572" spans="1:30" x14ac:dyDescent="0.25">
      <c r="A572" t="s">
        <v>187</v>
      </c>
      <c r="B572">
        <f t="shared" si="32"/>
        <v>2013</v>
      </c>
      <c r="C572" s="10">
        <v>32.020000000000003</v>
      </c>
      <c r="D572" s="10">
        <v>54.639999000000003</v>
      </c>
      <c r="E572" s="4">
        <f t="shared" si="34"/>
        <v>0.70643344784509676</v>
      </c>
      <c r="F572" s="6">
        <f>+E572-E$6</f>
        <v>0.59153851663502444</v>
      </c>
      <c r="G572" s="9" t="str">
        <f t="shared" si="35"/>
        <v>Yes</v>
      </c>
      <c r="H572" s="9">
        <f t="shared" si="33"/>
        <v>1</v>
      </c>
      <c r="I572" s="9"/>
      <c r="J572" s="9"/>
      <c r="K572" s="3">
        <v>41276</v>
      </c>
      <c r="L572" s="3">
        <v>41639</v>
      </c>
      <c r="M572" s="3"/>
      <c r="N572" s="3"/>
      <c r="O572" s="3"/>
      <c r="P572" s="3"/>
      <c r="Q572" s="9"/>
      <c r="R572" s="9"/>
      <c r="S572" s="9"/>
      <c r="T572" s="2">
        <v>31.42</v>
      </c>
      <c r="U572" s="2">
        <v>54.299999</v>
      </c>
      <c r="V572" s="2"/>
      <c r="W572" s="2">
        <v>32.5</v>
      </c>
      <c r="X572" s="2">
        <v>56.220001000000003</v>
      </c>
      <c r="Y572" s="2"/>
      <c r="Z572">
        <v>3260300</v>
      </c>
      <c r="AA572">
        <v>2809700</v>
      </c>
      <c r="AC572" s="2">
        <v>31.99</v>
      </c>
      <c r="AD572" s="2">
        <v>55.849997999999999</v>
      </c>
    </row>
    <row r="573" spans="1:30" x14ac:dyDescent="0.25">
      <c r="A573" t="s">
        <v>187</v>
      </c>
      <c r="B573">
        <f t="shared" si="32"/>
        <v>2014</v>
      </c>
      <c r="C573" s="10">
        <v>54.279998999999997</v>
      </c>
      <c r="D573" s="10">
        <v>44.599997999999999</v>
      </c>
      <c r="E573" s="4">
        <f t="shared" si="34"/>
        <v>-0.17833458324124135</v>
      </c>
      <c r="F573" s="6">
        <f>+E573-E$7</f>
        <v>-0.17091318942546754</v>
      </c>
      <c r="G573" s="9" t="str">
        <f t="shared" si="35"/>
        <v>No</v>
      </c>
      <c r="H573" s="9">
        <f t="shared" si="33"/>
        <v>0</v>
      </c>
      <c r="I573" s="9"/>
      <c r="J573" s="9"/>
      <c r="K573" s="3">
        <v>41641</v>
      </c>
      <c r="L573" s="3">
        <v>42004</v>
      </c>
      <c r="M573" s="3"/>
      <c r="N573" s="3"/>
      <c r="O573" s="3"/>
      <c r="P573" s="3"/>
      <c r="Q573" s="9"/>
      <c r="R573" s="9"/>
      <c r="S573" s="9"/>
      <c r="T573" s="2">
        <v>54.009998000000003</v>
      </c>
      <c r="U573" s="2">
        <v>43.470001000000003</v>
      </c>
      <c r="V573" s="2"/>
      <c r="W573" s="2">
        <v>57.580002</v>
      </c>
      <c r="X573" s="2">
        <v>45.389999000000003</v>
      </c>
      <c r="Y573" s="2"/>
      <c r="Z573">
        <v>5404200</v>
      </c>
      <c r="AA573">
        <v>1970500</v>
      </c>
      <c r="AC573" s="2">
        <v>57.439999</v>
      </c>
      <c r="AD573" s="2">
        <v>44.52</v>
      </c>
    </row>
    <row r="574" spans="1:30" x14ac:dyDescent="0.25">
      <c r="A574" t="s">
        <v>187</v>
      </c>
      <c r="B574">
        <f t="shared" si="32"/>
        <v>2015</v>
      </c>
      <c r="C574" s="10">
        <v>44.720001000000003</v>
      </c>
      <c r="D574" s="10">
        <v>65.989998</v>
      </c>
      <c r="E574" s="4">
        <f t="shared" si="34"/>
        <v>0.47562604034825479</v>
      </c>
      <c r="F574" s="6">
        <f>+E574-E$5</f>
        <v>0.1837854649560603</v>
      </c>
      <c r="G574" s="9" t="str">
        <f t="shared" si="35"/>
        <v>Yes</v>
      </c>
      <c r="H574" s="9">
        <f t="shared" si="33"/>
        <v>1</v>
      </c>
      <c r="I574" s="9"/>
      <c r="J574" s="9"/>
      <c r="K574" s="3">
        <v>42006</v>
      </c>
      <c r="L574" s="3">
        <v>42369</v>
      </c>
      <c r="M574" s="3"/>
      <c r="N574" s="3"/>
      <c r="O574" s="3"/>
      <c r="P574" s="3"/>
      <c r="Q574" s="9"/>
      <c r="R574" s="9"/>
      <c r="S574" s="9"/>
      <c r="T574" s="2">
        <v>43.720001000000003</v>
      </c>
      <c r="U574" s="2">
        <v>65.989998</v>
      </c>
      <c r="V574" s="2"/>
      <c r="W574" s="2">
        <v>45.34</v>
      </c>
      <c r="X574" s="2">
        <v>67.069999999999993</v>
      </c>
      <c r="Y574" s="2"/>
      <c r="Z574">
        <v>1873800</v>
      </c>
      <c r="AA574">
        <v>1512500</v>
      </c>
      <c r="AC574" s="2">
        <v>44.549999</v>
      </c>
      <c r="AD574" s="2">
        <v>66.510002</v>
      </c>
    </row>
    <row r="575" spans="1:30" x14ac:dyDescent="0.25">
      <c r="A575" t="s">
        <v>188</v>
      </c>
      <c r="B575">
        <f t="shared" si="32"/>
        <v>2013</v>
      </c>
      <c r="C575" s="10">
        <v>43.75</v>
      </c>
      <c r="D575" s="10">
        <v>52.209999000000003</v>
      </c>
      <c r="E575" s="4">
        <f t="shared" si="34"/>
        <v>0.19337140571428579</v>
      </c>
      <c r="F575" s="6">
        <f>+E575-E$6</f>
        <v>7.8476474504213523E-2</v>
      </c>
      <c r="G575" s="9" t="str">
        <f t="shared" si="35"/>
        <v>Yes</v>
      </c>
      <c r="H575" s="9">
        <f t="shared" si="33"/>
        <v>1</v>
      </c>
      <c r="I575" s="9"/>
      <c r="J575" s="9"/>
      <c r="K575" s="3">
        <v>41276</v>
      </c>
      <c r="L575" s="3">
        <v>41639</v>
      </c>
      <c r="M575" s="3"/>
      <c r="N575" s="3"/>
      <c r="O575" s="3"/>
      <c r="P575" s="3"/>
      <c r="Q575" s="9"/>
      <c r="R575" s="9"/>
      <c r="S575" s="9"/>
      <c r="T575" s="2">
        <v>42.040000999999997</v>
      </c>
      <c r="U575" s="2">
        <v>51.560001</v>
      </c>
      <c r="V575" s="2"/>
      <c r="W575" s="2">
        <v>43.799999</v>
      </c>
      <c r="X575" s="2">
        <v>52.259998000000003</v>
      </c>
      <c r="Y575" s="2"/>
      <c r="Z575">
        <v>3050100</v>
      </c>
      <c r="AA575">
        <v>1154600</v>
      </c>
      <c r="AC575" s="2">
        <v>43.5</v>
      </c>
      <c r="AD575" s="2">
        <v>51.77</v>
      </c>
    </row>
    <row r="576" spans="1:30" x14ac:dyDescent="0.25">
      <c r="A576" t="s">
        <v>188</v>
      </c>
      <c r="B576">
        <f t="shared" si="32"/>
        <v>2014</v>
      </c>
      <c r="C576" s="10">
        <v>51.939999</v>
      </c>
      <c r="D576" s="10">
        <v>46.84</v>
      </c>
      <c r="E576" s="4">
        <f t="shared" si="34"/>
        <v>-9.8190202121490155E-2</v>
      </c>
      <c r="F576" s="6">
        <f>+E576-E$7</f>
        <v>-9.0768808305716348E-2</v>
      </c>
      <c r="G576" s="9" t="str">
        <f t="shared" si="35"/>
        <v>No</v>
      </c>
      <c r="H576" s="9">
        <f t="shared" si="33"/>
        <v>0</v>
      </c>
      <c r="I576" s="9"/>
      <c r="J576" s="9"/>
      <c r="K576" s="3">
        <v>41641</v>
      </c>
      <c r="L576" s="3">
        <v>42004</v>
      </c>
      <c r="M576" s="3"/>
      <c r="N576" s="3"/>
      <c r="O576" s="3"/>
      <c r="P576" s="3"/>
      <c r="Q576" s="9"/>
      <c r="R576" s="9"/>
      <c r="S576" s="9"/>
      <c r="T576" s="2">
        <v>50.860000999999997</v>
      </c>
      <c r="U576" s="2">
        <v>46.5</v>
      </c>
      <c r="V576" s="2"/>
      <c r="W576" s="2">
        <v>52.209999000000003</v>
      </c>
      <c r="X576" s="2">
        <v>47.619999</v>
      </c>
      <c r="Y576" s="2"/>
      <c r="Z576">
        <v>1964500</v>
      </c>
      <c r="AA576">
        <v>1614000</v>
      </c>
      <c r="AC576" s="2">
        <v>51.25</v>
      </c>
      <c r="AD576" s="2">
        <v>47.150002000000001</v>
      </c>
    </row>
    <row r="577" spans="1:30" x14ac:dyDescent="0.25">
      <c r="A577" t="s">
        <v>188</v>
      </c>
      <c r="B577">
        <f t="shared" si="32"/>
        <v>2015</v>
      </c>
      <c r="C577" s="10">
        <v>46.439999</v>
      </c>
      <c r="D577" s="10">
        <v>29.01</v>
      </c>
      <c r="E577" s="4">
        <f t="shared" si="34"/>
        <v>-0.37532298396474983</v>
      </c>
      <c r="F577" s="6">
        <f>+E577-E$5</f>
        <v>-0.66716355935694427</v>
      </c>
      <c r="G577" s="9" t="str">
        <f t="shared" si="35"/>
        <v>No</v>
      </c>
      <c r="H577" s="9">
        <f t="shared" si="33"/>
        <v>0</v>
      </c>
      <c r="I577" s="9"/>
      <c r="J577" s="9"/>
      <c r="K577" s="3">
        <v>42006</v>
      </c>
      <c r="L577" s="3">
        <v>42369</v>
      </c>
      <c r="M577" s="3"/>
      <c r="N577" s="3"/>
      <c r="O577" s="3"/>
      <c r="P577" s="3"/>
      <c r="Q577" s="9"/>
      <c r="R577" s="9"/>
      <c r="S577" s="9"/>
      <c r="T577" s="2">
        <v>45.709999000000003</v>
      </c>
      <c r="U577" s="2">
        <v>28.83</v>
      </c>
      <c r="V577" s="2"/>
      <c r="W577" s="2">
        <v>46.790000999999997</v>
      </c>
      <c r="X577" s="2">
        <v>29.41</v>
      </c>
      <c r="Y577" s="2"/>
      <c r="Z577">
        <v>2012500</v>
      </c>
      <c r="AA577">
        <v>1479200</v>
      </c>
      <c r="AC577" s="2">
        <v>46.52</v>
      </c>
      <c r="AD577" s="2">
        <v>28.969999000000001</v>
      </c>
    </row>
    <row r="578" spans="1:30" x14ac:dyDescent="0.25">
      <c r="A578" t="s">
        <v>189</v>
      </c>
      <c r="B578">
        <f t="shared" si="32"/>
        <v>2013</v>
      </c>
      <c r="C578" s="10">
        <v>4.53</v>
      </c>
      <c r="D578" s="10">
        <v>4.6500000000000004</v>
      </c>
      <c r="E578" s="4">
        <f t="shared" si="34"/>
        <v>2.6490066225165584E-2</v>
      </c>
      <c r="F578" s="6">
        <f>+E578-E$6</f>
        <v>-8.8404864984906684E-2</v>
      </c>
      <c r="G578" s="9" t="str">
        <f t="shared" si="35"/>
        <v>No</v>
      </c>
      <c r="H578" s="9">
        <f t="shared" si="33"/>
        <v>0</v>
      </c>
      <c r="I578" s="9"/>
      <c r="J578" s="9"/>
      <c r="K578" s="3">
        <v>41276</v>
      </c>
      <c r="L578" s="3">
        <v>41639</v>
      </c>
      <c r="M578" s="3"/>
      <c r="N578" s="3"/>
      <c r="O578" s="3"/>
      <c r="P578" s="3"/>
      <c r="Q578" s="9"/>
      <c r="R578" s="9"/>
      <c r="S578" s="9"/>
      <c r="T578" s="2">
        <v>4.3099999999999996</v>
      </c>
      <c r="U578" s="2">
        <v>4.62</v>
      </c>
      <c r="V578" s="2"/>
      <c r="W578" s="2">
        <v>4.55</v>
      </c>
      <c r="X578" s="2">
        <v>4.7</v>
      </c>
      <c r="Y578" s="2"/>
      <c r="Z578">
        <v>24586900</v>
      </c>
      <c r="AA578">
        <v>6763200</v>
      </c>
      <c r="AC578" s="2">
        <v>4.3600000000000003</v>
      </c>
      <c r="AD578" s="2">
        <v>4.7</v>
      </c>
    </row>
    <row r="579" spans="1:30" x14ac:dyDescent="0.25">
      <c r="A579" t="s">
        <v>189</v>
      </c>
      <c r="B579">
        <f t="shared" si="32"/>
        <v>2014</v>
      </c>
      <c r="C579" s="10">
        <v>4.6500000000000004</v>
      </c>
      <c r="D579" s="10">
        <v>6.67</v>
      </c>
      <c r="E579" s="4">
        <f t="shared" si="34"/>
        <v>0.4344086021505375</v>
      </c>
      <c r="F579" s="6">
        <f>+E579-E$7</f>
        <v>0.44182999596631128</v>
      </c>
      <c r="G579" s="9" t="str">
        <f t="shared" si="35"/>
        <v>Yes</v>
      </c>
      <c r="H579" s="9">
        <f t="shared" si="33"/>
        <v>1</v>
      </c>
      <c r="I579" s="9"/>
      <c r="J579" s="9"/>
      <c r="K579" s="3">
        <v>41641</v>
      </c>
      <c r="L579" s="3">
        <v>42004</v>
      </c>
      <c r="M579" s="3"/>
      <c r="N579" s="3"/>
      <c r="O579" s="3"/>
      <c r="P579" s="3"/>
      <c r="Q579" s="9"/>
      <c r="R579" s="9"/>
      <c r="S579" s="9"/>
      <c r="T579" s="2">
        <v>4.62</v>
      </c>
      <c r="U579" s="2">
        <v>6.64</v>
      </c>
      <c r="V579" s="2"/>
      <c r="W579" s="2">
        <v>4.7300000000000004</v>
      </c>
      <c r="X579" s="2">
        <v>6.83</v>
      </c>
      <c r="Y579" s="2"/>
      <c r="Z579">
        <v>15471800</v>
      </c>
      <c r="AA579">
        <v>6493400</v>
      </c>
      <c r="AC579" s="2">
        <v>4.67</v>
      </c>
      <c r="AD579" s="2">
        <v>6.7</v>
      </c>
    </row>
    <row r="580" spans="1:30" x14ac:dyDescent="0.25">
      <c r="A580" t="s">
        <v>189</v>
      </c>
      <c r="B580">
        <f t="shared" si="32"/>
        <v>2015</v>
      </c>
      <c r="C580" s="10">
        <v>6.68</v>
      </c>
      <c r="D580" s="10">
        <v>4.67</v>
      </c>
      <c r="E580" s="4">
        <f t="shared" si="34"/>
        <v>-0.30089820359281433</v>
      </c>
      <c r="F580" s="6">
        <f>+E580-E$5</f>
        <v>-0.59273877898500882</v>
      </c>
      <c r="G580" s="9" t="str">
        <f t="shared" si="35"/>
        <v>No</v>
      </c>
      <c r="H580" s="9">
        <f t="shared" si="33"/>
        <v>0</v>
      </c>
      <c r="I580" s="9"/>
      <c r="J580" s="9"/>
      <c r="K580" s="3">
        <v>42006</v>
      </c>
      <c r="L580" s="3">
        <v>42369</v>
      </c>
      <c r="M580" s="3"/>
      <c r="N580" s="3"/>
      <c r="O580" s="3"/>
      <c r="P580" s="3"/>
      <c r="Q580" s="9"/>
      <c r="R580" s="9"/>
      <c r="S580" s="9"/>
      <c r="T580" s="2">
        <v>6.58</v>
      </c>
      <c r="U580" s="2">
        <v>4.63</v>
      </c>
      <c r="V580" s="2"/>
      <c r="W580" s="2">
        <v>6.75</v>
      </c>
      <c r="X580" s="2">
        <v>4.72</v>
      </c>
      <c r="Y580" s="2"/>
      <c r="Z580">
        <v>4903800</v>
      </c>
      <c r="AA580">
        <v>9644000</v>
      </c>
      <c r="AC580" s="2">
        <v>6.64</v>
      </c>
      <c r="AD580" s="2">
        <v>4.71</v>
      </c>
    </row>
    <row r="581" spans="1:30" x14ac:dyDescent="0.25">
      <c r="A581" t="s">
        <v>190</v>
      </c>
      <c r="B581">
        <f t="shared" si="32"/>
        <v>2013</v>
      </c>
      <c r="C581" s="10">
        <v>70.669998000000007</v>
      </c>
      <c r="D581" s="10">
        <v>95.550003000000004</v>
      </c>
      <c r="E581" s="4">
        <f t="shared" si="34"/>
        <v>0.35205894586271241</v>
      </c>
      <c r="F581" s="6">
        <f>+E581-E$6</f>
        <v>0.23716401465264014</v>
      </c>
      <c r="G581" s="9" t="str">
        <f t="shared" si="35"/>
        <v>Yes</v>
      </c>
      <c r="H581" s="9">
        <f t="shared" si="33"/>
        <v>1</v>
      </c>
      <c r="I581" s="9"/>
      <c r="J581" s="9"/>
      <c r="K581" s="3">
        <v>41276</v>
      </c>
      <c r="L581" s="3">
        <v>41639</v>
      </c>
      <c r="M581" s="3"/>
      <c r="N581" s="3"/>
      <c r="O581" s="3"/>
      <c r="P581" s="3"/>
      <c r="Q581" s="9"/>
      <c r="R581" s="9"/>
      <c r="S581" s="9"/>
      <c r="T581" s="2">
        <v>70.239998</v>
      </c>
      <c r="U581" s="2">
        <v>94.360000999999997</v>
      </c>
      <c r="V581" s="2"/>
      <c r="W581" s="2">
        <v>71.209998999999996</v>
      </c>
      <c r="X581" s="2">
        <v>95.760002</v>
      </c>
      <c r="Y581" s="2"/>
      <c r="Z581">
        <v>2021500</v>
      </c>
      <c r="AA581">
        <v>1078900</v>
      </c>
      <c r="AC581" s="2">
        <v>71.209998999999996</v>
      </c>
      <c r="AD581" s="2">
        <v>94.739998</v>
      </c>
    </row>
    <row r="582" spans="1:30" x14ac:dyDescent="0.25">
      <c r="A582" t="s">
        <v>190</v>
      </c>
      <c r="B582">
        <f t="shared" si="32"/>
        <v>2014</v>
      </c>
      <c r="C582" s="10">
        <v>94.849997999999999</v>
      </c>
      <c r="D582" s="10">
        <v>137.61999499999999</v>
      </c>
      <c r="E582" s="4">
        <f t="shared" si="34"/>
        <v>0.45092248710432226</v>
      </c>
      <c r="F582" s="6">
        <f>+E582-E$7</f>
        <v>0.45834388092009604</v>
      </c>
      <c r="G582" s="9" t="str">
        <f t="shared" si="35"/>
        <v>Yes</v>
      </c>
      <c r="H582" s="9">
        <f t="shared" si="33"/>
        <v>1</v>
      </c>
      <c r="I582" s="9"/>
      <c r="J582" s="9"/>
      <c r="K582" s="3">
        <v>41641</v>
      </c>
      <c r="L582" s="3">
        <v>42004</v>
      </c>
      <c r="M582" s="3"/>
      <c r="N582" s="3"/>
      <c r="O582" s="3"/>
      <c r="P582" s="3"/>
      <c r="Q582" s="9"/>
      <c r="R582" s="9"/>
      <c r="S582" s="9"/>
      <c r="T582" s="2">
        <v>94.540001000000004</v>
      </c>
      <c r="U582" s="2">
        <v>137.509995</v>
      </c>
      <c r="V582" s="2"/>
      <c r="W582" s="2">
        <v>95.529999000000004</v>
      </c>
      <c r="X582" s="2">
        <v>139.88999899999999</v>
      </c>
      <c r="Y582" s="2"/>
      <c r="Z582">
        <v>1816400</v>
      </c>
      <c r="AA582">
        <v>1169400</v>
      </c>
      <c r="AC582" s="2">
        <v>94.75</v>
      </c>
      <c r="AD582" s="2">
        <v>139.199997</v>
      </c>
    </row>
    <row r="583" spans="1:30" x14ac:dyDescent="0.25">
      <c r="A583" t="s">
        <v>190</v>
      </c>
      <c r="B583">
        <f t="shared" si="32"/>
        <v>2015</v>
      </c>
      <c r="C583" s="10">
        <v>138.470001</v>
      </c>
      <c r="D583" s="10">
        <v>137.36000100000001</v>
      </c>
      <c r="E583" s="4">
        <f t="shared" si="34"/>
        <v>-8.0161767313050372E-3</v>
      </c>
      <c r="F583" s="6">
        <f>+E583-E$5</f>
        <v>-0.29985675212349955</v>
      </c>
      <c r="G583" s="9" t="str">
        <f t="shared" si="35"/>
        <v>No</v>
      </c>
      <c r="H583" s="9">
        <f t="shared" si="33"/>
        <v>0</v>
      </c>
      <c r="I583" s="9"/>
      <c r="J583" s="9"/>
      <c r="K583" s="3">
        <v>42006</v>
      </c>
      <c r="L583" s="3">
        <v>42369</v>
      </c>
      <c r="M583" s="3"/>
      <c r="N583" s="3"/>
      <c r="O583" s="3"/>
      <c r="P583" s="3"/>
      <c r="Q583" s="9"/>
      <c r="R583" s="9"/>
      <c r="S583" s="9"/>
      <c r="T583" s="2">
        <v>137.16000399999999</v>
      </c>
      <c r="U583" s="2">
        <v>136.61999499999999</v>
      </c>
      <c r="V583" s="2"/>
      <c r="W583" s="2">
        <v>139.050003</v>
      </c>
      <c r="X583" s="2">
        <v>138.740005</v>
      </c>
      <c r="Y583" s="2"/>
      <c r="Z583">
        <v>1111700</v>
      </c>
      <c r="AA583">
        <v>785000</v>
      </c>
      <c r="AC583" s="2">
        <v>138.449997</v>
      </c>
      <c r="AD583" s="2">
        <v>138.5</v>
      </c>
    </row>
    <row r="584" spans="1:30" x14ac:dyDescent="0.25">
      <c r="A584" t="s">
        <v>191</v>
      </c>
      <c r="B584">
        <f t="shared" si="32"/>
        <v>2013</v>
      </c>
      <c r="C584" s="10">
        <v>21.51</v>
      </c>
      <c r="D584" s="10">
        <v>28.030000999999999</v>
      </c>
      <c r="E584" s="4">
        <f t="shared" si="34"/>
        <v>0.30311487680148752</v>
      </c>
      <c r="F584" s="6">
        <f>+E584-E$6</f>
        <v>0.18821994559141525</v>
      </c>
      <c r="G584" s="9" t="str">
        <f t="shared" si="35"/>
        <v>Yes</v>
      </c>
      <c r="H584" s="9">
        <f t="shared" si="33"/>
        <v>1</v>
      </c>
      <c r="I584" s="9"/>
      <c r="J584" s="9"/>
      <c r="K584" s="3">
        <v>41276</v>
      </c>
      <c r="L584" s="3">
        <v>41639</v>
      </c>
      <c r="M584" s="3"/>
      <c r="N584" s="3"/>
      <c r="O584" s="3"/>
      <c r="P584" s="3"/>
      <c r="Q584" s="9"/>
      <c r="R584" s="9"/>
      <c r="S584" s="9"/>
      <c r="T584" s="2">
        <v>21.200001</v>
      </c>
      <c r="U584" s="2">
        <v>27.83</v>
      </c>
      <c r="V584" s="2"/>
      <c r="W584" s="2">
        <v>21.540001</v>
      </c>
      <c r="X584" s="2">
        <v>28.09</v>
      </c>
      <c r="Y584" s="2"/>
      <c r="Z584">
        <v>46089500</v>
      </c>
      <c r="AA584">
        <v>30306700</v>
      </c>
      <c r="AC584" s="2">
        <v>21.34</v>
      </c>
      <c r="AD584" s="2">
        <v>27.9</v>
      </c>
    </row>
    <row r="585" spans="1:30" x14ac:dyDescent="0.25">
      <c r="A585" t="s">
        <v>191</v>
      </c>
      <c r="B585">
        <f t="shared" si="32"/>
        <v>2014</v>
      </c>
      <c r="C585" s="10">
        <v>27.860001</v>
      </c>
      <c r="D585" s="10">
        <v>25.27</v>
      </c>
      <c r="E585" s="4">
        <f t="shared" si="34"/>
        <v>-9.2964856677499791E-2</v>
      </c>
      <c r="F585" s="6">
        <f>+E585-E$7</f>
        <v>-8.5543462861725983E-2</v>
      </c>
      <c r="G585" s="9" t="str">
        <f t="shared" si="35"/>
        <v>No</v>
      </c>
      <c r="H585" s="9">
        <f t="shared" si="33"/>
        <v>0</v>
      </c>
      <c r="I585" s="9"/>
      <c r="J585" s="9"/>
      <c r="K585" s="3">
        <v>41641</v>
      </c>
      <c r="L585" s="3">
        <v>42004</v>
      </c>
      <c r="M585" s="3"/>
      <c r="N585" s="3"/>
      <c r="O585" s="3"/>
      <c r="P585" s="3"/>
      <c r="Q585" s="9"/>
      <c r="R585" s="9"/>
      <c r="S585" s="9"/>
      <c r="T585" s="2">
        <v>27.41</v>
      </c>
      <c r="U585" s="2">
        <v>25.27</v>
      </c>
      <c r="V585" s="2"/>
      <c r="W585" s="2">
        <v>27.940000999999999</v>
      </c>
      <c r="X585" s="2">
        <v>25.52</v>
      </c>
      <c r="Y585" s="2"/>
      <c r="Z585">
        <v>41453700</v>
      </c>
      <c r="AA585">
        <v>28206500</v>
      </c>
      <c r="AC585" s="2">
        <v>27.5</v>
      </c>
      <c r="AD585" s="2">
        <v>25.42</v>
      </c>
    </row>
    <row r="586" spans="1:30" x14ac:dyDescent="0.25">
      <c r="A586" t="s">
        <v>191</v>
      </c>
      <c r="B586">
        <f t="shared" ref="B586:B649" si="36">YEAR(K586)</f>
        <v>2015</v>
      </c>
      <c r="C586" s="10">
        <v>25.34</v>
      </c>
      <c r="D586" s="10">
        <v>31.15</v>
      </c>
      <c r="E586" s="4">
        <f t="shared" si="34"/>
        <v>0.22928176795580105</v>
      </c>
      <c r="F586" s="6">
        <f>+E586-E$5</f>
        <v>-6.2558807436393443E-2</v>
      </c>
      <c r="G586" s="9" t="str">
        <f t="shared" si="35"/>
        <v>No</v>
      </c>
      <c r="H586" s="9">
        <f t="shared" ref="H586:H649" si="37">IF(F586&gt;0,1,0)</f>
        <v>0</v>
      </c>
      <c r="I586" s="9"/>
      <c r="J586" s="9"/>
      <c r="K586" s="3">
        <v>42006</v>
      </c>
      <c r="L586" s="3">
        <v>42369</v>
      </c>
      <c r="M586" s="3"/>
      <c r="N586" s="3"/>
      <c r="O586" s="3"/>
      <c r="P586" s="3"/>
      <c r="Q586" s="9"/>
      <c r="R586" s="9"/>
      <c r="S586" s="9"/>
      <c r="T586" s="2">
        <v>24.870000999999998</v>
      </c>
      <c r="U586" s="2">
        <v>30.790001</v>
      </c>
      <c r="V586" s="2"/>
      <c r="W586" s="2">
        <v>25.459999</v>
      </c>
      <c r="X586" s="2">
        <v>31.49</v>
      </c>
      <c r="Y586" s="2"/>
      <c r="Z586">
        <v>40920800</v>
      </c>
      <c r="AA586">
        <v>52228400</v>
      </c>
      <c r="AC586" s="2">
        <v>25.059999000000001</v>
      </c>
      <c r="AD586" s="2">
        <v>30.860001</v>
      </c>
    </row>
    <row r="587" spans="1:30" x14ac:dyDescent="0.25">
      <c r="A587" t="s">
        <v>192</v>
      </c>
      <c r="B587">
        <f t="shared" si="36"/>
        <v>2013</v>
      </c>
      <c r="C587" s="10">
        <v>20.079999999999998</v>
      </c>
      <c r="D587" s="10">
        <v>20.07</v>
      </c>
      <c r="E587" s="4">
        <f t="shared" ref="E587:E650" si="38">+(D587-C587)/C587</f>
        <v>-4.9800796812739104E-4</v>
      </c>
      <c r="F587" s="6">
        <f>+E587-E$6</f>
        <v>-0.11539293917819966</v>
      </c>
      <c r="G587" s="9" t="str">
        <f t="shared" ref="G587:G650" si="39">IF(F587&gt;0,"Yes","No")</f>
        <v>No</v>
      </c>
      <c r="H587" s="9">
        <f t="shared" si="37"/>
        <v>0</v>
      </c>
      <c r="I587" s="9"/>
      <c r="J587" s="9"/>
      <c r="K587" s="3">
        <v>41276</v>
      </c>
      <c r="L587" s="3">
        <v>41639</v>
      </c>
      <c r="M587" s="3"/>
      <c r="N587" s="3"/>
      <c r="O587" s="3"/>
      <c r="P587" s="3"/>
      <c r="Q587" s="9"/>
      <c r="R587" s="9"/>
      <c r="S587" s="9"/>
      <c r="T587" s="2">
        <v>19.950001</v>
      </c>
      <c r="U587" s="2">
        <v>20.010000000000002</v>
      </c>
      <c r="V587" s="2"/>
      <c r="W587" s="2">
        <v>20.129999000000002</v>
      </c>
      <c r="X587" s="2">
        <v>20.389999</v>
      </c>
      <c r="Y587" s="2"/>
      <c r="Z587">
        <v>4869500</v>
      </c>
      <c r="AA587">
        <v>7078400</v>
      </c>
      <c r="AC587" s="2">
        <v>20.049999</v>
      </c>
      <c r="AD587" s="2">
        <v>20.040001</v>
      </c>
    </row>
    <row r="588" spans="1:30" x14ac:dyDescent="0.25">
      <c r="A588" t="s">
        <v>192</v>
      </c>
      <c r="B588">
        <f t="shared" si="36"/>
        <v>2014</v>
      </c>
      <c r="C588" s="10">
        <v>20.079999999999998</v>
      </c>
      <c r="D588" s="10">
        <v>28.129999000000002</v>
      </c>
      <c r="E588" s="4">
        <f t="shared" si="38"/>
        <v>0.40089636454183286</v>
      </c>
      <c r="F588" s="6">
        <f>+E588-E$7</f>
        <v>0.40831775835760664</v>
      </c>
      <c r="G588" s="9" t="str">
        <f t="shared" si="39"/>
        <v>Yes</v>
      </c>
      <c r="H588" s="9">
        <f t="shared" si="37"/>
        <v>1</v>
      </c>
      <c r="I588" s="9"/>
      <c r="J588" s="9"/>
      <c r="K588" s="3">
        <v>41641</v>
      </c>
      <c r="L588" s="3">
        <v>42004</v>
      </c>
      <c r="M588" s="3"/>
      <c r="N588" s="3"/>
      <c r="O588" s="3"/>
      <c r="P588" s="3"/>
      <c r="Q588" s="9"/>
      <c r="R588" s="9"/>
      <c r="S588" s="9"/>
      <c r="T588" s="2">
        <v>19.860001</v>
      </c>
      <c r="U588" s="2">
        <v>28.08</v>
      </c>
      <c r="V588" s="2"/>
      <c r="W588" s="2">
        <v>20.120000999999998</v>
      </c>
      <c r="X588" s="2">
        <v>28.879999000000002</v>
      </c>
      <c r="Y588" s="2"/>
      <c r="Z588">
        <v>4861800</v>
      </c>
      <c r="AA588">
        <v>3016800</v>
      </c>
      <c r="AC588" s="2">
        <v>20.040001</v>
      </c>
      <c r="AD588" s="2">
        <v>28.65</v>
      </c>
    </row>
    <row r="589" spans="1:30" x14ac:dyDescent="0.25">
      <c r="A589" t="s">
        <v>192</v>
      </c>
      <c r="B589">
        <f t="shared" si="36"/>
        <v>2015</v>
      </c>
      <c r="C589" s="10">
        <v>28.299999</v>
      </c>
      <c r="D589" s="10">
        <v>27.209999</v>
      </c>
      <c r="E589" s="4">
        <f t="shared" si="38"/>
        <v>-3.8515902421056618E-2</v>
      </c>
      <c r="F589" s="6">
        <f>+E589-E$5</f>
        <v>-0.33035647781325111</v>
      </c>
      <c r="G589" s="9" t="str">
        <f t="shared" si="39"/>
        <v>No</v>
      </c>
      <c r="H589" s="9">
        <f t="shared" si="37"/>
        <v>0</v>
      </c>
      <c r="I589" s="9"/>
      <c r="J589" s="9"/>
      <c r="K589" s="3">
        <v>42006</v>
      </c>
      <c r="L589" s="3">
        <v>42369</v>
      </c>
      <c r="M589" s="3"/>
      <c r="N589" s="3"/>
      <c r="O589" s="3"/>
      <c r="P589" s="3"/>
      <c r="Q589" s="9"/>
      <c r="R589" s="9"/>
      <c r="S589" s="9"/>
      <c r="T589" s="2">
        <v>28.120000999999998</v>
      </c>
      <c r="U589" s="2">
        <v>27.200001</v>
      </c>
      <c r="V589" s="2"/>
      <c r="W589" s="2">
        <v>28.58</v>
      </c>
      <c r="X589" s="2">
        <v>27.41</v>
      </c>
      <c r="Y589" s="2"/>
      <c r="Z589">
        <v>2475500</v>
      </c>
      <c r="AA589">
        <v>3624500</v>
      </c>
      <c r="AC589" s="2">
        <v>28.549999</v>
      </c>
      <c r="AD589" s="2">
        <v>27.34</v>
      </c>
    </row>
    <row r="590" spans="1:30" x14ac:dyDescent="0.25">
      <c r="A590" t="s">
        <v>193</v>
      </c>
      <c r="B590">
        <f t="shared" si="36"/>
        <v>2013</v>
      </c>
      <c r="C590" s="10">
        <v>37.154998999999997</v>
      </c>
      <c r="D590" s="10">
        <v>75.099997999999999</v>
      </c>
      <c r="E590" s="4">
        <f t="shared" si="38"/>
        <v>1.0212622802116078</v>
      </c>
      <c r="F590" s="6">
        <f>+E590-E$6</f>
        <v>0.90636734900153559</v>
      </c>
      <c r="G590" s="9" t="str">
        <f t="shared" si="39"/>
        <v>Yes</v>
      </c>
      <c r="H590" s="9">
        <f t="shared" si="37"/>
        <v>1</v>
      </c>
      <c r="I590" s="9"/>
      <c r="J590" s="9"/>
      <c r="K590" s="3">
        <v>41276</v>
      </c>
      <c r="L590" s="3">
        <v>41639</v>
      </c>
      <c r="M590" s="3"/>
      <c r="N590" s="3"/>
      <c r="O590" s="3"/>
      <c r="P590" s="3"/>
      <c r="Q590" s="9"/>
      <c r="R590" s="9"/>
      <c r="S590" s="9"/>
      <c r="T590" s="2">
        <v>36.935001499999998</v>
      </c>
      <c r="U590" s="2">
        <v>74.160004000000001</v>
      </c>
      <c r="V590" s="2"/>
      <c r="W590" s="2">
        <v>37.529998999999997</v>
      </c>
      <c r="X590" s="2">
        <v>75.25</v>
      </c>
      <c r="Y590" s="2"/>
      <c r="Z590">
        <v>7941800</v>
      </c>
      <c r="AA590">
        <v>6679700</v>
      </c>
      <c r="AC590" s="2">
        <v>37.529998999999997</v>
      </c>
      <c r="AD590" s="2">
        <v>75.069999999999993</v>
      </c>
    </row>
    <row r="591" spans="1:30" x14ac:dyDescent="0.25">
      <c r="A591" t="s">
        <v>193</v>
      </c>
      <c r="B591">
        <f t="shared" si="36"/>
        <v>2014</v>
      </c>
      <c r="C591" s="10">
        <v>75.209998999999996</v>
      </c>
      <c r="D591" s="10">
        <v>94.260002</v>
      </c>
      <c r="E591" s="4">
        <f t="shared" si="38"/>
        <v>0.2532908290558547</v>
      </c>
      <c r="F591" s="6">
        <f>+E591-E$7</f>
        <v>0.26071222287162849</v>
      </c>
      <c r="G591" s="9" t="str">
        <f t="shared" si="39"/>
        <v>Yes</v>
      </c>
      <c r="H591" s="9">
        <f t="shared" si="37"/>
        <v>1</v>
      </c>
      <c r="I591" s="9"/>
      <c r="J591" s="9"/>
      <c r="K591" s="3">
        <v>41641</v>
      </c>
      <c r="L591" s="3">
        <v>42004</v>
      </c>
      <c r="M591" s="3"/>
      <c r="N591" s="3"/>
      <c r="O591" s="3"/>
      <c r="P591" s="3"/>
      <c r="Q591" s="9"/>
      <c r="R591" s="9"/>
      <c r="S591" s="9"/>
      <c r="T591" s="2">
        <v>74.389999000000003</v>
      </c>
      <c r="U591" s="2">
        <v>94.239998</v>
      </c>
      <c r="V591" s="2"/>
      <c r="W591" s="2">
        <v>75.589995999999999</v>
      </c>
      <c r="X591" s="2">
        <v>96.75</v>
      </c>
      <c r="Y591" s="2"/>
      <c r="Z591">
        <v>8279300</v>
      </c>
      <c r="AA591">
        <v>13879000</v>
      </c>
      <c r="AC591" s="2">
        <v>75.209998999999996</v>
      </c>
      <c r="AD591" s="2">
        <v>96</v>
      </c>
    </row>
    <row r="592" spans="1:30" x14ac:dyDescent="0.25">
      <c r="A592" t="s">
        <v>193</v>
      </c>
      <c r="B592">
        <f t="shared" si="36"/>
        <v>2015</v>
      </c>
      <c r="C592" s="10">
        <v>95.139999000000003</v>
      </c>
      <c r="D592" s="10">
        <v>101.19000200000001</v>
      </c>
      <c r="E592" s="4">
        <f t="shared" si="38"/>
        <v>6.3590530414027055E-2</v>
      </c>
      <c r="F592" s="6">
        <f>+E592-E$5</f>
        <v>-0.22825004497816742</v>
      </c>
      <c r="G592" s="9" t="str">
        <f t="shared" si="39"/>
        <v>No</v>
      </c>
      <c r="H592" s="9">
        <f t="shared" si="37"/>
        <v>0</v>
      </c>
      <c r="I592" s="9"/>
      <c r="J592" s="9"/>
      <c r="K592" s="3">
        <v>42006</v>
      </c>
      <c r="L592" s="3">
        <v>42369</v>
      </c>
      <c r="M592" s="3"/>
      <c r="N592" s="3"/>
      <c r="O592" s="3"/>
      <c r="P592" s="3"/>
      <c r="Q592" s="9"/>
      <c r="R592" s="9"/>
      <c r="S592" s="9"/>
      <c r="T592" s="2">
        <v>94.519997000000004</v>
      </c>
      <c r="U592" s="2">
        <v>101.16999800000001</v>
      </c>
      <c r="V592" s="2"/>
      <c r="W592" s="2">
        <v>96.650002000000001</v>
      </c>
      <c r="X592" s="2">
        <v>102.41999800000001</v>
      </c>
      <c r="Y592" s="2"/>
      <c r="Z592">
        <v>12340200</v>
      </c>
      <c r="AA592">
        <v>6245200</v>
      </c>
      <c r="AC592" s="2">
        <v>94.910004000000001</v>
      </c>
      <c r="AD592" s="2">
        <v>102.360001</v>
      </c>
    </row>
    <row r="593" spans="1:30" x14ac:dyDescent="0.25">
      <c r="A593" t="s">
        <v>194</v>
      </c>
      <c r="B593">
        <f t="shared" si="36"/>
        <v>2013</v>
      </c>
      <c r="C593" s="10">
        <v>40.900002000000001</v>
      </c>
      <c r="D593" s="10">
        <v>49.91</v>
      </c>
      <c r="E593" s="4">
        <f t="shared" si="38"/>
        <v>0.22029333886096134</v>
      </c>
      <c r="F593" s="6">
        <f>+E593-E$6</f>
        <v>0.10539840765088906</v>
      </c>
      <c r="G593" s="9" t="str">
        <f t="shared" si="39"/>
        <v>Yes</v>
      </c>
      <c r="H593" s="9">
        <f t="shared" si="37"/>
        <v>1</v>
      </c>
      <c r="I593" s="9"/>
      <c r="J593" s="9"/>
      <c r="K593" s="3">
        <v>41276</v>
      </c>
      <c r="L593" s="3">
        <v>41639</v>
      </c>
      <c r="M593" s="3"/>
      <c r="N593" s="3"/>
      <c r="O593" s="3"/>
      <c r="P593" s="3"/>
      <c r="Q593" s="9"/>
      <c r="R593" s="9"/>
      <c r="S593" s="9"/>
      <c r="T593" s="2">
        <v>40.759998000000003</v>
      </c>
      <c r="U593" s="2">
        <v>49.630001</v>
      </c>
      <c r="V593" s="2"/>
      <c r="W593" s="2">
        <v>41.32</v>
      </c>
      <c r="X593" s="2">
        <v>50.009998000000003</v>
      </c>
      <c r="Y593" s="2"/>
      <c r="Z593">
        <v>3998000</v>
      </c>
      <c r="AA593">
        <v>1928800</v>
      </c>
      <c r="AC593" s="2">
        <v>41.32</v>
      </c>
      <c r="AD593" s="2">
        <v>49.93</v>
      </c>
    </row>
    <row r="594" spans="1:30" x14ac:dyDescent="0.25">
      <c r="A594" t="s">
        <v>194</v>
      </c>
      <c r="B594">
        <f t="shared" si="36"/>
        <v>2014</v>
      </c>
      <c r="C594" s="10">
        <v>49.599997999999999</v>
      </c>
      <c r="D594" s="10">
        <v>53.330002</v>
      </c>
      <c r="E594" s="4">
        <f t="shared" si="38"/>
        <v>7.5201696580713587E-2</v>
      </c>
      <c r="F594" s="6">
        <f>+E594-E$7</f>
        <v>8.2623090396487395E-2</v>
      </c>
      <c r="G594" s="9" t="str">
        <f t="shared" si="39"/>
        <v>Yes</v>
      </c>
      <c r="H594" s="9">
        <f t="shared" si="37"/>
        <v>1</v>
      </c>
      <c r="I594" s="9"/>
      <c r="J594" s="9"/>
      <c r="K594" s="3">
        <v>41641</v>
      </c>
      <c r="L594" s="3">
        <v>42004</v>
      </c>
      <c r="M594" s="3"/>
      <c r="N594" s="3"/>
      <c r="O594" s="3"/>
      <c r="P594" s="3"/>
      <c r="Q594" s="9"/>
      <c r="R594" s="9"/>
      <c r="S594" s="9"/>
      <c r="T594" s="2">
        <v>49.27</v>
      </c>
      <c r="U594" s="2">
        <v>53.240001999999997</v>
      </c>
      <c r="V594" s="2"/>
      <c r="W594" s="2">
        <v>49.68</v>
      </c>
      <c r="X594" s="2">
        <v>54.27</v>
      </c>
      <c r="Y594" s="2"/>
      <c r="Z594">
        <v>2205500</v>
      </c>
      <c r="AA594">
        <v>2516700</v>
      </c>
      <c r="AC594" s="2">
        <v>49.400002000000001</v>
      </c>
      <c r="AD594" s="2">
        <v>54.189999</v>
      </c>
    </row>
    <row r="595" spans="1:30" x14ac:dyDescent="0.25">
      <c r="A595" t="s">
        <v>194</v>
      </c>
      <c r="B595">
        <f t="shared" si="36"/>
        <v>2015</v>
      </c>
      <c r="C595" s="10">
        <v>53.099997999999999</v>
      </c>
      <c r="D595" s="10">
        <v>57.66</v>
      </c>
      <c r="E595" s="4">
        <f t="shared" si="38"/>
        <v>8.5875747113964063E-2</v>
      </c>
      <c r="F595" s="6">
        <f>+E595-E$5</f>
        <v>-0.20596482827823043</v>
      </c>
      <c r="G595" s="9" t="str">
        <f t="shared" si="39"/>
        <v>No</v>
      </c>
      <c r="H595" s="9">
        <f t="shared" si="37"/>
        <v>0</v>
      </c>
      <c r="I595" s="9"/>
      <c r="J595" s="9"/>
      <c r="K595" s="3">
        <v>42006</v>
      </c>
      <c r="L595" s="3">
        <v>42369</v>
      </c>
      <c r="M595" s="3"/>
      <c r="N595" s="3"/>
      <c r="O595" s="3"/>
      <c r="P595" s="3"/>
      <c r="Q595" s="9"/>
      <c r="R595" s="9"/>
      <c r="S595" s="9"/>
      <c r="T595" s="2">
        <v>52.799999</v>
      </c>
      <c r="U595" s="2">
        <v>57.209999000000003</v>
      </c>
      <c r="V595" s="2"/>
      <c r="W595" s="2">
        <v>53.599997999999999</v>
      </c>
      <c r="X595" s="2">
        <v>58.259998000000003</v>
      </c>
      <c r="Y595" s="2"/>
      <c r="Z595">
        <v>2165000</v>
      </c>
      <c r="AA595">
        <v>2338900</v>
      </c>
      <c r="AC595" s="2">
        <v>53.110000999999997</v>
      </c>
      <c r="AD595" s="2">
        <v>58.07</v>
      </c>
    </row>
    <row r="596" spans="1:30" x14ac:dyDescent="0.25">
      <c r="A596" t="s">
        <v>195</v>
      </c>
      <c r="B596">
        <f t="shared" si="36"/>
        <v>2013</v>
      </c>
      <c r="C596" s="10">
        <v>12.93</v>
      </c>
      <c r="D596" s="10">
        <v>17.82</v>
      </c>
      <c r="E596" s="4">
        <f t="shared" si="38"/>
        <v>0.37819025522041766</v>
      </c>
      <c r="F596" s="6">
        <f>+E596-E$6</f>
        <v>0.26329532401034539</v>
      </c>
      <c r="G596" s="9" t="str">
        <f t="shared" si="39"/>
        <v>Yes</v>
      </c>
      <c r="H596" s="9">
        <f t="shared" si="37"/>
        <v>1</v>
      </c>
      <c r="I596" s="9"/>
      <c r="J596" s="9"/>
      <c r="K596" s="3">
        <v>41276</v>
      </c>
      <c r="L596" s="3">
        <v>41639</v>
      </c>
      <c r="M596" s="3"/>
      <c r="N596" s="3"/>
      <c r="O596" s="3"/>
      <c r="P596" s="3"/>
      <c r="Q596" s="9"/>
      <c r="R596" s="9"/>
      <c r="S596" s="9"/>
      <c r="T596" s="2">
        <v>12.75</v>
      </c>
      <c r="U596" s="2">
        <v>17.760000000000002</v>
      </c>
      <c r="V596" s="2"/>
      <c r="W596" s="2">
        <v>13</v>
      </c>
      <c r="X596" s="2">
        <v>17.889999</v>
      </c>
      <c r="Y596" s="2"/>
      <c r="Z596">
        <v>14040800</v>
      </c>
      <c r="AA596">
        <v>5144200</v>
      </c>
      <c r="AC596" s="2">
        <v>12.86</v>
      </c>
      <c r="AD596" s="2">
        <v>17.799999</v>
      </c>
    </row>
    <row r="597" spans="1:30" x14ac:dyDescent="0.25">
      <c r="A597" t="s">
        <v>195</v>
      </c>
      <c r="B597">
        <f t="shared" si="36"/>
        <v>2014</v>
      </c>
      <c r="C597" s="10">
        <v>17.739999999999998</v>
      </c>
      <c r="D597" s="10">
        <v>22.93</v>
      </c>
      <c r="E597" s="4">
        <f t="shared" si="38"/>
        <v>0.29255918827508465</v>
      </c>
      <c r="F597" s="6">
        <f>+E597-E$7</f>
        <v>0.29998058209085843</v>
      </c>
      <c r="G597" s="9" t="str">
        <f t="shared" si="39"/>
        <v>Yes</v>
      </c>
      <c r="H597" s="9">
        <f t="shared" si="37"/>
        <v>1</v>
      </c>
      <c r="I597" s="9"/>
      <c r="J597" s="9"/>
      <c r="K597" s="3">
        <v>41641</v>
      </c>
      <c r="L597" s="3">
        <v>42004</v>
      </c>
      <c r="M597" s="3"/>
      <c r="N597" s="3"/>
      <c r="O597" s="3"/>
      <c r="P597" s="3"/>
      <c r="Q597" s="9"/>
      <c r="R597" s="9"/>
      <c r="S597" s="9"/>
      <c r="T597" s="2">
        <v>17.620000999999998</v>
      </c>
      <c r="U597" s="2">
        <v>22.91</v>
      </c>
      <c r="V597" s="2"/>
      <c r="W597" s="2">
        <v>17.809999000000001</v>
      </c>
      <c r="X597" s="2">
        <v>23.440000999999999</v>
      </c>
      <c r="Y597" s="2"/>
      <c r="Z597">
        <v>7571600</v>
      </c>
      <c r="AA597">
        <v>6251600</v>
      </c>
      <c r="AC597" s="2">
        <v>17.77</v>
      </c>
      <c r="AD597" s="2">
        <v>23.299999</v>
      </c>
    </row>
    <row r="598" spans="1:30" x14ac:dyDescent="0.25">
      <c r="A598" t="s">
        <v>195</v>
      </c>
      <c r="B598">
        <f t="shared" si="36"/>
        <v>2015</v>
      </c>
      <c r="C598" s="10">
        <v>23.030000999999999</v>
      </c>
      <c r="D598" s="10">
        <v>18.280000999999999</v>
      </c>
      <c r="E598" s="4">
        <f t="shared" si="38"/>
        <v>-0.20625270489567066</v>
      </c>
      <c r="F598" s="6">
        <f>+E598-E$5</f>
        <v>-0.49809328028786515</v>
      </c>
      <c r="G598" s="9" t="str">
        <f t="shared" si="39"/>
        <v>No</v>
      </c>
      <c r="H598" s="9">
        <f t="shared" si="37"/>
        <v>0</v>
      </c>
      <c r="I598" s="9"/>
      <c r="J598" s="9"/>
      <c r="K598" s="3">
        <v>42006</v>
      </c>
      <c r="L598" s="3">
        <v>42369</v>
      </c>
      <c r="M598" s="3"/>
      <c r="N598" s="3"/>
      <c r="O598" s="3"/>
      <c r="P598" s="3"/>
      <c r="Q598" s="9"/>
      <c r="R598" s="9"/>
      <c r="S598" s="9"/>
      <c r="T598" s="2">
        <v>22.75</v>
      </c>
      <c r="U598" s="2">
        <v>18.260000000000002</v>
      </c>
      <c r="V598" s="2"/>
      <c r="W598" s="2">
        <v>23.110001</v>
      </c>
      <c r="X598" s="2">
        <v>18.52</v>
      </c>
      <c r="Y598" s="2"/>
      <c r="Z598">
        <v>5009300</v>
      </c>
      <c r="AA598">
        <v>7399700</v>
      </c>
      <c r="AC598" s="2">
        <v>23.01</v>
      </c>
      <c r="AD598" s="2">
        <v>18.350000000000001</v>
      </c>
    </row>
    <row r="599" spans="1:30" x14ac:dyDescent="0.25">
      <c r="A599" t="s">
        <v>477</v>
      </c>
      <c r="B599">
        <f t="shared" si="36"/>
        <v>2013</v>
      </c>
      <c r="C599" s="10">
        <v>29.41</v>
      </c>
      <c r="D599" s="10">
        <v>40.869999</v>
      </c>
      <c r="E599" s="4">
        <f t="shared" si="38"/>
        <v>0.38966334580074802</v>
      </c>
      <c r="F599" s="6">
        <f>+E599-E$6</f>
        <v>0.27476841459067575</v>
      </c>
      <c r="G599" s="9" t="str">
        <f t="shared" si="39"/>
        <v>Yes</v>
      </c>
      <c r="H599" s="9">
        <f t="shared" si="37"/>
        <v>1</v>
      </c>
      <c r="I599" s="9"/>
      <c r="J599" s="9"/>
      <c r="K599" s="3">
        <v>41276</v>
      </c>
      <c r="L599" s="3">
        <v>41639</v>
      </c>
      <c r="M599" s="3"/>
      <c r="N599" s="3"/>
      <c r="O599" s="3"/>
      <c r="P599" s="3"/>
      <c r="Q599" s="9"/>
      <c r="R599" s="9"/>
      <c r="S599" s="9"/>
      <c r="T599" s="2">
        <v>28.629999000000002</v>
      </c>
      <c r="U599" s="2">
        <v>40.580002</v>
      </c>
      <c r="V599" s="2"/>
      <c r="W599" s="2">
        <v>29.5</v>
      </c>
      <c r="X599" s="2">
        <v>41.040000999999997</v>
      </c>
      <c r="Y599" s="2"/>
      <c r="Z599">
        <v>15605900</v>
      </c>
      <c r="AA599">
        <v>11100900</v>
      </c>
      <c r="AC599" s="2">
        <v>29.129999000000002</v>
      </c>
      <c r="AD599" s="2">
        <v>40.700001</v>
      </c>
    </row>
    <row r="600" spans="1:30" x14ac:dyDescent="0.25">
      <c r="A600" t="s">
        <v>477</v>
      </c>
      <c r="B600">
        <f t="shared" si="36"/>
        <v>2014</v>
      </c>
      <c r="C600" s="10">
        <v>40.68</v>
      </c>
      <c r="D600" s="10">
        <v>34.909999999999997</v>
      </c>
      <c r="E600" s="4">
        <f t="shared" si="38"/>
        <v>-0.1418387413962636</v>
      </c>
      <c r="F600" s="6">
        <f>+E600-E$7</f>
        <v>-0.13441734758048979</v>
      </c>
      <c r="G600" s="9" t="str">
        <f t="shared" si="39"/>
        <v>No</v>
      </c>
      <c r="H600" s="9">
        <f t="shared" si="37"/>
        <v>0</v>
      </c>
      <c r="I600" s="9"/>
      <c r="J600" s="9"/>
      <c r="K600" s="3">
        <v>41641</v>
      </c>
      <c r="L600" s="3">
        <v>42004</v>
      </c>
      <c r="M600" s="3"/>
      <c r="N600" s="3"/>
      <c r="O600" s="3"/>
      <c r="P600" s="3"/>
      <c r="Q600" s="9"/>
      <c r="R600" s="9"/>
      <c r="S600" s="9"/>
      <c r="T600" s="2">
        <v>40.340000000000003</v>
      </c>
      <c r="U600" s="2">
        <v>34.889999000000003</v>
      </c>
      <c r="V600" s="2"/>
      <c r="W600" s="2">
        <v>41.060001</v>
      </c>
      <c r="X600" s="2">
        <v>35.450001</v>
      </c>
      <c r="Y600" s="2"/>
      <c r="Z600">
        <v>14763300</v>
      </c>
      <c r="AA600">
        <v>12004200</v>
      </c>
      <c r="AC600" s="2">
        <v>40.950001</v>
      </c>
      <c r="AD600" s="2">
        <v>35.240001999999997</v>
      </c>
    </row>
    <row r="601" spans="1:30" x14ac:dyDescent="0.25">
      <c r="A601" t="s">
        <v>477</v>
      </c>
      <c r="B601">
        <f t="shared" si="36"/>
        <v>2015</v>
      </c>
      <c r="C601" s="10">
        <v>35.270000000000003</v>
      </c>
      <c r="D601" s="10">
        <v>34.009998000000003</v>
      </c>
      <c r="E601" s="4">
        <f t="shared" si="38"/>
        <v>-3.5724468386730934E-2</v>
      </c>
      <c r="F601" s="6">
        <f>+E601-E$5</f>
        <v>-0.32756504377892542</v>
      </c>
      <c r="G601" s="9" t="str">
        <f t="shared" si="39"/>
        <v>No</v>
      </c>
      <c r="H601" s="9">
        <f t="shared" si="37"/>
        <v>0</v>
      </c>
      <c r="I601" s="9"/>
      <c r="J601" s="9"/>
      <c r="K601" s="3">
        <v>42006</v>
      </c>
      <c r="L601" s="3">
        <v>42369</v>
      </c>
      <c r="M601" s="3"/>
      <c r="N601" s="3"/>
      <c r="O601" s="3"/>
      <c r="P601" s="3"/>
      <c r="Q601" s="9"/>
      <c r="R601" s="9"/>
      <c r="S601" s="9"/>
      <c r="T601" s="2">
        <v>34.409999999999997</v>
      </c>
      <c r="U601" s="2">
        <v>34</v>
      </c>
      <c r="V601" s="2"/>
      <c r="W601" s="2">
        <v>35.310001</v>
      </c>
      <c r="X601" s="2">
        <v>34.299999</v>
      </c>
      <c r="Y601" s="2"/>
      <c r="Z601">
        <v>9756700</v>
      </c>
      <c r="AA601">
        <v>6524100</v>
      </c>
      <c r="AC601" s="2">
        <v>34.840000000000003</v>
      </c>
      <c r="AD601" s="2">
        <v>34.209999000000003</v>
      </c>
    </row>
    <row r="602" spans="1:30" x14ac:dyDescent="0.25">
      <c r="A602" t="s">
        <v>196</v>
      </c>
      <c r="B602">
        <f t="shared" si="36"/>
        <v>2013</v>
      </c>
      <c r="C602" s="10">
        <v>358.36737460000001</v>
      </c>
      <c r="D602" s="10">
        <v>558.26346946199999</v>
      </c>
      <c r="E602" s="4">
        <f t="shared" si="38"/>
        <v>0.55779657700458529</v>
      </c>
      <c r="F602" s="6">
        <f>+E602-E$6</f>
        <v>0.44290164579451302</v>
      </c>
      <c r="G602" s="9" t="str">
        <f t="shared" si="39"/>
        <v>Yes</v>
      </c>
      <c r="H602" s="9">
        <f t="shared" si="37"/>
        <v>1</v>
      </c>
      <c r="I602" s="9"/>
      <c r="J602" s="9"/>
      <c r="K602" s="3">
        <v>41276</v>
      </c>
      <c r="L602" s="3">
        <v>41639</v>
      </c>
      <c r="M602" s="3"/>
      <c r="N602" s="3"/>
      <c r="O602" s="3"/>
      <c r="P602" s="3"/>
      <c r="Q602" s="9"/>
      <c r="R602" s="9"/>
      <c r="S602" s="9"/>
      <c r="T602" s="2">
        <v>356.937715314</v>
      </c>
      <c r="U602" s="2">
        <v>551.06539810100003</v>
      </c>
      <c r="V602" s="2"/>
      <c r="W602" s="2">
        <v>362.14322976800003</v>
      </c>
      <c r="X602" s="2">
        <v>558.407939951</v>
      </c>
      <c r="Y602" s="2"/>
      <c r="Z602">
        <v>5101500</v>
      </c>
      <c r="AA602">
        <v>2725900</v>
      </c>
      <c r="AC602" s="2">
        <v>360.27521504600003</v>
      </c>
      <c r="AD602" s="2">
        <v>554.04428500100005</v>
      </c>
    </row>
    <row r="603" spans="1:30" x14ac:dyDescent="0.25">
      <c r="A603" t="s">
        <v>196</v>
      </c>
      <c r="B603">
        <f t="shared" si="36"/>
        <v>2014</v>
      </c>
      <c r="C603" s="10">
        <v>555.64823051999997</v>
      </c>
      <c r="D603" s="10">
        <v>524.96111625499998</v>
      </c>
      <c r="E603" s="4">
        <f t="shared" si="38"/>
        <v>-5.522759288962667E-2</v>
      </c>
      <c r="F603" s="6">
        <f>+E603-E$7</f>
        <v>-4.7806199073852862E-2</v>
      </c>
      <c r="G603" s="9" t="str">
        <f t="shared" si="39"/>
        <v>No</v>
      </c>
      <c r="H603" s="9">
        <f t="shared" si="37"/>
        <v>0</v>
      </c>
      <c r="I603" s="9"/>
      <c r="J603" s="9"/>
      <c r="K603" s="3">
        <v>41641</v>
      </c>
      <c r="L603" s="3">
        <v>42004</v>
      </c>
      <c r="M603" s="3"/>
      <c r="N603" s="3"/>
      <c r="O603" s="3"/>
      <c r="P603" s="3"/>
      <c r="Q603" s="9"/>
      <c r="R603" s="9"/>
      <c r="S603" s="9"/>
      <c r="T603" s="2">
        <v>552.06167680399994</v>
      </c>
      <c r="U603" s="2">
        <v>524.36272513799997</v>
      </c>
      <c r="V603" s="2"/>
      <c r="W603" s="2">
        <v>556.78897971200001</v>
      </c>
      <c r="X603" s="2">
        <v>531.14412779700001</v>
      </c>
      <c r="Y603" s="2"/>
      <c r="Z603">
        <v>3656400</v>
      </c>
      <c r="AA603">
        <v>1368200</v>
      </c>
      <c r="AC603" s="2">
        <v>554.48264043799998</v>
      </c>
      <c r="AD603" s="2">
        <v>529.79786895100005</v>
      </c>
    </row>
    <row r="604" spans="1:30" x14ac:dyDescent="0.25">
      <c r="A604" t="s">
        <v>196</v>
      </c>
      <c r="B604">
        <f t="shared" si="36"/>
        <v>2015</v>
      </c>
      <c r="C604" s="10">
        <v>527.56397211499996</v>
      </c>
      <c r="D604" s="10">
        <v>758.88000499999998</v>
      </c>
      <c r="E604" s="4">
        <f t="shared" si="38"/>
        <v>0.43846063247582245</v>
      </c>
      <c r="F604" s="6">
        <f>+E604-E$5</f>
        <v>0.14662005708362796</v>
      </c>
      <c r="G604" s="9" t="str">
        <f t="shared" si="39"/>
        <v>Yes</v>
      </c>
      <c r="H604" s="9">
        <f t="shared" si="37"/>
        <v>1</v>
      </c>
      <c r="I604" s="9"/>
      <c r="J604" s="9"/>
      <c r="K604" s="3">
        <v>42006</v>
      </c>
      <c r="L604" s="3">
        <v>42369</v>
      </c>
      <c r="M604" s="3"/>
      <c r="N604" s="3"/>
      <c r="O604" s="3"/>
      <c r="P604" s="3"/>
      <c r="Q604" s="9"/>
      <c r="R604" s="9"/>
      <c r="S604" s="9"/>
      <c r="T604" s="2">
        <v>522.66740464099996</v>
      </c>
      <c r="U604" s="2">
        <v>758.34002699999996</v>
      </c>
      <c r="V604" s="2"/>
      <c r="W604" s="2">
        <v>529.81776732000003</v>
      </c>
      <c r="X604" s="2">
        <v>769.5</v>
      </c>
      <c r="Y604" s="2"/>
      <c r="Z604">
        <v>1447500</v>
      </c>
      <c r="AA604">
        <v>1489600</v>
      </c>
      <c r="AC604" s="2">
        <v>523.37547662899999</v>
      </c>
      <c r="AD604" s="2">
        <v>769.5</v>
      </c>
    </row>
    <row r="605" spans="1:30" x14ac:dyDescent="0.25">
      <c r="A605" t="s">
        <v>197</v>
      </c>
      <c r="B605">
        <f t="shared" si="36"/>
        <v>2013</v>
      </c>
      <c r="C605" s="10">
        <v>360.070073073</v>
      </c>
      <c r="D605" s="10">
        <v>560.91590090099999</v>
      </c>
      <c r="E605" s="4">
        <f t="shared" si="38"/>
        <v>0.55779650364689104</v>
      </c>
      <c r="F605" s="6">
        <f>+E605-E$6</f>
        <v>0.44290157243681877</v>
      </c>
      <c r="G605" s="9" t="str">
        <f t="shared" si="39"/>
        <v>Yes</v>
      </c>
      <c r="H605" s="9">
        <f t="shared" si="37"/>
        <v>1</v>
      </c>
      <c r="I605" s="9"/>
      <c r="J605" s="9"/>
      <c r="K605" s="3">
        <v>41276</v>
      </c>
      <c r="L605" s="3">
        <v>41639</v>
      </c>
      <c r="M605" s="3"/>
      <c r="N605" s="3"/>
      <c r="O605" s="3"/>
      <c r="P605" s="3"/>
      <c r="Q605" s="9"/>
      <c r="R605" s="9"/>
      <c r="S605" s="9"/>
      <c r="T605" s="2">
        <v>358.633641141</v>
      </c>
      <c r="U605" s="2">
        <v>553.68366216300001</v>
      </c>
      <c r="V605" s="2"/>
      <c r="W605" s="2">
        <v>363.86386586600003</v>
      </c>
      <c r="X605" s="2">
        <v>561.06104254299999</v>
      </c>
      <c r="Y605" s="2"/>
      <c r="Z605">
        <v>5077500</v>
      </c>
      <c r="AA605">
        <v>2713000</v>
      </c>
      <c r="AC605" s="2">
        <v>361.98700400400003</v>
      </c>
      <c r="AD605" s="2">
        <v>556.67670370400003</v>
      </c>
    </row>
    <row r="606" spans="1:30" x14ac:dyDescent="0.25">
      <c r="A606" t="s">
        <v>197</v>
      </c>
      <c r="B606">
        <f t="shared" si="36"/>
        <v>2014</v>
      </c>
      <c r="C606" s="10">
        <v>558.28827627700002</v>
      </c>
      <c r="D606" s="10">
        <v>530.65997300000004</v>
      </c>
      <c r="E606" s="4">
        <f t="shared" si="38"/>
        <v>-4.9487521861003476E-2</v>
      </c>
      <c r="F606" s="6">
        <f>+E606-E$7</f>
        <v>-4.2066128045229675E-2</v>
      </c>
      <c r="G606" s="9" t="str">
        <f t="shared" si="39"/>
        <v>No</v>
      </c>
      <c r="H606" s="9">
        <f t="shared" si="37"/>
        <v>0</v>
      </c>
      <c r="I606" s="9"/>
      <c r="J606" s="9"/>
      <c r="K606" s="3">
        <v>41641</v>
      </c>
      <c r="L606" s="3">
        <v>42004</v>
      </c>
      <c r="M606" s="3"/>
      <c r="N606" s="3"/>
      <c r="O606" s="3"/>
      <c r="P606" s="3"/>
      <c r="Q606" s="9"/>
      <c r="R606" s="9"/>
      <c r="S606" s="9"/>
      <c r="T606" s="2">
        <v>554.68469970000001</v>
      </c>
      <c r="U606" s="2">
        <v>530.20001200000002</v>
      </c>
      <c r="V606" s="2"/>
      <c r="W606" s="2">
        <v>559.43445545600002</v>
      </c>
      <c r="X606" s="2">
        <v>538.40002400000003</v>
      </c>
      <c r="Y606" s="2"/>
      <c r="Z606">
        <v>3639100</v>
      </c>
      <c r="AA606">
        <v>1232400</v>
      </c>
      <c r="AC606" s="2">
        <v>557.11713363399997</v>
      </c>
      <c r="AD606" s="2">
        <v>537.73999000000003</v>
      </c>
    </row>
    <row r="607" spans="1:30" x14ac:dyDescent="0.25">
      <c r="A607" t="s">
        <v>197</v>
      </c>
      <c r="B607">
        <f t="shared" si="36"/>
        <v>2015</v>
      </c>
      <c r="C607" s="10">
        <v>532.59997599999997</v>
      </c>
      <c r="D607" s="10">
        <v>778.01000999999997</v>
      </c>
      <c r="E607" s="4">
        <f t="shared" si="38"/>
        <v>0.46077740341467838</v>
      </c>
      <c r="F607" s="6">
        <f>+E607-E$5</f>
        <v>0.16893682802248389</v>
      </c>
      <c r="G607" s="9" t="str">
        <f t="shared" si="39"/>
        <v>Yes</v>
      </c>
      <c r="H607" s="9">
        <f t="shared" si="37"/>
        <v>1</v>
      </c>
      <c r="I607" s="9"/>
      <c r="J607" s="9"/>
      <c r="K607" s="3">
        <v>42006</v>
      </c>
      <c r="L607" s="3">
        <v>42369</v>
      </c>
      <c r="M607" s="3"/>
      <c r="N607" s="3"/>
      <c r="O607" s="3"/>
      <c r="P607" s="3"/>
      <c r="Q607" s="9"/>
      <c r="R607" s="9"/>
      <c r="S607" s="9"/>
      <c r="T607" s="2">
        <v>527.88000499999998</v>
      </c>
      <c r="U607" s="2">
        <v>777.32000700000003</v>
      </c>
      <c r="V607" s="2"/>
      <c r="W607" s="2">
        <v>535.79998799999998</v>
      </c>
      <c r="X607" s="2">
        <v>788.330017</v>
      </c>
      <c r="Y607" s="2"/>
      <c r="Z607">
        <v>1324000</v>
      </c>
      <c r="AA607">
        <v>1629300</v>
      </c>
      <c r="AC607" s="2">
        <v>529.54998799999998</v>
      </c>
      <c r="AD607" s="2">
        <v>787.82000700000003</v>
      </c>
    </row>
    <row r="608" spans="1:30" x14ac:dyDescent="0.25">
      <c r="A608" t="s">
        <v>198</v>
      </c>
      <c r="B608">
        <f t="shared" si="36"/>
        <v>2013</v>
      </c>
      <c r="C608" s="10">
        <v>64.699996999999996</v>
      </c>
      <c r="D608" s="10">
        <v>83.190002000000007</v>
      </c>
      <c r="E608" s="4">
        <f t="shared" si="38"/>
        <v>0.28578061603310451</v>
      </c>
      <c r="F608" s="6">
        <f>+E608-E$6</f>
        <v>0.17088568482303224</v>
      </c>
      <c r="G608" s="9" t="str">
        <f t="shared" si="39"/>
        <v>Yes</v>
      </c>
      <c r="H608" s="9">
        <f t="shared" si="37"/>
        <v>1</v>
      </c>
      <c r="I608" s="9"/>
      <c r="J608" s="9"/>
      <c r="K608" s="3">
        <v>41276</v>
      </c>
      <c r="L608" s="3">
        <v>41639</v>
      </c>
      <c r="M608" s="3"/>
      <c r="N608" s="3"/>
      <c r="O608" s="3"/>
      <c r="P608" s="3"/>
      <c r="Q608" s="9"/>
      <c r="R608" s="9"/>
      <c r="S608" s="9"/>
      <c r="T608" s="2">
        <v>64.430000000000007</v>
      </c>
      <c r="U608" s="2">
        <v>82.849997999999999</v>
      </c>
      <c r="V608" s="2"/>
      <c r="W608" s="2">
        <v>65.190002000000007</v>
      </c>
      <c r="X608" s="2">
        <v>83.639999000000003</v>
      </c>
      <c r="Y608" s="2"/>
      <c r="Z608">
        <v>725700</v>
      </c>
      <c r="AA608">
        <v>325000</v>
      </c>
      <c r="AC608" s="2">
        <v>65.150002000000001</v>
      </c>
      <c r="AD608" s="2">
        <v>83.269997000000004</v>
      </c>
    </row>
    <row r="609" spans="1:30" x14ac:dyDescent="0.25">
      <c r="A609" t="s">
        <v>198</v>
      </c>
      <c r="B609">
        <f t="shared" si="36"/>
        <v>2014</v>
      </c>
      <c r="C609" s="10">
        <v>83.099997999999999</v>
      </c>
      <c r="D609" s="10">
        <v>106.57</v>
      </c>
      <c r="E609" s="4">
        <f t="shared" si="38"/>
        <v>0.2824308371222824</v>
      </c>
      <c r="F609" s="6">
        <f>+E609-E$7</f>
        <v>0.28985223093805618</v>
      </c>
      <c r="G609" s="9" t="str">
        <f t="shared" si="39"/>
        <v>Yes</v>
      </c>
      <c r="H609" s="9">
        <f t="shared" si="37"/>
        <v>1</v>
      </c>
      <c r="I609" s="9"/>
      <c r="J609" s="9"/>
      <c r="K609" s="3">
        <v>41641</v>
      </c>
      <c r="L609" s="3">
        <v>42004</v>
      </c>
      <c r="M609" s="3"/>
      <c r="N609" s="3"/>
      <c r="O609" s="3"/>
      <c r="P609" s="3"/>
      <c r="Q609" s="9"/>
      <c r="R609" s="9"/>
      <c r="S609" s="9"/>
      <c r="T609" s="2">
        <v>81.629997000000003</v>
      </c>
      <c r="U609" s="2">
        <v>106.57</v>
      </c>
      <c r="V609" s="2"/>
      <c r="W609" s="2">
        <v>83.129997000000003</v>
      </c>
      <c r="X609" s="2">
        <v>108.599998</v>
      </c>
      <c r="Y609" s="2"/>
      <c r="Z609">
        <v>545100</v>
      </c>
      <c r="AA609">
        <v>592900</v>
      </c>
      <c r="AC609" s="2">
        <v>81.919998000000007</v>
      </c>
      <c r="AD609" s="2">
        <v>107.730003</v>
      </c>
    </row>
    <row r="610" spans="1:30" x14ac:dyDescent="0.25">
      <c r="A610" t="s">
        <v>198</v>
      </c>
      <c r="B610">
        <f t="shared" si="36"/>
        <v>2015</v>
      </c>
      <c r="C610" s="10">
        <v>107.400002</v>
      </c>
      <c r="D610" s="10">
        <v>85.889999000000003</v>
      </c>
      <c r="E610" s="4">
        <f t="shared" si="38"/>
        <v>-0.20027935381230252</v>
      </c>
      <c r="F610" s="6">
        <f>+E610-E$5</f>
        <v>-0.49211992920449699</v>
      </c>
      <c r="G610" s="9" t="str">
        <f t="shared" si="39"/>
        <v>No</v>
      </c>
      <c r="H610" s="9">
        <f t="shared" si="37"/>
        <v>0</v>
      </c>
      <c r="I610" s="9"/>
      <c r="J610" s="9"/>
      <c r="K610" s="3">
        <v>42006</v>
      </c>
      <c r="L610" s="3">
        <v>42369</v>
      </c>
      <c r="M610" s="3"/>
      <c r="N610" s="3"/>
      <c r="O610" s="3"/>
      <c r="P610" s="3"/>
      <c r="Q610" s="9"/>
      <c r="R610" s="9"/>
      <c r="S610" s="9"/>
      <c r="T610" s="2">
        <v>105.510002</v>
      </c>
      <c r="U610" s="2">
        <v>85.769997000000004</v>
      </c>
      <c r="V610" s="2"/>
      <c r="W610" s="2">
        <v>108.07</v>
      </c>
      <c r="X610" s="2">
        <v>86.650002000000001</v>
      </c>
      <c r="Y610" s="2"/>
      <c r="Z610">
        <v>580400</v>
      </c>
      <c r="AA610">
        <v>550900</v>
      </c>
      <c r="AC610" s="2">
        <v>106.519997</v>
      </c>
      <c r="AD610" s="2">
        <v>86.309997999999993</v>
      </c>
    </row>
    <row r="611" spans="1:30" x14ac:dyDescent="0.25">
      <c r="A611" t="s">
        <v>199</v>
      </c>
      <c r="B611">
        <f t="shared" si="36"/>
        <v>2013</v>
      </c>
      <c r="C611" s="10">
        <v>23.09</v>
      </c>
      <c r="D611" s="10">
        <v>32.494999</v>
      </c>
      <c r="E611" s="4">
        <f t="shared" si="38"/>
        <v>0.40731914248592466</v>
      </c>
      <c r="F611" s="6">
        <f>+E611-E$6</f>
        <v>0.29242421127585239</v>
      </c>
      <c r="G611" s="9" t="str">
        <f t="shared" si="39"/>
        <v>Yes</v>
      </c>
      <c r="H611" s="9">
        <f t="shared" si="37"/>
        <v>1</v>
      </c>
      <c r="I611" s="9"/>
      <c r="J611" s="9"/>
      <c r="K611" s="3">
        <v>41276</v>
      </c>
      <c r="L611" s="3">
        <v>41639</v>
      </c>
      <c r="M611" s="3"/>
      <c r="N611" s="3"/>
      <c r="O611" s="3"/>
      <c r="P611" s="3"/>
      <c r="Q611" s="9"/>
      <c r="R611" s="9"/>
      <c r="S611" s="9"/>
      <c r="T611" s="2">
        <v>22.825001</v>
      </c>
      <c r="U611" s="2">
        <v>32.334999000000003</v>
      </c>
      <c r="V611" s="2"/>
      <c r="W611" s="2">
        <v>23.16</v>
      </c>
      <c r="X611" s="2">
        <v>32.564998500000002</v>
      </c>
      <c r="Y611" s="2"/>
      <c r="Z611">
        <v>1228800</v>
      </c>
      <c r="AA611">
        <v>518800</v>
      </c>
      <c r="AC611" s="2">
        <v>23.0650005</v>
      </c>
      <c r="AD611" s="2">
        <v>32.354999499999998</v>
      </c>
    </row>
    <row r="612" spans="1:30" x14ac:dyDescent="0.25">
      <c r="A612" t="s">
        <v>199</v>
      </c>
      <c r="B612">
        <f t="shared" si="36"/>
        <v>2014</v>
      </c>
      <c r="C612" s="10">
        <v>32.444999500000002</v>
      </c>
      <c r="D612" s="10">
        <v>40.365001499999998</v>
      </c>
      <c r="E612" s="4">
        <f t="shared" si="38"/>
        <v>0.24410547455856785</v>
      </c>
      <c r="F612" s="6">
        <f>+E612-E$7</f>
        <v>0.25152686837434163</v>
      </c>
      <c r="G612" s="9" t="str">
        <f t="shared" si="39"/>
        <v>Yes</v>
      </c>
      <c r="H612" s="9">
        <f t="shared" si="37"/>
        <v>1</v>
      </c>
      <c r="I612" s="9"/>
      <c r="J612" s="9"/>
      <c r="K612" s="3">
        <v>41641</v>
      </c>
      <c r="L612" s="3">
        <v>42004</v>
      </c>
      <c r="M612" s="3"/>
      <c r="N612" s="3"/>
      <c r="O612" s="3"/>
      <c r="P612" s="3"/>
      <c r="Q612" s="9"/>
      <c r="R612" s="9"/>
      <c r="S612" s="9"/>
      <c r="T612" s="2">
        <v>32.444999500000002</v>
      </c>
      <c r="U612" s="2">
        <v>40.314998500000002</v>
      </c>
      <c r="V612" s="2"/>
      <c r="W612" s="2">
        <v>32.744999</v>
      </c>
      <c r="X612" s="2">
        <v>41.029998999999997</v>
      </c>
      <c r="Y612" s="2"/>
      <c r="Z612">
        <v>1658600</v>
      </c>
      <c r="AA612">
        <v>627200</v>
      </c>
      <c r="AC612" s="2">
        <v>32.724998499999998</v>
      </c>
      <c r="AD612" s="2">
        <v>40.674999</v>
      </c>
    </row>
    <row r="613" spans="1:30" x14ac:dyDescent="0.25">
      <c r="A613" t="s">
        <v>199</v>
      </c>
      <c r="B613">
        <f t="shared" si="36"/>
        <v>2015</v>
      </c>
      <c r="C613" s="10">
        <v>40.630001</v>
      </c>
      <c r="D613" s="10">
        <v>64.510002</v>
      </c>
      <c r="E613" s="4">
        <f t="shared" si="38"/>
        <v>0.58774305715621322</v>
      </c>
      <c r="F613" s="6">
        <f>+E613-E$5</f>
        <v>0.29590248176401873</v>
      </c>
      <c r="G613" s="9" t="str">
        <f t="shared" si="39"/>
        <v>Yes</v>
      </c>
      <c r="H613" s="9">
        <f t="shared" si="37"/>
        <v>1</v>
      </c>
      <c r="I613" s="9"/>
      <c r="J613" s="9"/>
      <c r="K613" s="3">
        <v>42006</v>
      </c>
      <c r="L613" s="3">
        <v>42369</v>
      </c>
      <c r="M613" s="3"/>
      <c r="N613" s="3"/>
      <c r="O613" s="3"/>
      <c r="P613" s="3"/>
      <c r="Q613" s="9"/>
      <c r="R613" s="9"/>
      <c r="S613" s="9"/>
      <c r="T613" s="2">
        <v>40.014999500000002</v>
      </c>
      <c r="U613" s="2">
        <v>64.330001999999993</v>
      </c>
      <c r="V613" s="2"/>
      <c r="W613" s="2">
        <v>40.775001500000002</v>
      </c>
      <c r="X613" s="2">
        <v>65.569999999999993</v>
      </c>
      <c r="Y613" s="2"/>
      <c r="Z613">
        <v>497000</v>
      </c>
      <c r="AA613">
        <v>1357800</v>
      </c>
      <c r="AC613" s="2">
        <v>40.325001</v>
      </c>
      <c r="AD613" s="2">
        <v>65.160004000000001</v>
      </c>
    </row>
    <row r="614" spans="1:30" x14ac:dyDescent="0.25">
      <c r="A614" t="s">
        <v>200</v>
      </c>
      <c r="B614">
        <f t="shared" si="36"/>
        <v>2013</v>
      </c>
      <c r="C614" s="10">
        <v>31.57</v>
      </c>
      <c r="D614" s="10">
        <v>39.080002</v>
      </c>
      <c r="E614" s="4">
        <f t="shared" si="38"/>
        <v>0.23788413050364271</v>
      </c>
      <c r="F614" s="6">
        <f>+E614-E$6</f>
        <v>0.12298919929357044</v>
      </c>
      <c r="G614" s="9" t="str">
        <f t="shared" si="39"/>
        <v>Yes</v>
      </c>
      <c r="H614" s="9">
        <f t="shared" si="37"/>
        <v>1</v>
      </c>
      <c r="I614" s="9"/>
      <c r="J614" s="9"/>
      <c r="K614" s="3">
        <v>41276</v>
      </c>
      <c r="L614" s="3">
        <v>41639</v>
      </c>
      <c r="M614" s="3"/>
      <c r="N614" s="3"/>
      <c r="O614" s="3"/>
      <c r="P614" s="3"/>
      <c r="Q614" s="9"/>
      <c r="R614" s="9"/>
      <c r="S614" s="9"/>
      <c r="T614" s="2">
        <v>30.65</v>
      </c>
      <c r="U614" s="2">
        <v>38.639999000000003</v>
      </c>
      <c r="V614" s="2"/>
      <c r="W614" s="2">
        <v>31.84</v>
      </c>
      <c r="X614" s="2">
        <v>39.159999999999997</v>
      </c>
      <c r="Y614" s="2"/>
      <c r="Z614">
        <v>5481600</v>
      </c>
      <c r="AA614">
        <v>2879000</v>
      </c>
      <c r="AC614" s="2">
        <v>31.370000999999998</v>
      </c>
      <c r="AD614" s="2">
        <v>39.020000000000003</v>
      </c>
    </row>
    <row r="615" spans="1:30" x14ac:dyDescent="0.25">
      <c r="A615" t="s">
        <v>200</v>
      </c>
      <c r="B615">
        <f t="shared" si="36"/>
        <v>2014</v>
      </c>
      <c r="C615" s="10">
        <v>39.090000000000003</v>
      </c>
      <c r="D615" s="10">
        <v>42.110000999999997</v>
      </c>
      <c r="E615" s="4">
        <f t="shared" si="38"/>
        <v>7.7257636224098064E-2</v>
      </c>
      <c r="F615" s="6">
        <f>+E615-E$7</f>
        <v>8.4679030039871872E-2</v>
      </c>
      <c r="G615" s="9" t="str">
        <f t="shared" si="39"/>
        <v>Yes</v>
      </c>
      <c r="H615" s="9">
        <f t="shared" si="37"/>
        <v>1</v>
      </c>
      <c r="I615" s="9"/>
      <c r="J615" s="9"/>
      <c r="K615" s="3">
        <v>41641</v>
      </c>
      <c r="L615" s="3">
        <v>42004</v>
      </c>
      <c r="M615" s="3"/>
      <c r="N615" s="3"/>
      <c r="O615" s="3"/>
      <c r="P615" s="3"/>
      <c r="Q615" s="9"/>
      <c r="R615" s="9"/>
      <c r="S615" s="9"/>
      <c r="T615" s="2">
        <v>38.659999999999997</v>
      </c>
      <c r="U615" s="2">
        <v>42</v>
      </c>
      <c r="V615" s="2"/>
      <c r="W615" s="2">
        <v>39.630001</v>
      </c>
      <c r="X615" s="2">
        <v>42.52</v>
      </c>
      <c r="Y615" s="2"/>
      <c r="Z615">
        <v>4785200</v>
      </c>
      <c r="AA615">
        <v>2799700</v>
      </c>
      <c r="AC615" s="2">
        <v>38.720001000000003</v>
      </c>
      <c r="AD615" s="2">
        <v>42</v>
      </c>
    </row>
    <row r="616" spans="1:30" x14ac:dyDescent="0.25">
      <c r="A616" t="s">
        <v>200</v>
      </c>
      <c r="B616">
        <f t="shared" si="36"/>
        <v>2015</v>
      </c>
      <c r="C616" s="10">
        <v>42.369999</v>
      </c>
      <c r="D616" s="10">
        <v>24.700001</v>
      </c>
      <c r="E616" s="4">
        <f t="shared" si="38"/>
        <v>-0.41704032138400571</v>
      </c>
      <c r="F616" s="6">
        <f>+E616-E$5</f>
        <v>-0.70888089677620014</v>
      </c>
      <c r="G616" s="9" t="str">
        <f t="shared" si="39"/>
        <v>No</v>
      </c>
      <c r="H616" s="9">
        <f t="shared" si="37"/>
        <v>0</v>
      </c>
      <c r="I616" s="9"/>
      <c r="J616" s="9"/>
      <c r="K616" s="3">
        <v>42006</v>
      </c>
      <c r="L616" s="3">
        <v>42369</v>
      </c>
      <c r="M616" s="3"/>
      <c r="N616" s="3"/>
      <c r="O616" s="3"/>
      <c r="P616" s="3"/>
      <c r="Q616" s="9"/>
      <c r="R616" s="9"/>
      <c r="S616" s="9"/>
      <c r="T616" s="2">
        <v>41.82</v>
      </c>
      <c r="U616" s="2">
        <v>24.700001</v>
      </c>
      <c r="V616" s="2"/>
      <c r="W616" s="2">
        <v>42.5</v>
      </c>
      <c r="X616" s="2">
        <v>25.209999</v>
      </c>
      <c r="Y616" s="2"/>
      <c r="Z616">
        <v>3060400</v>
      </c>
      <c r="AA616">
        <v>3430600</v>
      </c>
      <c r="AC616" s="2">
        <v>42.099997999999999</v>
      </c>
      <c r="AD616" s="2">
        <v>25.18</v>
      </c>
    </row>
    <row r="617" spans="1:30" x14ac:dyDescent="0.25">
      <c r="A617" t="s">
        <v>201</v>
      </c>
      <c r="B617">
        <f t="shared" si="36"/>
        <v>2013</v>
      </c>
      <c r="C617" s="10">
        <v>41.48</v>
      </c>
      <c r="D617" s="10">
        <v>46.189999</v>
      </c>
      <c r="E617" s="4">
        <f t="shared" si="38"/>
        <v>0.11354867405978794</v>
      </c>
      <c r="F617" s="6">
        <f>+E617-E$6</f>
        <v>-1.3462571502843301E-3</v>
      </c>
      <c r="G617" s="9" t="str">
        <f t="shared" si="39"/>
        <v>No</v>
      </c>
      <c r="H617" s="9">
        <f t="shared" si="37"/>
        <v>0</v>
      </c>
      <c r="I617" s="9"/>
      <c r="J617" s="9"/>
      <c r="K617" s="3">
        <v>41276</v>
      </c>
      <c r="L617" s="3">
        <v>41639</v>
      </c>
      <c r="M617" s="3"/>
      <c r="N617" s="3"/>
      <c r="O617" s="3"/>
      <c r="P617" s="3"/>
      <c r="Q617" s="9"/>
      <c r="R617" s="9"/>
      <c r="S617" s="9"/>
      <c r="T617" s="2">
        <v>41</v>
      </c>
      <c r="U617" s="2">
        <v>46.150002000000001</v>
      </c>
      <c r="V617" s="2"/>
      <c r="W617" s="2">
        <v>42.68</v>
      </c>
      <c r="X617" s="2">
        <v>46.849997999999999</v>
      </c>
      <c r="Y617" s="2"/>
      <c r="Z617">
        <v>1073300</v>
      </c>
      <c r="AA617">
        <v>693200</v>
      </c>
      <c r="AC617" s="2">
        <v>42.150002000000001</v>
      </c>
      <c r="AD617" s="2">
        <v>46.610000999999997</v>
      </c>
    </row>
    <row r="618" spans="1:30" x14ac:dyDescent="0.25">
      <c r="A618" t="s">
        <v>201</v>
      </c>
      <c r="B618">
        <f t="shared" si="36"/>
        <v>2014</v>
      </c>
      <c r="C618" s="10">
        <v>45.75</v>
      </c>
      <c r="D618" s="10">
        <v>52.830002</v>
      </c>
      <c r="E618" s="4">
        <f t="shared" si="38"/>
        <v>0.15475414207650273</v>
      </c>
      <c r="F618" s="6">
        <f>+E618-E$7</f>
        <v>0.16217553589227654</v>
      </c>
      <c r="G618" s="9" t="str">
        <f t="shared" si="39"/>
        <v>Yes</v>
      </c>
      <c r="H618" s="9">
        <f t="shared" si="37"/>
        <v>1</v>
      </c>
      <c r="I618" s="9"/>
      <c r="J618" s="9"/>
      <c r="K618" s="3">
        <v>41641</v>
      </c>
      <c r="L618" s="3">
        <v>42004</v>
      </c>
      <c r="M618" s="3"/>
      <c r="N618" s="3"/>
      <c r="O618" s="3"/>
      <c r="P618" s="3"/>
      <c r="Q618" s="9"/>
      <c r="R618" s="9"/>
      <c r="S618" s="9"/>
      <c r="T618" s="2">
        <v>44.560001</v>
      </c>
      <c r="U618" s="2">
        <v>52.77</v>
      </c>
      <c r="V618" s="2"/>
      <c r="W618" s="2">
        <v>45.84</v>
      </c>
      <c r="X618" s="2">
        <v>53.84</v>
      </c>
      <c r="Y618" s="2"/>
      <c r="Z618">
        <v>1830300</v>
      </c>
      <c r="AA618">
        <v>638500</v>
      </c>
      <c r="AC618" s="2">
        <v>44.950001</v>
      </c>
      <c r="AD618" s="2">
        <v>53.419998</v>
      </c>
    </row>
    <row r="619" spans="1:30" x14ac:dyDescent="0.25">
      <c r="A619" t="s">
        <v>201</v>
      </c>
      <c r="B619">
        <f t="shared" si="36"/>
        <v>2015</v>
      </c>
      <c r="C619" s="10">
        <v>52.98</v>
      </c>
      <c r="D619" s="10">
        <v>37.169998</v>
      </c>
      <c r="E619" s="4">
        <f t="shared" si="38"/>
        <v>-0.29841453378633442</v>
      </c>
      <c r="F619" s="6">
        <f>+E619-E$5</f>
        <v>-0.59025510917852886</v>
      </c>
      <c r="G619" s="9" t="str">
        <f t="shared" si="39"/>
        <v>No</v>
      </c>
      <c r="H619" s="9">
        <f t="shared" si="37"/>
        <v>0</v>
      </c>
      <c r="I619" s="9"/>
      <c r="J619" s="9"/>
      <c r="K619" s="3">
        <v>42006</v>
      </c>
      <c r="L619" s="3">
        <v>42369</v>
      </c>
      <c r="M619" s="3"/>
      <c r="N619" s="3"/>
      <c r="O619" s="3"/>
      <c r="P619" s="3"/>
      <c r="Q619" s="9"/>
      <c r="R619" s="9"/>
      <c r="S619" s="9"/>
      <c r="T619" s="2">
        <v>52.32</v>
      </c>
      <c r="U619" s="2">
        <v>36.880001</v>
      </c>
      <c r="V619" s="2"/>
      <c r="W619" s="2">
        <v>53.139999000000003</v>
      </c>
      <c r="X619" s="2">
        <v>37.439999</v>
      </c>
      <c r="Y619" s="2"/>
      <c r="Z619">
        <v>785200</v>
      </c>
      <c r="AA619">
        <v>1146900</v>
      </c>
      <c r="AC619" s="2">
        <v>52.580002</v>
      </c>
      <c r="AD619" s="2">
        <v>37</v>
      </c>
    </row>
    <row r="620" spans="1:30" x14ac:dyDescent="0.25">
      <c r="A620" t="s">
        <v>202</v>
      </c>
      <c r="B620">
        <f t="shared" si="36"/>
        <v>2013</v>
      </c>
      <c r="C620" s="10">
        <v>131.300003</v>
      </c>
      <c r="D620" s="10">
        <v>177.259995</v>
      </c>
      <c r="E620" s="4">
        <f t="shared" si="38"/>
        <v>0.35003801180415811</v>
      </c>
      <c r="F620" s="6">
        <f>+E620-E$6</f>
        <v>0.23514308059408584</v>
      </c>
      <c r="G620" s="9" t="str">
        <f t="shared" si="39"/>
        <v>Yes</v>
      </c>
      <c r="H620" s="9">
        <f t="shared" si="37"/>
        <v>1</v>
      </c>
      <c r="I620" s="9"/>
      <c r="J620" s="9"/>
      <c r="K620" s="3">
        <v>41276</v>
      </c>
      <c r="L620" s="3">
        <v>41639</v>
      </c>
      <c r="M620" s="3"/>
      <c r="N620" s="3"/>
      <c r="O620" s="3"/>
      <c r="P620" s="3"/>
      <c r="Q620" s="9"/>
      <c r="R620" s="9"/>
      <c r="S620" s="9"/>
      <c r="T620" s="2">
        <v>129.61999499999999</v>
      </c>
      <c r="U620" s="2">
        <v>176.220001</v>
      </c>
      <c r="V620" s="2"/>
      <c r="W620" s="2">
        <v>131.66000399999999</v>
      </c>
      <c r="X620" s="2">
        <v>177.44000199999999</v>
      </c>
      <c r="Y620" s="2"/>
      <c r="Z620">
        <v>4449000</v>
      </c>
      <c r="AA620">
        <v>1663900</v>
      </c>
      <c r="AC620" s="2">
        <v>131.66000399999999</v>
      </c>
      <c r="AD620" s="2">
        <v>176.220001</v>
      </c>
    </row>
    <row r="621" spans="1:30" x14ac:dyDescent="0.25">
      <c r="A621" t="s">
        <v>202</v>
      </c>
      <c r="B621">
        <f t="shared" si="36"/>
        <v>2014</v>
      </c>
      <c r="C621" s="10">
        <v>176.949997</v>
      </c>
      <c r="D621" s="10">
        <v>193.83000200000001</v>
      </c>
      <c r="E621" s="4">
        <f t="shared" si="38"/>
        <v>9.5394209020529183E-2</v>
      </c>
      <c r="F621" s="6">
        <f>+E621-E$7</f>
        <v>0.10281560283630299</v>
      </c>
      <c r="G621" s="9" t="str">
        <f t="shared" si="39"/>
        <v>Yes</v>
      </c>
      <c r="H621" s="9">
        <f t="shared" si="37"/>
        <v>1</v>
      </c>
      <c r="I621" s="9"/>
      <c r="J621" s="9"/>
      <c r="K621" s="3">
        <v>41641</v>
      </c>
      <c r="L621" s="3">
        <v>42004</v>
      </c>
      <c r="M621" s="3"/>
      <c r="N621" s="3"/>
      <c r="O621" s="3"/>
      <c r="P621" s="3"/>
      <c r="Q621" s="9"/>
      <c r="R621" s="9"/>
      <c r="S621" s="9"/>
      <c r="T621" s="2">
        <v>176.36000100000001</v>
      </c>
      <c r="U621" s="2">
        <v>193.770004</v>
      </c>
      <c r="V621" s="2"/>
      <c r="W621" s="2">
        <v>178.38000500000001</v>
      </c>
      <c r="X621" s="2">
        <v>196.83000200000001</v>
      </c>
      <c r="Y621" s="2"/>
      <c r="Z621">
        <v>1982100</v>
      </c>
      <c r="AA621">
        <v>1566800</v>
      </c>
      <c r="AC621" s="2">
        <v>176.88999899999999</v>
      </c>
      <c r="AD621" s="2">
        <v>196.64999399999999</v>
      </c>
    </row>
    <row r="622" spans="1:30" x14ac:dyDescent="0.25">
      <c r="A622" t="s">
        <v>202</v>
      </c>
      <c r="B622">
        <f t="shared" si="36"/>
        <v>2015</v>
      </c>
      <c r="C622" s="10">
        <v>195.300003</v>
      </c>
      <c r="D622" s="10">
        <v>180.229996</v>
      </c>
      <c r="E622" s="4">
        <f t="shared" si="38"/>
        <v>-7.7163373110649691E-2</v>
      </c>
      <c r="F622" s="6">
        <f>+E622-E$5</f>
        <v>-0.36900394850284418</v>
      </c>
      <c r="G622" s="9" t="str">
        <f t="shared" si="39"/>
        <v>No</v>
      </c>
      <c r="H622" s="9">
        <f t="shared" si="37"/>
        <v>0</v>
      </c>
      <c r="I622" s="9"/>
      <c r="J622" s="9"/>
      <c r="K622" s="3">
        <v>42006</v>
      </c>
      <c r="L622" s="3">
        <v>42369</v>
      </c>
      <c r="M622" s="3"/>
      <c r="N622" s="3"/>
      <c r="O622" s="3"/>
      <c r="P622" s="3"/>
      <c r="Q622" s="9"/>
      <c r="R622" s="9"/>
      <c r="S622" s="9"/>
      <c r="T622" s="2">
        <v>192.699997</v>
      </c>
      <c r="U622" s="2">
        <v>180.029999</v>
      </c>
      <c r="V622" s="2"/>
      <c r="W622" s="2">
        <v>195.729996</v>
      </c>
      <c r="X622" s="2">
        <v>182.88999899999999</v>
      </c>
      <c r="Y622" s="2"/>
      <c r="Z622">
        <v>1877700</v>
      </c>
      <c r="AA622">
        <v>1683600</v>
      </c>
      <c r="AC622" s="2">
        <v>194.41000399999999</v>
      </c>
      <c r="AD622" s="2">
        <v>181.16000399999999</v>
      </c>
    </row>
    <row r="623" spans="1:30" x14ac:dyDescent="0.25">
      <c r="A623" t="s">
        <v>203</v>
      </c>
      <c r="B623">
        <f t="shared" si="36"/>
        <v>2013</v>
      </c>
      <c r="C623" s="10">
        <v>14.04</v>
      </c>
      <c r="D623" s="10">
        <v>23.85</v>
      </c>
      <c r="E623" s="4">
        <f t="shared" si="38"/>
        <v>0.6987179487179489</v>
      </c>
      <c r="F623" s="6">
        <f>+E623-E$6</f>
        <v>0.58382301750787668</v>
      </c>
      <c r="G623" s="9" t="str">
        <f t="shared" si="39"/>
        <v>Yes</v>
      </c>
      <c r="H623" s="9">
        <f t="shared" si="37"/>
        <v>1</v>
      </c>
      <c r="I623" s="9"/>
      <c r="J623" s="9"/>
      <c r="K623" s="3">
        <v>41276</v>
      </c>
      <c r="L623" s="3">
        <v>41639</v>
      </c>
      <c r="M623" s="3"/>
      <c r="N623" s="3"/>
      <c r="O623" s="3"/>
      <c r="P623" s="3"/>
      <c r="Q623" s="9"/>
      <c r="R623" s="9"/>
      <c r="S623" s="9"/>
      <c r="T623" s="2">
        <v>13.92</v>
      </c>
      <c r="U623" s="2">
        <v>23.65</v>
      </c>
      <c r="V623" s="2"/>
      <c r="W623" s="2">
        <v>14.15</v>
      </c>
      <c r="X623" s="2">
        <v>24</v>
      </c>
      <c r="Y623" s="2"/>
      <c r="Z623">
        <v>3875700</v>
      </c>
      <c r="AA623">
        <v>2249300</v>
      </c>
      <c r="AC623" s="2">
        <v>14.01</v>
      </c>
      <c r="AD623" s="2">
        <v>23.719999000000001</v>
      </c>
    </row>
    <row r="624" spans="1:30" x14ac:dyDescent="0.25">
      <c r="A624" t="s">
        <v>203</v>
      </c>
      <c r="B624">
        <f t="shared" si="36"/>
        <v>2014</v>
      </c>
      <c r="C624" s="10">
        <v>23.67</v>
      </c>
      <c r="D624" s="10">
        <v>28.57</v>
      </c>
      <c r="E624" s="4">
        <f t="shared" si="38"/>
        <v>0.20701309674693696</v>
      </c>
      <c r="F624" s="6">
        <f>+E624-E$7</f>
        <v>0.21443449056271077</v>
      </c>
      <c r="G624" s="9" t="str">
        <f t="shared" si="39"/>
        <v>Yes</v>
      </c>
      <c r="H624" s="9">
        <f t="shared" si="37"/>
        <v>1</v>
      </c>
      <c r="I624" s="9"/>
      <c r="J624" s="9"/>
      <c r="K624" s="3">
        <v>41641</v>
      </c>
      <c r="L624" s="3">
        <v>42004</v>
      </c>
      <c r="M624" s="3"/>
      <c r="N624" s="3"/>
      <c r="O624" s="3"/>
      <c r="P624" s="3"/>
      <c r="Q624" s="9"/>
      <c r="R624" s="9"/>
      <c r="S624" s="9"/>
      <c r="T624" s="2">
        <v>23.309999000000001</v>
      </c>
      <c r="U624" s="2">
        <v>28.469999000000001</v>
      </c>
      <c r="V624" s="2"/>
      <c r="W624" s="2">
        <v>23.74</v>
      </c>
      <c r="X624" s="2">
        <v>28.860001</v>
      </c>
      <c r="Y624" s="2"/>
      <c r="Z624">
        <v>2784600</v>
      </c>
      <c r="AA624">
        <v>2243000</v>
      </c>
      <c r="AC624" s="2">
        <v>23.530000999999999</v>
      </c>
      <c r="AD624" s="2">
        <v>28.629999000000002</v>
      </c>
    </row>
    <row r="625" spans="1:30" x14ac:dyDescent="0.25">
      <c r="A625" t="s">
        <v>203</v>
      </c>
      <c r="B625">
        <f t="shared" si="36"/>
        <v>2015</v>
      </c>
      <c r="C625" s="10">
        <v>28.620000999999998</v>
      </c>
      <c r="D625" s="10">
        <v>32.669998</v>
      </c>
      <c r="E625" s="4">
        <f t="shared" si="38"/>
        <v>0.14150932419604043</v>
      </c>
      <c r="F625" s="6">
        <f>+E625-E$5</f>
        <v>-0.15033125119615406</v>
      </c>
      <c r="G625" s="9" t="str">
        <f t="shared" si="39"/>
        <v>No</v>
      </c>
      <c r="H625" s="9">
        <f t="shared" si="37"/>
        <v>0</v>
      </c>
      <c r="I625" s="9"/>
      <c r="J625" s="9"/>
      <c r="K625" s="3">
        <v>42006</v>
      </c>
      <c r="L625" s="3">
        <v>42369</v>
      </c>
      <c r="M625" s="3"/>
      <c r="N625" s="3"/>
      <c r="O625" s="3"/>
      <c r="P625" s="3"/>
      <c r="Q625" s="9"/>
      <c r="R625" s="9"/>
      <c r="S625" s="9"/>
      <c r="T625" s="2">
        <v>27.77</v>
      </c>
      <c r="U625" s="2">
        <v>32.560001</v>
      </c>
      <c r="V625" s="2"/>
      <c r="W625" s="2">
        <v>28.790001</v>
      </c>
      <c r="X625" s="2">
        <v>33.229999999999997</v>
      </c>
      <c r="Y625" s="2"/>
      <c r="Z625">
        <v>2781400</v>
      </c>
      <c r="AA625">
        <v>2095400</v>
      </c>
      <c r="AC625" s="2">
        <v>28.34</v>
      </c>
      <c r="AD625" s="2">
        <v>33.169998</v>
      </c>
    </row>
    <row r="626" spans="1:30" x14ac:dyDescent="0.25">
      <c r="A626" t="s">
        <v>204</v>
      </c>
      <c r="B626">
        <f t="shared" si="36"/>
        <v>2013</v>
      </c>
      <c r="C626" s="10">
        <v>205.38999899999999</v>
      </c>
      <c r="D626" s="10">
        <v>255.41999799999999</v>
      </c>
      <c r="E626" s="4">
        <f t="shared" si="38"/>
        <v>0.24358537048339926</v>
      </c>
      <c r="F626" s="6">
        <f>+E626-E$6</f>
        <v>0.12869043927332699</v>
      </c>
      <c r="G626" s="9" t="str">
        <f t="shared" si="39"/>
        <v>Yes</v>
      </c>
      <c r="H626" s="9">
        <f t="shared" si="37"/>
        <v>1</v>
      </c>
      <c r="I626" s="9"/>
      <c r="J626" s="9"/>
      <c r="K626" s="3">
        <v>41276</v>
      </c>
      <c r="L626" s="3">
        <v>41639</v>
      </c>
      <c r="M626" s="3"/>
      <c r="N626" s="3"/>
      <c r="O626" s="3"/>
      <c r="P626" s="3"/>
      <c r="Q626" s="9"/>
      <c r="R626" s="9"/>
      <c r="S626" s="9"/>
      <c r="T626" s="2">
        <v>204.88000500000001</v>
      </c>
      <c r="U626" s="2">
        <v>254.25</v>
      </c>
      <c r="V626" s="2"/>
      <c r="W626" s="2">
        <v>207.88000500000001</v>
      </c>
      <c r="X626" s="2">
        <v>256.38000499999998</v>
      </c>
      <c r="Y626" s="2"/>
      <c r="Z626">
        <v>420700</v>
      </c>
      <c r="AA626">
        <v>240500</v>
      </c>
      <c r="AC626" s="2">
        <v>207.729996</v>
      </c>
      <c r="AD626" s="2">
        <v>255.96000699999999</v>
      </c>
    </row>
    <row r="627" spans="1:30" x14ac:dyDescent="0.25">
      <c r="A627" t="s">
        <v>204</v>
      </c>
      <c r="B627">
        <f t="shared" si="36"/>
        <v>2014</v>
      </c>
      <c r="C627" s="10">
        <v>254.699997</v>
      </c>
      <c r="D627" s="10">
        <v>254.88999899999999</v>
      </c>
      <c r="E627" s="4">
        <f t="shared" si="38"/>
        <v>7.4598351879836373E-4</v>
      </c>
      <c r="F627" s="6">
        <f>+E627-E$7</f>
        <v>8.1673773345721686E-3</v>
      </c>
      <c r="G627" s="9" t="str">
        <f t="shared" si="39"/>
        <v>Yes</v>
      </c>
      <c r="H627" s="9">
        <f t="shared" si="37"/>
        <v>1</v>
      </c>
      <c r="I627" s="9"/>
      <c r="J627" s="9"/>
      <c r="K627" s="3">
        <v>41641</v>
      </c>
      <c r="L627" s="3">
        <v>42004</v>
      </c>
      <c r="M627" s="3"/>
      <c r="N627" s="3"/>
      <c r="O627" s="3"/>
      <c r="P627" s="3"/>
      <c r="Q627" s="9"/>
      <c r="R627" s="9"/>
      <c r="S627" s="9"/>
      <c r="T627" s="2">
        <v>252.820007</v>
      </c>
      <c r="U627" s="2">
        <v>254.509995</v>
      </c>
      <c r="V627" s="2"/>
      <c r="W627" s="2">
        <v>255.479996</v>
      </c>
      <c r="X627" s="2">
        <v>259</v>
      </c>
      <c r="Y627" s="2"/>
      <c r="Z627">
        <v>285100</v>
      </c>
      <c r="AA627">
        <v>445100</v>
      </c>
      <c r="AC627" s="2">
        <v>253.05999800000001</v>
      </c>
      <c r="AD627" s="2">
        <v>258.23998999999998</v>
      </c>
    </row>
    <row r="628" spans="1:30" x14ac:dyDescent="0.25">
      <c r="A628" t="s">
        <v>204</v>
      </c>
      <c r="B628">
        <f t="shared" si="36"/>
        <v>2015</v>
      </c>
      <c r="C628" s="10">
        <v>256.01998900000001</v>
      </c>
      <c r="D628" s="10">
        <v>202.58999600000001</v>
      </c>
      <c r="E628" s="4">
        <f t="shared" si="38"/>
        <v>-0.20869461485681101</v>
      </c>
      <c r="F628" s="6">
        <f>+E628-E$5</f>
        <v>-0.5005351902490055</v>
      </c>
      <c r="G628" s="9" t="str">
        <f t="shared" si="39"/>
        <v>No</v>
      </c>
      <c r="H628" s="9">
        <f t="shared" si="37"/>
        <v>0</v>
      </c>
      <c r="I628" s="9"/>
      <c r="J628" s="9"/>
      <c r="K628" s="3">
        <v>42006</v>
      </c>
      <c r="L628" s="3">
        <v>42369</v>
      </c>
      <c r="M628" s="3"/>
      <c r="N628" s="3"/>
      <c r="O628" s="3"/>
      <c r="P628" s="3"/>
      <c r="Q628" s="9"/>
      <c r="R628" s="9"/>
      <c r="S628" s="9"/>
      <c r="T628" s="2">
        <v>253.33000200000001</v>
      </c>
      <c r="U628" s="2">
        <v>202.240005</v>
      </c>
      <c r="V628" s="2"/>
      <c r="W628" s="2">
        <v>256.97000100000002</v>
      </c>
      <c r="X628" s="2">
        <v>205.279999</v>
      </c>
      <c r="Y628" s="2"/>
      <c r="Z628">
        <v>314300</v>
      </c>
      <c r="AA628">
        <v>494100</v>
      </c>
      <c r="AC628" s="2">
        <v>255.220001</v>
      </c>
      <c r="AD628" s="2">
        <v>203.86000100000001</v>
      </c>
    </row>
    <row r="629" spans="1:30" x14ac:dyDescent="0.25">
      <c r="A629" t="s">
        <v>205</v>
      </c>
      <c r="B629">
        <f t="shared" si="36"/>
        <v>2013</v>
      </c>
      <c r="C629" s="10">
        <v>35.479999999999997</v>
      </c>
      <c r="D629" s="10">
        <v>50.75</v>
      </c>
      <c r="E629" s="4">
        <f t="shared" si="38"/>
        <v>0.43038331454340484</v>
      </c>
      <c r="F629" s="6">
        <f>+E629-E$6</f>
        <v>0.31548838333333257</v>
      </c>
      <c r="G629" s="9" t="str">
        <f t="shared" si="39"/>
        <v>Yes</v>
      </c>
      <c r="H629" s="9">
        <f t="shared" si="37"/>
        <v>1</v>
      </c>
      <c r="I629" s="9"/>
      <c r="J629" s="9"/>
      <c r="K629" s="3">
        <v>41276</v>
      </c>
      <c r="L629" s="3">
        <v>41639</v>
      </c>
      <c r="M629" s="3"/>
      <c r="N629" s="3"/>
      <c r="O629" s="3"/>
      <c r="P629" s="3"/>
      <c r="Q629" s="9"/>
      <c r="R629" s="9"/>
      <c r="S629" s="9"/>
      <c r="T629" s="2">
        <v>35.07</v>
      </c>
      <c r="U629" s="2">
        <v>50.189999</v>
      </c>
      <c r="V629" s="2"/>
      <c r="W629" s="2">
        <v>35.729999999999997</v>
      </c>
      <c r="X629" s="2">
        <v>50.82</v>
      </c>
      <c r="Y629" s="2"/>
      <c r="Z629">
        <v>10230700</v>
      </c>
      <c r="AA629">
        <v>5390300</v>
      </c>
      <c r="AC629" s="2">
        <v>35.709999000000003</v>
      </c>
      <c r="AD629" s="2">
        <v>50.450001</v>
      </c>
    </row>
    <row r="630" spans="1:30" x14ac:dyDescent="0.25">
      <c r="A630" t="s">
        <v>205</v>
      </c>
      <c r="B630">
        <f t="shared" si="36"/>
        <v>2014</v>
      </c>
      <c r="C630" s="10">
        <v>50.470001000000003</v>
      </c>
      <c r="D630" s="10">
        <v>39.330002</v>
      </c>
      <c r="E630" s="4">
        <f t="shared" si="38"/>
        <v>-0.22072515909005039</v>
      </c>
      <c r="F630" s="6">
        <f>+E630-E$7</f>
        <v>-0.21330376527427658</v>
      </c>
      <c r="G630" s="9" t="str">
        <f t="shared" si="39"/>
        <v>No</v>
      </c>
      <c r="H630" s="9">
        <f t="shared" si="37"/>
        <v>0</v>
      </c>
      <c r="I630" s="9"/>
      <c r="J630" s="9"/>
      <c r="K630" s="3">
        <v>41641</v>
      </c>
      <c r="L630" s="3">
        <v>42004</v>
      </c>
      <c r="M630" s="3"/>
      <c r="N630" s="3"/>
      <c r="O630" s="3"/>
      <c r="P630" s="3"/>
      <c r="Q630" s="9"/>
      <c r="R630" s="9"/>
      <c r="S630" s="9"/>
      <c r="T630" s="2">
        <v>49.630001</v>
      </c>
      <c r="U630" s="2">
        <v>38.610000999999997</v>
      </c>
      <c r="V630" s="2"/>
      <c r="W630" s="2">
        <v>50.669998</v>
      </c>
      <c r="X630" s="2">
        <v>39.849997999999999</v>
      </c>
      <c r="Y630" s="2"/>
      <c r="Z630">
        <v>7414400</v>
      </c>
      <c r="AA630">
        <v>12110400</v>
      </c>
      <c r="AC630" s="2">
        <v>50.009998000000003</v>
      </c>
      <c r="AD630" s="2">
        <v>39.229999999999997</v>
      </c>
    </row>
    <row r="631" spans="1:30" x14ac:dyDescent="0.25">
      <c r="A631" t="s">
        <v>205</v>
      </c>
      <c r="B631">
        <f t="shared" si="36"/>
        <v>2015</v>
      </c>
      <c r="C631" s="10">
        <v>39.169998</v>
      </c>
      <c r="D631" s="10">
        <v>34.040000999999997</v>
      </c>
      <c r="E631" s="4">
        <f t="shared" si="38"/>
        <v>-0.13096750732537701</v>
      </c>
      <c r="F631" s="6">
        <f>+E631-E$5</f>
        <v>-0.42280808271757153</v>
      </c>
      <c r="G631" s="9" t="str">
        <f t="shared" si="39"/>
        <v>No</v>
      </c>
      <c r="H631" s="9">
        <f t="shared" si="37"/>
        <v>0</v>
      </c>
      <c r="I631" s="9"/>
      <c r="J631" s="9"/>
      <c r="K631" s="3">
        <v>42006</v>
      </c>
      <c r="L631" s="3">
        <v>42369</v>
      </c>
      <c r="M631" s="3"/>
      <c r="N631" s="3"/>
      <c r="O631" s="3"/>
      <c r="P631" s="3"/>
      <c r="Q631" s="9"/>
      <c r="R631" s="9"/>
      <c r="S631" s="9"/>
      <c r="T631" s="2">
        <v>38.970001000000003</v>
      </c>
      <c r="U631" s="2">
        <v>33.889999000000003</v>
      </c>
      <c r="V631" s="2"/>
      <c r="W631" s="2">
        <v>39.939999</v>
      </c>
      <c r="X631" s="2">
        <v>34.470001000000003</v>
      </c>
      <c r="Y631" s="2"/>
      <c r="Z631">
        <v>11560200</v>
      </c>
      <c r="AA631">
        <v>6194500</v>
      </c>
      <c r="AC631" s="2">
        <v>39.490001999999997</v>
      </c>
      <c r="AD631" s="2">
        <v>33.950001</v>
      </c>
    </row>
    <row r="632" spans="1:30" x14ac:dyDescent="0.25">
      <c r="A632" t="s">
        <v>206</v>
      </c>
      <c r="B632">
        <f t="shared" si="36"/>
        <v>2013</v>
      </c>
      <c r="C632" s="10">
        <v>45.939999</v>
      </c>
      <c r="D632" s="10">
        <v>81.849997999999999</v>
      </c>
      <c r="E632" s="4">
        <f t="shared" si="38"/>
        <v>0.78167174100286763</v>
      </c>
      <c r="F632" s="6">
        <f>+E632-E$6</f>
        <v>0.6667768097927953</v>
      </c>
      <c r="G632" s="9" t="str">
        <f t="shared" si="39"/>
        <v>Yes</v>
      </c>
      <c r="H632" s="9">
        <f t="shared" si="37"/>
        <v>1</v>
      </c>
      <c r="I632" s="9"/>
      <c r="J632" s="9"/>
      <c r="K632" s="3">
        <v>41276</v>
      </c>
      <c r="L632" s="3">
        <v>41639</v>
      </c>
      <c r="M632" s="3"/>
      <c r="N632" s="3"/>
      <c r="O632" s="3"/>
      <c r="P632" s="3"/>
      <c r="Q632" s="9"/>
      <c r="R632" s="9"/>
      <c r="S632" s="9"/>
      <c r="T632" s="2">
        <v>45.220001000000003</v>
      </c>
      <c r="U632" s="2">
        <v>81.080001999999993</v>
      </c>
      <c r="V632" s="2"/>
      <c r="W632" s="2">
        <v>46.240001999999997</v>
      </c>
      <c r="X632" s="2">
        <v>82.25</v>
      </c>
      <c r="Y632" s="2"/>
      <c r="Z632">
        <v>583300</v>
      </c>
      <c r="AA632">
        <v>555800</v>
      </c>
      <c r="AC632" s="2">
        <v>45.860000999999997</v>
      </c>
      <c r="AD632" s="2">
        <v>81.709998999999996</v>
      </c>
    </row>
    <row r="633" spans="1:30" x14ac:dyDescent="0.25">
      <c r="A633" t="s">
        <v>206</v>
      </c>
      <c r="B633">
        <f t="shared" si="36"/>
        <v>2014</v>
      </c>
      <c r="C633" s="10">
        <v>81.93</v>
      </c>
      <c r="D633" s="10">
        <v>106.709999</v>
      </c>
      <c r="E633" s="4">
        <f t="shared" si="38"/>
        <v>0.30245330159892575</v>
      </c>
      <c r="F633" s="6">
        <f>+E633-E$7</f>
        <v>0.30987469541469953</v>
      </c>
      <c r="G633" s="9" t="str">
        <f t="shared" si="39"/>
        <v>Yes</v>
      </c>
      <c r="H633" s="9">
        <f t="shared" si="37"/>
        <v>1</v>
      </c>
      <c r="I633" s="9"/>
      <c r="J633" s="9"/>
      <c r="K633" s="3">
        <v>41641</v>
      </c>
      <c r="L633" s="3">
        <v>42004</v>
      </c>
      <c r="M633" s="3"/>
      <c r="N633" s="3"/>
      <c r="O633" s="3"/>
      <c r="P633" s="3"/>
      <c r="Q633" s="9"/>
      <c r="R633" s="9"/>
      <c r="S633" s="9"/>
      <c r="T633" s="2">
        <v>79.919998000000007</v>
      </c>
      <c r="U633" s="2">
        <v>106.629997</v>
      </c>
      <c r="V633" s="2"/>
      <c r="W633" s="2">
        <v>81.93</v>
      </c>
      <c r="X633" s="2">
        <v>108.339996</v>
      </c>
      <c r="Y633" s="2"/>
      <c r="Z633">
        <v>742900</v>
      </c>
      <c r="AA633">
        <v>276300</v>
      </c>
      <c r="AC633" s="2">
        <v>80.199996999999996</v>
      </c>
      <c r="AD633" s="2">
        <v>107.400002</v>
      </c>
    </row>
    <row r="634" spans="1:30" x14ac:dyDescent="0.25">
      <c r="A634" t="s">
        <v>206</v>
      </c>
      <c r="B634">
        <f t="shared" si="36"/>
        <v>2015</v>
      </c>
      <c r="C634" s="10">
        <v>107.66999800000001</v>
      </c>
      <c r="D634" s="10">
        <v>94.209998999999996</v>
      </c>
      <c r="E634" s="4">
        <f t="shared" si="38"/>
        <v>-0.12501160258217903</v>
      </c>
      <c r="F634" s="6">
        <f>+E634-E$5</f>
        <v>-0.41685217797437352</v>
      </c>
      <c r="G634" s="9" t="str">
        <f t="shared" si="39"/>
        <v>No</v>
      </c>
      <c r="H634" s="9">
        <f t="shared" si="37"/>
        <v>0</v>
      </c>
      <c r="I634" s="9"/>
      <c r="J634" s="9"/>
      <c r="K634" s="3">
        <v>42006</v>
      </c>
      <c r="L634" s="3">
        <v>42369</v>
      </c>
      <c r="M634" s="3"/>
      <c r="N634" s="3"/>
      <c r="O634" s="3"/>
      <c r="P634" s="3"/>
      <c r="Q634" s="9"/>
      <c r="R634" s="9"/>
      <c r="S634" s="9"/>
      <c r="T634" s="2">
        <v>103.68</v>
      </c>
      <c r="U634" s="2">
        <v>94.07</v>
      </c>
      <c r="V634" s="2"/>
      <c r="W634" s="2">
        <v>107.889999</v>
      </c>
      <c r="X634" s="2">
        <v>95.860000999999997</v>
      </c>
      <c r="Y634" s="2"/>
      <c r="Z634">
        <v>413400</v>
      </c>
      <c r="AA634">
        <v>465700</v>
      </c>
      <c r="AC634" s="2">
        <v>104.910004</v>
      </c>
      <c r="AD634" s="2">
        <v>94.610000999999997</v>
      </c>
    </row>
    <row r="635" spans="1:30" x14ac:dyDescent="0.25">
      <c r="A635" t="s">
        <v>207</v>
      </c>
      <c r="B635">
        <f t="shared" si="36"/>
        <v>2013</v>
      </c>
      <c r="C635" s="10">
        <v>36.369999</v>
      </c>
      <c r="D635" s="10">
        <v>55.009998000000003</v>
      </c>
      <c r="E635" s="4">
        <f t="shared" si="38"/>
        <v>0.51251029729200714</v>
      </c>
      <c r="F635" s="6">
        <f>+E635-E$6</f>
        <v>0.39761536608193487</v>
      </c>
      <c r="G635" s="9" t="str">
        <f t="shared" si="39"/>
        <v>Yes</v>
      </c>
      <c r="H635" s="9">
        <f t="shared" si="37"/>
        <v>1</v>
      </c>
      <c r="I635" s="9"/>
      <c r="J635" s="9"/>
      <c r="K635" s="3">
        <v>41276</v>
      </c>
      <c r="L635" s="3">
        <v>41639</v>
      </c>
      <c r="M635" s="3"/>
      <c r="N635" s="3"/>
      <c r="O635" s="3"/>
      <c r="P635" s="3"/>
      <c r="Q635" s="9"/>
      <c r="R635" s="9"/>
      <c r="S635" s="9"/>
      <c r="T635" s="2">
        <v>35.299999</v>
      </c>
      <c r="U635" s="2">
        <v>54.689999</v>
      </c>
      <c r="V635" s="2"/>
      <c r="W635" s="2">
        <v>36.380001</v>
      </c>
      <c r="X635" s="2">
        <v>55.16</v>
      </c>
      <c r="Y635" s="2"/>
      <c r="Z635">
        <v>2460900</v>
      </c>
      <c r="AA635">
        <v>776800</v>
      </c>
      <c r="AC635" s="2">
        <v>35.82</v>
      </c>
      <c r="AD635" s="2">
        <v>55.16</v>
      </c>
    </row>
    <row r="636" spans="1:30" x14ac:dyDescent="0.25">
      <c r="A636" t="s">
        <v>207</v>
      </c>
      <c r="B636">
        <f t="shared" si="36"/>
        <v>2014</v>
      </c>
      <c r="C636" s="10">
        <v>54.889999000000003</v>
      </c>
      <c r="D636" s="10">
        <v>54.990001999999997</v>
      </c>
      <c r="E636" s="4">
        <f t="shared" si="38"/>
        <v>1.8218801570754964E-3</v>
      </c>
      <c r="F636" s="6">
        <f>+E636-E$7</f>
        <v>9.2432739728493009E-3</v>
      </c>
      <c r="G636" s="9" t="str">
        <f t="shared" si="39"/>
        <v>Yes</v>
      </c>
      <c r="H636" s="9">
        <f t="shared" si="37"/>
        <v>1</v>
      </c>
      <c r="I636" s="9"/>
      <c r="J636" s="9"/>
      <c r="K636" s="3">
        <v>41641</v>
      </c>
      <c r="L636" s="3">
        <v>42004</v>
      </c>
      <c r="M636" s="3"/>
      <c r="N636" s="3"/>
      <c r="O636" s="3"/>
      <c r="P636" s="3"/>
      <c r="Q636" s="9"/>
      <c r="R636" s="9"/>
      <c r="S636" s="9"/>
      <c r="T636" s="2">
        <v>54.560001</v>
      </c>
      <c r="U636" s="2">
        <v>54.919998</v>
      </c>
      <c r="V636" s="2"/>
      <c r="W636" s="2">
        <v>55.18</v>
      </c>
      <c r="X636" s="2">
        <v>55.470001000000003</v>
      </c>
      <c r="Y636" s="2"/>
      <c r="Z636">
        <v>2326100</v>
      </c>
      <c r="AA636">
        <v>885000</v>
      </c>
      <c r="AC636" s="2">
        <v>54.580002</v>
      </c>
      <c r="AD636" s="2">
        <v>55.119999</v>
      </c>
    </row>
    <row r="637" spans="1:30" x14ac:dyDescent="0.25">
      <c r="A637" t="s">
        <v>207</v>
      </c>
      <c r="B637">
        <f t="shared" si="36"/>
        <v>2015</v>
      </c>
      <c r="C637" s="10">
        <v>55.450001</v>
      </c>
      <c r="D637" s="10">
        <v>67.360000999999997</v>
      </c>
      <c r="E637" s="4">
        <f t="shared" si="38"/>
        <v>0.21478809351148609</v>
      </c>
      <c r="F637" s="6">
        <f>+E637-E$5</f>
        <v>-7.7052481880708401E-2</v>
      </c>
      <c r="G637" s="9" t="str">
        <f t="shared" si="39"/>
        <v>No</v>
      </c>
      <c r="H637" s="9">
        <f t="shared" si="37"/>
        <v>0</v>
      </c>
      <c r="I637" s="9"/>
      <c r="J637" s="9"/>
      <c r="K637" s="3">
        <v>42006</v>
      </c>
      <c r="L637" s="3">
        <v>42369</v>
      </c>
      <c r="M637" s="3"/>
      <c r="N637" s="3"/>
      <c r="O637" s="3"/>
      <c r="P637" s="3"/>
      <c r="Q637" s="9"/>
      <c r="R637" s="9"/>
      <c r="S637" s="9"/>
      <c r="T637" s="2">
        <v>54.57</v>
      </c>
      <c r="U637" s="2">
        <v>67.220000999999996</v>
      </c>
      <c r="V637" s="2"/>
      <c r="W637" s="2">
        <v>55.82</v>
      </c>
      <c r="X637" s="2">
        <v>67.860000999999997</v>
      </c>
      <c r="Y637" s="2"/>
      <c r="Z637">
        <v>839400</v>
      </c>
      <c r="AA637">
        <v>892700</v>
      </c>
      <c r="AC637" s="2">
        <v>54.970001000000003</v>
      </c>
      <c r="AD637" s="2">
        <v>67.370002999999997</v>
      </c>
    </row>
    <row r="638" spans="1:30" x14ac:dyDescent="0.25">
      <c r="A638" t="s">
        <v>208</v>
      </c>
      <c r="B638">
        <f t="shared" si="36"/>
        <v>2013</v>
      </c>
      <c r="C638" s="10">
        <v>6.59</v>
      </c>
      <c r="D638" s="10">
        <v>9.65</v>
      </c>
      <c r="E638" s="4">
        <f t="shared" si="38"/>
        <v>0.46433990895295912</v>
      </c>
      <c r="F638" s="6">
        <f>+E638-E$6</f>
        <v>0.34944497774288685</v>
      </c>
      <c r="G638" s="9" t="str">
        <f t="shared" si="39"/>
        <v>Yes</v>
      </c>
      <c r="H638" s="9">
        <f t="shared" si="37"/>
        <v>1</v>
      </c>
      <c r="I638" s="9"/>
      <c r="J638" s="9"/>
      <c r="K638" s="3">
        <v>41276</v>
      </c>
      <c r="L638" s="3">
        <v>41639</v>
      </c>
      <c r="M638" s="3"/>
      <c r="N638" s="3"/>
      <c r="O638" s="3"/>
      <c r="P638" s="3"/>
      <c r="Q638" s="9"/>
      <c r="R638" s="9"/>
      <c r="S638" s="9"/>
      <c r="T638" s="2">
        <v>6.48</v>
      </c>
      <c r="U638" s="2">
        <v>9.58</v>
      </c>
      <c r="V638" s="2"/>
      <c r="W638" s="2">
        <v>6.6</v>
      </c>
      <c r="X638" s="2">
        <v>9.68</v>
      </c>
      <c r="Y638" s="2"/>
      <c r="Z638">
        <v>9507900</v>
      </c>
      <c r="AA638">
        <v>4262600</v>
      </c>
      <c r="AC638" s="2">
        <v>6.57</v>
      </c>
      <c r="AD638" s="2">
        <v>9.58</v>
      </c>
    </row>
    <row r="639" spans="1:30" x14ac:dyDescent="0.25">
      <c r="A639" t="s">
        <v>208</v>
      </c>
      <c r="B639">
        <f t="shared" si="36"/>
        <v>2014</v>
      </c>
      <c r="C639" s="10">
        <v>9.6</v>
      </c>
      <c r="D639" s="10">
        <v>10.52</v>
      </c>
      <c r="E639" s="4">
        <f t="shared" si="38"/>
        <v>9.5833333333333326E-2</v>
      </c>
      <c r="F639" s="6">
        <f>+E639-E$7</f>
        <v>0.10325472714910713</v>
      </c>
      <c r="G639" s="9" t="str">
        <f t="shared" si="39"/>
        <v>Yes</v>
      </c>
      <c r="H639" s="9">
        <f t="shared" si="37"/>
        <v>1</v>
      </c>
      <c r="I639" s="9"/>
      <c r="J639" s="9"/>
      <c r="K639" s="3">
        <v>41641</v>
      </c>
      <c r="L639" s="3">
        <v>42004</v>
      </c>
      <c r="M639" s="3"/>
      <c r="N639" s="3"/>
      <c r="O639" s="3"/>
      <c r="P639" s="3"/>
      <c r="Q639" s="9"/>
      <c r="R639" s="9"/>
      <c r="S639" s="9"/>
      <c r="T639" s="2">
        <v>9.5299999999999994</v>
      </c>
      <c r="U639" s="2">
        <v>10.51</v>
      </c>
      <c r="V639" s="2"/>
      <c r="W639" s="2">
        <v>9.66</v>
      </c>
      <c r="X639" s="2">
        <v>10.73</v>
      </c>
      <c r="Y639" s="2"/>
      <c r="Z639">
        <v>7039100</v>
      </c>
      <c r="AA639">
        <v>5579000</v>
      </c>
      <c r="AC639" s="2">
        <v>9.5399999999999991</v>
      </c>
      <c r="AD639" s="2">
        <v>10.72</v>
      </c>
    </row>
    <row r="640" spans="1:30" x14ac:dyDescent="0.25">
      <c r="A640" t="s">
        <v>208</v>
      </c>
      <c r="B640">
        <f t="shared" si="36"/>
        <v>2015</v>
      </c>
      <c r="C640" s="10">
        <v>10.6</v>
      </c>
      <c r="D640" s="10">
        <v>11.06</v>
      </c>
      <c r="E640" s="4">
        <f t="shared" si="38"/>
        <v>4.339622641509442E-2</v>
      </c>
      <c r="F640" s="6">
        <f>+E640-E$5</f>
        <v>-0.24844434897710008</v>
      </c>
      <c r="G640" s="9" t="str">
        <f t="shared" si="39"/>
        <v>No</v>
      </c>
      <c r="H640" s="9">
        <f t="shared" si="37"/>
        <v>0</v>
      </c>
      <c r="I640" s="9"/>
      <c r="J640" s="9"/>
      <c r="K640" s="3">
        <v>42006</v>
      </c>
      <c r="L640" s="3">
        <v>42369</v>
      </c>
      <c r="M640" s="3"/>
      <c r="N640" s="3"/>
      <c r="O640" s="3"/>
      <c r="P640" s="3"/>
      <c r="Q640" s="9"/>
      <c r="R640" s="9"/>
      <c r="S640" s="9"/>
      <c r="T640" s="2">
        <v>10.41</v>
      </c>
      <c r="U640" s="2">
        <v>11.02</v>
      </c>
      <c r="V640" s="2"/>
      <c r="W640" s="2">
        <v>10.6</v>
      </c>
      <c r="X640" s="2">
        <v>11.19</v>
      </c>
      <c r="Y640" s="2"/>
      <c r="Z640">
        <v>6410200</v>
      </c>
      <c r="AA640">
        <v>5767700</v>
      </c>
      <c r="AC640" s="2">
        <v>10.5</v>
      </c>
      <c r="AD640" s="2">
        <v>11.09</v>
      </c>
    </row>
    <row r="641" spans="1:30" x14ac:dyDescent="0.25">
      <c r="A641" t="s">
        <v>209</v>
      </c>
      <c r="B641">
        <f t="shared" si="36"/>
        <v>2013</v>
      </c>
      <c r="C641" s="10">
        <v>9.1099997500000001</v>
      </c>
      <c r="D641" s="10">
        <v>17.567499250000001</v>
      </c>
      <c r="E641" s="4">
        <f t="shared" si="38"/>
        <v>0.92837538222764504</v>
      </c>
      <c r="F641" s="6">
        <f>+E641-E$6</f>
        <v>0.81348045101757283</v>
      </c>
      <c r="G641" s="9" t="str">
        <f t="shared" si="39"/>
        <v>Yes</v>
      </c>
      <c r="H641" s="9">
        <f t="shared" si="37"/>
        <v>1</v>
      </c>
      <c r="I641" s="9"/>
      <c r="J641" s="9"/>
      <c r="K641" s="3">
        <v>41276</v>
      </c>
      <c r="L641" s="3">
        <v>41639</v>
      </c>
      <c r="M641" s="3"/>
      <c r="N641" s="3"/>
      <c r="O641" s="3"/>
      <c r="P641" s="3"/>
      <c r="Q641" s="9"/>
      <c r="R641" s="9"/>
      <c r="S641" s="9"/>
      <c r="T641" s="2">
        <v>8.7775002499999992</v>
      </c>
      <c r="U641" s="2">
        <v>17.430000249999999</v>
      </c>
      <c r="V641" s="2"/>
      <c r="W641" s="2">
        <v>9.1475000000000009</v>
      </c>
      <c r="X641" s="2">
        <v>17.655000749999999</v>
      </c>
      <c r="Y641" s="2"/>
      <c r="Z641">
        <v>4852800</v>
      </c>
      <c r="AA641">
        <v>1864800</v>
      </c>
      <c r="AC641" s="2">
        <v>8.8975000000000009</v>
      </c>
      <c r="AD641" s="2">
        <v>17.430000249999999</v>
      </c>
    </row>
    <row r="642" spans="1:30" x14ac:dyDescent="0.25">
      <c r="A642" t="s">
        <v>209</v>
      </c>
      <c r="B642">
        <f t="shared" si="36"/>
        <v>2014</v>
      </c>
      <c r="C642" s="10">
        <v>17.454999999999998</v>
      </c>
      <c r="D642" s="10">
        <v>27.905000749999999</v>
      </c>
      <c r="E642" s="4">
        <f t="shared" si="38"/>
        <v>0.5986823689487254</v>
      </c>
      <c r="F642" s="6">
        <f>+E642-E$7</f>
        <v>0.60610376276449918</v>
      </c>
      <c r="G642" s="9" t="str">
        <f t="shared" si="39"/>
        <v>Yes</v>
      </c>
      <c r="H642" s="9">
        <f t="shared" si="37"/>
        <v>1</v>
      </c>
      <c r="I642" s="9"/>
      <c r="J642" s="9"/>
      <c r="K642" s="3">
        <v>41641</v>
      </c>
      <c r="L642" s="3">
        <v>42004</v>
      </c>
      <c r="M642" s="3"/>
      <c r="N642" s="3"/>
      <c r="O642" s="3"/>
      <c r="P642" s="3"/>
      <c r="Q642" s="9"/>
      <c r="R642" s="9"/>
      <c r="S642" s="9"/>
      <c r="T642" s="2">
        <v>17.204999999999998</v>
      </c>
      <c r="U642" s="2">
        <v>27.895000499999998</v>
      </c>
      <c r="V642" s="2"/>
      <c r="W642" s="2">
        <v>17.540001</v>
      </c>
      <c r="X642" s="2">
        <v>28.375</v>
      </c>
      <c r="Y642" s="2"/>
      <c r="Z642">
        <v>2123600</v>
      </c>
      <c r="AA642">
        <v>1913600</v>
      </c>
      <c r="AC642" s="2">
        <v>17.387500750000001</v>
      </c>
      <c r="AD642" s="2">
        <v>28.1499995</v>
      </c>
    </row>
    <row r="643" spans="1:30" x14ac:dyDescent="0.25">
      <c r="A643" t="s">
        <v>209</v>
      </c>
      <c r="B643">
        <f t="shared" si="36"/>
        <v>2015</v>
      </c>
      <c r="C643" s="10">
        <v>28.084999</v>
      </c>
      <c r="D643" s="10">
        <v>29.43</v>
      </c>
      <c r="E643" s="4">
        <f t="shared" si="38"/>
        <v>4.7890370229317081E-2</v>
      </c>
      <c r="F643" s="6">
        <f>+E643-E$5</f>
        <v>-0.24395020516287741</v>
      </c>
      <c r="G643" s="9" t="str">
        <f t="shared" si="39"/>
        <v>No</v>
      </c>
      <c r="H643" s="9">
        <f t="shared" si="37"/>
        <v>0</v>
      </c>
      <c r="I643" s="9"/>
      <c r="J643" s="9"/>
      <c r="K643" s="3">
        <v>42006</v>
      </c>
      <c r="L643" s="3">
        <v>42369</v>
      </c>
      <c r="M643" s="3"/>
      <c r="N643" s="3"/>
      <c r="O643" s="3"/>
      <c r="P643" s="3"/>
      <c r="Q643" s="9"/>
      <c r="R643" s="9"/>
      <c r="S643" s="9"/>
      <c r="T643" s="2">
        <v>27.452499499999998</v>
      </c>
      <c r="U643" s="2">
        <v>29.01</v>
      </c>
      <c r="V643" s="2"/>
      <c r="W643" s="2">
        <v>28.192499250000001</v>
      </c>
      <c r="X643" s="2">
        <v>29.790001</v>
      </c>
      <c r="Y643" s="2"/>
      <c r="Z643">
        <v>2390800</v>
      </c>
      <c r="AA643">
        <v>3638300</v>
      </c>
      <c r="AC643" s="2">
        <v>27.652500249999999</v>
      </c>
      <c r="AD643" s="2">
        <v>29.09</v>
      </c>
    </row>
    <row r="644" spans="1:30" x14ac:dyDescent="0.25">
      <c r="A644" t="s">
        <v>482</v>
      </c>
      <c r="B644">
        <f t="shared" si="36"/>
        <v>2013</v>
      </c>
      <c r="C644" s="10">
        <v>30.65</v>
      </c>
      <c r="D644" s="10">
        <v>47.709999000000003</v>
      </c>
      <c r="E644" s="4">
        <f t="shared" si="38"/>
        <v>0.55660681892332808</v>
      </c>
      <c r="F644" s="6">
        <f>+E644-E$6</f>
        <v>0.44171188771325581</v>
      </c>
      <c r="G644" s="9" t="str">
        <f t="shared" si="39"/>
        <v>Yes</v>
      </c>
      <c r="H644" s="9">
        <f t="shared" si="37"/>
        <v>1</v>
      </c>
      <c r="I644" s="9"/>
      <c r="J644" s="9"/>
      <c r="K644" s="3">
        <v>41276</v>
      </c>
      <c r="L644" s="3">
        <v>41639</v>
      </c>
      <c r="M644" s="3"/>
      <c r="N644" s="3"/>
      <c r="O644" s="3"/>
      <c r="P644" s="3"/>
      <c r="Q644" s="9"/>
      <c r="R644" s="9"/>
      <c r="S644" s="9"/>
      <c r="T644" s="2">
        <v>30.65</v>
      </c>
      <c r="U644" s="2">
        <v>47.18</v>
      </c>
      <c r="V644" s="2"/>
      <c r="W644" s="2">
        <v>31.35</v>
      </c>
      <c r="X644" s="2">
        <v>47.98</v>
      </c>
      <c r="Y644" s="2"/>
      <c r="Z644">
        <v>4835200</v>
      </c>
      <c r="AA644">
        <v>1499800</v>
      </c>
      <c r="AC644" s="2">
        <v>31.299999</v>
      </c>
      <c r="AD644" s="2">
        <v>47.25</v>
      </c>
    </row>
    <row r="645" spans="1:30" x14ac:dyDescent="0.25">
      <c r="A645" t="s">
        <v>482</v>
      </c>
      <c r="B645">
        <f t="shared" si="36"/>
        <v>2014</v>
      </c>
      <c r="C645" s="10">
        <v>47.389999000000003</v>
      </c>
      <c r="D645" s="10">
        <v>73.389999000000003</v>
      </c>
      <c r="E645" s="4">
        <f t="shared" si="38"/>
        <v>0.54863896494279307</v>
      </c>
      <c r="F645" s="6">
        <f>+E645-E$7</f>
        <v>0.55606035875856685</v>
      </c>
      <c r="G645" s="9" t="str">
        <f t="shared" si="39"/>
        <v>Yes</v>
      </c>
      <c r="H645" s="9">
        <f t="shared" si="37"/>
        <v>1</v>
      </c>
      <c r="I645" s="9"/>
      <c r="J645" s="9"/>
      <c r="K645" s="3">
        <v>41641</v>
      </c>
      <c r="L645" s="3">
        <v>42004</v>
      </c>
      <c r="M645" s="3"/>
      <c r="N645" s="3"/>
      <c r="O645" s="3"/>
      <c r="P645" s="3"/>
      <c r="Q645" s="9"/>
      <c r="R645" s="9"/>
      <c r="S645" s="9"/>
      <c r="T645" s="2">
        <v>47.259998000000003</v>
      </c>
      <c r="U645" s="2">
        <v>73.300003000000004</v>
      </c>
      <c r="V645" s="2"/>
      <c r="W645" s="2">
        <v>48.400002000000001</v>
      </c>
      <c r="X645" s="2">
        <v>74.919998000000007</v>
      </c>
      <c r="Y645" s="2"/>
      <c r="Z645">
        <v>2221100</v>
      </c>
      <c r="AA645">
        <v>1470200</v>
      </c>
      <c r="AC645" s="2">
        <v>47.77</v>
      </c>
      <c r="AD645" s="2">
        <v>74.540001000000004</v>
      </c>
    </row>
    <row r="646" spans="1:30" x14ac:dyDescent="0.25">
      <c r="A646" t="s">
        <v>482</v>
      </c>
      <c r="B646">
        <f t="shared" si="36"/>
        <v>2015</v>
      </c>
      <c r="C646" s="10">
        <v>73.940002000000007</v>
      </c>
      <c r="D646" s="10">
        <v>67.629997000000003</v>
      </c>
      <c r="E646" s="4">
        <f t="shared" si="38"/>
        <v>-8.53395297446706E-2</v>
      </c>
      <c r="F646" s="6">
        <f>+E646-E$5</f>
        <v>-0.37718010513686506</v>
      </c>
      <c r="G646" s="9" t="str">
        <f t="shared" si="39"/>
        <v>No</v>
      </c>
      <c r="H646" s="9">
        <f t="shared" si="37"/>
        <v>0</v>
      </c>
      <c r="I646" s="9"/>
      <c r="J646" s="9"/>
      <c r="K646" s="3">
        <v>42006</v>
      </c>
      <c r="L646" s="3">
        <v>42369</v>
      </c>
      <c r="M646" s="3"/>
      <c r="N646" s="3"/>
      <c r="O646" s="3"/>
      <c r="P646" s="3"/>
      <c r="Q646" s="9"/>
      <c r="R646" s="9"/>
      <c r="S646" s="9"/>
      <c r="T646" s="2">
        <v>73.069999999999993</v>
      </c>
      <c r="U646" s="2">
        <v>67.599997999999999</v>
      </c>
      <c r="V646" s="2"/>
      <c r="W646" s="2">
        <v>74.629997000000003</v>
      </c>
      <c r="X646" s="2">
        <v>68.860000999999997</v>
      </c>
      <c r="Y646" s="2"/>
      <c r="Z646">
        <v>2038000</v>
      </c>
      <c r="AA646">
        <v>2320200</v>
      </c>
      <c r="AC646" s="2">
        <v>73.970000999999996</v>
      </c>
      <c r="AD646" s="2">
        <v>67.949996999999996</v>
      </c>
    </row>
    <row r="647" spans="1:30" x14ac:dyDescent="0.25">
      <c r="A647" t="s">
        <v>210</v>
      </c>
      <c r="B647">
        <f t="shared" si="36"/>
        <v>2013</v>
      </c>
      <c r="C647" s="10">
        <v>62.080002</v>
      </c>
      <c r="D647" s="10">
        <v>53.57</v>
      </c>
      <c r="E647" s="4">
        <f t="shared" si="38"/>
        <v>-0.13708121336722895</v>
      </c>
      <c r="F647" s="6">
        <f>+E647-E$6</f>
        <v>-0.25197614457730122</v>
      </c>
      <c r="G647" s="9" t="str">
        <f t="shared" si="39"/>
        <v>No</v>
      </c>
      <c r="H647" s="9">
        <f t="shared" si="37"/>
        <v>0</v>
      </c>
      <c r="I647" s="9"/>
      <c r="J647" s="9"/>
      <c r="K647" s="3">
        <v>41276</v>
      </c>
      <c r="L647" s="3">
        <v>41639</v>
      </c>
      <c r="M647" s="3"/>
      <c r="N647" s="3"/>
      <c r="O647" s="3"/>
      <c r="P647" s="3"/>
      <c r="Q647" s="9"/>
      <c r="R647" s="9"/>
      <c r="S647" s="9"/>
      <c r="T647" s="2">
        <v>60.779998999999997</v>
      </c>
      <c r="U647" s="2">
        <v>53.110000999999997</v>
      </c>
      <c r="V647" s="2"/>
      <c r="W647" s="2">
        <v>62.23</v>
      </c>
      <c r="X647" s="2">
        <v>53.73</v>
      </c>
      <c r="Y647" s="2"/>
      <c r="Z647">
        <v>2042400</v>
      </c>
      <c r="AA647">
        <v>2408300</v>
      </c>
      <c r="AC647" s="2">
        <v>61.130001</v>
      </c>
      <c r="AD647" s="2">
        <v>53.360000999999997</v>
      </c>
    </row>
    <row r="648" spans="1:30" x14ac:dyDescent="0.25">
      <c r="A648" t="s">
        <v>210</v>
      </c>
      <c r="B648">
        <f t="shared" si="36"/>
        <v>2014</v>
      </c>
      <c r="C648" s="10">
        <v>53.150002000000001</v>
      </c>
      <c r="D648" s="10">
        <v>75.669998000000007</v>
      </c>
      <c r="E648" s="4">
        <f t="shared" si="38"/>
        <v>0.42370639986053071</v>
      </c>
      <c r="F648" s="6">
        <f>+E648-E$7</f>
        <v>0.43112779367630449</v>
      </c>
      <c r="G648" s="9" t="str">
        <f t="shared" si="39"/>
        <v>Yes</v>
      </c>
      <c r="H648" s="9">
        <f t="shared" si="37"/>
        <v>1</v>
      </c>
      <c r="I648" s="9"/>
      <c r="J648" s="9"/>
      <c r="K648" s="3">
        <v>41641</v>
      </c>
      <c r="L648" s="3">
        <v>42004</v>
      </c>
      <c r="M648" s="3"/>
      <c r="N648" s="3"/>
      <c r="O648" s="3"/>
      <c r="P648" s="3"/>
      <c r="Q648" s="9"/>
      <c r="R648" s="9"/>
      <c r="S648" s="9"/>
      <c r="T648" s="2">
        <v>53.080002</v>
      </c>
      <c r="U648" s="2">
        <v>75.559997999999993</v>
      </c>
      <c r="V648" s="2"/>
      <c r="W648" s="2">
        <v>53.689999</v>
      </c>
      <c r="X648" s="2">
        <v>77.639999000000003</v>
      </c>
      <c r="Y648" s="2"/>
      <c r="Z648">
        <v>2575100</v>
      </c>
      <c r="AA648">
        <v>1687800</v>
      </c>
      <c r="AC648" s="2">
        <v>53.540000999999997</v>
      </c>
      <c r="AD648" s="2">
        <v>77.190002000000007</v>
      </c>
    </row>
    <row r="649" spans="1:30" x14ac:dyDescent="0.25">
      <c r="A649" t="s">
        <v>210</v>
      </c>
      <c r="B649">
        <f t="shared" si="36"/>
        <v>2015</v>
      </c>
      <c r="C649" s="10">
        <v>76.050003000000004</v>
      </c>
      <c r="D649" s="10">
        <v>68.029999000000004</v>
      </c>
      <c r="E649" s="4">
        <f t="shared" si="38"/>
        <v>-0.10545698466310383</v>
      </c>
      <c r="F649" s="6">
        <f>+E649-E$5</f>
        <v>-0.39729756005529832</v>
      </c>
      <c r="G649" s="9" t="str">
        <f t="shared" si="39"/>
        <v>No</v>
      </c>
      <c r="H649" s="9">
        <f t="shared" si="37"/>
        <v>0</v>
      </c>
      <c r="I649" s="9"/>
      <c r="J649" s="9"/>
      <c r="K649" s="3">
        <v>42006</v>
      </c>
      <c r="L649" s="3">
        <v>42369</v>
      </c>
      <c r="M649" s="3"/>
      <c r="N649" s="3"/>
      <c r="O649" s="3"/>
      <c r="P649" s="3"/>
      <c r="Q649" s="9"/>
      <c r="R649" s="9"/>
      <c r="S649" s="9"/>
      <c r="T649" s="2">
        <v>75.989998</v>
      </c>
      <c r="U649" s="2">
        <v>67.650002000000001</v>
      </c>
      <c r="V649" s="2"/>
      <c r="W649" s="2">
        <v>77.199996999999996</v>
      </c>
      <c r="X649" s="2">
        <v>68.510002</v>
      </c>
      <c r="Y649" s="2"/>
      <c r="Z649">
        <v>1794700</v>
      </c>
      <c r="AA649">
        <v>1461800</v>
      </c>
      <c r="AC649" s="2">
        <v>76.949996999999996</v>
      </c>
      <c r="AD649" s="2">
        <v>68.279999000000004</v>
      </c>
    </row>
    <row r="650" spans="1:30" x14ac:dyDescent="0.25">
      <c r="A650" t="s">
        <v>211</v>
      </c>
      <c r="B650">
        <f t="shared" ref="B650:B713" si="40">YEAR(K650)</f>
        <v>2013</v>
      </c>
      <c r="C650" s="10">
        <v>41.666669398899998</v>
      </c>
      <c r="D650" s="10">
        <v>33.0783251366</v>
      </c>
      <c r="E650" s="4">
        <f t="shared" si="38"/>
        <v>-0.20612024877915322</v>
      </c>
      <c r="F650" s="6">
        <f>+E650-E$6</f>
        <v>-0.32101517998922546</v>
      </c>
      <c r="G650" s="9" t="str">
        <f t="shared" si="39"/>
        <v>No</v>
      </c>
      <c r="H650" s="9">
        <f t="shared" ref="H650:H713" si="41">IF(F650&gt;0,1,0)</f>
        <v>0</v>
      </c>
      <c r="I650" s="9"/>
      <c r="J650" s="9"/>
      <c r="K650" s="3">
        <v>41276</v>
      </c>
      <c r="L650" s="3">
        <v>41639</v>
      </c>
      <c r="M650" s="3"/>
      <c r="N650" s="3"/>
      <c r="O650" s="3"/>
      <c r="P650" s="3"/>
      <c r="Q650" s="9"/>
      <c r="R650" s="9"/>
      <c r="S650" s="9"/>
      <c r="T650" s="2">
        <v>41.211294171200002</v>
      </c>
      <c r="U650" s="2">
        <v>32.987253187599997</v>
      </c>
      <c r="V650" s="2"/>
      <c r="W650" s="2">
        <v>41.748636611999999</v>
      </c>
      <c r="X650" s="2">
        <v>33.360658469900002</v>
      </c>
      <c r="Y650" s="2"/>
      <c r="Z650">
        <v>2626900</v>
      </c>
      <c r="AA650">
        <v>2789900</v>
      </c>
      <c r="AC650" s="2">
        <v>41.475412568300001</v>
      </c>
      <c r="AD650" s="2">
        <v>33.306012750400001</v>
      </c>
    </row>
    <row r="651" spans="1:30" x14ac:dyDescent="0.25">
      <c r="A651" t="s">
        <v>211</v>
      </c>
      <c r="B651">
        <f t="shared" si="40"/>
        <v>2014</v>
      </c>
      <c r="C651" s="10">
        <v>33.087434426199998</v>
      </c>
      <c r="D651" s="10">
        <v>40.100183060100001</v>
      </c>
      <c r="E651" s="4">
        <f t="shared" ref="E651:E714" si="42">+(D651-C651)/C651</f>
        <v>0.21194597754448494</v>
      </c>
      <c r="F651" s="6">
        <f>+E651-E$7</f>
        <v>0.21936737136025874</v>
      </c>
      <c r="G651" s="9" t="str">
        <f t="shared" ref="G651:G714" si="43">IF(F651&gt;0,"Yes","No")</f>
        <v>Yes</v>
      </c>
      <c r="H651" s="9">
        <f t="shared" si="41"/>
        <v>1</v>
      </c>
      <c r="I651" s="9"/>
      <c r="J651" s="9"/>
      <c r="K651" s="3">
        <v>41641</v>
      </c>
      <c r="L651" s="3">
        <v>42004</v>
      </c>
      <c r="M651" s="3"/>
      <c r="N651" s="3"/>
      <c r="O651" s="3"/>
      <c r="P651" s="3"/>
      <c r="Q651" s="9"/>
      <c r="R651" s="9"/>
      <c r="S651" s="9"/>
      <c r="T651" s="2">
        <v>32.786886156599998</v>
      </c>
      <c r="U651" s="2">
        <v>40.036432604700003</v>
      </c>
      <c r="V651" s="2"/>
      <c r="W651" s="2">
        <v>33.178506375200001</v>
      </c>
      <c r="X651" s="2">
        <v>41.147542805100002</v>
      </c>
      <c r="Y651" s="2"/>
      <c r="Z651">
        <v>2305800</v>
      </c>
      <c r="AA651">
        <v>2368400</v>
      </c>
      <c r="AC651" s="2">
        <v>32.978142987200002</v>
      </c>
      <c r="AD651" s="2">
        <v>40.892534608399998</v>
      </c>
    </row>
    <row r="652" spans="1:30" x14ac:dyDescent="0.25">
      <c r="A652" t="s">
        <v>211</v>
      </c>
      <c r="B652">
        <f t="shared" si="40"/>
        <v>2015</v>
      </c>
      <c r="C652" s="10">
        <v>40.327871584699999</v>
      </c>
      <c r="D652" s="10">
        <v>34.826959016399996</v>
      </c>
      <c r="E652" s="4">
        <f t="shared" si="42"/>
        <v>-0.13640473330576153</v>
      </c>
      <c r="F652" s="6">
        <f>+E652-E$5</f>
        <v>-0.42824530869795602</v>
      </c>
      <c r="G652" s="9" t="str">
        <f t="shared" si="43"/>
        <v>No</v>
      </c>
      <c r="H652" s="9">
        <f t="shared" si="41"/>
        <v>0</v>
      </c>
      <c r="I652" s="9"/>
      <c r="J652" s="9"/>
      <c r="K652" s="3">
        <v>42006</v>
      </c>
      <c r="L652" s="3">
        <v>42369</v>
      </c>
      <c r="M652" s="3"/>
      <c r="N652" s="3"/>
      <c r="O652" s="3"/>
      <c r="P652" s="3"/>
      <c r="Q652" s="9"/>
      <c r="R652" s="9"/>
      <c r="S652" s="9"/>
      <c r="T652" s="2">
        <v>40.218580145700003</v>
      </c>
      <c r="U652" s="2">
        <v>34.826959016399996</v>
      </c>
      <c r="V652" s="2"/>
      <c r="W652" s="2">
        <v>41.074682149399997</v>
      </c>
      <c r="X652" s="2">
        <v>35.355192167600002</v>
      </c>
      <c r="Y652" s="2"/>
      <c r="Z652">
        <v>2420400</v>
      </c>
      <c r="AA652">
        <v>3132300</v>
      </c>
      <c r="AC652" s="2">
        <v>40.846994535500002</v>
      </c>
      <c r="AD652" s="2">
        <v>35.236795082</v>
      </c>
    </row>
    <row r="653" spans="1:30" x14ac:dyDescent="0.25">
      <c r="A653" t="s">
        <v>212</v>
      </c>
      <c r="B653">
        <f t="shared" si="40"/>
        <v>2013</v>
      </c>
      <c r="C653" s="10">
        <v>63.57</v>
      </c>
      <c r="D653" s="10">
        <v>82.339995999999999</v>
      </c>
      <c r="E653" s="4">
        <f t="shared" si="42"/>
        <v>0.29526499921346544</v>
      </c>
      <c r="F653" s="6">
        <f>+E653-E$6</f>
        <v>0.18037006800339317</v>
      </c>
      <c r="G653" s="9" t="str">
        <f t="shared" si="43"/>
        <v>Yes</v>
      </c>
      <c r="H653" s="9">
        <f t="shared" si="41"/>
        <v>1</v>
      </c>
      <c r="I653" s="9"/>
      <c r="J653" s="9"/>
      <c r="K653" s="3">
        <v>41276</v>
      </c>
      <c r="L653" s="3">
        <v>41639</v>
      </c>
      <c r="M653" s="3"/>
      <c r="N653" s="3"/>
      <c r="O653" s="3"/>
      <c r="P653" s="3"/>
      <c r="Q653" s="9"/>
      <c r="R653" s="9"/>
      <c r="S653" s="9"/>
      <c r="T653" s="2">
        <v>62.610000999999997</v>
      </c>
      <c r="U653" s="2">
        <v>81.720000999999996</v>
      </c>
      <c r="V653" s="2"/>
      <c r="W653" s="2">
        <v>63.709999000000003</v>
      </c>
      <c r="X653" s="2">
        <v>82.470000999999996</v>
      </c>
      <c r="Y653" s="2"/>
      <c r="Z653">
        <v>9067200</v>
      </c>
      <c r="AA653">
        <v>4493600</v>
      </c>
      <c r="AC653" s="2">
        <v>63.48</v>
      </c>
      <c r="AD653" s="2">
        <v>81.989998</v>
      </c>
    </row>
    <row r="654" spans="1:30" x14ac:dyDescent="0.25">
      <c r="A654" t="s">
        <v>212</v>
      </c>
      <c r="B654">
        <f t="shared" si="40"/>
        <v>2014</v>
      </c>
      <c r="C654" s="10">
        <v>82.110000999999997</v>
      </c>
      <c r="D654" s="10">
        <v>104.970001</v>
      </c>
      <c r="E654" s="4">
        <f t="shared" si="42"/>
        <v>0.27840701158924602</v>
      </c>
      <c r="F654" s="6">
        <f>+E654-E$7</f>
        <v>0.2858284054050198</v>
      </c>
      <c r="G654" s="9" t="str">
        <f t="shared" si="43"/>
        <v>Yes</v>
      </c>
      <c r="H654" s="9">
        <f t="shared" si="41"/>
        <v>1</v>
      </c>
      <c r="I654" s="9"/>
      <c r="J654" s="9"/>
      <c r="K654" s="3">
        <v>41641</v>
      </c>
      <c r="L654" s="3">
        <v>42004</v>
      </c>
      <c r="M654" s="3"/>
      <c r="N654" s="3"/>
      <c r="O654" s="3"/>
      <c r="P654" s="3"/>
      <c r="Q654" s="9"/>
      <c r="R654" s="9"/>
      <c r="S654" s="9"/>
      <c r="T654" s="2">
        <v>81.800003000000004</v>
      </c>
      <c r="U654" s="2">
        <v>104.55999799999999</v>
      </c>
      <c r="V654" s="2"/>
      <c r="W654" s="2">
        <v>82.57</v>
      </c>
      <c r="X654" s="2">
        <v>106.019997</v>
      </c>
      <c r="Y654" s="2"/>
      <c r="Z654">
        <v>4253400</v>
      </c>
      <c r="AA654">
        <v>5821600</v>
      </c>
      <c r="AC654" s="2">
        <v>82.019997000000004</v>
      </c>
      <c r="AD654" s="2">
        <v>104.75</v>
      </c>
    </row>
    <row r="655" spans="1:30" x14ac:dyDescent="0.25">
      <c r="A655" t="s">
        <v>212</v>
      </c>
      <c r="B655">
        <f t="shared" si="40"/>
        <v>2015</v>
      </c>
      <c r="C655" s="10">
        <v>105.160004</v>
      </c>
      <c r="D655" s="10">
        <v>132.25</v>
      </c>
      <c r="E655" s="4">
        <f t="shared" si="42"/>
        <v>0.25760740747023936</v>
      </c>
      <c r="F655" s="6">
        <f>+E655-E$5</f>
        <v>-3.4233167921955132E-2</v>
      </c>
      <c r="G655" s="9" t="str">
        <f t="shared" si="43"/>
        <v>No</v>
      </c>
      <c r="H655" s="9">
        <f t="shared" si="41"/>
        <v>0</v>
      </c>
      <c r="I655" s="9"/>
      <c r="J655" s="9"/>
      <c r="K655" s="3">
        <v>42006</v>
      </c>
      <c r="L655" s="3">
        <v>42369</v>
      </c>
      <c r="M655" s="3"/>
      <c r="N655" s="3"/>
      <c r="O655" s="3"/>
      <c r="P655" s="3"/>
      <c r="Q655" s="9"/>
      <c r="R655" s="9"/>
      <c r="S655" s="9"/>
      <c r="T655" s="2">
        <v>102.66999800000001</v>
      </c>
      <c r="U655" s="2">
        <v>132.240005</v>
      </c>
      <c r="V655" s="2"/>
      <c r="W655" s="2">
        <v>105.660004</v>
      </c>
      <c r="X655" s="2">
        <v>133.570007</v>
      </c>
      <c r="Y655" s="2"/>
      <c r="Z655">
        <v>4323700</v>
      </c>
      <c r="AA655">
        <v>3172200</v>
      </c>
      <c r="AC655" s="2">
        <v>103.43</v>
      </c>
      <c r="AD655" s="2">
        <v>133.08000200000001</v>
      </c>
    </row>
    <row r="656" spans="1:30" x14ac:dyDescent="0.25">
      <c r="A656" t="s">
        <v>213</v>
      </c>
      <c r="B656">
        <f t="shared" si="40"/>
        <v>2013</v>
      </c>
      <c r="C656" s="10">
        <v>54.130001</v>
      </c>
      <c r="D656" s="10">
        <v>83</v>
      </c>
      <c r="E656" s="4">
        <f t="shared" si="42"/>
        <v>0.53334562103555105</v>
      </c>
      <c r="F656" s="6">
        <f>+E656-E$6</f>
        <v>0.41845068982547878</v>
      </c>
      <c r="G656" s="9" t="str">
        <f t="shared" si="43"/>
        <v>Yes</v>
      </c>
      <c r="H656" s="9">
        <f t="shared" si="41"/>
        <v>1</v>
      </c>
      <c r="I656" s="9"/>
      <c r="J656" s="9"/>
      <c r="K656" s="3">
        <v>41276</v>
      </c>
      <c r="L656" s="3">
        <v>41639</v>
      </c>
      <c r="M656" s="3"/>
      <c r="N656" s="3"/>
      <c r="O656" s="3"/>
      <c r="P656" s="3"/>
      <c r="Q656" s="9"/>
      <c r="R656" s="9"/>
      <c r="S656" s="9"/>
      <c r="T656" s="2">
        <v>53.060001</v>
      </c>
      <c r="U656" s="2">
        <v>82.449996999999996</v>
      </c>
      <c r="V656" s="2"/>
      <c r="W656" s="2">
        <v>54.130001</v>
      </c>
      <c r="X656" s="2">
        <v>83.290001000000004</v>
      </c>
      <c r="Y656" s="2"/>
      <c r="Z656">
        <v>5446900</v>
      </c>
      <c r="AA656">
        <v>1489300</v>
      </c>
      <c r="AC656" s="2">
        <v>53.709999000000003</v>
      </c>
      <c r="AD656" s="2">
        <v>82.900002000000001</v>
      </c>
    </row>
    <row r="657" spans="1:30" x14ac:dyDescent="0.25">
      <c r="A657" t="s">
        <v>213</v>
      </c>
      <c r="B657">
        <f t="shared" si="40"/>
        <v>2014</v>
      </c>
      <c r="C657" s="10">
        <v>82.949996999999996</v>
      </c>
      <c r="D657" s="10">
        <v>73.819999999999993</v>
      </c>
      <c r="E657" s="4">
        <f t="shared" si="42"/>
        <v>-0.11006627281734566</v>
      </c>
      <c r="F657" s="6">
        <f>+E657-E$7</f>
        <v>-0.10264487900157185</v>
      </c>
      <c r="G657" s="9" t="str">
        <f t="shared" si="43"/>
        <v>No</v>
      </c>
      <c r="H657" s="9">
        <f t="shared" si="41"/>
        <v>0</v>
      </c>
      <c r="I657" s="9"/>
      <c r="J657" s="9"/>
      <c r="K657" s="3">
        <v>41641</v>
      </c>
      <c r="L657" s="3">
        <v>42004</v>
      </c>
      <c r="M657" s="3"/>
      <c r="N657" s="3"/>
      <c r="O657" s="3"/>
      <c r="P657" s="3"/>
      <c r="Q657" s="9"/>
      <c r="R657" s="9"/>
      <c r="S657" s="9"/>
      <c r="T657" s="2">
        <v>80.690002000000007</v>
      </c>
      <c r="U657" s="2">
        <v>73.010002</v>
      </c>
      <c r="V657" s="2"/>
      <c r="W657" s="2">
        <v>83</v>
      </c>
      <c r="X657" s="2">
        <v>74.760002</v>
      </c>
      <c r="Y657" s="2"/>
      <c r="Z657">
        <v>2752600</v>
      </c>
      <c r="AA657">
        <v>1984200</v>
      </c>
      <c r="AC657" s="2">
        <v>81.120002999999997</v>
      </c>
      <c r="AD657" s="2">
        <v>73.889999000000003</v>
      </c>
    </row>
    <row r="658" spans="1:30" x14ac:dyDescent="0.25">
      <c r="A658" t="s">
        <v>213</v>
      </c>
      <c r="B658">
        <f t="shared" si="40"/>
        <v>2015</v>
      </c>
      <c r="C658" s="10">
        <v>73.190002000000007</v>
      </c>
      <c r="D658" s="10">
        <v>48.48</v>
      </c>
      <c r="E658" s="4">
        <f t="shared" si="42"/>
        <v>-0.33761444630101262</v>
      </c>
      <c r="F658" s="6">
        <f>+E658-E$5</f>
        <v>-0.62945502169320711</v>
      </c>
      <c r="G658" s="9" t="str">
        <f t="shared" si="43"/>
        <v>No</v>
      </c>
      <c r="H658" s="9">
        <f t="shared" si="41"/>
        <v>0</v>
      </c>
      <c r="I658" s="9"/>
      <c r="J658" s="9"/>
      <c r="K658" s="3">
        <v>42006</v>
      </c>
      <c r="L658" s="3">
        <v>42369</v>
      </c>
      <c r="M658" s="3"/>
      <c r="N658" s="3"/>
      <c r="O658" s="3"/>
      <c r="P658" s="3"/>
      <c r="Q658" s="9"/>
      <c r="R658" s="9"/>
      <c r="S658" s="9"/>
      <c r="T658" s="2">
        <v>72.949996999999996</v>
      </c>
      <c r="U658" s="2">
        <v>47.709999000000003</v>
      </c>
      <c r="V658" s="2"/>
      <c r="W658" s="2">
        <v>74.819999999999993</v>
      </c>
      <c r="X658" s="2">
        <v>48.900002000000001</v>
      </c>
      <c r="Y658" s="2"/>
      <c r="Z658">
        <v>1908000</v>
      </c>
      <c r="AA658">
        <v>2394700</v>
      </c>
      <c r="AC658" s="2">
        <v>74.139999000000003</v>
      </c>
      <c r="AD658" s="2">
        <v>47.740001999999997</v>
      </c>
    </row>
    <row r="659" spans="1:30" x14ac:dyDescent="0.25">
      <c r="A659" t="s">
        <v>214</v>
      </c>
      <c r="B659">
        <f t="shared" si="40"/>
        <v>2013</v>
      </c>
      <c r="C659" s="10">
        <v>23</v>
      </c>
      <c r="D659" s="10">
        <v>36.229999999999997</v>
      </c>
      <c r="E659" s="4">
        <f t="shared" si="42"/>
        <v>0.57521739130434768</v>
      </c>
      <c r="F659" s="6">
        <f>+E659-E$6</f>
        <v>0.46032246009427541</v>
      </c>
      <c r="G659" s="9" t="str">
        <f t="shared" si="43"/>
        <v>Yes</v>
      </c>
      <c r="H659" s="9">
        <f t="shared" si="41"/>
        <v>1</v>
      </c>
      <c r="I659" s="9"/>
      <c r="J659" s="9"/>
      <c r="K659" s="3">
        <v>41276</v>
      </c>
      <c r="L659" s="3">
        <v>41639</v>
      </c>
      <c r="M659" s="3"/>
      <c r="N659" s="3"/>
      <c r="O659" s="3"/>
      <c r="P659" s="3"/>
      <c r="Q659" s="9"/>
      <c r="R659" s="9"/>
      <c r="S659" s="9"/>
      <c r="T659" s="2">
        <v>23</v>
      </c>
      <c r="U659" s="2">
        <v>36.049999</v>
      </c>
      <c r="V659" s="2"/>
      <c r="W659" s="2">
        <v>23.709999</v>
      </c>
      <c r="X659" s="2">
        <v>36.610000999999997</v>
      </c>
      <c r="Y659" s="2"/>
      <c r="Z659">
        <v>7350600</v>
      </c>
      <c r="AA659">
        <v>3090000</v>
      </c>
      <c r="AC659" s="2">
        <v>23.709999</v>
      </c>
      <c r="AD659" s="2">
        <v>36.349997999999999</v>
      </c>
    </row>
    <row r="660" spans="1:30" x14ac:dyDescent="0.25">
      <c r="A660" t="s">
        <v>214</v>
      </c>
      <c r="B660">
        <f t="shared" si="40"/>
        <v>2014</v>
      </c>
      <c r="C660" s="10">
        <v>36.099997999999999</v>
      </c>
      <c r="D660" s="10">
        <v>41.689999</v>
      </c>
      <c r="E660" s="4">
        <f t="shared" si="42"/>
        <v>0.15484768170901286</v>
      </c>
      <c r="F660" s="6">
        <f>+E660-E$7</f>
        <v>0.16226907552478667</v>
      </c>
      <c r="G660" s="9" t="str">
        <f t="shared" si="43"/>
        <v>Yes</v>
      </c>
      <c r="H660" s="9">
        <f t="shared" si="41"/>
        <v>1</v>
      </c>
      <c r="I660" s="9"/>
      <c r="J660" s="9"/>
      <c r="K660" s="3">
        <v>41641</v>
      </c>
      <c r="L660" s="3">
        <v>42004</v>
      </c>
      <c r="M660" s="3"/>
      <c r="N660" s="3"/>
      <c r="O660" s="3"/>
      <c r="P660" s="3"/>
      <c r="Q660" s="9"/>
      <c r="R660" s="9"/>
      <c r="S660" s="9"/>
      <c r="T660" s="2">
        <v>35.380001</v>
      </c>
      <c r="U660" s="2">
        <v>41.689999</v>
      </c>
      <c r="V660" s="2"/>
      <c r="W660" s="2">
        <v>36.130001</v>
      </c>
      <c r="X660" s="2">
        <v>42.400002000000001</v>
      </c>
      <c r="Y660" s="2"/>
      <c r="Z660">
        <v>3545600</v>
      </c>
      <c r="AA660">
        <v>1531400</v>
      </c>
      <c r="AC660" s="2">
        <v>35.400002000000001</v>
      </c>
      <c r="AD660" s="2">
        <v>42.369999</v>
      </c>
    </row>
    <row r="661" spans="1:30" x14ac:dyDescent="0.25">
      <c r="A661" t="s">
        <v>214</v>
      </c>
      <c r="B661">
        <f t="shared" si="40"/>
        <v>2015</v>
      </c>
      <c r="C661" s="10">
        <v>41.939999</v>
      </c>
      <c r="D661" s="10">
        <v>43.459999000000003</v>
      </c>
      <c r="E661" s="4">
        <f t="shared" si="42"/>
        <v>3.6242251698670833E-2</v>
      </c>
      <c r="F661" s="6">
        <f>+E661-E$5</f>
        <v>-0.25559832369352364</v>
      </c>
      <c r="G661" s="9" t="str">
        <f t="shared" si="43"/>
        <v>No</v>
      </c>
      <c r="H661" s="9">
        <f t="shared" si="41"/>
        <v>0</v>
      </c>
      <c r="I661" s="9"/>
      <c r="J661" s="9"/>
      <c r="K661" s="3">
        <v>42006</v>
      </c>
      <c r="L661" s="3">
        <v>42369</v>
      </c>
      <c r="M661" s="3"/>
      <c r="N661" s="3"/>
      <c r="O661" s="3"/>
      <c r="P661" s="3"/>
      <c r="Q661" s="9"/>
      <c r="R661" s="9"/>
      <c r="S661" s="9"/>
      <c r="T661" s="2">
        <v>41.540000999999997</v>
      </c>
      <c r="U661" s="2">
        <v>43.400002000000001</v>
      </c>
      <c r="V661" s="2"/>
      <c r="W661" s="2">
        <v>42.189999</v>
      </c>
      <c r="X661" s="2">
        <v>44.169998</v>
      </c>
      <c r="Y661" s="2"/>
      <c r="Z661">
        <v>1846900</v>
      </c>
      <c r="AA661">
        <v>1450800</v>
      </c>
      <c r="AC661" s="2">
        <v>41.790000999999997</v>
      </c>
      <c r="AD661" s="2">
        <v>43.540000999999997</v>
      </c>
    </row>
    <row r="662" spans="1:30" x14ac:dyDescent="0.25">
      <c r="A662" t="s">
        <v>215</v>
      </c>
      <c r="B662">
        <f t="shared" si="40"/>
        <v>2013</v>
      </c>
      <c r="C662" s="10">
        <v>49.939999</v>
      </c>
      <c r="D662" s="10">
        <v>69.239998</v>
      </c>
      <c r="E662" s="4">
        <f t="shared" si="42"/>
        <v>0.3864637442223417</v>
      </c>
      <c r="F662" s="6">
        <f>+E662-E$6</f>
        <v>0.27156881301226943</v>
      </c>
      <c r="G662" s="9" t="str">
        <f t="shared" si="43"/>
        <v>Yes</v>
      </c>
      <c r="H662" s="9">
        <f t="shared" si="41"/>
        <v>1</v>
      </c>
      <c r="I662" s="9"/>
      <c r="J662" s="9"/>
      <c r="K662" s="3">
        <v>41276</v>
      </c>
      <c r="L662" s="3">
        <v>41639</v>
      </c>
      <c r="M662" s="3"/>
      <c r="N662" s="3"/>
      <c r="O662" s="3"/>
      <c r="P662" s="3"/>
      <c r="Q662" s="9"/>
      <c r="R662" s="9"/>
      <c r="S662" s="9"/>
      <c r="T662" s="2">
        <v>49.369999</v>
      </c>
      <c r="U662" s="2">
        <v>68.930000000000007</v>
      </c>
      <c r="V662" s="2"/>
      <c r="W662" s="2">
        <v>51</v>
      </c>
      <c r="X662" s="2">
        <v>69.599997999999999</v>
      </c>
      <c r="Y662" s="2"/>
      <c r="Z662">
        <v>1798200</v>
      </c>
      <c r="AA662">
        <v>451000</v>
      </c>
      <c r="AC662" s="2">
        <v>49.990001999999997</v>
      </c>
      <c r="AD662" s="2">
        <v>69.169998000000007</v>
      </c>
    </row>
    <row r="663" spans="1:30" x14ac:dyDescent="0.25">
      <c r="A663" t="s">
        <v>215</v>
      </c>
      <c r="B663">
        <f t="shared" si="40"/>
        <v>2014</v>
      </c>
      <c r="C663" s="10">
        <v>69.190002000000007</v>
      </c>
      <c r="D663" s="10">
        <v>65.910004000000001</v>
      </c>
      <c r="E663" s="4">
        <f t="shared" si="42"/>
        <v>-4.7405664188302894E-2</v>
      </c>
      <c r="F663" s="6">
        <f>+E663-E$7</f>
        <v>-3.9984270372529093E-2</v>
      </c>
      <c r="G663" s="9" t="str">
        <f t="shared" si="43"/>
        <v>No</v>
      </c>
      <c r="H663" s="9">
        <f t="shared" si="41"/>
        <v>0</v>
      </c>
      <c r="I663" s="9"/>
      <c r="J663" s="9"/>
      <c r="K663" s="3">
        <v>41641</v>
      </c>
      <c r="L663" s="3">
        <v>42004</v>
      </c>
      <c r="M663" s="3"/>
      <c r="N663" s="3"/>
      <c r="O663" s="3"/>
      <c r="P663" s="3"/>
      <c r="Q663" s="9"/>
      <c r="R663" s="9"/>
      <c r="S663" s="9"/>
      <c r="T663" s="2">
        <v>68.419998000000007</v>
      </c>
      <c r="U663" s="2">
        <v>65.830001999999993</v>
      </c>
      <c r="V663" s="2"/>
      <c r="W663" s="2">
        <v>69.25</v>
      </c>
      <c r="X663" s="2">
        <v>66.610000999999997</v>
      </c>
      <c r="Y663" s="2"/>
      <c r="Z663">
        <v>1022500</v>
      </c>
      <c r="AA663">
        <v>993300</v>
      </c>
      <c r="AC663" s="2">
        <v>68.559997999999993</v>
      </c>
      <c r="AD663" s="2">
        <v>66.400002000000001</v>
      </c>
    </row>
    <row r="664" spans="1:30" x14ac:dyDescent="0.25">
      <c r="A664" t="s">
        <v>215</v>
      </c>
      <c r="B664">
        <f t="shared" si="40"/>
        <v>2015</v>
      </c>
      <c r="C664" s="10">
        <v>65.910004000000001</v>
      </c>
      <c r="D664" s="10">
        <v>45.389999000000003</v>
      </c>
      <c r="E664" s="4">
        <f t="shared" si="42"/>
        <v>-0.31133369374397241</v>
      </c>
      <c r="F664" s="6">
        <f>+E664-E$5</f>
        <v>-0.6031742691361669</v>
      </c>
      <c r="G664" s="9" t="str">
        <f t="shared" si="43"/>
        <v>No</v>
      </c>
      <c r="H664" s="9">
        <f t="shared" si="41"/>
        <v>0</v>
      </c>
      <c r="I664" s="9"/>
      <c r="J664" s="9"/>
      <c r="K664" s="3">
        <v>42006</v>
      </c>
      <c r="L664" s="3">
        <v>42369</v>
      </c>
      <c r="M664" s="3"/>
      <c r="N664" s="3"/>
      <c r="O664" s="3"/>
      <c r="P664" s="3"/>
      <c r="Q664" s="9"/>
      <c r="R664" s="9"/>
      <c r="S664" s="9"/>
      <c r="T664" s="2">
        <v>64.889999000000003</v>
      </c>
      <c r="U664" s="2">
        <v>45.34</v>
      </c>
      <c r="V664" s="2"/>
      <c r="W664" s="2">
        <v>66.580001999999993</v>
      </c>
      <c r="X664" s="2">
        <v>46.09</v>
      </c>
      <c r="Y664" s="2"/>
      <c r="Z664">
        <v>1012300</v>
      </c>
      <c r="AA664">
        <v>1757800</v>
      </c>
      <c r="AC664" s="2">
        <v>65.790001000000004</v>
      </c>
      <c r="AD664" s="2">
        <v>45.52</v>
      </c>
    </row>
    <row r="665" spans="1:30" x14ac:dyDescent="0.25">
      <c r="A665" t="s">
        <v>216</v>
      </c>
      <c r="B665">
        <f t="shared" si="40"/>
        <v>2013</v>
      </c>
      <c r="C665" s="10">
        <v>20.469999000000001</v>
      </c>
      <c r="D665" s="10">
        <v>22.35</v>
      </c>
      <c r="E665" s="4">
        <f t="shared" si="42"/>
        <v>9.1841772928274196E-2</v>
      </c>
      <c r="F665" s="6">
        <f>+E665-E$6</f>
        <v>-2.3053158281798075E-2</v>
      </c>
      <c r="G665" s="9" t="str">
        <f t="shared" si="43"/>
        <v>No</v>
      </c>
      <c r="H665" s="9">
        <f t="shared" si="41"/>
        <v>0</v>
      </c>
      <c r="I665" s="9"/>
      <c r="J665" s="9"/>
      <c r="K665" s="3">
        <v>41276</v>
      </c>
      <c r="L665" s="3">
        <v>41639</v>
      </c>
      <c r="M665" s="3"/>
      <c r="N665" s="3"/>
      <c r="O665" s="3"/>
      <c r="P665" s="3"/>
      <c r="Q665" s="9"/>
      <c r="R665" s="9"/>
      <c r="S665" s="9"/>
      <c r="T665" s="2">
        <v>20.209999</v>
      </c>
      <c r="U665" s="2">
        <v>22.23</v>
      </c>
      <c r="V665" s="2"/>
      <c r="W665" s="2">
        <v>20.610001</v>
      </c>
      <c r="X665" s="2">
        <v>22.370000999999998</v>
      </c>
      <c r="Y665" s="2"/>
      <c r="Z665">
        <v>2741500</v>
      </c>
      <c r="AA665">
        <v>1424700</v>
      </c>
      <c r="AC665" s="2">
        <v>20.469999000000001</v>
      </c>
      <c r="AD665" s="2">
        <v>22.35</v>
      </c>
    </row>
    <row r="666" spans="1:30" x14ac:dyDescent="0.25">
      <c r="A666" t="s">
        <v>216</v>
      </c>
      <c r="B666">
        <f t="shared" si="40"/>
        <v>2014</v>
      </c>
      <c r="C666" s="10">
        <v>22.219999000000001</v>
      </c>
      <c r="D666" s="10">
        <v>26.74</v>
      </c>
      <c r="E666" s="4">
        <f t="shared" si="42"/>
        <v>0.20342039619353702</v>
      </c>
      <c r="F666" s="6">
        <f>+E666-E$7</f>
        <v>0.21084179000931083</v>
      </c>
      <c r="G666" s="9" t="str">
        <f t="shared" si="43"/>
        <v>Yes</v>
      </c>
      <c r="H666" s="9">
        <f t="shared" si="41"/>
        <v>1</v>
      </c>
      <c r="I666" s="9"/>
      <c r="J666" s="9"/>
      <c r="K666" s="3">
        <v>41641</v>
      </c>
      <c r="L666" s="3">
        <v>42004</v>
      </c>
      <c r="M666" s="3"/>
      <c r="N666" s="3"/>
      <c r="O666" s="3"/>
      <c r="P666" s="3"/>
      <c r="Q666" s="9"/>
      <c r="R666" s="9"/>
      <c r="S666" s="9"/>
      <c r="T666" s="2">
        <v>21.91</v>
      </c>
      <c r="U666" s="2">
        <v>26.719999000000001</v>
      </c>
      <c r="V666" s="2"/>
      <c r="W666" s="2">
        <v>22.299999</v>
      </c>
      <c r="X666" s="2">
        <v>27.200001</v>
      </c>
      <c r="Y666" s="2"/>
      <c r="Z666">
        <v>2475100</v>
      </c>
      <c r="AA666">
        <v>805300</v>
      </c>
      <c r="AC666" s="2">
        <v>21.940000999999999</v>
      </c>
      <c r="AD666" s="2">
        <v>26.950001</v>
      </c>
    </row>
    <row r="667" spans="1:30" x14ac:dyDescent="0.25">
      <c r="A667" t="s">
        <v>216</v>
      </c>
      <c r="B667">
        <f t="shared" si="40"/>
        <v>2015</v>
      </c>
      <c r="C667" s="10">
        <v>26.83</v>
      </c>
      <c r="D667" s="10">
        <v>38.689999</v>
      </c>
      <c r="E667" s="4">
        <f t="shared" si="42"/>
        <v>0.44204245247856888</v>
      </c>
      <c r="F667" s="6">
        <f>+E667-E$5</f>
        <v>0.15020187708637439</v>
      </c>
      <c r="G667" s="9" t="str">
        <f t="shared" si="43"/>
        <v>Yes</v>
      </c>
      <c r="H667" s="9">
        <f t="shared" si="41"/>
        <v>1</v>
      </c>
      <c r="I667" s="9"/>
      <c r="J667" s="9"/>
      <c r="K667" s="3">
        <v>42006</v>
      </c>
      <c r="L667" s="3">
        <v>42369</v>
      </c>
      <c r="M667" s="3"/>
      <c r="N667" s="3"/>
      <c r="O667" s="3"/>
      <c r="P667" s="3"/>
      <c r="Q667" s="9"/>
      <c r="R667" s="9"/>
      <c r="S667" s="9"/>
      <c r="T667" s="2">
        <v>26.15</v>
      </c>
      <c r="U667" s="2">
        <v>38.5</v>
      </c>
      <c r="V667" s="2"/>
      <c r="W667" s="2">
        <v>27</v>
      </c>
      <c r="X667" s="2">
        <v>39.340000000000003</v>
      </c>
      <c r="Y667" s="2"/>
      <c r="Z667">
        <v>1460700</v>
      </c>
      <c r="AA667">
        <v>933600</v>
      </c>
      <c r="AC667" s="2">
        <v>26.379999000000002</v>
      </c>
      <c r="AD667" s="2">
        <v>39.139999000000003</v>
      </c>
    </row>
    <row r="668" spans="1:30" x14ac:dyDescent="0.25">
      <c r="A668" t="s">
        <v>217</v>
      </c>
      <c r="B668">
        <f t="shared" si="40"/>
        <v>2013</v>
      </c>
      <c r="C668" s="10">
        <v>64.669998000000007</v>
      </c>
      <c r="D668" s="10">
        <v>91.370002999999997</v>
      </c>
      <c r="E668" s="4">
        <f t="shared" si="42"/>
        <v>0.41286540630479046</v>
      </c>
      <c r="F668" s="6">
        <f>+E668-E$6</f>
        <v>0.29797047509471819</v>
      </c>
      <c r="G668" s="9" t="str">
        <f t="shared" si="43"/>
        <v>Yes</v>
      </c>
      <c r="H668" s="9">
        <f t="shared" si="41"/>
        <v>1</v>
      </c>
      <c r="I668" s="9"/>
      <c r="J668" s="9"/>
      <c r="K668" s="3">
        <v>41276</v>
      </c>
      <c r="L668" s="3">
        <v>41639</v>
      </c>
      <c r="M668" s="3"/>
      <c r="N668" s="3"/>
      <c r="O668" s="3"/>
      <c r="P668" s="3"/>
      <c r="Q668" s="9"/>
      <c r="R668" s="9"/>
      <c r="S668" s="9"/>
      <c r="T668" s="2">
        <v>64.160004000000001</v>
      </c>
      <c r="U668" s="2">
        <v>90.730002999999996</v>
      </c>
      <c r="V668" s="2"/>
      <c r="W668" s="2">
        <v>65.089995999999999</v>
      </c>
      <c r="X668" s="2">
        <v>91.559997999999993</v>
      </c>
      <c r="Y668" s="2"/>
      <c r="Z668">
        <v>5208600</v>
      </c>
      <c r="AA668">
        <v>1456500</v>
      </c>
      <c r="AC668" s="2">
        <v>64.75</v>
      </c>
      <c r="AD668" s="2">
        <v>90.870002999999997</v>
      </c>
    </row>
    <row r="669" spans="1:30" x14ac:dyDescent="0.25">
      <c r="A669" t="s">
        <v>217</v>
      </c>
      <c r="B669">
        <f t="shared" si="40"/>
        <v>2014</v>
      </c>
      <c r="C669" s="10">
        <v>90.959998999999996</v>
      </c>
      <c r="D669" s="10">
        <v>99.919998000000007</v>
      </c>
      <c r="E669" s="4">
        <f t="shared" si="42"/>
        <v>9.8504827380220303E-2</v>
      </c>
      <c r="F669" s="6">
        <f>+E669-E$7</f>
        <v>0.10592622119599411</v>
      </c>
      <c r="G669" s="9" t="str">
        <f t="shared" si="43"/>
        <v>Yes</v>
      </c>
      <c r="H669" s="9">
        <f t="shared" si="41"/>
        <v>1</v>
      </c>
      <c r="I669" s="9"/>
      <c r="J669" s="9"/>
      <c r="K669" s="3">
        <v>41641</v>
      </c>
      <c r="L669" s="3">
        <v>42004</v>
      </c>
      <c r="M669" s="3"/>
      <c r="N669" s="3"/>
      <c r="O669" s="3"/>
      <c r="P669" s="3"/>
      <c r="Q669" s="9"/>
      <c r="R669" s="9"/>
      <c r="S669" s="9"/>
      <c r="T669" s="2">
        <v>90.050003000000004</v>
      </c>
      <c r="U669" s="2">
        <v>99.870002999999997</v>
      </c>
      <c r="V669" s="2"/>
      <c r="W669" s="2">
        <v>91.139999000000003</v>
      </c>
      <c r="X669" s="2">
        <v>101.349998</v>
      </c>
      <c r="Y669" s="2"/>
      <c r="Z669">
        <v>1744200</v>
      </c>
      <c r="AA669">
        <v>1743100</v>
      </c>
      <c r="AC669" s="2">
        <v>90.32</v>
      </c>
      <c r="AD669" s="2">
        <v>100.970001</v>
      </c>
    </row>
    <row r="670" spans="1:30" x14ac:dyDescent="0.25">
      <c r="A670" t="s">
        <v>217</v>
      </c>
      <c r="B670">
        <f t="shared" si="40"/>
        <v>2015</v>
      </c>
      <c r="C670" s="10">
        <v>100.199997</v>
      </c>
      <c r="D670" s="10">
        <v>103.57</v>
      </c>
      <c r="E670" s="4">
        <f t="shared" si="42"/>
        <v>3.3632765478026884E-2</v>
      </c>
      <c r="F670" s="6">
        <f>+E670-E$5</f>
        <v>-0.25820780991416759</v>
      </c>
      <c r="G670" s="9" t="str">
        <f t="shared" si="43"/>
        <v>No</v>
      </c>
      <c r="H670" s="9">
        <f t="shared" si="41"/>
        <v>0</v>
      </c>
      <c r="I670" s="9"/>
      <c r="J670" s="9"/>
      <c r="K670" s="3">
        <v>42006</v>
      </c>
      <c r="L670" s="3">
        <v>42369</v>
      </c>
      <c r="M670" s="3"/>
      <c r="N670" s="3"/>
      <c r="O670" s="3"/>
      <c r="P670" s="3"/>
      <c r="Q670" s="9"/>
      <c r="R670" s="9"/>
      <c r="S670" s="9"/>
      <c r="T670" s="2">
        <v>99.099997999999999</v>
      </c>
      <c r="U670" s="2">
        <v>103.480003</v>
      </c>
      <c r="V670" s="2"/>
      <c r="W670" s="2">
        <v>100.849998</v>
      </c>
      <c r="X670" s="2">
        <v>104.58000199999999</v>
      </c>
      <c r="Y670" s="2"/>
      <c r="Z670">
        <v>2128700</v>
      </c>
      <c r="AA670">
        <v>2079400</v>
      </c>
      <c r="AC670" s="2">
        <v>100.230003</v>
      </c>
      <c r="AD670" s="2">
        <v>104.07</v>
      </c>
    </row>
    <row r="671" spans="1:30" x14ac:dyDescent="0.25">
      <c r="A671" t="s">
        <v>218</v>
      </c>
      <c r="B671">
        <f t="shared" si="40"/>
        <v>2013</v>
      </c>
      <c r="C671" s="10">
        <v>57.619999</v>
      </c>
      <c r="D671" s="10">
        <v>84.080001999999993</v>
      </c>
      <c r="E671" s="4">
        <f t="shared" si="42"/>
        <v>0.45921561019117674</v>
      </c>
      <c r="F671" s="6">
        <f>+E671-E$6</f>
        <v>0.34432067898110447</v>
      </c>
      <c r="G671" s="9" t="str">
        <f t="shared" si="43"/>
        <v>Yes</v>
      </c>
      <c r="H671" s="9">
        <f t="shared" si="41"/>
        <v>1</v>
      </c>
      <c r="I671" s="9"/>
      <c r="J671" s="9"/>
      <c r="K671" s="3">
        <v>41276</v>
      </c>
      <c r="L671" s="3">
        <v>41639</v>
      </c>
      <c r="M671" s="3"/>
      <c r="N671" s="3"/>
      <c r="O671" s="3"/>
      <c r="P671" s="3"/>
      <c r="Q671" s="9"/>
      <c r="R671" s="9"/>
      <c r="S671" s="9"/>
      <c r="T671" s="2">
        <v>55.810001</v>
      </c>
      <c r="U671" s="2">
        <v>83.639999000000003</v>
      </c>
      <c r="V671" s="2"/>
      <c r="W671" s="2">
        <v>57.82</v>
      </c>
      <c r="X671" s="2">
        <v>84.870002999999997</v>
      </c>
      <c r="Y671" s="2"/>
      <c r="Z671">
        <v>1185300</v>
      </c>
      <c r="AA671">
        <v>581600</v>
      </c>
      <c r="AC671" s="2">
        <v>57.049999</v>
      </c>
      <c r="AD671" s="2">
        <v>84.080001999999993</v>
      </c>
    </row>
    <row r="672" spans="1:30" x14ac:dyDescent="0.25">
      <c r="A672" t="s">
        <v>218</v>
      </c>
      <c r="B672">
        <f t="shared" si="40"/>
        <v>2014</v>
      </c>
      <c r="C672" s="10">
        <v>83.949996999999996</v>
      </c>
      <c r="D672" s="10">
        <v>67.419998000000007</v>
      </c>
      <c r="E672" s="4">
        <f t="shared" si="42"/>
        <v>-0.19690291352839465</v>
      </c>
      <c r="F672" s="6">
        <f>+E672-E$7</f>
        <v>-0.18948151971262084</v>
      </c>
      <c r="G672" s="9" t="str">
        <f t="shared" si="43"/>
        <v>No</v>
      </c>
      <c r="H672" s="9">
        <f t="shared" si="41"/>
        <v>0</v>
      </c>
      <c r="I672" s="9"/>
      <c r="J672" s="9"/>
      <c r="K672" s="3">
        <v>41641</v>
      </c>
      <c r="L672" s="3">
        <v>42004</v>
      </c>
      <c r="M672" s="3"/>
      <c r="N672" s="3"/>
      <c r="O672" s="3"/>
      <c r="P672" s="3"/>
      <c r="Q672" s="9"/>
      <c r="R672" s="9"/>
      <c r="S672" s="9"/>
      <c r="T672" s="2">
        <v>82.029999000000004</v>
      </c>
      <c r="U672" s="2">
        <v>65.25</v>
      </c>
      <c r="V672" s="2"/>
      <c r="W672" s="2">
        <v>84.279999000000004</v>
      </c>
      <c r="X672" s="2">
        <v>68.669998000000007</v>
      </c>
      <c r="Y672" s="2"/>
      <c r="Z672">
        <v>953100</v>
      </c>
      <c r="AA672">
        <v>1777300</v>
      </c>
      <c r="AC672" s="2">
        <v>82.25</v>
      </c>
      <c r="AD672" s="2">
        <v>66.470000999999996</v>
      </c>
    </row>
    <row r="673" spans="1:30" x14ac:dyDescent="0.25">
      <c r="A673" t="s">
        <v>218</v>
      </c>
      <c r="B673">
        <f t="shared" si="40"/>
        <v>2015</v>
      </c>
      <c r="C673" s="10">
        <v>67.019997000000004</v>
      </c>
      <c r="D673" s="10">
        <v>53.549999</v>
      </c>
      <c r="E673" s="4">
        <f t="shared" si="42"/>
        <v>-0.20098475981728264</v>
      </c>
      <c r="F673" s="6">
        <f>+E673-E$5</f>
        <v>-0.49282533520947713</v>
      </c>
      <c r="G673" s="9" t="str">
        <f t="shared" si="43"/>
        <v>No</v>
      </c>
      <c r="H673" s="9">
        <f t="shared" si="41"/>
        <v>0</v>
      </c>
      <c r="I673" s="9"/>
      <c r="J673" s="9"/>
      <c r="K673" s="3">
        <v>42006</v>
      </c>
      <c r="L673" s="3">
        <v>42369</v>
      </c>
      <c r="M673" s="3"/>
      <c r="N673" s="3"/>
      <c r="O673" s="3"/>
      <c r="P673" s="3"/>
      <c r="Q673" s="9"/>
      <c r="R673" s="9"/>
      <c r="S673" s="9"/>
      <c r="T673" s="2">
        <v>65.989998</v>
      </c>
      <c r="U673" s="2">
        <v>52.52</v>
      </c>
      <c r="V673" s="2"/>
      <c r="W673" s="2">
        <v>68.260002</v>
      </c>
      <c r="X673" s="2">
        <v>54.049999</v>
      </c>
      <c r="Y673" s="2"/>
      <c r="Z673">
        <v>1312500</v>
      </c>
      <c r="AA673">
        <v>1375800</v>
      </c>
      <c r="AC673" s="2">
        <v>67.339995999999999</v>
      </c>
      <c r="AD673" s="2">
        <v>52.599997999999999</v>
      </c>
    </row>
    <row r="674" spans="1:30" x14ac:dyDescent="0.25">
      <c r="A674" t="s">
        <v>219</v>
      </c>
      <c r="B674">
        <f t="shared" si="40"/>
        <v>2013</v>
      </c>
      <c r="C674" s="10">
        <v>6.7347861035400003</v>
      </c>
      <c r="D674" s="10">
        <v>12.7066303361</v>
      </c>
      <c r="E674" s="4">
        <f t="shared" si="42"/>
        <v>0.88671624321090525</v>
      </c>
      <c r="F674" s="6">
        <f>+E674-E$6</f>
        <v>0.77182131200083304</v>
      </c>
      <c r="G674" s="9" t="str">
        <f t="shared" si="43"/>
        <v>Yes</v>
      </c>
      <c r="H674" s="9">
        <f t="shared" si="41"/>
        <v>1</v>
      </c>
      <c r="I674" s="9"/>
      <c r="J674" s="9"/>
      <c r="K674" s="3">
        <v>41276</v>
      </c>
      <c r="L674" s="3">
        <v>41639</v>
      </c>
      <c r="M674" s="3"/>
      <c r="N674" s="3"/>
      <c r="O674" s="3"/>
      <c r="P674" s="3"/>
      <c r="Q674" s="9"/>
      <c r="R674" s="9"/>
      <c r="S674" s="9"/>
      <c r="T674" s="2">
        <v>6.6939141689300001</v>
      </c>
      <c r="U674" s="2">
        <v>12.638509990899999</v>
      </c>
      <c r="V674" s="2"/>
      <c r="W674" s="2">
        <v>7.0345136239799997</v>
      </c>
      <c r="X674" s="2">
        <v>12.8519518619</v>
      </c>
      <c r="Y674" s="2"/>
      <c r="Z674">
        <v>109584000</v>
      </c>
      <c r="AA674">
        <v>21935000</v>
      </c>
      <c r="AC674" s="2">
        <v>6.8210712988199997</v>
      </c>
      <c r="AD674" s="2">
        <v>12.6793819255</v>
      </c>
    </row>
    <row r="675" spans="1:30" x14ac:dyDescent="0.25">
      <c r="A675" t="s">
        <v>219</v>
      </c>
      <c r="B675">
        <f t="shared" si="40"/>
        <v>2014</v>
      </c>
      <c r="C675" s="10">
        <v>12.661216167099999</v>
      </c>
      <c r="D675" s="10">
        <v>18.2243415077</v>
      </c>
      <c r="E675" s="4">
        <f t="shared" si="42"/>
        <v>0.43938317355766404</v>
      </c>
      <c r="F675" s="6">
        <f>+E675-E$7</f>
        <v>0.44680456737343782</v>
      </c>
      <c r="G675" s="9" t="str">
        <f t="shared" si="43"/>
        <v>Yes</v>
      </c>
      <c r="H675" s="9">
        <f t="shared" si="41"/>
        <v>1</v>
      </c>
      <c r="I675" s="9"/>
      <c r="J675" s="9"/>
      <c r="K675" s="3">
        <v>41641</v>
      </c>
      <c r="L675" s="3">
        <v>42004</v>
      </c>
      <c r="M675" s="3"/>
      <c r="N675" s="3"/>
      <c r="O675" s="3"/>
      <c r="P675" s="3"/>
      <c r="Q675" s="9"/>
      <c r="R675" s="9"/>
      <c r="S675" s="9"/>
      <c r="T675" s="2">
        <v>12.465940054500001</v>
      </c>
      <c r="U675" s="2">
        <v>18.210717529499998</v>
      </c>
      <c r="V675" s="2"/>
      <c r="W675" s="2">
        <v>12.8156217075</v>
      </c>
      <c r="X675" s="2">
        <v>18.537692098099999</v>
      </c>
      <c r="Y675" s="2"/>
      <c r="Z675">
        <v>28688000</v>
      </c>
      <c r="AA675">
        <v>15880600</v>
      </c>
      <c r="AC675" s="2">
        <v>12.561307447800001</v>
      </c>
      <c r="AD675" s="2">
        <v>18.505902361499999</v>
      </c>
    </row>
    <row r="676" spans="1:30" x14ac:dyDescent="0.25">
      <c r="A676" t="s">
        <v>219</v>
      </c>
      <c r="B676">
        <f t="shared" si="40"/>
        <v>2015</v>
      </c>
      <c r="C676" s="10">
        <v>18.1925517711</v>
      </c>
      <c r="D676" s="10">
        <v>11.84</v>
      </c>
      <c r="E676" s="4">
        <f t="shared" si="42"/>
        <v>-0.34918420741786338</v>
      </c>
      <c r="F676" s="6">
        <f>+E676-E$5</f>
        <v>-0.64102478281005792</v>
      </c>
      <c r="G676" s="9" t="str">
        <f t="shared" si="43"/>
        <v>No</v>
      </c>
      <c r="H676" s="9">
        <f t="shared" si="41"/>
        <v>0</v>
      </c>
      <c r="I676" s="9"/>
      <c r="J676" s="9"/>
      <c r="K676" s="3">
        <v>42006</v>
      </c>
      <c r="L676" s="3">
        <v>42369</v>
      </c>
      <c r="M676" s="3"/>
      <c r="N676" s="3"/>
      <c r="O676" s="3"/>
      <c r="P676" s="3"/>
      <c r="Q676" s="9"/>
      <c r="R676" s="9"/>
      <c r="S676" s="9"/>
      <c r="T676" s="2">
        <v>17.974568573999999</v>
      </c>
      <c r="U676" s="2">
        <v>11.76</v>
      </c>
      <c r="V676" s="2"/>
      <c r="W676" s="2">
        <v>18.3832865577</v>
      </c>
      <c r="X676" s="2">
        <v>11.99</v>
      </c>
      <c r="Y676" s="2"/>
      <c r="Z676">
        <v>21604400</v>
      </c>
      <c r="AA676">
        <v>10243000</v>
      </c>
      <c r="AC676" s="2">
        <v>18.2742951862</v>
      </c>
      <c r="AD676" s="2">
        <v>11.83</v>
      </c>
    </row>
    <row r="677" spans="1:30" x14ac:dyDescent="0.25">
      <c r="A677" t="s">
        <v>220</v>
      </c>
      <c r="B677">
        <f t="shared" si="40"/>
        <v>2013</v>
      </c>
      <c r="C677" s="10">
        <v>18.860001</v>
      </c>
      <c r="D677" s="10">
        <v>29.040001</v>
      </c>
      <c r="E677" s="4">
        <f t="shared" si="42"/>
        <v>0.53976667339519224</v>
      </c>
      <c r="F677" s="6">
        <f>+E677-E$6</f>
        <v>0.42487174218511997</v>
      </c>
      <c r="G677" s="9" t="str">
        <f t="shared" si="43"/>
        <v>Yes</v>
      </c>
      <c r="H677" s="9">
        <f t="shared" si="41"/>
        <v>1</v>
      </c>
      <c r="I677" s="9"/>
      <c r="J677" s="9"/>
      <c r="K677" s="3">
        <v>41276</v>
      </c>
      <c r="L677" s="3">
        <v>41639</v>
      </c>
      <c r="M677" s="3"/>
      <c r="N677" s="3"/>
      <c r="O677" s="3"/>
      <c r="P677" s="3"/>
      <c r="Q677" s="9"/>
      <c r="R677" s="9"/>
      <c r="S677" s="9"/>
      <c r="T677" s="2">
        <v>18.860001</v>
      </c>
      <c r="U677" s="2">
        <v>28.879999000000002</v>
      </c>
      <c r="V677" s="2"/>
      <c r="W677" s="2">
        <v>19.110001</v>
      </c>
      <c r="X677" s="2">
        <v>29.16</v>
      </c>
      <c r="Y677" s="2"/>
      <c r="Z677">
        <v>4512900</v>
      </c>
      <c r="AA677">
        <v>1247600</v>
      </c>
      <c r="AC677" s="2">
        <v>19.059999000000001</v>
      </c>
      <c r="AD677" s="2">
        <v>29.09</v>
      </c>
    </row>
    <row r="678" spans="1:30" x14ac:dyDescent="0.25">
      <c r="A678" t="s">
        <v>220</v>
      </c>
      <c r="B678">
        <f t="shared" si="40"/>
        <v>2014</v>
      </c>
      <c r="C678" s="10">
        <v>28.99</v>
      </c>
      <c r="D678" s="10">
        <v>33.68</v>
      </c>
      <c r="E678" s="4">
        <f t="shared" si="42"/>
        <v>0.16177992411176273</v>
      </c>
      <c r="F678" s="6">
        <f>+E678-E$7</f>
        <v>0.16920131792753654</v>
      </c>
      <c r="G678" s="9" t="str">
        <f t="shared" si="43"/>
        <v>Yes</v>
      </c>
      <c r="H678" s="9">
        <f t="shared" si="41"/>
        <v>1</v>
      </c>
      <c r="I678" s="9"/>
      <c r="J678" s="9"/>
      <c r="K678" s="3">
        <v>41641</v>
      </c>
      <c r="L678" s="3">
        <v>42004</v>
      </c>
      <c r="M678" s="3"/>
      <c r="N678" s="3"/>
      <c r="O678" s="3"/>
      <c r="P678" s="3"/>
      <c r="Q678" s="9"/>
      <c r="R678" s="9"/>
      <c r="S678" s="9"/>
      <c r="T678" s="2">
        <v>28.950001</v>
      </c>
      <c r="U678" s="2">
        <v>33.639999000000003</v>
      </c>
      <c r="V678" s="2"/>
      <c r="W678" s="2">
        <v>29.41</v>
      </c>
      <c r="X678" s="2">
        <v>33.900002000000001</v>
      </c>
      <c r="Y678" s="2"/>
      <c r="Z678">
        <v>1835400</v>
      </c>
      <c r="AA678">
        <v>1672000</v>
      </c>
      <c r="AC678" s="2">
        <v>29.379999000000002</v>
      </c>
      <c r="AD678" s="2">
        <v>33.759998000000003</v>
      </c>
    </row>
    <row r="679" spans="1:30" x14ac:dyDescent="0.25">
      <c r="A679" t="s">
        <v>220</v>
      </c>
      <c r="B679">
        <f t="shared" si="40"/>
        <v>2015</v>
      </c>
      <c r="C679" s="10">
        <v>33.790000999999997</v>
      </c>
      <c r="D679" s="10">
        <v>33.310001</v>
      </c>
      <c r="E679" s="4">
        <f t="shared" si="42"/>
        <v>-1.4205385788535399E-2</v>
      </c>
      <c r="F679" s="6">
        <f>+E679-E$5</f>
        <v>-0.30604596118072991</v>
      </c>
      <c r="G679" s="9" t="str">
        <f t="shared" si="43"/>
        <v>No</v>
      </c>
      <c r="H679" s="9">
        <f t="shared" si="41"/>
        <v>0</v>
      </c>
      <c r="I679" s="9"/>
      <c r="J679" s="9"/>
      <c r="K679" s="3">
        <v>42006</v>
      </c>
      <c r="L679" s="3">
        <v>42369</v>
      </c>
      <c r="M679" s="3"/>
      <c r="N679" s="3"/>
      <c r="O679" s="3"/>
      <c r="P679" s="3"/>
      <c r="Q679" s="9"/>
      <c r="R679" s="9"/>
      <c r="S679" s="9"/>
      <c r="T679" s="2">
        <v>32.779998999999997</v>
      </c>
      <c r="U679" s="2">
        <v>33.169998</v>
      </c>
      <c r="V679" s="2"/>
      <c r="W679" s="2">
        <v>33.909999999999997</v>
      </c>
      <c r="X679" s="2">
        <v>33.520000000000003</v>
      </c>
      <c r="Y679" s="2"/>
      <c r="Z679">
        <v>2055200</v>
      </c>
      <c r="AA679">
        <v>1668000</v>
      </c>
      <c r="AC679" s="2">
        <v>33.080002</v>
      </c>
      <c r="AD679" s="2">
        <v>33.240001999999997</v>
      </c>
    </row>
    <row r="680" spans="1:30" x14ac:dyDescent="0.25">
      <c r="A680" t="s">
        <v>221</v>
      </c>
      <c r="B680">
        <f t="shared" si="40"/>
        <v>2013</v>
      </c>
      <c r="C680" s="10">
        <v>15.76</v>
      </c>
      <c r="D680" s="10">
        <v>22.584999</v>
      </c>
      <c r="E680" s="4">
        <f t="shared" si="42"/>
        <v>0.4330583121827411</v>
      </c>
      <c r="F680" s="6">
        <f>+E680-E$6</f>
        <v>0.31816338097266883</v>
      </c>
      <c r="G680" s="9" t="str">
        <f t="shared" si="43"/>
        <v>Yes</v>
      </c>
      <c r="H680" s="9">
        <f t="shared" si="41"/>
        <v>1</v>
      </c>
      <c r="I680" s="9"/>
      <c r="J680" s="9"/>
      <c r="K680" s="3">
        <v>41276</v>
      </c>
      <c r="L680" s="3">
        <v>41639</v>
      </c>
      <c r="M680" s="3"/>
      <c r="N680" s="3"/>
      <c r="O680" s="3"/>
      <c r="P680" s="3"/>
      <c r="Q680" s="9"/>
      <c r="R680" s="9"/>
      <c r="S680" s="9"/>
      <c r="T680" s="2">
        <v>15.7299995</v>
      </c>
      <c r="U680" s="2">
        <v>22.485000500000002</v>
      </c>
      <c r="V680" s="2"/>
      <c r="W680" s="2">
        <v>16.010000000000002</v>
      </c>
      <c r="X680" s="2">
        <v>22.7250005</v>
      </c>
      <c r="Y680" s="2"/>
      <c r="Z680">
        <v>2564400</v>
      </c>
      <c r="AA680">
        <v>1048600</v>
      </c>
      <c r="AC680" s="2">
        <v>16.004999000000002</v>
      </c>
      <c r="AD680" s="2">
        <v>22.635000000000002</v>
      </c>
    </row>
    <row r="681" spans="1:30" x14ac:dyDescent="0.25">
      <c r="A681" t="s">
        <v>221</v>
      </c>
      <c r="B681">
        <f t="shared" si="40"/>
        <v>2014</v>
      </c>
      <c r="C681" s="10">
        <v>22.555000499999998</v>
      </c>
      <c r="D681" s="10">
        <v>26.049999</v>
      </c>
      <c r="E681" s="4">
        <f t="shared" si="42"/>
        <v>0.15495448559178712</v>
      </c>
      <c r="F681" s="6">
        <f>+E681-E$7</f>
        <v>0.16237587940756093</v>
      </c>
      <c r="G681" s="9" t="str">
        <f t="shared" si="43"/>
        <v>Yes</v>
      </c>
      <c r="H681" s="9">
        <f t="shared" si="41"/>
        <v>1</v>
      </c>
      <c r="I681" s="9"/>
      <c r="J681" s="9"/>
      <c r="K681" s="3">
        <v>41641</v>
      </c>
      <c r="L681" s="3">
        <v>42004</v>
      </c>
      <c r="M681" s="3"/>
      <c r="N681" s="3"/>
      <c r="O681" s="3"/>
      <c r="P681" s="3"/>
      <c r="Q681" s="9"/>
      <c r="R681" s="9"/>
      <c r="S681" s="9"/>
      <c r="T681" s="2">
        <v>22.3150005</v>
      </c>
      <c r="U681" s="2">
        <v>26.0300005</v>
      </c>
      <c r="V681" s="2"/>
      <c r="W681" s="2">
        <v>22.584999</v>
      </c>
      <c r="X681" s="2">
        <v>26.5949995</v>
      </c>
      <c r="Y681" s="2"/>
      <c r="Z681">
        <v>1372000</v>
      </c>
      <c r="AA681">
        <v>745800</v>
      </c>
      <c r="AC681" s="2">
        <v>22.3150005</v>
      </c>
      <c r="AD681" s="2">
        <v>26.569999500000002</v>
      </c>
    </row>
    <row r="682" spans="1:30" x14ac:dyDescent="0.25">
      <c r="A682" t="s">
        <v>221</v>
      </c>
      <c r="B682">
        <f t="shared" si="40"/>
        <v>2015</v>
      </c>
      <c r="C682" s="10">
        <v>26.08</v>
      </c>
      <c r="D682" s="10">
        <v>39.540000999999997</v>
      </c>
      <c r="E682" s="4">
        <f t="shared" si="42"/>
        <v>0.5161043328220859</v>
      </c>
      <c r="F682" s="6">
        <f>+E682-E$5</f>
        <v>0.22426375742989141</v>
      </c>
      <c r="G682" s="9" t="str">
        <f t="shared" si="43"/>
        <v>Yes</v>
      </c>
      <c r="H682" s="9">
        <f t="shared" si="41"/>
        <v>1</v>
      </c>
      <c r="I682" s="9"/>
      <c r="J682" s="9"/>
      <c r="K682" s="3">
        <v>42006</v>
      </c>
      <c r="L682" s="3">
        <v>42369</v>
      </c>
      <c r="M682" s="3"/>
      <c r="N682" s="3"/>
      <c r="O682" s="3"/>
      <c r="P682" s="3"/>
      <c r="Q682" s="9"/>
      <c r="R682" s="9"/>
      <c r="S682" s="9"/>
      <c r="T682" s="2">
        <v>25.67</v>
      </c>
      <c r="U682" s="2">
        <v>39.470001000000003</v>
      </c>
      <c r="V682" s="2"/>
      <c r="W682" s="2">
        <v>26.174999</v>
      </c>
      <c r="X682" s="2">
        <v>39.854999499999998</v>
      </c>
      <c r="Y682" s="2"/>
      <c r="Z682">
        <v>886400</v>
      </c>
      <c r="AA682">
        <v>1879600</v>
      </c>
      <c r="AC682" s="2">
        <v>25.8099995</v>
      </c>
      <c r="AD682" s="2">
        <v>39.735000499999998</v>
      </c>
    </row>
    <row r="683" spans="1:30" x14ac:dyDescent="0.25">
      <c r="A683" t="s">
        <v>222</v>
      </c>
      <c r="B683">
        <f t="shared" si="40"/>
        <v>2013</v>
      </c>
      <c r="C683" s="10">
        <v>49.869999</v>
      </c>
      <c r="D683" s="10">
        <v>69.809997999999993</v>
      </c>
      <c r="E683" s="4">
        <f t="shared" si="42"/>
        <v>0.39983957088108207</v>
      </c>
      <c r="F683" s="6">
        <f>+E683-E$6</f>
        <v>0.2849446396710098</v>
      </c>
      <c r="G683" s="9" t="str">
        <f t="shared" si="43"/>
        <v>Yes</v>
      </c>
      <c r="H683" s="9">
        <f t="shared" si="41"/>
        <v>1</v>
      </c>
      <c r="I683" s="9"/>
      <c r="J683" s="9"/>
      <c r="K683" s="3">
        <v>41276</v>
      </c>
      <c r="L683" s="3">
        <v>41639</v>
      </c>
      <c r="M683" s="3"/>
      <c r="N683" s="3"/>
      <c r="O683" s="3"/>
      <c r="P683" s="3"/>
      <c r="Q683" s="9"/>
      <c r="R683" s="9"/>
      <c r="S683" s="9"/>
      <c r="T683" s="2">
        <v>49.84</v>
      </c>
      <c r="U683" s="2">
        <v>69.529999000000004</v>
      </c>
      <c r="V683" s="2"/>
      <c r="W683" s="2">
        <v>50.450001</v>
      </c>
      <c r="X683" s="2">
        <v>70.449996999999996</v>
      </c>
      <c r="Y683" s="2"/>
      <c r="Z683">
        <v>977000</v>
      </c>
      <c r="AA683">
        <v>322300</v>
      </c>
      <c r="AC683" s="2">
        <v>50.209999000000003</v>
      </c>
      <c r="AD683" s="2">
        <v>70</v>
      </c>
    </row>
    <row r="684" spans="1:30" x14ac:dyDescent="0.25">
      <c r="A684" t="s">
        <v>222</v>
      </c>
      <c r="B684">
        <f t="shared" si="40"/>
        <v>2014</v>
      </c>
      <c r="C684" s="10">
        <v>69.629997000000003</v>
      </c>
      <c r="D684" s="10">
        <v>71.819999999999993</v>
      </c>
      <c r="E684" s="4">
        <f t="shared" si="42"/>
        <v>3.1452004801895798E-2</v>
      </c>
      <c r="F684" s="6">
        <f>+E684-E$7</f>
        <v>3.8873398617669599E-2</v>
      </c>
      <c r="G684" s="9" t="str">
        <f t="shared" si="43"/>
        <v>Yes</v>
      </c>
      <c r="H684" s="9">
        <f t="shared" si="41"/>
        <v>1</v>
      </c>
      <c r="I684" s="9"/>
      <c r="J684" s="9"/>
      <c r="K684" s="3">
        <v>41641</v>
      </c>
      <c r="L684" s="3">
        <v>42004</v>
      </c>
      <c r="M684" s="3"/>
      <c r="N684" s="3"/>
      <c r="O684" s="3"/>
      <c r="P684" s="3"/>
      <c r="Q684" s="9"/>
      <c r="R684" s="9"/>
      <c r="S684" s="9"/>
      <c r="T684" s="2">
        <v>68.080001999999993</v>
      </c>
      <c r="U684" s="2">
        <v>71.730002999999996</v>
      </c>
      <c r="V684" s="2"/>
      <c r="W684" s="2">
        <v>69.650002000000001</v>
      </c>
      <c r="X684" s="2">
        <v>72.970000999999996</v>
      </c>
      <c r="Y684" s="2"/>
      <c r="Z684">
        <v>601700</v>
      </c>
      <c r="AA684">
        <v>369800</v>
      </c>
      <c r="AC684" s="2">
        <v>68.480002999999996</v>
      </c>
      <c r="AD684" s="2">
        <v>72.800003000000004</v>
      </c>
    </row>
    <row r="685" spans="1:30" x14ac:dyDescent="0.25">
      <c r="A685" t="s">
        <v>222</v>
      </c>
      <c r="B685">
        <f t="shared" si="40"/>
        <v>2015</v>
      </c>
      <c r="C685" s="10">
        <v>72.349997999999999</v>
      </c>
      <c r="D685" s="10">
        <v>86.900002000000001</v>
      </c>
      <c r="E685" s="4">
        <f t="shared" si="42"/>
        <v>0.20110579685157698</v>
      </c>
      <c r="F685" s="6">
        <f>+E685-E$5</f>
        <v>-9.0734778540617511E-2</v>
      </c>
      <c r="G685" s="9" t="str">
        <f t="shared" si="43"/>
        <v>No</v>
      </c>
      <c r="H685" s="9">
        <f t="shared" si="41"/>
        <v>0</v>
      </c>
      <c r="I685" s="9"/>
      <c r="J685" s="9"/>
      <c r="K685" s="3">
        <v>42006</v>
      </c>
      <c r="L685" s="3">
        <v>42369</v>
      </c>
      <c r="M685" s="3"/>
      <c r="N685" s="3"/>
      <c r="O685" s="3"/>
      <c r="P685" s="3"/>
      <c r="Q685" s="9"/>
      <c r="R685" s="9"/>
      <c r="S685" s="9"/>
      <c r="T685" s="2">
        <v>71.050003000000004</v>
      </c>
      <c r="U685" s="2">
        <v>86.690002000000007</v>
      </c>
      <c r="V685" s="2"/>
      <c r="W685" s="2">
        <v>72.569999999999993</v>
      </c>
      <c r="X685" s="2">
        <v>87.660004000000001</v>
      </c>
      <c r="Y685" s="2"/>
      <c r="Z685">
        <v>407500</v>
      </c>
      <c r="AA685">
        <v>593600</v>
      </c>
      <c r="AC685" s="2">
        <v>71.620002999999997</v>
      </c>
      <c r="AD685" s="2">
        <v>87.209998999999996</v>
      </c>
    </row>
    <row r="686" spans="1:30" x14ac:dyDescent="0.25">
      <c r="A686" t="s">
        <v>223</v>
      </c>
      <c r="B686">
        <f t="shared" si="40"/>
        <v>2013</v>
      </c>
      <c r="C686" s="10">
        <v>81.589995999999999</v>
      </c>
      <c r="D686" s="10">
        <v>114.260002</v>
      </c>
      <c r="E686" s="4">
        <f t="shared" si="42"/>
        <v>0.40041681090412112</v>
      </c>
      <c r="F686" s="6">
        <f>+E686-E$6</f>
        <v>0.28552187969404885</v>
      </c>
      <c r="G686" s="9" t="str">
        <f t="shared" si="43"/>
        <v>Yes</v>
      </c>
      <c r="H686" s="9">
        <f t="shared" si="41"/>
        <v>1</v>
      </c>
      <c r="I686" s="9"/>
      <c r="J686" s="9"/>
      <c r="K686" s="3">
        <v>41276</v>
      </c>
      <c r="L686" s="3">
        <v>41639</v>
      </c>
      <c r="M686" s="3"/>
      <c r="N686" s="3"/>
      <c r="O686" s="3"/>
      <c r="P686" s="3"/>
      <c r="Q686" s="9"/>
      <c r="R686" s="9"/>
      <c r="S686" s="9"/>
      <c r="T686" s="2">
        <v>81.589995999999999</v>
      </c>
      <c r="U686" s="2">
        <v>113.989998</v>
      </c>
      <c r="V686" s="2"/>
      <c r="W686" s="2">
        <v>82.540001000000004</v>
      </c>
      <c r="X686" s="2">
        <v>114.91999800000001</v>
      </c>
      <c r="Y686" s="2"/>
      <c r="Z686">
        <v>473900</v>
      </c>
      <c r="AA686">
        <v>288400</v>
      </c>
      <c r="AC686" s="2">
        <v>82.419998000000007</v>
      </c>
      <c r="AD686" s="2">
        <v>114.900002</v>
      </c>
    </row>
    <row r="687" spans="1:30" x14ac:dyDescent="0.25">
      <c r="A687" t="s">
        <v>223</v>
      </c>
      <c r="B687">
        <f t="shared" si="40"/>
        <v>2014</v>
      </c>
      <c r="C687" s="10">
        <v>114.010002</v>
      </c>
      <c r="D687" s="10">
        <v>136.14999399999999</v>
      </c>
      <c r="E687" s="4">
        <f t="shared" si="42"/>
        <v>0.19419341822307828</v>
      </c>
      <c r="F687" s="6">
        <f>+E687-E$7</f>
        <v>0.20161481203885209</v>
      </c>
      <c r="G687" s="9" t="str">
        <f t="shared" si="43"/>
        <v>Yes</v>
      </c>
      <c r="H687" s="9">
        <f t="shared" si="41"/>
        <v>1</v>
      </c>
      <c r="I687" s="9"/>
      <c r="J687" s="9"/>
      <c r="K687" s="3">
        <v>41641</v>
      </c>
      <c r="L687" s="3">
        <v>42004</v>
      </c>
      <c r="M687" s="3"/>
      <c r="N687" s="3"/>
      <c r="O687" s="3"/>
      <c r="P687" s="3"/>
      <c r="Q687" s="9"/>
      <c r="R687" s="9"/>
      <c r="S687" s="9"/>
      <c r="T687" s="2">
        <v>112.989998</v>
      </c>
      <c r="U687" s="2">
        <v>136.10000600000001</v>
      </c>
      <c r="V687" s="2"/>
      <c r="W687" s="2">
        <v>114.260002</v>
      </c>
      <c r="X687" s="2">
        <v>138.88999899999999</v>
      </c>
      <c r="Y687" s="2"/>
      <c r="Z687">
        <v>346900</v>
      </c>
      <c r="AA687">
        <v>369100</v>
      </c>
      <c r="AC687" s="2">
        <v>113.489998</v>
      </c>
      <c r="AD687" s="2">
        <v>137.740005</v>
      </c>
    </row>
    <row r="688" spans="1:30" x14ac:dyDescent="0.25">
      <c r="A688" t="s">
        <v>223</v>
      </c>
      <c r="B688">
        <f t="shared" si="40"/>
        <v>2015</v>
      </c>
      <c r="C688" s="10">
        <v>136.60000600000001</v>
      </c>
      <c r="D688" s="10">
        <v>158.19000199999999</v>
      </c>
      <c r="E688" s="4">
        <f t="shared" si="42"/>
        <v>0.15805267241349891</v>
      </c>
      <c r="F688" s="6">
        <f>+E688-E$5</f>
        <v>-0.13378790297869558</v>
      </c>
      <c r="G688" s="9" t="str">
        <f t="shared" si="43"/>
        <v>No</v>
      </c>
      <c r="H688" s="9">
        <f t="shared" si="41"/>
        <v>0</v>
      </c>
      <c r="I688" s="9"/>
      <c r="J688" s="9"/>
      <c r="K688" s="3">
        <v>42006</v>
      </c>
      <c r="L688" s="3">
        <v>42369</v>
      </c>
      <c r="M688" s="3"/>
      <c r="N688" s="3"/>
      <c r="O688" s="3"/>
      <c r="P688" s="3"/>
      <c r="Q688" s="9"/>
      <c r="R688" s="9"/>
      <c r="S688" s="9"/>
      <c r="T688" s="2">
        <v>135.69000199999999</v>
      </c>
      <c r="U688" s="2">
        <v>158.13000500000001</v>
      </c>
      <c r="V688" s="2"/>
      <c r="W688" s="2">
        <v>138.11999499999999</v>
      </c>
      <c r="X688" s="2">
        <v>160.470001</v>
      </c>
      <c r="Y688" s="2"/>
      <c r="Z688">
        <v>347100</v>
      </c>
      <c r="AA688">
        <v>352500</v>
      </c>
      <c r="AC688" s="2">
        <v>136.83999600000001</v>
      </c>
      <c r="AD688" s="2">
        <v>159.13000500000001</v>
      </c>
    </row>
    <row r="689" spans="1:30" x14ac:dyDescent="0.25">
      <c r="A689" t="s">
        <v>224</v>
      </c>
      <c r="B689">
        <f t="shared" si="40"/>
        <v>2013</v>
      </c>
      <c r="C689" s="10">
        <v>15.95</v>
      </c>
      <c r="D689" s="10">
        <v>19.440000999999999</v>
      </c>
      <c r="E689" s="4">
        <f t="shared" si="42"/>
        <v>0.21880884012539181</v>
      </c>
      <c r="F689" s="6">
        <f>+E689-E$6</f>
        <v>0.10391390891531954</v>
      </c>
      <c r="G689" s="9" t="str">
        <f t="shared" si="43"/>
        <v>Yes</v>
      </c>
      <c r="H689" s="9">
        <f t="shared" si="41"/>
        <v>1</v>
      </c>
      <c r="I689" s="9"/>
      <c r="J689" s="9"/>
      <c r="K689" s="3">
        <v>41276</v>
      </c>
      <c r="L689" s="3">
        <v>41639</v>
      </c>
      <c r="M689" s="3"/>
      <c r="N689" s="3"/>
      <c r="O689" s="3"/>
      <c r="P689" s="3"/>
      <c r="Q689" s="9"/>
      <c r="R689" s="9"/>
      <c r="S689" s="9"/>
      <c r="T689" s="2">
        <v>15.9</v>
      </c>
      <c r="U689" s="2">
        <v>19.280000999999999</v>
      </c>
      <c r="V689" s="2"/>
      <c r="W689" s="2">
        <v>16.149999999999999</v>
      </c>
      <c r="X689" s="2">
        <v>19.530000999999999</v>
      </c>
      <c r="Y689" s="2"/>
      <c r="Z689">
        <v>6324500</v>
      </c>
      <c r="AA689">
        <v>5478600</v>
      </c>
      <c r="AC689" s="2">
        <v>16.139999</v>
      </c>
      <c r="AD689" s="2">
        <v>19.329999999999998</v>
      </c>
    </row>
    <row r="690" spans="1:30" x14ac:dyDescent="0.25">
      <c r="A690" t="s">
        <v>224</v>
      </c>
      <c r="B690">
        <f t="shared" si="40"/>
        <v>2014</v>
      </c>
      <c r="C690" s="10">
        <v>19.41</v>
      </c>
      <c r="D690" s="10">
        <v>23.77</v>
      </c>
      <c r="E690" s="4">
        <f t="shared" si="42"/>
        <v>0.22462648119526016</v>
      </c>
      <c r="F690" s="6">
        <f>+E690-E$7</f>
        <v>0.23204787501103397</v>
      </c>
      <c r="G690" s="9" t="str">
        <f t="shared" si="43"/>
        <v>Yes</v>
      </c>
      <c r="H690" s="9">
        <f t="shared" si="41"/>
        <v>1</v>
      </c>
      <c r="I690" s="9"/>
      <c r="J690" s="9"/>
      <c r="K690" s="3">
        <v>41641</v>
      </c>
      <c r="L690" s="3">
        <v>42004</v>
      </c>
      <c r="M690" s="3"/>
      <c r="N690" s="3"/>
      <c r="O690" s="3"/>
      <c r="P690" s="3"/>
      <c r="Q690" s="9"/>
      <c r="R690" s="9"/>
      <c r="S690" s="9"/>
      <c r="T690" s="2">
        <v>19.079999999999998</v>
      </c>
      <c r="U690" s="2">
        <v>23.68</v>
      </c>
      <c r="V690" s="2"/>
      <c r="W690" s="2">
        <v>19.420000000000002</v>
      </c>
      <c r="X690" s="2">
        <v>24.280000999999999</v>
      </c>
      <c r="Y690" s="2"/>
      <c r="Z690">
        <v>4973200</v>
      </c>
      <c r="AA690">
        <v>5643000</v>
      </c>
      <c r="AC690" s="2">
        <v>19.260000000000002</v>
      </c>
      <c r="AD690" s="2">
        <v>24.18</v>
      </c>
    </row>
    <row r="691" spans="1:30" x14ac:dyDescent="0.25">
      <c r="A691" t="s">
        <v>224</v>
      </c>
      <c r="B691">
        <f t="shared" si="40"/>
        <v>2015</v>
      </c>
      <c r="C691" s="10">
        <v>23.9</v>
      </c>
      <c r="D691" s="10">
        <v>15.34</v>
      </c>
      <c r="E691" s="4">
        <f t="shared" si="42"/>
        <v>-0.35815899581589955</v>
      </c>
      <c r="F691" s="6">
        <f>+E691-E$5</f>
        <v>-0.64999957120809404</v>
      </c>
      <c r="G691" s="9" t="str">
        <f t="shared" si="43"/>
        <v>No</v>
      </c>
      <c r="H691" s="9">
        <f t="shared" si="41"/>
        <v>0</v>
      </c>
      <c r="I691" s="9"/>
      <c r="J691" s="9"/>
      <c r="K691" s="3">
        <v>42006</v>
      </c>
      <c r="L691" s="3">
        <v>42369</v>
      </c>
      <c r="M691" s="3"/>
      <c r="N691" s="3"/>
      <c r="O691" s="3"/>
      <c r="P691" s="3"/>
      <c r="Q691" s="9"/>
      <c r="R691" s="9"/>
      <c r="S691" s="9"/>
      <c r="T691" s="2">
        <v>23.639999</v>
      </c>
      <c r="U691" s="2">
        <v>15.33</v>
      </c>
      <c r="V691" s="2"/>
      <c r="W691" s="2">
        <v>23.91</v>
      </c>
      <c r="X691" s="2">
        <v>15.74</v>
      </c>
      <c r="Y691" s="2"/>
      <c r="Z691">
        <v>4139800</v>
      </c>
      <c r="AA691">
        <v>6221700</v>
      </c>
      <c r="AC691" s="2">
        <v>23.809999000000001</v>
      </c>
      <c r="AD691" s="2">
        <v>15.72</v>
      </c>
    </row>
    <row r="692" spans="1:30" x14ac:dyDescent="0.25">
      <c r="A692" t="s">
        <v>225</v>
      </c>
      <c r="B692">
        <f t="shared" si="40"/>
        <v>2013</v>
      </c>
      <c r="C692" s="10">
        <v>72.860000999999997</v>
      </c>
      <c r="D692" s="10">
        <v>97.230002999999996</v>
      </c>
      <c r="E692" s="4">
        <f t="shared" si="42"/>
        <v>0.3344771021894441</v>
      </c>
      <c r="F692" s="6">
        <f>+E692-E$6</f>
        <v>0.21958217097937183</v>
      </c>
      <c r="G692" s="9" t="str">
        <f t="shared" si="43"/>
        <v>Yes</v>
      </c>
      <c r="H692" s="9">
        <f t="shared" si="41"/>
        <v>1</v>
      </c>
      <c r="I692" s="9"/>
      <c r="J692" s="9"/>
      <c r="K692" s="3">
        <v>41276</v>
      </c>
      <c r="L692" s="3">
        <v>41639</v>
      </c>
      <c r="M692" s="3"/>
      <c r="N692" s="3"/>
      <c r="O692" s="3"/>
      <c r="P692" s="3"/>
      <c r="Q692" s="9"/>
      <c r="R692" s="9"/>
      <c r="S692" s="9"/>
      <c r="T692" s="2">
        <v>72.540001000000004</v>
      </c>
      <c r="U692" s="2">
        <v>96.849997999999999</v>
      </c>
      <c r="V692" s="2"/>
      <c r="W692" s="2">
        <v>74.330001999999993</v>
      </c>
      <c r="X692" s="2">
        <v>97.849997999999999</v>
      </c>
      <c r="Y692" s="2"/>
      <c r="Z692">
        <v>1365200</v>
      </c>
      <c r="AA692">
        <v>381700</v>
      </c>
      <c r="AC692" s="2">
        <v>74.330001999999993</v>
      </c>
      <c r="AD692" s="2">
        <v>97.660004000000001</v>
      </c>
    </row>
    <row r="693" spans="1:30" x14ac:dyDescent="0.25">
      <c r="A693" t="s">
        <v>225</v>
      </c>
      <c r="B693">
        <f t="shared" si="40"/>
        <v>2014</v>
      </c>
      <c r="C693" s="10">
        <v>97.18</v>
      </c>
      <c r="D693" s="10">
        <v>103.93</v>
      </c>
      <c r="E693" s="4">
        <f t="shared" si="42"/>
        <v>6.9458736365507298E-2</v>
      </c>
      <c r="F693" s="6">
        <f>+E693-E$7</f>
        <v>7.6880130181281106E-2</v>
      </c>
      <c r="G693" s="9" t="str">
        <f t="shared" si="43"/>
        <v>Yes</v>
      </c>
      <c r="H693" s="9">
        <f t="shared" si="41"/>
        <v>1</v>
      </c>
      <c r="I693" s="9"/>
      <c r="J693" s="9"/>
      <c r="K693" s="3">
        <v>41641</v>
      </c>
      <c r="L693" s="3">
        <v>42004</v>
      </c>
      <c r="M693" s="3"/>
      <c r="N693" s="3"/>
      <c r="O693" s="3"/>
      <c r="P693" s="3"/>
      <c r="Q693" s="9"/>
      <c r="R693" s="9"/>
      <c r="S693" s="9"/>
      <c r="T693" s="2">
        <v>95.900002000000001</v>
      </c>
      <c r="U693" s="2">
        <v>103.82</v>
      </c>
      <c r="V693" s="2"/>
      <c r="W693" s="2">
        <v>97.18</v>
      </c>
      <c r="X693" s="2">
        <v>105.870003</v>
      </c>
      <c r="Y693" s="2"/>
      <c r="Z693">
        <v>753500</v>
      </c>
      <c r="AA693">
        <v>643500</v>
      </c>
      <c r="AC693" s="2">
        <v>95.93</v>
      </c>
      <c r="AD693" s="2">
        <v>105.730003</v>
      </c>
    </row>
    <row r="694" spans="1:30" x14ac:dyDescent="0.25">
      <c r="A694" t="s">
        <v>225</v>
      </c>
      <c r="B694">
        <f t="shared" si="40"/>
        <v>2015</v>
      </c>
      <c r="C694" s="10">
        <v>104.33000199999999</v>
      </c>
      <c r="D694" s="10">
        <v>89.269997000000004</v>
      </c>
      <c r="E694" s="4">
        <f t="shared" si="42"/>
        <v>-0.14434970489121615</v>
      </c>
      <c r="F694" s="6">
        <f>+E694-E$5</f>
        <v>-0.43619028028341067</v>
      </c>
      <c r="G694" s="9" t="str">
        <f t="shared" si="43"/>
        <v>No</v>
      </c>
      <c r="H694" s="9">
        <f t="shared" si="41"/>
        <v>0</v>
      </c>
      <c r="I694" s="9"/>
      <c r="J694" s="9"/>
      <c r="K694" s="3">
        <v>42006</v>
      </c>
      <c r="L694" s="3">
        <v>42369</v>
      </c>
      <c r="M694" s="3"/>
      <c r="N694" s="3"/>
      <c r="O694" s="3"/>
      <c r="P694" s="3"/>
      <c r="Q694" s="9"/>
      <c r="R694" s="9"/>
      <c r="S694" s="9"/>
      <c r="T694" s="2">
        <v>102.93</v>
      </c>
      <c r="U694" s="2">
        <v>89.089995999999999</v>
      </c>
      <c r="V694" s="2"/>
      <c r="W694" s="2">
        <v>104.589996</v>
      </c>
      <c r="X694" s="2">
        <v>90.099997999999999</v>
      </c>
      <c r="Y694" s="2"/>
      <c r="Z694">
        <v>786500</v>
      </c>
      <c r="AA694">
        <v>559100</v>
      </c>
      <c r="AC694" s="2">
        <v>103.709999</v>
      </c>
      <c r="AD694" s="2">
        <v>90.099997999999999</v>
      </c>
    </row>
    <row r="695" spans="1:30" x14ac:dyDescent="0.25">
      <c r="A695" t="s">
        <v>226</v>
      </c>
      <c r="B695">
        <f t="shared" si="40"/>
        <v>2013</v>
      </c>
      <c r="C695" s="10">
        <v>69.739998</v>
      </c>
      <c r="D695" s="10">
        <v>103.220001</v>
      </c>
      <c r="E695" s="4">
        <f t="shared" si="42"/>
        <v>0.48006888385629143</v>
      </c>
      <c r="F695" s="6">
        <f>+E695-E$6</f>
        <v>0.36517395264621916</v>
      </c>
      <c r="G695" s="9" t="str">
        <f t="shared" si="43"/>
        <v>Yes</v>
      </c>
      <c r="H695" s="9">
        <f t="shared" si="41"/>
        <v>1</v>
      </c>
      <c r="I695" s="9"/>
      <c r="J695" s="9"/>
      <c r="K695" s="3">
        <v>41276</v>
      </c>
      <c r="L695" s="3">
        <v>41639</v>
      </c>
      <c r="M695" s="3"/>
      <c r="N695" s="3"/>
      <c r="O695" s="3"/>
      <c r="P695" s="3"/>
      <c r="Q695" s="9"/>
      <c r="R695" s="9"/>
      <c r="S695" s="9"/>
      <c r="T695" s="2">
        <v>68.099997999999999</v>
      </c>
      <c r="U695" s="2">
        <v>102.050003</v>
      </c>
      <c r="V695" s="2"/>
      <c r="W695" s="2">
        <v>70.099997999999999</v>
      </c>
      <c r="X695" s="2">
        <v>103.529999</v>
      </c>
      <c r="Y695" s="2"/>
      <c r="Z695">
        <v>2206700</v>
      </c>
      <c r="AA695">
        <v>856800</v>
      </c>
      <c r="AC695" s="2">
        <v>68.440002000000007</v>
      </c>
      <c r="AD695" s="2">
        <v>102.66999800000001</v>
      </c>
    </row>
    <row r="696" spans="1:30" x14ac:dyDescent="0.25">
      <c r="A696" t="s">
        <v>226</v>
      </c>
      <c r="B696">
        <f t="shared" si="40"/>
        <v>2014</v>
      </c>
      <c r="C696" s="10">
        <v>102.760002</v>
      </c>
      <c r="D696" s="10">
        <v>143.63000500000001</v>
      </c>
      <c r="E696" s="4">
        <f t="shared" si="42"/>
        <v>0.39772287081115482</v>
      </c>
      <c r="F696" s="6">
        <f>+E696-E$7</f>
        <v>0.4051442646269286</v>
      </c>
      <c r="G696" s="9" t="str">
        <f t="shared" si="43"/>
        <v>Yes</v>
      </c>
      <c r="H696" s="9">
        <f t="shared" si="41"/>
        <v>1</v>
      </c>
      <c r="I696" s="9"/>
      <c r="J696" s="9"/>
      <c r="K696" s="3">
        <v>41641</v>
      </c>
      <c r="L696" s="3">
        <v>42004</v>
      </c>
      <c r="M696" s="3"/>
      <c r="N696" s="3"/>
      <c r="O696" s="3"/>
      <c r="P696" s="3"/>
      <c r="Q696" s="9"/>
      <c r="R696" s="9"/>
      <c r="S696" s="9"/>
      <c r="T696" s="2">
        <v>102.300003</v>
      </c>
      <c r="U696" s="2">
        <v>143.479996</v>
      </c>
      <c r="V696" s="2"/>
      <c r="W696" s="2">
        <v>103.879997</v>
      </c>
      <c r="X696" s="2">
        <v>148.13999899999999</v>
      </c>
      <c r="Y696" s="2"/>
      <c r="Z696">
        <v>1393500</v>
      </c>
      <c r="AA696">
        <v>662700</v>
      </c>
      <c r="AC696" s="2">
        <v>102.839996</v>
      </c>
      <c r="AD696" s="2">
        <v>145.80999800000001</v>
      </c>
    </row>
    <row r="697" spans="1:30" x14ac:dyDescent="0.25">
      <c r="A697" t="s">
        <v>226</v>
      </c>
      <c r="B697">
        <f t="shared" si="40"/>
        <v>2015</v>
      </c>
      <c r="C697" s="10">
        <v>144.949997</v>
      </c>
      <c r="D697" s="10">
        <v>178.509995</v>
      </c>
      <c r="E697" s="4">
        <f t="shared" si="42"/>
        <v>0.23152810413649066</v>
      </c>
      <c r="F697" s="6">
        <f>+E697-E$5</f>
        <v>-6.0312471255703826E-2</v>
      </c>
      <c r="G697" s="9" t="str">
        <f t="shared" si="43"/>
        <v>No</v>
      </c>
      <c r="H697" s="9">
        <f t="shared" si="41"/>
        <v>0</v>
      </c>
      <c r="I697" s="9"/>
      <c r="J697" s="9"/>
      <c r="K697" s="3">
        <v>42006</v>
      </c>
      <c r="L697" s="3">
        <v>42369</v>
      </c>
      <c r="M697" s="3"/>
      <c r="N697" s="3"/>
      <c r="O697" s="3"/>
      <c r="P697" s="3"/>
      <c r="Q697" s="9"/>
      <c r="R697" s="9"/>
      <c r="S697" s="9"/>
      <c r="T697" s="2">
        <v>141.38999899999999</v>
      </c>
      <c r="U697" s="2">
        <v>178.39999399999999</v>
      </c>
      <c r="V697" s="2"/>
      <c r="W697" s="2">
        <v>146.509995</v>
      </c>
      <c r="X697" s="2">
        <v>179.75</v>
      </c>
      <c r="Y697" s="2"/>
      <c r="Z697">
        <v>982800</v>
      </c>
      <c r="AA697">
        <v>589800</v>
      </c>
      <c r="AC697" s="2">
        <v>142.990005</v>
      </c>
      <c r="AD697" s="2">
        <v>178.39999399999999</v>
      </c>
    </row>
    <row r="698" spans="1:30" x14ac:dyDescent="0.25">
      <c r="A698" t="s">
        <v>227</v>
      </c>
      <c r="B698">
        <f t="shared" si="40"/>
        <v>2013</v>
      </c>
      <c r="C698" s="10">
        <v>194.08999600000001</v>
      </c>
      <c r="D698" s="10">
        <v>187.570007</v>
      </c>
      <c r="E698" s="4">
        <f t="shared" si="42"/>
        <v>-3.3592607215057128E-2</v>
      </c>
      <c r="F698" s="6">
        <f>+E698-E$6</f>
        <v>-0.14848753842512941</v>
      </c>
      <c r="G698" s="9" t="str">
        <f t="shared" si="43"/>
        <v>No</v>
      </c>
      <c r="H698" s="9">
        <f t="shared" si="41"/>
        <v>0</v>
      </c>
      <c r="I698" s="9"/>
      <c r="J698" s="9"/>
      <c r="K698" s="3">
        <v>41276</v>
      </c>
      <c r="L698" s="3">
        <v>41639</v>
      </c>
      <c r="M698" s="3"/>
      <c r="N698" s="3"/>
      <c r="O698" s="3"/>
      <c r="P698" s="3"/>
      <c r="Q698" s="9"/>
      <c r="R698" s="9"/>
      <c r="S698" s="9"/>
      <c r="T698" s="2">
        <v>193.800003</v>
      </c>
      <c r="U698" s="2">
        <v>186.300003</v>
      </c>
      <c r="V698" s="2"/>
      <c r="W698" s="2">
        <v>196.35000600000001</v>
      </c>
      <c r="X698" s="2">
        <v>187.78999300000001</v>
      </c>
      <c r="Y698" s="2"/>
      <c r="Z698">
        <v>4234100</v>
      </c>
      <c r="AA698">
        <v>3619700</v>
      </c>
      <c r="AC698" s="2">
        <v>196.35000600000001</v>
      </c>
      <c r="AD698" s="2">
        <v>186.490005</v>
      </c>
    </row>
    <row r="699" spans="1:30" x14ac:dyDescent="0.25">
      <c r="A699" t="s">
        <v>227</v>
      </c>
      <c r="B699">
        <f t="shared" si="40"/>
        <v>2014</v>
      </c>
      <c r="C699" s="10">
        <v>187.21000699999999</v>
      </c>
      <c r="D699" s="10">
        <v>160.44000199999999</v>
      </c>
      <c r="E699" s="4">
        <f t="shared" si="42"/>
        <v>-0.14299451951839304</v>
      </c>
      <c r="F699" s="6">
        <f>+E699-E$7</f>
        <v>-0.13557312570261923</v>
      </c>
      <c r="G699" s="9" t="str">
        <f t="shared" si="43"/>
        <v>No</v>
      </c>
      <c r="H699" s="9">
        <f t="shared" si="41"/>
        <v>0</v>
      </c>
      <c r="I699" s="9"/>
      <c r="J699" s="9"/>
      <c r="K699" s="3">
        <v>41641</v>
      </c>
      <c r="L699" s="3">
        <v>42004</v>
      </c>
      <c r="M699" s="3"/>
      <c r="N699" s="3"/>
      <c r="O699" s="3"/>
      <c r="P699" s="3"/>
      <c r="Q699" s="9"/>
      <c r="R699" s="9"/>
      <c r="S699" s="9"/>
      <c r="T699" s="2">
        <v>185.199997</v>
      </c>
      <c r="U699" s="2">
        <v>160.38000500000001</v>
      </c>
      <c r="V699" s="2"/>
      <c r="W699" s="2">
        <v>187.39999399999999</v>
      </c>
      <c r="X699" s="2">
        <v>161.5</v>
      </c>
      <c r="Y699" s="2"/>
      <c r="Z699">
        <v>4546500</v>
      </c>
      <c r="AA699">
        <v>4011900</v>
      </c>
      <c r="AC699" s="2">
        <v>185.529999</v>
      </c>
      <c r="AD699" s="2">
        <v>160.41000399999999</v>
      </c>
    </row>
    <row r="700" spans="1:30" x14ac:dyDescent="0.25">
      <c r="A700" t="s">
        <v>227</v>
      </c>
      <c r="B700">
        <f t="shared" si="40"/>
        <v>2015</v>
      </c>
      <c r="C700" s="10">
        <v>161.30999800000001</v>
      </c>
      <c r="D700" s="10">
        <v>137.61999499999999</v>
      </c>
      <c r="E700" s="4">
        <f t="shared" si="42"/>
        <v>-0.14686010348843981</v>
      </c>
      <c r="F700" s="6">
        <f>+E700-E$5</f>
        <v>-0.4387006788806343</v>
      </c>
      <c r="G700" s="9" t="str">
        <f t="shared" si="43"/>
        <v>No</v>
      </c>
      <c r="H700" s="9">
        <f t="shared" si="41"/>
        <v>0</v>
      </c>
      <c r="I700" s="9"/>
      <c r="J700" s="9"/>
      <c r="K700" s="3">
        <v>42006</v>
      </c>
      <c r="L700" s="3">
        <v>42369</v>
      </c>
      <c r="M700" s="3"/>
      <c r="N700" s="3"/>
      <c r="O700" s="3"/>
      <c r="P700" s="3"/>
      <c r="Q700" s="9"/>
      <c r="R700" s="9"/>
      <c r="S700" s="9"/>
      <c r="T700" s="2">
        <v>161</v>
      </c>
      <c r="U700" s="2">
        <v>137.570007</v>
      </c>
      <c r="V700" s="2"/>
      <c r="W700" s="2">
        <v>163.30999800000001</v>
      </c>
      <c r="X700" s="2">
        <v>139.10000600000001</v>
      </c>
      <c r="Y700" s="2"/>
      <c r="Z700">
        <v>5525500</v>
      </c>
      <c r="AA700">
        <v>3443300</v>
      </c>
      <c r="AC700" s="2">
        <v>162.05999800000001</v>
      </c>
      <c r="AD700" s="2">
        <v>139.070007</v>
      </c>
    </row>
    <row r="701" spans="1:30" x14ac:dyDescent="0.25">
      <c r="A701" t="s">
        <v>228</v>
      </c>
      <c r="B701">
        <f t="shared" si="40"/>
        <v>2013</v>
      </c>
      <c r="C701" s="10">
        <v>25.134000799999999</v>
      </c>
      <c r="D701" s="10">
        <v>44.984001200000002</v>
      </c>
      <c r="E701" s="4">
        <f t="shared" si="42"/>
        <v>0.78976684046258183</v>
      </c>
      <c r="F701" s="6">
        <f>+E701-E$6</f>
        <v>0.67487190925250951</v>
      </c>
      <c r="G701" s="9" t="str">
        <f t="shared" si="43"/>
        <v>Yes</v>
      </c>
      <c r="H701" s="9">
        <f t="shared" si="41"/>
        <v>1</v>
      </c>
      <c r="I701" s="9"/>
      <c r="J701" s="9"/>
      <c r="K701" s="3">
        <v>41276</v>
      </c>
      <c r="L701" s="3">
        <v>41639</v>
      </c>
      <c r="M701" s="3"/>
      <c r="N701" s="3"/>
      <c r="O701" s="3"/>
      <c r="P701" s="3"/>
      <c r="Q701" s="9"/>
      <c r="R701" s="9"/>
      <c r="S701" s="9"/>
      <c r="T701" s="2">
        <v>24.805999799999999</v>
      </c>
      <c r="U701" s="2">
        <v>44.490001599999999</v>
      </c>
      <c r="V701" s="2"/>
      <c r="W701" s="2">
        <v>25.2840004</v>
      </c>
      <c r="X701" s="2">
        <v>45.178001399999999</v>
      </c>
      <c r="Y701" s="2"/>
      <c r="Z701">
        <v>7525000</v>
      </c>
      <c r="AA701">
        <v>2211000</v>
      </c>
      <c r="AC701" s="2">
        <v>24.9839992</v>
      </c>
      <c r="AD701" s="2">
        <v>44.700000799999998</v>
      </c>
    </row>
    <row r="702" spans="1:30" x14ac:dyDescent="0.25">
      <c r="A702" t="s">
        <v>228</v>
      </c>
      <c r="B702">
        <f t="shared" si="40"/>
        <v>2014</v>
      </c>
      <c r="C702" s="10">
        <v>44.832000800000003</v>
      </c>
      <c r="D702" s="10">
        <v>43.858001799999997</v>
      </c>
      <c r="E702" s="4">
        <f t="shared" si="42"/>
        <v>-2.1725530483127718E-2</v>
      </c>
      <c r="F702" s="6">
        <f>+E702-E$7</f>
        <v>-1.4304136667353914E-2</v>
      </c>
      <c r="G702" s="9" t="str">
        <f t="shared" si="43"/>
        <v>No</v>
      </c>
      <c r="H702" s="9">
        <f t="shared" si="41"/>
        <v>0</v>
      </c>
      <c r="I702" s="9"/>
      <c r="J702" s="9"/>
      <c r="K702" s="3">
        <v>41641</v>
      </c>
      <c r="L702" s="3">
        <v>42004</v>
      </c>
      <c r="M702" s="3"/>
      <c r="N702" s="3"/>
      <c r="O702" s="3"/>
      <c r="P702" s="3"/>
      <c r="Q702" s="9"/>
      <c r="R702" s="9"/>
      <c r="S702" s="9"/>
      <c r="T702" s="2">
        <v>44.430000399999997</v>
      </c>
      <c r="U702" s="2">
        <v>43.858001799999997</v>
      </c>
      <c r="V702" s="2"/>
      <c r="W702" s="2">
        <v>45.097999600000001</v>
      </c>
      <c r="X702" s="2">
        <v>44.5519982</v>
      </c>
      <c r="Y702" s="2"/>
      <c r="Z702">
        <v>3833500</v>
      </c>
      <c r="AA702">
        <v>1710000</v>
      </c>
      <c r="AC702" s="2">
        <v>44.919998200000002</v>
      </c>
      <c r="AD702" s="2">
        <v>44.422000799999999</v>
      </c>
    </row>
    <row r="703" spans="1:30" x14ac:dyDescent="0.25">
      <c r="A703" t="s">
        <v>228</v>
      </c>
      <c r="B703">
        <f t="shared" si="40"/>
        <v>2015</v>
      </c>
      <c r="C703" s="10">
        <v>44.077999200000001</v>
      </c>
      <c r="D703" s="10">
        <v>51.251998999999998</v>
      </c>
      <c r="E703" s="4">
        <f t="shared" si="42"/>
        <v>0.16275692931180047</v>
      </c>
      <c r="F703" s="6">
        <f>+E703-E$5</f>
        <v>-0.12908364608039402</v>
      </c>
      <c r="G703" s="9" t="str">
        <f t="shared" si="43"/>
        <v>No</v>
      </c>
      <c r="H703" s="9">
        <f t="shared" si="41"/>
        <v>0</v>
      </c>
      <c r="I703" s="9"/>
      <c r="J703" s="9"/>
      <c r="K703" s="3">
        <v>42006</v>
      </c>
      <c r="L703" s="3">
        <v>42369</v>
      </c>
      <c r="M703" s="3"/>
      <c r="N703" s="3"/>
      <c r="O703" s="3"/>
      <c r="P703" s="3"/>
      <c r="Q703" s="9"/>
      <c r="R703" s="9"/>
      <c r="S703" s="9"/>
      <c r="T703" s="2">
        <v>43.159999800000001</v>
      </c>
      <c r="U703" s="2">
        <v>50.549999200000002</v>
      </c>
      <c r="V703" s="2"/>
      <c r="W703" s="2">
        <v>44.152000399999999</v>
      </c>
      <c r="X703" s="2">
        <v>51.799999200000002</v>
      </c>
      <c r="Y703" s="2"/>
      <c r="Z703">
        <v>2868000</v>
      </c>
      <c r="AA703">
        <v>13102000</v>
      </c>
      <c r="AC703" s="2">
        <v>43.527999800000003</v>
      </c>
      <c r="AD703" s="2">
        <v>51.097999600000001</v>
      </c>
    </row>
    <row r="704" spans="1:30" x14ac:dyDescent="0.25">
      <c r="A704" t="s">
        <v>229</v>
      </c>
      <c r="B704">
        <f t="shared" si="40"/>
        <v>2013</v>
      </c>
      <c r="C704" s="10">
        <v>47.294998</v>
      </c>
      <c r="D704" s="10">
        <v>53.185001499999998</v>
      </c>
      <c r="E704" s="4">
        <f t="shared" si="42"/>
        <v>0.1245375568046329</v>
      </c>
      <c r="F704" s="6">
        <f>+E704-E$6</f>
        <v>9.6426255945606248E-3</v>
      </c>
      <c r="G704" s="9" t="str">
        <f t="shared" si="43"/>
        <v>Yes</v>
      </c>
      <c r="H704" s="9">
        <f t="shared" si="41"/>
        <v>1</v>
      </c>
      <c r="I704" s="9"/>
      <c r="J704" s="9"/>
      <c r="K704" s="3">
        <v>41276</v>
      </c>
      <c r="L704" s="3">
        <v>41639</v>
      </c>
      <c r="M704" s="3"/>
      <c r="N704" s="3"/>
      <c r="O704" s="3"/>
      <c r="P704" s="3"/>
      <c r="Q704" s="9"/>
      <c r="R704" s="9"/>
      <c r="S704" s="9"/>
      <c r="T704" s="2">
        <v>46.694999500000002</v>
      </c>
      <c r="U704" s="2">
        <v>52.779998999999997</v>
      </c>
      <c r="V704" s="2"/>
      <c r="W704" s="2">
        <v>47.404998999999997</v>
      </c>
      <c r="X704" s="2">
        <v>53.59</v>
      </c>
      <c r="Y704" s="2"/>
      <c r="Z704">
        <v>447000</v>
      </c>
      <c r="AA704">
        <v>739800</v>
      </c>
      <c r="AC704" s="2">
        <v>47.025001500000002</v>
      </c>
      <c r="AD704" s="2">
        <v>53.59</v>
      </c>
    </row>
    <row r="705" spans="1:30" x14ac:dyDescent="0.25">
      <c r="A705" t="s">
        <v>229</v>
      </c>
      <c r="B705">
        <f t="shared" si="40"/>
        <v>2014</v>
      </c>
      <c r="C705" s="10">
        <v>52.994999</v>
      </c>
      <c r="D705" s="10">
        <v>74.135002</v>
      </c>
      <c r="E705" s="4">
        <f t="shared" si="42"/>
        <v>0.39890562126437629</v>
      </c>
      <c r="F705" s="6">
        <f>+E705-E$7</f>
        <v>0.40632701508015007</v>
      </c>
      <c r="G705" s="9" t="str">
        <f t="shared" si="43"/>
        <v>Yes</v>
      </c>
      <c r="H705" s="9">
        <f t="shared" si="41"/>
        <v>1</v>
      </c>
      <c r="I705" s="9"/>
      <c r="J705" s="9"/>
      <c r="K705" s="3">
        <v>41641</v>
      </c>
      <c r="L705" s="3">
        <v>42004</v>
      </c>
      <c r="M705" s="3"/>
      <c r="N705" s="3"/>
      <c r="O705" s="3"/>
      <c r="P705" s="3"/>
      <c r="Q705" s="9"/>
      <c r="R705" s="9"/>
      <c r="S705" s="9"/>
      <c r="T705" s="2">
        <v>52.319999500000002</v>
      </c>
      <c r="U705" s="2">
        <v>74.055000500000006</v>
      </c>
      <c r="V705" s="2"/>
      <c r="W705" s="2">
        <v>53.735000499999998</v>
      </c>
      <c r="X705" s="2">
        <v>75.300003000000004</v>
      </c>
      <c r="Y705" s="2"/>
      <c r="Z705">
        <v>855200</v>
      </c>
      <c r="AA705">
        <v>619000</v>
      </c>
      <c r="AC705" s="2">
        <v>52.514999500000002</v>
      </c>
      <c r="AD705" s="2">
        <v>75</v>
      </c>
    </row>
    <row r="706" spans="1:30" x14ac:dyDescent="0.25">
      <c r="A706" t="s">
        <v>229</v>
      </c>
      <c r="B706">
        <f t="shared" si="40"/>
        <v>2015</v>
      </c>
      <c r="C706" s="10">
        <v>74.315002500000006</v>
      </c>
      <c r="D706" s="10">
        <v>72.919998000000007</v>
      </c>
      <c r="E706" s="4">
        <f t="shared" si="42"/>
        <v>-1.8771505793867108E-2</v>
      </c>
      <c r="F706" s="6">
        <f>+E706-E$5</f>
        <v>-0.31061208118606159</v>
      </c>
      <c r="G706" s="9" t="str">
        <f t="shared" si="43"/>
        <v>No</v>
      </c>
      <c r="H706" s="9">
        <f t="shared" si="41"/>
        <v>0</v>
      </c>
      <c r="I706" s="9"/>
      <c r="J706" s="9"/>
      <c r="K706" s="3">
        <v>42006</v>
      </c>
      <c r="L706" s="3">
        <v>42369</v>
      </c>
      <c r="M706" s="3"/>
      <c r="N706" s="3"/>
      <c r="O706" s="3"/>
      <c r="P706" s="3"/>
      <c r="Q706" s="9"/>
      <c r="R706" s="9"/>
      <c r="S706" s="9"/>
      <c r="T706" s="2">
        <v>73.144996500000005</v>
      </c>
      <c r="U706" s="2">
        <v>72.900002000000001</v>
      </c>
      <c r="V706" s="2"/>
      <c r="W706" s="2">
        <v>75.074996999999996</v>
      </c>
      <c r="X706" s="2">
        <v>74.169998000000007</v>
      </c>
      <c r="Y706" s="2"/>
      <c r="Z706">
        <v>514200</v>
      </c>
      <c r="AA706">
        <v>361600</v>
      </c>
      <c r="AC706" s="2">
        <v>73.665001000000004</v>
      </c>
      <c r="AD706" s="2">
        <v>73.529999000000004</v>
      </c>
    </row>
    <row r="707" spans="1:30" x14ac:dyDescent="0.25">
      <c r="A707" t="s">
        <v>230</v>
      </c>
      <c r="B707">
        <f t="shared" si="40"/>
        <v>2013</v>
      </c>
      <c r="C707" s="10">
        <v>67.569999999999993</v>
      </c>
      <c r="D707" s="10">
        <v>85.980002999999996</v>
      </c>
      <c r="E707" s="4">
        <f t="shared" si="42"/>
        <v>0.27245823590350754</v>
      </c>
      <c r="F707" s="6">
        <f>+E707-E$6</f>
        <v>0.15756330469343527</v>
      </c>
      <c r="G707" s="9" t="str">
        <f t="shared" si="43"/>
        <v>Yes</v>
      </c>
      <c r="H707" s="9">
        <f t="shared" si="41"/>
        <v>1</v>
      </c>
      <c r="I707" s="9"/>
      <c r="J707" s="9"/>
      <c r="K707" s="3">
        <v>41276</v>
      </c>
      <c r="L707" s="3">
        <v>41639</v>
      </c>
      <c r="M707" s="3"/>
      <c r="N707" s="3"/>
      <c r="O707" s="3"/>
      <c r="P707" s="3"/>
      <c r="Q707" s="9"/>
      <c r="R707" s="9"/>
      <c r="S707" s="9"/>
      <c r="T707" s="2">
        <v>67.5</v>
      </c>
      <c r="U707" s="2">
        <v>85.669998000000007</v>
      </c>
      <c r="V707" s="2"/>
      <c r="W707" s="2">
        <v>68.569999999999993</v>
      </c>
      <c r="X707" s="2">
        <v>86.279999000000004</v>
      </c>
      <c r="Y707" s="2"/>
      <c r="Z707">
        <v>310800</v>
      </c>
      <c r="AA707">
        <v>292900</v>
      </c>
      <c r="AC707" s="2">
        <v>68.349997999999999</v>
      </c>
      <c r="AD707" s="2">
        <v>85.900002000000001</v>
      </c>
    </row>
    <row r="708" spans="1:30" x14ac:dyDescent="0.25">
      <c r="A708" t="s">
        <v>230</v>
      </c>
      <c r="B708">
        <f t="shared" si="40"/>
        <v>2014</v>
      </c>
      <c r="C708" s="10">
        <v>85.980002999999996</v>
      </c>
      <c r="D708" s="10">
        <v>101.360001</v>
      </c>
      <c r="E708" s="4">
        <f t="shared" si="42"/>
        <v>0.1788787795227223</v>
      </c>
      <c r="F708" s="6">
        <f>+E708-E$7</f>
        <v>0.18630017333849611</v>
      </c>
      <c r="G708" s="9" t="str">
        <f t="shared" si="43"/>
        <v>Yes</v>
      </c>
      <c r="H708" s="9">
        <f t="shared" si="41"/>
        <v>1</v>
      </c>
      <c r="I708" s="9"/>
      <c r="J708" s="9"/>
      <c r="K708" s="3">
        <v>41641</v>
      </c>
      <c r="L708" s="3">
        <v>42004</v>
      </c>
      <c r="M708" s="3"/>
      <c r="N708" s="3"/>
      <c r="O708" s="3"/>
      <c r="P708" s="3"/>
      <c r="Q708" s="9"/>
      <c r="R708" s="9"/>
      <c r="S708" s="9"/>
      <c r="T708" s="2">
        <v>85.470000999999996</v>
      </c>
      <c r="U708" s="2">
        <v>101.32</v>
      </c>
      <c r="V708" s="2"/>
      <c r="W708" s="2">
        <v>86.5</v>
      </c>
      <c r="X708" s="2">
        <v>103.199997</v>
      </c>
      <c r="Y708" s="2"/>
      <c r="Z708">
        <v>346600</v>
      </c>
      <c r="AA708">
        <v>213100</v>
      </c>
      <c r="AC708" s="2">
        <v>85.650002000000001</v>
      </c>
      <c r="AD708" s="2">
        <v>102.959999</v>
      </c>
    </row>
    <row r="709" spans="1:30" x14ac:dyDescent="0.25">
      <c r="A709" t="s">
        <v>230</v>
      </c>
      <c r="B709">
        <f t="shared" si="40"/>
        <v>2015</v>
      </c>
      <c r="C709" s="10">
        <v>101.41999800000001</v>
      </c>
      <c r="D709" s="10">
        <v>119.639999</v>
      </c>
      <c r="E709" s="4">
        <f t="shared" si="42"/>
        <v>0.1796489978238808</v>
      </c>
      <c r="F709" s="6">
        <f>+E709-E$5</f>
        <v>-0.11219157756831369</v>
      </c>
      <c r="G709" s="9" t="str">
        <f t="shared" si="43"/>
        <v>No</v>
      </c>
      <c r="H709" s="9">
        <f t="shared" si="41"/>
        <v>0</v>
      </c>
      <c r="I709" s="9"/>
      <c r="J709" s="9"/>
      <c r="K709" s="3">
        <v>42006</v>
      </c>
      <c r="L709" s="3">
        <v>42369</v>
      </c>
      <c r="M709" s="3"/>
      <c r="N709" s="3"/>
      <c r="O709" s="3"/>
      <c r="P709" s="3"/>
      <c r="Q709" s="9"/>
      <c r="R709" s="9"/>
      <c r="S709" s="9"/>
      <c r="T709" s="2">
        <v>100.16999800000001</v>
      </c>
      <c r="U709" s="2">
        <v>119.599998</v>
      </c>
      <c r="V709" s="2"/>
      <c r="W709" s="2">
        <v>101.860001</v>
      </c>
      <c r="X709" s="2">
        <v>121.05999799999999</v>
      </c>
      <c r="Y709" s="2"/>
      <c r="Z709">
        <v>287600</v>
      </c>
      <c r="AA709">
        <v>232500</v>
      </c>
      <c r="AC709" s="2">
        <v>100.849998</v>
      </c>
      <c r="AD709" s="2">
        <v>120.260002</v>
      </c>
    </row>
    <row r="710" spans="1:30" x14ac:dyDescent="0.25">
      <c r="A710" t="s">
        <v>231</v>
      </c>
      <c r="B710">
        <f t="shared" si="40"/>
        <v>2013</v>
      </c>
      <c r="C710" s="10">
        <v>56.099997999999999</v>
      </c>
      <c r="D710" s="10">
        <v>110.589996</v>
      </c>
      <c r="E710" s="4">
        <f t="shared" si="42"/>
        <v>0.97130124674870755</v>
      </c>
      <c r="F710" s="6">
        <f>+E710-E$6</f>
        <v>0.85640631553863522</v>
      </c>
      <c r="G710" s="9" t="str">
        <f t="shared" si="43"/>
        <v>Yes</v>
      </c>
      <c r="H710" s="9">
        <f t="shared" si="41"/>
        <v>1</v>
      </c>
      <c r="I710" s="9"/>
      <c r="J710" s="9"/>
      <c r="K710" s="3">
        <v>41276</v>
      </c>
      <c r="L710" s="3">
        <v>41639</v>
      </c>
      <c r="M710" s="3"/>
      <c r="N710" s="3"/>
      <c r="O710" s="3"/>
      <c r="P710" s="3"/>
      <c r="Q710" s="9"/>
      <c r="R710" s="9"/>
      <c r="S710" s="9"/>
      <c r="T710" s="2">
        <v>54.759998000000003</v>
      </c>
      <c r="U710" s="2">
        <v>109.629997</v>
      </c>
      <c r="V710" s="2"/>
      <c r="W710" s="2">
        <v>56.580002</v>
      </c>
      <c r="X710" s="2">
        <v>110.989998</v>
      </c>
      <c r="Y710" s="2"/>
      <c r="Z710">
        <v>1043700</v>
      </c>
      <c r="AA710">
        <v>520000</v>
      </c>
      <c r="AC710" s="2">
        <v>55.419998</v>
      </c>
      <c r="AD710" s="2">
        <v>110.66999800000001</v>
      </c>
    </row>
    <row r="711" spans="1:30" x14ac:dyDescent="0.25">
      <c r="A711" t="s">
        <v>231</v>
      </c>
      <c r="B711">
        <f t="shared" si="40"/>
        <v>2014</v>
      </c>
      <c r="C711" s="10">
        <v>110.480003</v>
      </c>
      <c r="D711" s="10">
        <v>184.58000200000001</v>
      </c>
      <c r="E711" s="4">
        <f t="shared" si="42"/>
        <v>0.67070960343837083</v>
      </c>
      <c r="F711" s="6">
        <f>+E711-E$7</f>
        <v>0.67813099725414461</v>
      </c>
      <c r="G711" s="9" t="str">
        <f t="shared" si="43"/>
        <v>Yes</v>
      </c>
      <c r="H711" s="9">
        <f t="shared" si="41"/>
        <v>1</v>
      </c>
      <c r="I711" s="9"/>
      <c r="J711" s="9"/>
      <c r="K711" s="3">
        <v>41641</v>
      </c>
      <c r="L711" s="3">
        <v>42004</v>
      </c>
      <c r="M711" s="3"/>
      <c r="N711" s="3"/>
      <c r="O711" s="3"/>
      <c r="P711" s="3"/>
      <c r="Q711" s="9"/>
      <c r="R711" s="9"/>
      <c r="S711" s="9"/>
      <c r="T711" s="2">
        <v>108.910004</v>
      </c>
      <c r="U711" s="2">
        <v>184.16000399999999</v>
      </c>
      <c r="V711" s="2"/>
      <c r="W711" s="2">
        <v>110.599998</v>
      </c>
      <c r="X711" s="2">
        <v>189.64999399999999</v>
      </c>
      <c r="Y711" s="2"/>
      <c r="Z711">
        <v>654500</v>
      </c>
      <c r="AA711">
        <v>510000</v>
      </c>
      <c r="AC711" s="2">
        <v>110.339996</v>
      </c>
      <c r="AD711" s="2">
        <v>186.470001</v>
      </c>
    </row>
    <row r="712" spans="1:30" x14ac:dyDescent="0.25">
      <c r="A712" t="s">
        <v>231</v>
      </c>
      <c r="B712">
        <f t="shared" si="40"/>
        <v>2015</v>
      </c>
      <c r="C712" s="10">
        <v>186.16999799999999</v>
      </c>
      <c r="D712" s="10">
        <v>191.949997</v>
      </c>
      <c r="E712" s="4">
        <f t="shared" si="42"/>
        <v>3.1046887587118113E-2</v>
      </c>
      <c r="F712" s="6">
        <f>+E712-E$5</f>
        <v>-0.26079368780507639</v>
      </c>
      <c r="G712" s="9" t="str">
        <f t="shared" si="43"/>
        <v>No</v>
      </c>
      <c r="H712" s="9">
        <f t="shared" si="41"/>
        <v>0</v>
      </c>
      <c r="I712" s="9"/>
      <c r="J712" s="9"/>
      <c r="K712" s="3">
        <v>42006</v>
      </c>
      <c r="L712" s="3">
        <v>42369</v>
      </c>
      <c r="M712" s="3"/>
      <c r="N712" s="3"/>
      <c r="O712" s="3"/>
      <c r="P712" s="3"/>
      <c r="Q712" s="9"/>
      <c r="R712" s="9"/>
      <c r="S712" s="9"/>
      <c r="T712" s="2">
        <v>183.949997</v>
      </c>
      <c r="U712" s="2">
        <v>189.490005</v>
      </c>
      <c r="V712" s="2"/>
      <c r="W712" s="2">
        <v>189.990005</v>
      </c>
      <c r="X712" s="2">
        <v>194.229996</v>
      </c>
      <c r="Y712" s="2"/>
      <c r="Z712">
        <v>1531700</v>
      </c>
      <c r="AA712">
        <v>892100</v>
      </c>
      <c r="AC712" s="2">
        <v>185.41999799999999</v>
      </c>
      <c r="AD712" s="2">
        <v>190.020004</v>
      </c>
    </row>
    <row r="713" spans="1:30" x14ac:dyDescent="0.25">
      <c r="A713" t="s">
        <v>232</v>
      </c>
      <c r="B713">
        <f t="shared" si="40"/>
        <v>2013</v>
      </c>
      <c r="C713" s="10">
        <v>21.15</v>
      </c>
      <c r="D713" s="10">
        <v>25.959999</v>
      </c>
      <c r="E713" s="4">
        <f t="shared" si="42"/>
        <v>0.22742312056737596</v>
      </c>
      <c r="F713" s="6">
        <f>+E713-E$6</f>
        <v>0.11252818935730369</v>
      </c>
      <c r="G713" s="9" t="str">
        <f t="shared" si="43"/>
        <v>Yes</v>
      </c>
      <c r="H713" s="9">
        <f t="shared" si="41"/>
        <v>1</v>
      </c>
      <c r="I713" s="9"/>
      <c r="J713" s="9"/>
      <c r="K713" s="3">
        <v>41276</v>
      </c>
      <c r="L713" s="3">
        <v>41639</v>
      </c>
      <c r="M713" s="3"/>
      <c r="N713" s="3"/>
      <c r="O713" s="3"/>
      <c r="P713" s="3"/>
      <c r="Q713" s="9"/>
      <c r="R713" s="9"/>
      <c r="S713" s="9"/>
      <c r="T713" s="2">
        <v>21.049999</v>
      </c>
      <c r="U713" s="2">
        <v>25.77</v>
      </c>
      <c r="V713" s="2"/>
      <c r="W713" s="2">
        <v>21.379999000000002</v>
      </c>
      <c r="X713" s="2">
        <v>26.040001</v>
      </c>
      <c r="Y713" s="2"/>
      <c r="Z713">
        <v>47623000</v>
      </c>
      <c r="AA713">
        <v>22808100</v>
      </c>
      <c r="AC713" s="2">
        <v>21.379999000000002</v>
      </c>
      <c r="AD713" s="2">
        <v>25.809999000000001</v>
      </c>
    </row>
    <row r="714" spans="1:30" x14ac:dyDescent="0.25">
      <c r="A714" t="s">
        <v>232</v>
      </c>
      <c r="B714">
        <f t="shared" ref="B714:B777" si="44">YEAR(K714)</f>
        <v>2014</v>
      </c>
      <c r="C714" s="10">
        <v>25.780000999999999</v>
      </c>
      <c r="D714" s="10">
        <v>36.290000999999997</v>
      </c>
      <c r="E714" s="4">
        <f t="shared" si="42"/>
        <v>0.40768035656786822</v>
      </c>
      <c r="F714" s="6">
        <f>+E714-E$7</f>
        <v>0.415101750383642</v>
      </c>
      <c r="G714" s="9" t="str">
        <f t="shared" si="43"/>
        <v>Yes</v>
      </c>
      <c r="H714" s="9">
        <f t="shared" ref="H714:H777" si="45">IF(F714&gt;0,1,0)</f>
        <v>1</v>
      </c>
      <c r="I714" s="9"/>
      <c r="J714" s="9"/>
      <c r="K714" s="3">
        <v>41641</v>
      </c>
      <c r="L714" s="3">
        <v>42004</v>
      </c>
      <c r="M714" s="3"/>
      <c r="N714" s="3"/>
      <c r="O714" s="3"/>
      <c r="P714" s="3"/>
      <c r="Q714" s="9"/>
      <c r="R714" s="9"/>
      <c r="S714" s="9"/>
      <c r="T714" s="2">
        <v>25.469999000000001</v>
      </c>
      <c r="U714" s="2">
        <v>36.290000999999997</v>
      </c>
      <c r="V714" s="2"/>
      <c r="W714" s="2">
        <v>25.82</v>
      </c>
      <c r="X714" s="2">
        <v>37.040000999999997</v>
      </c>
      <c r="Y714" s="2"/>
      <c r="Z714">
        <v>31833300</v>
      </c>
      <c r="AA714">
        <v>20393600</v>
      </c>
      <c r="AC714" s="2">
        <v>25.790001</v>
      </c>
      <c r="AD714" s="2">
        <v>36.630001</v>
      </c>
    </row>
    <row r="715" spans="1:30" x14ac:dyDescent="0.25">
      <c r="A715" t="s">
        <v>232</v>
      </c>
      <c r="B715">
        <f t="shared" si="44"/>
        <v>2015</v>
      </c>
      <c r="C715" s="10">
        <v>36.669998</v>
      </c>
      <c r="D715" s="10">
        <v>34.450001</v>
      </c>
      <c r="E715" s="4">
        <f t="shared" ref="E715:E778" si="46">+(D715-C715)/C715</f>
        <v>-6.0539872404683504E-2</v>
      </c>
      <c r="F715" s="6">
        <f>+E715-E$5</f>
        <v>-0.35238044779687799</v>
      </c>
      <c r="G715" s="9" t="str">
        <f t="shared" ref="G715:G778" si="47">IF(F715&gt;0,"Yes","No")</f>
        <v>No</v>
      </c>
      <c r="H715" s="9">
        <f t="shared" si="45"/>
        <v>0</v>
      </c>
      <c r="I715" s="9"/>
      <c r="J715" s="9"/>
      <c r="K715" s="3">
        <v>42006</v>
      </c>
      <c r="L715" s="3">
        <v>42369</v>
      </c>
      <c r="M715" s="3"/>
      <c r="N715" s="3"/>
      <c r="O715" s="3"/>
      <c r="P715" s="3"/>
      <c r="Q715" s="9"/>
      <c r="R715" s="9"/>
      <c r="S715" s="9"/>
      <c r="T715" s="2">
        <v>36.110000999999997</v>
      </c>
      <c r="U715" s="2">
        <v>34.439999</v>
      </c>
      <c r="V715" s="2"/>
      <c r="W715" s="2">
        <v>37.159999999999997</v>
      </c>
      <c r="X715" s="2">
        <v>34.959999000000003</v>
      </c>
      <c r="Y715" s="2"/>
      <c r="Z715">
        <v>23605600</v>
      </c>
      <c r="AA715">
        <v>14334100</v>
      </c>
      <c r="AC715" s="2">
        <v>36.360000999999997</v>
      </c>
      <c r="AD715" s="2">
        <v>34.82</v>
      </c>
    </row>
    <row r="716" spans="1:30" x14ac:dyDescent="0.25">
      <c r="A716" t="s">
        <v>233</v>
      </c>
      <c r="B716">
        <f t="shared" si="44"/>
        <v>2013</v>
      </c>
      <c r="C716" s="10">
        <v>60.130001</v>
      </c>
      <c r="D716" s="10">
        <v>76.319999999999993</v>
      </c>
      <c r="E716" s="4">
        <f t="shared" si="46"/>
        <v>0.26924993731498514</v>
      </c>
      <c r="F716" s="6">
        <f>+E716-E$6</f>
        <v>0.15435500610491287</v>
      </c>
      <c r="G716" s="9" t="str">
        <f t="shared" si="47"/>
        <v>Yes</v>
      </c>
      <c r="H716" s="9">
        <f t="shared" si="45"/>
        <v>1</v>
      </c>
      <c r="I716" s="9"/>
      <c r="J716" s="9"/>
      <c r="K716" s="3">
        <v>41276</v>
      </c>
      <c r="L716" s="3">
        <v>41639</v>
      </c>
      <c r="M716" s="3"/>
      <c r="N716" s="3"/>
      <c r="O716" s="3"/>
      <c r="P716" s="3"/>
      <c r="Q716" s="9"/>
      <c r="R716" s="9"/>
      <c r="S716" s="9"/>
      <c r="T716" s="2">
        <v>60.130001</v>
      </c>
      <c r="U716" s="2">
        <v>76.080001999999993</v>
      </c>
      <c r="V716" s="2"/>
      <c r="W716" s="2">
        <v>61.950001</v>
      </c>
      <c r="X716" s="2">
        <v>76.760002</v>
      </c>
      <c r="Y716" s="2"/>
      <c r="Z716">
        <v>3526500</v>
      </c>
      <c r="AA716">
        <v>1040800</v>
      </c>
      <c r="AC716" s="2">
        <v>61.950001</v>
      </c>
      <c r="AD716" s="2">
        <v>76.550003000000004</v>
      </c>
    </row>
    <row r="717" spans="1:30" x14ac:dyDescent="0.25">
      <c r="A717" t="s">
        <v>233</v>
      </c>
      <c r="B717">
        <f t="shared" si="44"/>
        <v>2014</v>
      </c>
      <c r="C717" s="10">
        <v>76.110000999999997</v>
      </c>
      <c r="D717" s="10">
        <v>92.190002000000007</v>
      </c>
      <c r="E717" s="4">
        <f t="shared" si="46"/>
        <v>0.21127316763535467</v>
      </c>
      <c r="F717" s="6">
        <f>+E717-E$7</f>
        <v>0.21869456145112848</v>
      </c>
      <c r="G717" s="9" t="str">
        <f t="shared" si="47"/>
        <v>Yes</v>
      </c>
      <c r="H717" s="9">
        <f t="shared" si="45"/>
        <v>1</v>
      </c>
      <c r="I717" s="9"/>
      <c r="J717" s="9"/>
      <c r="K717" s="3">
        <v>41641</v>
      </c>
      <c r="L717" s="3">
        <v>42004</v>
      </c>
      <c r="M717" s="3"/>
      <c r="N717" s="3"/>
      <c r="O717" s="3"/>
      <c r="P717" s="3"/>
      <c r="Q717" s="9"/>
      <c r="R717" s="9"/>
      <c r="S717" s="9"/>
      <c r="T717" s="2">
        <v>75.400002000000001</v>
      </c>
      <c r="U717" s="2">
        <v>92.160004000000001</v>
      </c>
      <c r="V717" s="2"/>
      <c r="W717" s="2">
        <v>76.160004000000001</v>
      </c>
      <c r="X717" s="2">
        <v>93.889999000000003</v>
      </c>
      <c r="Y717" s="2"/>
      <c r="Z717">
        <v>1355700</v>
      </c>
      <c r="AA717">
        <v>1050500</v>
      </c>
      <c r="AC717" s="2">
        <v>75.940002000000007</v>
      </c>
      <c r="AD717" s="2">
        <v>93.18</v>
      </c>
    </row>
    <row r="718" spans="1:30" x14ac:dyDescent="0.25">
      <c r="A718" t="s">
        <v>233</v>
      </c>
      <c r="B718">
        <f t="shared" si="44"/>
        <v>2015</v>
      </c>
      <c r="C718" s="10">
        <v>92.209998999999996</v>
      </c>
      <c r="D718" s="10">
        <v>96.5</v>
      </c>
      <c r="E718" s="4">
        <f t="shared" si="46"/>
        <v>4.6524249501401729E-2</v>
      </c>
      <c r="F718" s="6">
        <f>+E718-E$5</f>
        <v>-0.24531632589079277</v>
      </c>
      <c r="G718" s="9" t="str">
        <f t="shared" si="47"/>
        <v>No</v>
      </c>
      <c r="H718" s="9">
        <f t="shared" si="45"/>
        <v>0</v>
      </c>
      <c r="I718" s="9"/>
      <c r="J718" s="9"/>
      <c r="K718" s="3">
        <v>42006</v>
      </c>
      <c r="L718" s="3">
        <v>42369</v>
      </c>
      <c r="M718" s="3"/>
      <c r="N718" s="3"/>
      <c r="O718" s="3"/>
      <c r="P718" s="3"/>
      <c r="Q718" s="9"/>
      <c r="R718" s="9"/>
      <c r="S718" s="9"/>
      <c r="T718" s="2">
        <v>90.370002999999997</v>
      </c>
      <c r="U718" s="2">
        <v>96.480002999999996</v>
      </c>
      <c r="V718" s="2"/>
      <c r="W718" s="2">
        <v>93.160004000000001</v>
      </c>
      <c r="X718" s="2">
        <v>98.330001999999993</v>
      </c>
      <c r="Y718" s="2"/>
      <c r="Z718">
        <v>1880300</v>
      </c>
      <c r="AA718">
        <v>1183200</v>
      </c>
      <c r="AC718" s="2">
        <v>91.209998999999996</v>
      </c>
      <c r="AD718" s="2">
        <v>97.830001999999993</v>
      </c>
    </row>
    <row r="719" spans="1:30" x14ac:dyDescent="0.25">
      <c r="A719" t="s">
        <v>234</v>
      </c>
      <c r="B719">
        <f t="shared" si="44"/>
        <v>2013</v>
      </c>
      <c r="C719" s="10">
        <v>39.5759418146</v>
      </c>
      <c r="D719" s="10">
        <v>48.353064102600001</v>
      </c>
      <c r="E719" s="4">
        <f t="shared" si="46"/>
        <v>0.22177923974918581</v>
      </c>
      <c r="F719" s="6">
        <f>+E719-E$6</f>
        <v>0.10688430853911354</v>
      </c>
      <c r="G719" s="9" t="str">
        <f t="shared" si="47"/>
        <v>Yes</v>
      </c>
      <c r="H719" s="9">
        <f t="shared" si="45"/>
        <v>1</v>
      </c>
      <c r="I719" s="9"/>
      <c r="J719" s="9"/>
      <c r="K719" s="3">
        <v>41276</v>
      </c>
      <c r="L719" s="3">
        <v>41639</v>
      </c>
      <c r="M719" s="3"/>
      <c r="N719" s="3"/>
      <c r="O719" s="3"/>
      <c r="P719" s="3"/>
      <c r="Q719" s="9"/>
      <c r="R719" s="9"/>
      <c r="S719" s="9"/>
      <c r="T719" s="2">
        <v>39.398421104599997</v>
      </c>
      <c r="U719" s="2">
        <v>48.155821498999998</v>
      </c>
      <c r="V719" s="2"/>
      <c r="W719" s="2">
        <v>40.078894477299997</v>
      </c>
      <c r="X719" s="2">
        <v>48.727812623299997</v>
      </c>
      <c r="Y719" s="2"/>
      <c r="Z719">
        <v>4523300</v>
      </c>
      <c r="AA719">
        <v>1723600</v>
      </c>
      <c r="AC719" s="2">
        <v>39.930971400399997</v>
      </c>
      <c r="AD719" s="2">
        <v>48.313612426100001</v>
      </c>
    </row>
    <row r="720" spans="1:30" x14ac:dyDescent="0.25">
      <c r="A720" t="s">
        <v>234</v>
      </c>
      <c r="B720">
        <f t="shared" si="44"/>
        <v>2014</v>
      </c>
      <c r="C720" s="10">
        <v>47.909274161799999</v>
      </c>
      <c r="D720" s="10">
        <v>53.580002</v>
      </c>
      <c r="E720" s="4">
        <f t="shared" si="46"/>
        <v>0.11836388543580778</v>
      </c>
      <c r="F720" s="6">
        <f>+E720-E$7</f>
        <v>0.12578527925158159</v>
      </c>
      <c r="G720" s="9" t="str">
        <f t="shared" si="47"/>
        <v>Yes</v>
      </c>
      <c r="H720" s="9">
        <f t="shared" si="45"/>
        <v>1</v>
      </c>
      <c r="I720" s="9"/>
      <c r="J720" s="9"/>
      <c r="K720" s="3">
        <v>41641</v>
      </c>
      <c r="L720" s="3">
        <v>42004</v>
      </c>
      <c r="M720" s="3"/>
      <c r="N720" s="3"/>
      <c r="O720" s="3"/>
      <c r="P720" s="3"/>
      <c r="Q720" s="9"/>
      <c r="R720" s="9"/>
      <c r="S720" s="9"/>
      <c r="T720" s="2">
        <v>47.869822485199997</v>
      </c>
      <c r="U720" s="2">
        <v>53.549999</v>
      </c>
      <c r="V720" s="2"/>
      <c r="W720" s="2">
        <v>48.471404339300001</v>
      </c>
      <c r="X720" s="2">
        <v>54.549999</v>
      </c>
      <c r="Y720" s="2"/>
      <c r="Z720">
        <v>2182800</v>
      </c>
      <c r="AA720">
        <v>1483600</v>
      </c>
      <c r="AC720" s="2">
        <v>48.126230769300001</v>
      </c>
      <c r="AD720" s="2">
        <v>54.490001999999997</v>
      </c>
    </row>
    <row r="721" spans="1:30" x14ac:dyDescent="0.25">
      <c r="A721" t="s">
        <v>234</v>
      </c>
      <c r="B721">
        <f t="shared" si="44"/>
        <v>2015</v>
      </c>
      <c r="C721" s="10">
        <v>53.860000999999997</v>
      </c>
      <c r="D721" s="10">
        <v>37.700001</v>
      </c>
      <c r="E721" s="4">
        <f t="shared" si="46"/>
        <v>-0.30003712773789215</v>
      </c>
      <c r="F721" s="6">
        <f>+E721-E$5</f>
        <v>-0.59187770313008659</v>
      </c>
      <c r="G721" s="9" t="str">
        <f t="shared" si="47"/>
        <v>No</v>
      </c>
      <c r="H721" s="9">
        <f t="shared" si="45"/>
        <v>0</v>
      </c>
      <c r="I721" s="9"/>
      <c r="J721" s="9"/>
      <c r="K721" s="3">
        <v>42006</v>
      </c>
      <c r="L721" s="3">
        <v>42369</v>
      </c>
      <c r="M721" s="3"/>
      <c r="N721" s="3"/>
      <c r="O721" s="3"/>
      <c r="P721" s="3"/>
      <c r="Q721" s="9"/>
      <c r="R721" s="9"/>
      <c r="S721" s="9"/>
      <c r="T721" s="2">
        <v>52.849997999999999</v>
      </c>
      <c r="U721" s="2">
        <v>37.689999</v>
      </c>
      <c r="V721" s="2"/>
      <c r="W721" s="2">
        <v>54.009998000000003</v>
      </c>
      <c r="X721" s="2">
        <v>38.200001</v>
      </c>
      <c r="Y721" s="2"/>
      <c r="Z721">
        <v>2627300</v>
      </c>
      <c r="AA721">
        <v>2572500</v>
      </c>
      <c r="AC721" s="2">
        <v>53.240001999999997</v>
      </c>
      <c r="AD721" s="2">
        <v>38.080002</v>
      </c>
    </row>
    <row r="722" spans="1:30" x14ac:dyDescent="0.25">
      <c r="A722" t="s">
        <v>235</v>
      </c>
      <c r="B722">
        <f t="shared" si="44"/>
        <v>2013</v>
      </c>
      <c r="C722" s="10">
        <v>11.27</v>
      </c>
      <c r="D722" s="10">
        <v>17.700001</v>
      </c>
      <c r="E722" s="4">
        <f t="shared" si="46"/>
        <v>0.57054134871339846</v>
      </c>
      <c r="F722" s="6">
        <f>+E722-E$6</f>
        <v>0.45564641750332618</v>
      </c>
      <c r="G722" s="9" t="str">
        <f t="shared" si="47"/>
        <v>Yes</v>
      </c>
      <c r="H722" s="9">
        <f t="shared" si="45"/>
        <v>1</v>
      </c>
      <c r="I722" s="9"/>
      <c r="J722" s="9"/>
      <c r="K722" s="3">
        <v>41276</v>
      </c>
      <c r="L722" s="3">
        <v>41639</v>
      </c>
      <c r="M722" s="3"/>
      <c r="N722" s="3"/>
      <c r="O722" s="3"/>
      <c r="P722" s="3"/>
      <c r="Q722" s="9"/>
      <c r="R722" s="9"/>
      <c r="S722" s="9"/>
      <c r="T722" s="2">
        <v>11.26</v>
      </c>
      <c r="U722" s="2">
        <v>17.559999000000001</v>
      </c>
      <c r="V722" s="2"/>
      <c r="W722" s="2">
        <v>11.63</v>
      </c>
      <c r="X722" s="2">
        <v>17.809999000000001</v>
      </c>
      <c r="Y722" s="2"/>
      <c r="Z722">
        <v>13303700</v>
      </c>
      <c r="AA722">
        <v>3670800</v>
      </c>
      <c r="AC722" s="2">
        <v>11.63</v>
      </c>
      <c r="AD722" s="2">
        <v>17.600000000000001</v>
      </c>
    </row>
    <row r="723" spans="1:30" x14ac:dyDescent="0.25">
      <c r="A723" t="s">
        <v>235</v>
      </c>
      <c r="B723">
        <f t="shared" si="44"/>
        <v>2014</v>
      </c>
      <c r="C723" s="10">
        <v>17.600000000000001</v>
      </c>
      <c r="D723" s="10">
        <v>20.77</v>
      </c>
      <c r="E723" s="4">
        <f t="shared" si="46"/>
        <v>0.18011363636363625</v>
      </c>
      <c r="F723" s="6">
        <f>+E723-E$7</f>
        <v>0.18753503017941006</v>
      </c>
      <c r="G723" s="9" t="str">
        <f t="shared" si="47"/>
        <v>Yes</v>
      </c>
      <c r="H723" s="9">
        <f t="shared" si="45"/>
        <v>1</v>
      </c>
      <c r="I723" s="9"/>
      <c r="J723" s="9"/>
      <c r="K723" s="3">
        <v>41641</v>
      </c>
      <c r="L723" s="3">
        <v>42004</v>
      </c>
      <c r="M723" s="3"/>
      <c r="N723" s="3"/>
      <c r="O723" s="3"/>
      <c r="P723" s="3"/>
      <c r="Q723" s="9"/>
      <c r="R723" s="9"/>
      <c r="S723" s="9"/>
      <c r="T723" s="2">
        <v>17.469999000000001</v>
      </c>
      <c r="U723" s="2">
        <v>20.73</v>
      </c>
      <c r="V723" s="2"/>
      <c r="W723" s="2">
        <v>17.670000000000002</v>
      </c>
      <c r="X723" s="2">
        <v>21.16</v>
      </c>
      <c r="Y723" s="2"/>
      <c r="Z723">
        <v>3238000</v>
      </c>
      <c r="AA723">
        <v>4605300</v>
      </c>
      <c r="AC723" s="2">
        <v>17.600000000000001</v>
      </c>
      <c r="AD723" s="2">
        <v>20.82</v>
      </c>
    </row>
    <row r="724" spans="1:30" x14ac:dyDescent="0.25">
      <c r="A724" t="s">
        <v>235</v>
      </c>
      <c r="B724">
        <f t="shared" si="44"/>
        <v>2015</v>
      </c>
      <c r="C724" s="10">
        <v>20.85</v>
      </c>
      <c r="D724" s="10">
        <v>23.280000999999999</v>
      </c>
      <c r="E724" s="4">
        <f t="shared" si="46"/>
        <v>0.11654681055155861</v>
      </c>
      <c r="F724" s="6">
        <f>+E724-E$5</f>
        <v>-0.17529376484063589</v>
      </c>
      <c r="G724" s="9" t="str">
        <f t="shared" si="47"/>
        <v>No</v>
      </c>
      <c r="H724" s="9">
        <f t="shared" si="45"/>
        <v>0</v>
      </c>
      <c r="I724" s="9"/>
      <c r="J724" s="9"/>
      <c r="K724" s="3">
        <v>42006</v>
      </c>
      <c r="L724" s="3">
        <v>42369</v>
      </c>
      <c r="M724" s="3"/>
      <c r="N724" s="3"/>
      <c r="O724" s="3"/>
      <c r="P724" s="3"/>
      <c r="Q724" s="9"/>
      <c r="R724" s="9"/>
      <c r="S724" s="9"/>
      <c r="T724" s="2">
        <v>20.059999000000001</v>
      </c>
      <c r="U724" s="2">
        <v>23.040001</v>
      </c>
      <c r="V724" s="2"/>
      <c r="W724" s="2">
        <v>20.85</v>
      </c>
      <c r="X724" s="2">
        <v>23.51</v>
      </c>
      <c r="Y724" s="2"/>
      <c r="Z724">
        <v>2627000</v>
      </c>
      <c r="AA724">
        <v>3023100</v>
      </c>
      <c r="AC724" s="2">
        <v>20.25</v>
      </c>
      <c r="AD724" s="2">
        <v>23.469999000000001</v>
      </c>
    </row>
    <row r="725" spans="1:30" x14ac:dyDescent="0.25">
      <c r="A725" t="s">
        <v>236</v>
      </c>
      <c r="B725">
        <f t="shared" si="44"/>
        <v>2013</v>
      </c>
      <c r="C725" s="10">
        <v>39.528750798700003</v>
      </c>
      <c r="D725" s="10">
        <v>61.599997999999999</v>
      </c>
      <c r="E725" s="4">
        <f t="shared" si="46"/>
        <v>0.55835933985613995</v>
      </c>
      <c r="F725" s="6">
        <f>+E725-E$6</f>
        <v>0.44346440864606768</v>
      </c>
      <c r="G725" s="9" t="str">
        <f t="shared" si="47"/>
        <v>Yes</v>
      </c>
      <c r="H725" s="9">
        <f t="shared" si="45"/>
        <v>1</v>
      </c>
      <c r="I725" s="9"/>
      <c r="J725" s="9"/>
      <c r="K725" s="3">
        <v>41276</v>
      </c>
      <c r="L725" s="3">
        <v>41639</v>
      </c>
      <c r="M725" s="3"/>
      <c r="N725" s="3"/>
      <c r="O725" s="3"/>
      <c r="P725" s="3"/>
      <c r="Q725" s="9"/>
      <c r="R725" s="9"/>
      <c r="S725" s="9"/>
      <c r="T725" s="2">
        <v>39.089457667700003</v>
      </c>
      <c r="U725" s="2">
        <v>61.259998000000003</v>
      </c>
      <c r="V725" s="2"/>
      <c r="W725" s="2">
        <v>39.856230830599998</v>
      </c>
      <c r="X725" s="2">
        <v>61.849997999999999</v>
      </c>
      <c r="Y725" s="2"/>
      <c r="Z725">
        <v>4113500</v>
      </c>
      <c r="AA725">
        <v>1446100</v>
      </c>
      <c r="AC725" s="2">
        <v>39.512778754000003</v>
      </c>
      <c r="AD725" s="2">
        <v>61.689999</v>
      </c>
    </row>
    <row r="726" spans="1:30" x14ac:dyDescent="0.25">
      <c r="A726" t="s">
        <v>236</v>
      </c>
      <c r="B726">
        <f t="shared" si="44"/>
        <v>2014</v>
      </c>
      <c r="C726" s="10">
        <v>61.25</v>
      </c>
      <c r="D726" s="10">
        <v>63.389999000000003</v>
      </c>
      <c r="E726" s="4">
        <f t="shared" si="46"/>
        <v>3.4938759183673521E-2</v>
      </c>
      <c r="F726" s="6">
        <f>+E726-E$7</f>
        <v>4.2360152999447329E-2</v>
      </c>
      <c r="G726" s="9" t="str">
        <f t="shared" si="47"/>
        <v>Yes</v>
      </c>
      <c r="H726" s="9">
        <f t="shared" si="45"/>
        <v>1</v>
      </c>
      <c r="I726" s="9"/>
      <c r="J726" s="9"/>
      <c r="K726" s="3">
        <v>41641</v>
      </c>
      <c r="L726" s="3">
        <v>42004</v>
      </c>
      <c r="M726" s="3"/>
      <c r="N726" s="3"/>
      <c r="O726" s="3"/>
      <c r="P726" s="3"/>
      <c r="Q726" s="9"/>
      <c r="R726" s="9"/>
      <c r="S726" s="9"/>
      <c r="T726" s="2">
        <v>61.119999</v>
      </c>
      <c r="U726" s="2">
        <v>63.349997999999999</v>
      </c>
      <c r="V726" s="2"/>
      <c r="W726" s="2">
        <v>61.700001</v>
      </c>
      <c r="X726" s="2">
        <v>64.629997000000003</v>
      </c>
      <c r="Y726" s="2"/>
      <c r="Z726">
        <v>1916200</v>
      </c>
      <c r="AA726">
        <v>679400</v>
      </c>
      <c r="AC726" s="2">
        <v>61.240001999999997</v>
      </c>
      <c r="AD726" s="2">
        <v>64.580001999999993</v>
      </c>
    </row>
    <row r="727" spans="1:30" x14ac:dyDescent="0.25">
      <c r="A727" t="s">
        <v>236</v>
      </c>
      <c r="B727">
        <f t="shared" si="44"/>
        <v>2015</v>
      </c>
      <c r="C727" s="10">
        <v>63.490001999999997</v>
      </c>
      <c r="D727" s="10">
        <v>55.290000999999997</v>
      </c>
      <c r="E727" s="4">
        <f t="shared" si="46"/>
        <v>-0.1291542091934412</v>
      </c>
      <c r="F727" s="6">
        <f>+E727-E$5</f>
        <v>-0.42099478458563566</v>
      </c>
      <c r="G727" s="9" t="str">
        <f t="shared" si="47"/>
        <v>No</v>
      </c>
      <c r="H727" s="9">
        <f t="shared" si="45"/>
        <v>0</v>
      </c>
      <c r="I727" s="9"/>
      <c r="J727" s="9"/>
      <c r="K727" s="3">
        <v>42006</v>
      </c>
      <c r="L727" s="3">
        <v>42369</v>
      </c>
      <c r="M727" s="3"/>
      <c r="N727" s="3"/>
      <c r="O727" s="3"/>
      <c r="P727" s="3"/>
      <c r="Q727" s="9"/>
      <c r="R727" s="9"/>
      <c r="S727" s="9"/>
      <c r="T727" s="2">
        <v>62.639999000000003</v>
      </c>
      <c r="U727" s="2">
        <v>55.27</v>
      </c>
      <c r="V727" s="2"/>
      <c r="W727" s="2">
        <v>64</v>
      </c>
      <c r="X727" s="2">
        <v>55.82</v>
      </c>
      <c r="Y727" s="2"/>
      <c r="Z727">
        <v>1104100</v>
      </c>
      <c r="AA727">
        <v>1091700</v>
      </c>
      <c r="AC727" s="2">
        <v>63.259998000000003</v>
      </c>
      <c r="AD727" s="2">
        <v>55.450001</v>
      </c>
    </row>
    <row r="728" spans="1:30" x14ac:dyDescent="0.25">
      <c r="A728" t="s">
        <v>237</v>
      </c>
      <c r="B728">
        <f t="shared" si="44"/>
        <v>2013</v>
      </c>
      <c r="C728" s="10">
        <v>29.066540665400002</v>
      </c>
      <c r="D728" s="10">
        <v>28.049910351200001</v>
      </c>
      <c r="E728" s="4">
        <f t="shared" si="46"/>
        <v>-3.4975965179446643E-2</v>
      </c>
      <c r="F728" s="6">
        <f>+E728-E$6</f>
        <v>-0.14987089638951892</v>
      </c>
      <c r="G728" s="9" t="str">
        <f t="shared" si="47"/>
        <v>No</v>
      </c>
      <c r="H728" s="9">
        <f t="shared" si="45"/>
        <v>0</v>
      </c>
      <c r="I728" s="9"/>
      <c r="J728" s="9"/>
      <c r="K728" s="3">
        <v>41276</v>
      </c>
      <c r="L728" s="3">
        <v>41639</v>
      </c>
      <c r="M728" s="3"/>
      <c r="N728" s="3"/>
      <c r="O728" s="3"/>
      <c r="P728" s="3"/>
      <c r="Q728" s="9"/>
      <c r="R728" s="9"/>
      <c r="S728" s="9"/>
      <c r="T728" s="2">
        <v>29.066540665400002</v>
      </c>
      <c r="U728" s="2">
        <v>27.846581330900001</v>
      </c>
      <c r="V728" s="2"/>
      <c r="W728" s="2">
        <v>29.648800369700002</v>
      </c>
      <c r="X728" s="2">
        <v>28.382620147899999</v>
      </c>
      <c r="Y728" s="2"/>
      <c r="Z728">
        <v>1438400</v>
      </c>
      <c r="AA728">
        <v>838700</v>
      </c>
      <c r="AC728" s="2">
        <v>29.648800369700002</v>
      </c>
      <c r="AD728" s="2">
        <v>28.2809602588</v>
      </c>
    </row>
    <row r="729" spans="1:30" x14ac:dyDescent="0.25">
      <c r="A729" t="s">
        <v>237</v>
      </c>
      <c r="B729">
        <f t="shared" si="44"/>
        <v>2014</v>
      </c>
      <c r="C729" s="10">
        <v>27.966730129399998</v>
      </c>
      <c r="D729" s="10">
        <v>38.659999999999997</v>
      </c>
      <c r="E729" s="4">
        <f t="shared" si="46"/>
        <v>0.38235681544188493</v>
      </c>
      <c r="F729" s="6">
        <f>+E729-E$7</f>
        <v>0.38977820925765871</v>
      </c>
      <c r="G729" s="9" t="str">
        <f t="shared" si="47"/>
        <v>Yes</v>
      </c>
      <c r="H729" s="9">
        <f t="shared" si="45"/>
        <v>1</v>
      </c>
      <c r="I729" s="9"/>
      <c r="J729" s="9"/>
      <c r="K729" s="3">
        <v>41641</v>
      </c>
      <c r="L729" s="3">
        <v>42004</v>
      </c>
      <c r="M729" s="3"/>
      <c r="N729" s="3"/>
      <c r="O729" s="3"/>
      <c r="P729" s="3"/>
      <c r="Q729" s="9"/>
      <c r="R729" s="9"/>
      <c r="S729" s="9"/>
      <c r="T729" s="2">
        <v>27.005541589700002</v>
      </c>
      <c r="U729" s="2">
        <v>38.630001</v>
      </c>
      <c r="V729" s="2"/>
      <c r="W729" s="2">
        <v>28.1700600739</v>
      </c>
      <c r="X729" s="2">
        <v>39.720001000000003</v>
      </c>
      <c r="Y729" s="2"/>
      <c r="Z729">
        <v>2041100</v>
      </c>
      <c r="AA729">
        <v>828000</v>
      </c>
      <c r="AC729" s="2">
        <v>27.255079482399999</v>
      </c>
      <c r="AD729" s="2">
        <v>39.720001000000003</v>
      </c>
    </row>
    <row r="730" spans="1:30" x14ac:dyDescent="0.25">
      <c r="A730" t="s">
        <v>237</v>
      </c>
      <c r="B730">
        <f t="shared" si="44"/>
        <v>2015</v>
      </c>
      <c r="C730" s="10">
        <v>38.950001</v>
      </c>
      <c r="D730" s="10">
        <v>27.01</v>
      </c>
      <c r="E730" s="4">
        <f t="shared" si="46"/>
        <v>-0.30654687274590825</v>
      </c>
      <c r="F730" s="6">
        <f>+E730-E$5</f>
        <v>-0.59838744813810274</v>
      </c>
      <c r="G730" s="9" t="str">
        <f t="shared" si="47"/>
        <v>No</v>
      </c>
      <c r="H730" s="9">
        <f t="shared" si="45"/>
        <v>0</v>
      </c>
      <c r="I730" s="9"/>
      <c r="J730" s="9"/>
      <c r="K730" s="3">
        <v>42006</v>
      </c>
      <c r="L730" s="3">
        <v>42369</v>
      </c>
      <c r="M730" s="3"/>
      <c r="N730" s="3"/>
      <c r="O730" s="3"/>
      <c r="P730" s="3"/>
      <c r="Q730" s="9"/>
      <c r="R730" s="9"/>
      <c r="S730" s="9"/>
      <c r="T730" s="2">
        <v>38.590000000000003</v>
      </c>
      <c r="U730" s="2">
        <v>26.99</v>
      </c>
      <c r="V730" s="2"/>
      <c r="W730" s="2">
        <v>39.110000999999997</v>
      </c>
      <c r="X730" s="2">
        <v>27.57</v>
      </c>
      <c r="Y730" s="2"/>
      <c r="Z730">
        <v>898700</v>
      </c>
      <c r="AA730">
        <v>744400</v>
      </c>
      <c r="AC730" s="2">
        <v>38.959999000000003</v>
      </c>
      <c r="AD730" s="2">
        <v>27.530000999999999</v>
      </c>
    </row>
    <row r="731" spans="1:30" x14ac:dyDescent="0.25">
      <c r="A731" t="s">
        <v>238</v>
      </c>
      <c r="B731">
        <f t="shared" si="44"/>
        <v>2013</v>
      </c>
      <c r="C731" s="10">
        <v>506.5</v>
      </c>
      <c r="D731" s="10">
        <v>384.07998700000002</v>
      </c>
      <c r="E731" s="4">
        <f t="shared" si="46"/>
        <v>-0.24169795261599206</v>
      </c>
      <c r="F731" s="6">
        <f>+E731-E$6</f>
        <v>-0.35659288382606436</v>
      </c>
      <c r="G731" s="9" t="str">
        <f t="shared" si="47"/>
        <v>No</v>
      </c>
      <c r="H731" s="9">
        <f t="shared" si="45"/>
        <v>0</v>
      </c>
      <c r="I731" s="9"/>
      <c r="J731" s="9"/>
      <c r="K731" s="3">
        <v>41276</v>
      </c>
      <c r="L731" s="3">
        <v>41639</v>
      </c>
      <c r="M731" s="3"/>
      <c r="N731" s="3"/>
      <c r="O731" s="3"/>
      <c r="P731" s="3"/>
      <c r="Q731" s="9"/>
      <c r="R731" s="9"/>
      <c r="S731" s="9"/>
      <c r="T731" s="2">
        <v>490.01998900000001</v>
      </c>
      <c r="U731" s="2">
        <v>378.08999599999999</v>
      </c>
      <c r="V731" s="2"/>
      <c r="W731" s="2">
        <v>507.89001500000001</v>
      </c>
      <c r="X731" s="2">
        <v>384.39001500000001</v>
      </c>
      <c r="Y731" s="2"/>
      <c r="Z731">
        <v>418500</v>
      </c>
      <c r="AA731">
        <v>353600</v>
      </c>
      <c r="AC731" s="2">
        <v>497.51998900000001</v>
      </c>
      <c r="AD731" s="2">
        <v>382.20001200000002</v>
      </c>
    </row>
    <row r="732" spans="1:30" x14ac:dyDescent="0.25">
      <c r="A732" t="s">
        <v>238</v>
      </c>
      <c r="B732">
        <f t="shared" si="44"/>
        <v>2014</v>
      </c>
      <c r="C732" s="10">
        <v>383.64001500000001</v>
      </c>
      <c r="D732" s="10">
        <v>528.94000200000005</v>
      </c>
      <c r="E732" s="4">
        <f t="shared" si="46"/>
        <v>0.37874043717780598</v>
      </c>
      <c r="F732" s="6">
        <f>+E732-E$7</f>
        <v>0.38616183099357976</v>
      </c>
      <c r="G732" s="9" t="str">
        <f t="shared" si="47"/>
        <v>Yes</v>
      </c>
      <c r="H732" s="9">
        <f t="shared" si="45"/>
        <v>1</v>
      </c>
      <c r="I732" s="9"/>
      <c r="J732" s="9"/>
      <c r="K732" s="3">
        <v>41641</v>
      </c>
      <c r="L732" s="3">
        <v>42004</v>
      </c>
      <c r="M732" s="3"/>
      <c r="N732" s="3"/>
      <c r="O732" s="3"/>
      <c r="P732" s="3"/>
      <c r="Q732" s="9"/>
      <c r="R732" s="9"/>
      <c r="S732" s="9"/>
      <c r="T732" s="2">
        <v>378.26998900000001</v>
      </c>
      <c r="U732" s="2">
        <v>525.419983</v>
      </c>
      <c r="V732" s="2"/>
      <c r="W732" s="2">
        <v>383.64001500000001</v>
      </c>
      <c r="X732" s="2">
        <v>536</v>
      </c>
      <c r="Y732" s="2"/>
      <c r="Z732">
        <v>460900</v>
      </c>
      <c r="AA732">
        <v>148900</v>
      </c>
      <c r="AC732" s="2">
        <v>380.01001000000002</v>
      </c>
      <c r="AD732" s="2">
        <v>528.19000200000005</v>
      </c>
    </row>
    <row r="733" spans="1:30" x14ac:dyDescent="0.25">
      <c r="A733" t="s">
        <v>238</v>
      </c>
      <c r="B733">
        <f t="shared" si="44"/>
        <v>2015</v>
      </c>
      <c r="C733" s="10">
        <v>530.88000499999998</v>
      </c>
      <c r="D733" s="10">
        <v>546.15997300000004</v>
      </c>
      <c r="E733" s="4">
        <f t="shared" si="46"/>
        <v>2.8782338487206828E-2</v>
      </c>
      <c r="F733" s="6">
        <f>+E733-E$5</f>
        <v>-0.26305823690498764</v>
      </c>
      <c r="G733" s="9" t="str">
        <f t="shared" si="47"/>
        <v>No</v>
      </c>
      <c r="H733" s="9">
        <f t="shared" si="45"/>
        <v>0</v>
      </c>
      <c r="I733" s="9"/>
      <c r="J733" s="9"/>
      <c r="K733" s="3">
        <v>42006</v>
      </c>
      <c r="L733" s="3">
        <v>42369</v>
      </c>
      <c r="M733" s="3"/>
      <c r="N733" s="3"/>
      <c r="O733" s="3"/>
      <c r="P733" s="3"/>
      <c r="Q733" s="9"/>
      <c r="R733" s="9"/>
      <c r="S733" s="9"/>
      <c r="T733" s="2">
        <v>521.30999799999995</v>
      </c>
      <c r="U733" s="2">
        <v>545.75</v>
      </c>
      <c r="V733" s="2"/>
      <c r="W733" s="2">
        <v>535.79998799999998</v>
      </c>
      <c r="X733" s="2">
        <v>552.88000499999998</v>
      </c>
      <c r="Y733" s="2"/>
      <c r="Z733">
        <v>178200</v>
      </c>
      <c r="AA733">
        <v>179800</v>
      </c>
      <c r="AC733" s="2">
        <v>525.57000700000003</v>
      </c>
      <c r="AD733" s="2">
        <v>550.60998500000005</v>
      </c>
    </row>
    <row r="734" spans="1:30" x14ac:dyDescent="0.25">
      <c r="A734" t="s">
        <v>239</v>
      </c>
      <c r="B734">
        <f t="shared" si="44"/>
        <v>2013</v>
      </c>
      <c r="C734" s="10">
        <v>62.34</v>
      </c>
      <c r="D734" s="10">
        <v>84.080001999999993</v>
      </c>
      <c r="E734" s="4">
        <f t="shared" si="46"/>
        <v>0.34873278793711882</v>
      </c>
      <c r="F734" s="6">
        <f>+E734-E$6</f>
        <v>0.23383785672704654</v>
      </c>
      <c r="G734" s="9" t="str">
        <f t="shared" si="47"/>
        <v>Yes</v>
      </c>
      <c r="H734" s="9">
        <f t="shared" si="45"/>
        <v>1</v>
      </c>
      <c r="I734" s="9"/>
      <c r="J734" s="9"/>
      <c r="K734" s="3">
        <v>41276</v>
      </c>
      <c r="L734" s="3">
        <v>41639</v>
      </c>
      <c r="M734" s="3"/>
      <c r="N734" s="3"/>
      <c r="O734" s="3"/>
      <c r="P734" s="3"/>
      <c r="Q734" s="9"/>
      <c r="R734" s="9"/>
      <c r="S734" s="9"/>
      <c r="T734" s="2">
        <v>61.650002000000001</v>
      </c>
      <c r="U734" s="2">
        <v>83.75</v>
      </c>
      <c r="V734" s="2"/>
      <c r="W734" s="2">
        <v>62.5</v>
      </c>
      <c r="X734" s="2">
        <v>84.32</v>
      </c>
      <c r="Y734" s="2"/>
      <c r="Z734">
        <v>3821800</v>
      </c>
      <c r="AA734">
        <v>1252600</v>
      </c>
      <c r="AC734" s="2">
        <v>61.98</v>
      </c>
      <c r="AD734" s="2">
        <v>83.75</v>
      </c>
    </row>
    <row r="735" spans="1:30" x14ac:dyDescent="0.25">
      <c r="A735" t="s">
        <v>239</v>
      </c>
      <c r="B735">
        <f t="shared" si="44"/>
        <v>2014</v>
      </c>
      <c r="C735" s="10">
        <v>83.970000999999996</v>
      </c>
      <c r="D735" s="10">
        <v>94.699996999999996</v>
      </c>
      <c r="E735" s="4">
        <f t="shared" si="46"/>
        <v>0.12778368312750168</v>
      </c>
      <c r="F735" s="6">
        <f>+E735-E$7</f>
        <v>0.13520507694327549</v>
      </c>
      <c r="G735" s="9" t="str">
        <f t="shared" si="47"/>
        <v>Yes</v>
      </c>
      <c r="H735" s="9">
        <f t="shared" si="45"/>
        <v>1</v>
      </c>
      <c r="I735" s="9"/>
      <c r="J735" s="9"/>
      <c r="K735" s="3">
        <v>41641</v>
      </c>
      <c r="L735" s="3">
        <v>42004</v>
      </c>
      <c r="M735" s="3"/>
      <c r="N735" s="3"/>
      <c r="O735" s="3"/>
      <c r="P735" s="3"/>
      <c r="Q735" s="9"/>
      <c r="R735" s="9"/>
      <c r="S735" s="9"/>
      <c r="T735" s="2">
        <v>83.07</v>
      </c>
      <c r="U735" s="2">
        <v>94.690002000000007</v>
      </c>
      <c r="V735" s="2"/>
      <c r="W735" s="2">
        <v>84.099997999999999</v>
      </c>
      <c r="X735" s="2">
        <v>96.669998000000007</v>
      </c>
      <c r="Y735" s="2"/>
      <c r="Z735">
        <v>1390800</v>
      </c>
      <c r="AA735">
        <v>1259900</v>
      </c>
      <c r="AC735" s="2">
        <v>83.190002000000007</v>
      </c>
      <c r="AD735" s="2">
        <v>96.510002</v>
      </c>
    </row>
    <row r="736" spans="1:30" x14ac:dyDescent="0.25">
      <c r="A736" t="s">
        <v>239</v>
      </c>
      <c r="B736">
        <f t="shared" si="44"/>
        <v>2015</v>
      </c>
      <c r="C736" s="10">
        <v>95.160004000000001</v>
      </c>
      <c r="D736" s="10">
        <v>92.68</v>
      </c>
      <c r="E736" s="4">
        <f t="shared" si="46"/>
        <v>-2.6061411262656039E-2</v>
      </c>
      <c r="F736" s="6">
        <f>+E736-E$5</f>
        <v>-0.31790198665485053</v>
      </c>
      <c r="G736" s="9" t="str">
        <f t="shared" si="47"/>
        <v>No</v>
      </c>
      <c r="H736" s="9">
        <f t="shared" si="45"/>
        <v>0</v>
      </c>
      <c r="I736" s="9"/>
      <c r="J736" s="9"/>
      <c r="K736" s="3">
        <v>42006</v>
      </c>
      <c r="L736" s="3">
        <v>42369</v>
      </c>
      <c r="M736" s="3"/>
      <c r="N736" s="3"/>
      <c r="O736" s="3"/>
      <c r="P736" s="3"/>
      <c r="Q736" s="9"/>
      <c r="R736" s="9"/>
      <c r="S736" s="9"/>
      <c r="T736" s="2">
        <v>93.879997000000003</v>
      </c>
      <c r="U736" s="2">
        <v>92.410004000000001</v>
      </c>
      <c r="V736" s="2"/>
      <c r="W736" s="2">
        <v>95.459998999999996</v>
      </c>
      <c r="X736" s="2">
        <v>93.419998000000007</v>
      </c>
      <c r="Y736" s="2"/>
      <c r="Z736">
        <v>1378400</v>
      </c>
      <c r="AA736">
        <v>1071100</v>
      </c>
      <c r="AC736" s="2">
        <v>94.68</v>
      </c>
      <c r="AD736" s="2">
        <v>92.790001000000004</v>
      </c>
    </row>
    <row r="737" spans="1:30" x14ac:dyDescent="0.25">
      <c r="A737" t="s">
        <v>240</v>
      </c>
      <c r="B737">
        <f t="shared" si="44"/>
        <v>2013</v>
      </c>
      <c r="C737" s="10">
        <v>26.66</v>
      </c>
      <c r="D737" s="10">
        <v>36.400002000000001</v>
      </c>
      <c r="E737" s="4">
        <f t="shared" si="46"/>
        <v>0.36534141035258816</v>
      </c>
      <c r="F737" s="6">
        <f>+E737-E$6</f>
        <v>0.25044647914251589</v>
      </c>
      <c r="G737" s="9" t="str">
        <f t="shared" si="47"/>
        <v>Yes</v>
      </c>
      <c r="H737" s="9">
        <f t="shared" si="45"/>
        <v>1</v>
      </c>
      <c r="I737" s="9"/>
      <c r="J737" s="9"/>
      <c r="K737" s="3">
        <v>41276</v>
      </c>
      <c r="L737" s="3">
        <v>41639</v>
      </c>
      <c r="M737" s="3"/>
      <c r="N737" s="3"/>
      <c r="O737" s="3"/>
      <c r="P737" s="3"/>
      <c r="Q737" s="9"/>
      <c r="R737" s="9"/>
      <c r="S737" s="9"/>
      <c r="T737" s="2">
        <v>26.52</v>
      </c>
      <c r="U737" s="2">
        <v>36.330002</v>
      </c>
      <c r="V737" s="2"/>
      <c r="W737" s="2">
        <v>26.98</v>
      </c>
      <c r="X737" s="2">
        <v>36.689999</v>
      </c>
      <c r="Y737" s="2"/>
      <c r="Z737">
        <v>4927700</v>
      </c>
      <c r="AA737">
        <v>1593900</v>
      </c>
      <c r="AC737" s="2">
        <v>26.959999</v>
      </c>
      <c r="AD737" s="2">
        <v>36.400002000000001</v>
      </c>
    </row>
    <row r="738" spans="1:30" x14ac:dyDescent="0.25">
      <c r="A738" t="s">
        <v>240</v>
      </c>
      <c r="B738">
        <f t="shared" si="44"/>
        <v>2014</v>
      </c>
      <c r="C738" s="10">
        <v>36.259998000000003</v>
      </c>
      <c r="D738" s="10">
        <v>39.520000000000003</v>
      </c>
      <c r="E738" s="4">
        <f t="shared" si="46"/>
        <v>8.9906292879552832E-2</v>
      </c>
      <c r="F738" s="6">
        <f>+E738-E$7</f>
        <v>9.732768669532664E-2</v>
      </c>
      <c r="G738" s="9" t="str">
        <f t="shared" si="47"/>
        <v>Yes</v>
      </c>
      <c r="H738" s="9">
        <f t="shared" si="45"/>
        <v>1</v>
      </c>
      <c r="I738" s="9"/>
      <c r="J738" s="9"/>
      <c r="K738" s="3">
        <v>41641</v>
      </c>
      <c r="L738" s="3">
        <v>42004</v>
      </c>
      <c r="M738" s="3"/>
      <c r="N738" s="3"/>
      <c r="O738" s="3"/>
      <c r="P738" s="3"/>
      <c r="Q738" s="9"/>
      <c r="R738" s="9"/>
      <c r="S738" s="9"/>
      <c r="T738" s="2">
        <v>35.669998</v>
      </c>
      <c r="U738" s="2">
        <v>39.479999999999997</v>
      </c>
      <c r="V738" s="2"/>
      <c r="W738" s="2">
        <v>36.400002000000001</v>
      </c>
      <c r="X738" s="2">
        <v>40.130001</v>
      </c>
      <c r="Y738" s="2"/>
      <c r="Z738">
        <v>1866200</v>
      </c>
      <c r="AA738">
        <v>1752400</v>
      </c>
      <c r="AC738" s="2">
        <v>35.869999</v>
      </c>
      <c r="AD738" s="2">
        <v>40.110000999999997</v>
      </c>
    </row>
    <row r="739" spans="1:30" x14ac:dyDescent="0.25">
      <c r="A739" t="s">
        <v>240</v>
      </c>
      <c r="B739">
        <f t="shared" si="44"/>
        <v>2015</v>
      </c>
      <c r="C739" s="10">
        <v>39.720001000000003</v>
      </c>
      <c r="D739" s="10">
        <v>33.479999999999997</v>
      </c>
      <c r="E739" s="4">
        <f t="shared" si="46"/>
        <v>-0.15709971910625092</v>
      </c>
      <c r="F739" s="6">
        <f>+E739-E$5</f>
        <v>-0.44894029449844541</v>
      </c>
      <c r="G739" s="9" t="str">
        <f t="shared" si="47"/>
        <v>No</v>
      </c>
      <c r="H739" s="9">
        <f t="shared" si="45"/>
        <v>0</v>
      </c>
      <c r="I739" s="9"/>
      <c r="J739" s="9"/>
      <c r="K739" s="3">
        <v>42006</v>
      </c>
      <c r="L739" s="3">
        <v>42369</v>
      </c>
      <c r="M739" s="3"/>
      <c r="N739" s="3"/>
      <c r="O739" s="3"/>
      <c r="P739" s="3"/>
      <c r="Q739" s="9"/>
      <c r="R739" s="9"/>
      <c r="S739" s="9"/>
      <c r="T739" s="2">
        <v>38.869999</v>
      </c>
      <c r="U739" s="2">
        <v>33.060001</v>
      </c>
      <c r="V739" s="2"/>
      <c r="W739" s="2">
        <v>39.82</v>
      </c>
      <c r="X739" s="2">
        <v>33.689999</v>
      </c>
      <c r="Y739" s="2"/>
      <c r="Z739">
        <v>2898800</v>
      </c>
      <c r="AA739">
        <v>3688700</v>
      </c>
      <c r="AC739" s="2">
        <v>39.139999000000003</v>
      </c>
      <c r="AD739" s="2">
        <v>33.130001</v>
      </c>
    </row>
    <row r="740" spans="1:30" x14ac:dyDescent="0.25">
      <c r="A740" t="s">
        <v>241</v>
      </c>
      <c r="B740">
        <f t="shared" si="44"/>
        <v>2013</v>
      </c>
      <c r="C740" s="10">
        <v>61.029998999999997</v>
      </c>
      <c r="D740" s="10">
        <v>77.300003000000004</v>
      </c>
      <c r="E740" s="4">
        <f t="shared" si="46"/>
        <v>0.26659027144994724</v>
      </c>
      <c r="F740" s="6">
        <f>+E740-E$6</f>
        <v>0.15169534023987497</v>
      </c>
      <c r="G740" s="9" t="str">
        <f t="shared" si="47"/>
        <v>Yes</v>
      </c>
      <c r="H740" s="9">
        <f t="shared" si="45"/>
        <v>1</v>
      </c>
      <c r="I740" s="9"/>
      <c r="J740" s="9"/>
      <c r="K740" s="3">
        <v>41276</v>
      </c>
      <c r="L740" s="3">
        <v>41639</v>
      </c>
      <c r="M740" s="3"/>
      <c r="N740" s="3"/>
      <c r="O740" s="3"/>
      <c r="P740" s="3"/>
      <c r="Q740" s="9"/>
      <c r="R740" s="9"/>
      <c r="S740" s="9"/>
      <c r="T740" s="2">
        <v>60.389999000000003</v>
      </c>
      <c r="U740" s="2">
        <v>76.919998000000007</v>
      </c>
      <c r="V740" s="2"/>
      <c r="W740" s="2">
        <v>62.099997999999999</v>
      </c>
      <c r="X740" s="2">
        <v>77.5</v>
      </c>
      <c r="Y740" s="2"/>
      <c r="Z740">
        <v>1135400</v>
      </c>
      <c r="AA740">
        <v>383700</v>
      </c>
      <c r="AC740" s="2">
        <v>61.040000999999997</v>
      </c>
      <c r="AD740" s="2">
        <v>77.050003000000004</v>
      </c>
    </row>
    <row r="741" spans="1:30" x14ac:dyDescent="0.25">
      <c r="A741" t="s">
        <v>241</v>
      </c>
      <c r="B741">
        <f t="shared" si="44"/>
        <v>2014</v>
      </c>
      <c r="C741" s="10">
        <v>77.169998000000007</v>
      </c>
      <c r="D741" s="10">
        <v>84.25</v>
      </c>
      <c r="E741" s="4">
        <f t="shared" si="46"/>
        <v>9.1745525249333201E-2</v>
      </c>
      <c r="F741" s="6">
        <f>+E741-E$7</f>
        <v>9.9166919065107009E-2</v>
      </c>
      <c r="G741" s="9" t="str">
        <f t="shared" si="47"/>
        <v>Yes</v>
      </c>
      <c r="H741" s="9">
        <f t="shared" si="45"/>
        <v>1</v>
      </c>
      <c r="I741" s="9"/>
      <c r="J741" s="9"/>
      <c r="K741" s="3">
        <v>41641</v>
      </c>
      <c r="L741" s="3">
        <v>42004</v>
      </c>
      <c r="M741" s="3"/>
      <c r="N741" s="3"/>
      <c r="O741" s="3"/>
      <c r="P741" s="3"/>
      <c r="Q741" s="9"/>
      <c r="R741" s="9"/>
      <c r="S741" s="9"/>
      <c r="T741" s="2">
        <v>76.260002</v>
      </c>
      <c r="U741" s="2">
        <v>84.129997000000003</v>
      </c>
      <c r="V741" s="2"/>
      <c r="W741" s="2">
        <v>77.290001000000004</v>
      </c>
      <c r="X741" s="2">
        <v>85.470000999999996</v>
      </c>
      <c r="Y741" s="2"/>
      <c r="Z741">
        <v>538600</v>
      </c>
      <c r="AA741">
        <v>539200</v>
      </c>
      <c r="AC741" s="2">
        <v>76.599997999999999</v>
      </c>
      <c r="AD741" s="2">
        <v>84.980002999999996</v>
      </c>
    </row>
    <row r="742" spans="1:30" x14ac:dyDescent="0.25">
      <c r="A742" t="s">
        <v>241</v>
      </c>
      <c r="B742">
        <f t="shared" si="44"/>
        <v>2015</v>
      </c>
      <c r="C742" s="10">
        <v>84.610000999999997</v>
      </c>
      <c r="D742" s="10">
        <v>73.360000999999997</v>
      </c>
      <c r="E742" s="4">
        <f t="shared" si="46"/>
        <v>-0.13296300516531137</v>
      </c>
      <c r="F742" s="6">
        <f>+E742-E$5</f>
        <v>-0.42480358055750589</v>
      </c>
      <c r="G742" s="9" t="str">
        <f t="shared" si="47"/>
        <v>No</v>
      </c>
      <c r="H742" s="9">
        <f t="shared" si="45"/>
        <v>0</v>
      </c>
      <c r="I742" s="9"/>
      <c r="J742" s="9"/>
      <c r="K742" s="3">
        <v>42006</v>
      </c>
      <c r="L742" s="3">
        <v>42369</v>
      </c>
      <c r="M742" s="3"/>
      <c r="N742" s="3"/>
      <c r="O742" s="3"/>
      <c r="P742" s="3"/>
      <c r="Q742" s="9"/>
      <c r="R742" s="9"/>
      <c r="S742" s="9"/>
      <c r="T742" s="2">
        <v>82.339995999999999</v>
      </c>
      <c r="U742" s="2">
        <v>72.589995999999999</v>
      </c>
      <c r="V742" s="2"/>
      <c r="W742" s="2">
        <v>85.459998999999996</v>
      </c>
      <c r="X742" s="2">
        <v>74.199996999999996</v>
      </c>
      <c r="Y742" s="2"/>
      <c r="Z742">
        <v>576900</v>
      </c>
      <c r="AA742">
        <v>585400</v>
      </c>
      <c r="AC742" s="2">
        <v>83.220000999999996</v>
      </c>
      <c r="AD742" s="2">
        <v>72.830001999999993</v>
      </c>
    </row>
    <row r="743" spans="1:30" x14ac:dyDescent="0.25">
      <c r="A743" t="s">
        <v>242</v>
      </c>
      <c r="B743">
        <f t="shared" si="44"/>
        <v>2013</v>
      </c>
      <c r="C743" s="10">
        <v>31.162303665</v>
      </c>
      <c r="D743" s="10">
        <v>42.973823036699997</v>
      </c>
      <c r="E743" s="4">
        <f t="shared" si="46"/>
        <v>0.37903229166482089</v>
      </c>
      <c r="F743" s="6">
        <f>+E743-E$6</f>
        <v>0.26413736045474862</v>
      </c>
      <c r="G743" s="9" t="str">
        <f t="shared" si="47"/>
        <v>Yes</v>
      </c>
      <c r="H743" s="9">
        <f t="shared" si="45"/>
        <v>1</v>
      </c>
      <c r="I743" s="9"/>
      <c r="J743" s="9"/>
      <c r="K743" s="3">
        <v>41276</v>
      </c>
      <c r="L743" s="3">
        <v>41639</v>
      </c>
      <c r="M743" s="3"/>
      <c r="N743" s="3"/>
      <c r="O743" s="3"/>
      <c r="P743" s="3"/>
      <c r="Q743" s="9"/>
      <c r="R743" s="9"/>
      <c r="S743" s="9"/>
      <c r="T743" s="2">
        <v>31.1204178011</v>
      </c>
      <c r="U743" s="2">
        <v>42.575916230399997</v>
      </c>
      <c r="V743" s="2"/>
      <c r="W743" s="2">
        <v>32.010471204200002</v>
      </c>
      <c r="X743" s="2">
        <v>43.267015706899997</v>
      </c>
      <c r="Y743" s="2"/>
      <c r="Z743">
        <v>4772400</v>
      </c>
      <c r="AA743">
        <v>2621200</v>
      </c>
      <c r="AC743" s="2">
        <v>32.010471204200002</v>
      </c>
      <c r="AD743" s="2">
        <v>43.130889005299998</v>
      </c>
    </row>
    <row r="744" spans="1:30" x14ac:dyDescent="0.25">
      <c r="A744" t="s">
        <v>242</v>
      </c>
      <c r="B744">
        <f t="shared" si="44"/>
        <v>2014</v>
      </c>
      <c r="C744" s="10">
        <v>42.806283769700002</v>
      </c>
      <c r="D744" s="10">
        <v>45.926702617899998</v>
      </c>
      <c r="E744" s="4">
        <f t="shared" si="46"/>
        <v>7.2896280017859277E-2</v>
      </c>
      <c r="F744" s="6">
        <f>+E744-E$7</f>
        <v>8.0317673833633085E-2</v>
      </c>
      <c r="G744" s="9" t="str">
        <f t="shared" si="47"/>
        <v>Yes</v>
      </c>
      <c r="H744" s="9">
        <f t="shared" si="45"/>
        <v>1</v>
      </c>
      <c r="I744" s="9"/>
      <c r="J744" s="9"/>
      <c r="K744" s="3">
        <v>41641</v>
      </c>
      <c r="L744" s="3">
        <v>42004</v>
      </c>
      <c r="M744" s="3"/>
      <c r="N744" s="3"/>
      <c r="O744" s="3"/>
      <c r="P744" s="3"/>
      <c r="Q744" s="9"/>
      <c r="R744" s="9"/>
      <c r="S744" s="9"/>
      <c r="T744" s="2">
        <v>42.366491099599997</v>
      </c>
      <c r="U744" s="2">
        <v>45.8952900524</v>
      </c>
      <c r="V744" s="2"/>
      <c r="W744" s="2">
        <v>43.015708900600004</v>
      </c>
      <c r="X744" s="2">
        <v>46.544503665000001</v>
      </c>
      <c r="Y744" s="2"/>
      <c r="Z744">
        <v>3017300</v>
      </c>
      <c r="AA744">
        <v>1334900</v>
      </c>
      <c r="AC744" s="2">
        <v>42.575916230399997</v>
      </c>
      <c r="AD744" s="2">
        <v>46.481674345599998</v>
      </c>
    </row>
    <row r="745" spans="1:30" x14ac:dyDescent="0.25">
      <c r="A745" t="s">
        <v>242</v>
      </c>
      <c r="B745">
        <f t="shared" si="44"/>
        <v>2015</v>
      </c>
      <c r="C745" s="10">
        <v>46.062829319499997</v>
      </c>
      <c r="D745" s="10">
        <v>33.39266911</v>
      </c>
      <c r="E745" s="4">
        <f t="shared" si="46"/>
        <v>-0.27506256990028788</v>
      </c>
      <c r="F745" s="6">
        <f>+E745-E$5</f>
        <v>-0.56690314529248242</v>
      </c>
      <c r="G745" s="9" t="str">
        <f t="shared" si="47"/>
        <v>No</v>
      </c>
      <c r="H745" s="9">
        <f t="shared" si="45"/>
        <v>0</v>
      </c>
      <c r="I745" s="9"/>
      <c r="J745" s="9"/>
      <c r="K745" s="3">
        <v>42006</v>
      </c>
      <c r="L745" s="3">
        <v>42369</v>
      </c>
      <c r="M745" s="3"/>
      <c r="N745" s="3"/>
      <c r="O745" s="3"/>
      <c r="P745" s="3"/>
      <c r="Q745" s="9"/>
      <c r="R745" s="9"/>
      <c r="S745" s="9"/>
      <c r="T745" s="2">
        <v>45.3403130891</v>
      </c>
      <c r="U745" s="2">
        <v>33.382197905799998</v>
      </c>
      <c r="V745" s="2"/>
      <c r="W745" s="2">
        <v>46.198951832500001</v>
      </c>
      <c r="X745" s="2">
        <v>33.884817801099999</v>
      </c>
      <c r="Y745" s="2"/>
      <c r="Z745">
        <v>1743800</v>
      </c>
      <c r="AA745">
        <v>2109900</v>
      </c>
      <c r="AC745" s="2">
        <v>45.664922513199997</v>
      </c>
      <c r="AD745" s="2">
        <v>33.539265968599999</v>
      </c>
    </row>
    <row r="746" spans="1:30" x14ac:dyDescent="0.25">
      <c r="A746" t="s">
        <v>243</v>
      </c>
      <c r="B746">
        <f t="shared" si="44"/>
        <v>2013</v>
      </c>
      <c r="C746" s="10">
        <v>43.509998000000003</v>
      </c>
      <c r="D746" s="10">
        <v>62.990001999999997</v>
      </c>
      <c r="E746" s="4">
        <f t="shared" si="46"/>
        <v>0.44771328189902448</v>
      </c>
      <c r="F746" s="6">
        <f>+E746-E$6</f>
        <v>0.33281835068895221</v>
      </c>
      <c r="G746" s="9" t="str">
        <f t="shared" si="47"/>
        <v>Yes</v>
      </c>
      <c r="H746" s="9">
        <f t="shared" si="45"/>
        <v>1</v>
      </c>
      <c r="I746" s="9"/>
      <c r="J746" s="9"/>
      <c r="K746" s="3">
        <v>41276</v>
      </c>
      <c r="L746" s="3">
        <v>41639</v>
      </c>
      <c r="M746" s="3"/>
      <c r="N746" s="3"/>
      <c r="O746" s="3"/>
      <c r="P746" s="3"/>
      <c r="Q746" s="9"/>
      <c r="R746" s="9"/>
      <c r="S746" s="9"/>
      <c r="T746" s="2">
        <v>43.299999</v>
      </c>
      <c r="U746" s="2">
        <v>61.740001999999997</v>
      </c>
      <c r="V746" s="2"/>
      <c r="W746" s="2">
        <v>43.77</v>
      </c>
      <c r="X746" s="2">
        <v>63.060001</v>
      </c>
      <c r="Y746" s="2"/>
      <c r="Z746">
        <v>876500</v>
      </c>
      <c r="AA746">
        <v>643800</v>
      </c>
      <c r="AC746" s="2">
        <v>43.75</v>
      </c>
      <c r="AD746" s="2">
        <v>61.880001</v>
      </c>
    </row>
    <row r="747" spans="1:30" x14ac:dyDescent="0.25">
      <c r="A747" t="s">
        <v>243</v>
      </c>
      <c r="B747">
        <f t="shared" si="44"/>
        <v>2014</v>
      </c>
      <c r="C747" s="10">
        <v>63.669998</v>
      </c>
      <c r="D747" s="10">
        <v>44.689999</v>
      </c>
      <c r="E747" s="4">
        <f t="shared" si="46"/>
        <v>-0.29809956959634271</v>
      </c>
      <c r="F747" s="6">
        <f>+E747-E$7</f>
        <v>-0.29067817578056893</v>
      </c>
      <c r="G747" s="9" t="str">
        <f t="shared" si="47"/>
        <v>No</v>
      </c>
      <c r="H747" s="9">
        <f t="shared" si="45"/>
        <v>0</v>
      </c>
      <c r="I747" s="9"/>
      <c r="J747" s="9"/>
      <c r="K747" s="3">
        <v>41641</v>
      </c>
      <c r="L747" s="3">
        <v>42004</v>
      </c>
      <c r="M747" s="3"/>
      <c r="N747" s="3"/>
      <c r="O747" s="3"/>
      <c r="P747" s="3"/>
      <c r="Q747" s="9"/>
      <c r="R747" s="9"/>
      <c r="S747" s="9"/>
      <c r="T747" s="2">
        <v>62.66</v>
      </c>
      <c r="U747" s="2">
        <v>44.59</v>
      </c>
      <c r="V747" s="2"/>
      <c r="W747" s="2">
        <v>64.099997999999999</v>
      </c>
      <c r="X747" s="2">
        <v>45.349997999999999</v>
      </c>
      <c r="Y747" s="2"/>
      <c r="Z747">
        <v>1545700</v>
      </c>
      <c r="AA747">
        <v>1041000</v>
      </c>
      <c r="AC747" s="2">
        <v>62.880001</v>
      </c>
      <c r="AD747" s="2">
        <v>45.25</v>
      </c>
    </row>
    <row r="748" spans="1:30" x14ac:dyDescent="0.25">
      <c r="A748" t="s">
        <v>243</v>
      </c>
      <c r="B748">
        <f t="shared" si="44"/>
        <v>2015</v>
      </c>
      <c r="C748" s="10">
        <v>44.810001</v>
      </c>
      <c r="D748" s="10">
        <v>41.950001</v>
      </c>
      <c r="E748" s="4">
        <f t="shared" si="46"/>
        <v>-6.3825037629434547E-2</v>
      </c>
      <c r="F748" s="6">
        <f>+E748-E$5</f>
        <v>-0.35566561302162902</v>
      </c>
      <c r="G748" s="9" t="str">
        <f t="shared" si="47"/>
        <v>No</v>
      </c>
      <c r="H748" s="9">
        <f t="shared" si="45"/>
        <v>0</v>
      </c>
      <c r="I748" s="9"/>
      <c r="J748" s="9"/>
      <c r="K748" s="3">
        <v>42006</v>
      </c>
      <c r="L748" s="3">
        <v>42369</v>
      </c>
      <c r="M748" s="3"/>
      <c r="N748" s="3"/>
      <c r="O748" s="3"/>
      <c r="P748" s="3"/>
      <c r="Q748" s="9"/>
      <c r="R748" s="9"/>
      <c r="S748" s="9"/>
      <c r="T748" s="2">
        <v>44.060001</v>
      </c>
      <c r="U748" s="2">
        <v>41.950001</v>
      </c>
      <c r="V748" s="2"/>
      <c r="W748" s="2">
        <v>45.029998999999997</v>
      </c>
      <c r="X748" s="2">
        <v>42.599997999999999</v>
      </c>
      <c r="Y748" s="2"/>
      <c r="Z748">
        <v>776800</v>
      </c>
      <c r="AA748">
        <v>510900</v>
      </c>
      <c r="AC748" s="2">
        <v>44.639999000000003</v>
      </c>
      <c r="AD748" s="2">
        <v>42.209999000000003</v>
      </c>
    </row>
    <row r="749" spans="1:30" x14ac:dyDescent="0.25">
      <c r="A749" t="s">
        <v>244</v>
      </c>
      <c r="B749">
        <f t="shared" si="44"/>
        <v>2013</v>
      </c>
      <c r="C749" s="10">
        <v>71.019997000000004</v>
      </c>
      <c r="D749" s="10">
        <v>91.589995999999999</v>
      </c>
      <c r="E749" s="4">
        <f t="shared" si="46"/>
        <v>0.2896367202043108</v>
      </c>
      <c r="F749" s="6">
        <f>+E749-E$6</f>
        <v>0.17474178899423853</v>
      </c>
      <c r="G749" s="9" t="str">
        <f t="shared" si="47"/>
        <v>Yes</v>
      </c>
      <c r="H749" s="9">
        <f t="shared" si="45"/>
        <v>1</v>
      </c>
      <c r="I749" s="9"/>
      <c r="J749" s="9"/>
      <c r="K749" s="3">
        <v>41276</v>
      </c>
      <c r="L749" s="3">
        <v>41639</v>
      </c>
      <c r="M749" s="3"/>
      <c r="N749" s="3"/>
      <c r="O749" s="3"/>
      <c r="P749" s="3"/>
      <c r="Q749" s="9"/>
      <c r="R749" s="9"/>
      <c r="S749" s="9"/>
      <c r="T749" s="2">
        <v>70.300003000000004</v>
      </c>
      <c r="U749" s="2">
        <v>91.150002000000001</v>
      </c>
      <c r="V749" s="2"/>
      <c r="W749" s="2">
        <v>71.019997000000004</v>
      </c>
      <c r="X749" s="2">
        <v>92.220000999999996</v>
      </c>
      <c r="Y749" s="2"/>
      <c r="Z749">
        <v>12874200</v>
      </c>
      <c r="AA749">
        <v>6348200</v>
      </c>
      <c r="AC749" s="2">
        <v>70.839995999999999</v>
      </c>
      <c r="AD749" s="2">
        <v>92.169998000000007</v>
      </c>
    </row>
    <row r="750" spans="1:30" x14ac:dyDescent="0.25">
      <c r="A750" t="s">
        <v>244</v>
      </c>
      <c r="B750">
        <f t="shared" si="44"/>
        <v>2014</v>
      </c>
      <c r="C750" s="10">
        <v>91.139999000000003</v>
      </c>
      <c r="D750" s="10">
        <v>104.57</v>
      </c>
      <c r="E750" s="4">
        <f t="shared" si="46"/>
        <v>0.14735572906907746</v>
      </c>
      <c r="F750" s="6">
        <f>+E750-E$7</f>
        <v>0.15477712288485126</v>
      </c>
      <c r="G750" s="9" t="str">
        <f t="shared" si="47"/>
        <v>Yes</v>
      </c>
      <c r="H750" s="9">
        <f t="shared" si="45"/>
        <v>1</v>
      </c>
      <c r="I750" s="9"/>
      <c r="J750" s="9"/>
      <c r="K750" s="3">
        <v>41641</v>
      </c>
      <c r="L750" s="3">
        <v>42004</v>
      </c>
      <c r="M750" s="3"/>
      <c r="N750" s="3"/>
      <c r="O750" s="3"/>
      <c r="P750" s="3"/>
      <c r="Q750" s="9"/>
      <c r="R750" s="9"/>
      <c r="S750" s="9"/>
      <c r="T750" s="2">
        <v>91.010002</v>
      </c>
      <c r="U750" s="2">
        <v>104.540001</v>
      </c>
      <c r="V750" s="2"/>
      <c r="W750" s="2">
        <v>91.730002999999996</v>
      </c>
      <c r="X750" s="2">
        <v>106.110001</v>
      </c>
      <c r="Y750" s="2"/>
      <c r="Z750">
        <v>5919600</v>
      </c>
      <c r="AA750">
        <v>6202100</v>
      </c>
      <c r="AC750" s="2">
        <v>91.029999000000004</v>
      </c>
      <c r="AD750" s="2">
        <v>105.610001</v>
      </c>
    </row>
    <row r="751" spans="1:30" x14ac:dyDescent="0.25">
      <c r="A751" t="s">
        <v>244</v>
      </c>
      <c r="B751">
        <f t="shared" si="44"/>
        <v>2015</v>
      </c>
      <c r="C751" s="10">
        <v>105.050003</v>
      </c>
      <c r="D751" s="10">
        <v>102.720001</v>
      </c>
      <c r="E751" s="4">
        <f t="shared" si="46"/>
        <v>-2.2179932731653584E-2</v>
      </c>
      <c r="F751" s="6">
        <f>+E751-E$5</f>
        <v>-0.31402050812384807</v>
      </c>
      <c r="G751" s="9" t="str">
        <f t="shared" si="47"/>
        <v>No</v>
      </c>
      <c r="H751" s="9">
        <f t="shared" si="45"/>
        <v>0</v>
      </c>
      <c r="I751" s="9"/>
      <c r="J751" s="9"/>
      <c r="K751" s="3">
        <v>42006</v>
      </c>
      <c r="L751" s="3">
        <v>42369</v>
      </c>
      <c r="M751" s="3"/>
      <c r="N751" s="3"/>
      <c r="O751" s="3"/>
      <c r="P751" s="3"/>
      <c r="Q751" s="9"/>
      <c r="R751" s="9"/>
      <c r="S751" s="9"/>
      <c r="T751" s="2">
        <v>104.129997</v>
      </c>
      <c r="U751" s="2">
        <v>102.69000200000001</v>
      </c>
      <c r="V751" s="2"/>
      <c r="W751" s="2">
        <v>105.550003</v>
      </c>
      <c r="X751" s="2">
        <v>103.620003</v>
      </c>
      <c r="Y751" s="2"/>
      <c r="Z751">
        <v>5753600</v>
      </c>
      <c r="AA751">
        <v>4566800</v>
      </c>
      <c r="AC751" s="2">
        <v>104.519997</v>
      </c>
      <c r="AD751" s="2">
        <v>103.370003</v>
      </c>
    </row>
    <row r="752" spans="1:30" x14ac:dyDescent="0.25">
      <c r="A752" t="s">
        <v>245</v>
      </c>
      <c r="B752">
        <f t="shared" si="44"/>
        <v>2013</v>
      </c>
      <c r="C752" s="10">
        <v>20.129999000000002</v>
      </c>
      <c r="D752" s="10">
        <v>22.57</v>
      </c>
      <c r="E752" s="4">
        <f t="shared" si="46"/>
        <v>0.12121217691068929</v>
      </c>
      <c r="F752" s="6">
        <f>+E752-E$6</f>
        <v>6.3172457006170218E-3</v>
      </c>
      <c r="G752" s="9" t="str">
        <f t="shared" si="47"/>
        <v>Yes</v>
      </c>
      <c r="H752" s="9">
        <f t="shared" si="45"/>
        <v>1</v>
      </c>
      <c r="I752" s="9"/>
      <c r="J752" s="9"/>
      <c r="K752" s="3">
        <v>41276</v>
      </c>
      <c r="L752" s="3">
        <v>41639</v>
      </c>
      <c r="M752" s="3"/>
      <c r="N752" s="3"/>
      <c r="O752" s="3"/>
      <c r="P752" s="3"/>
      <c r="Q752" s="9"/>
      <c r="R752" s="9"/>
      <c r="S752" s="9"/>
      <c r="T752" s="2">
        <v>20.010000000000002</v>
      </c>
      <c r="U752" s="2">
        <v>22.459999</v>
      </c>
      <c r="V752" s="2"/>
      <c r="W752" s="2">
        <v>20.68</v>
      </c>
      <c r="X752" s="2">
        <v>22.709999</v>
      </c>
      <c r="Y752" s="2"/>
      <c r="Z752">
        <v>6104100</v>
      </c>
      <c r="AA752">
        <v>3299500</v>
      </c>
      <c r="AC752" s="2">
        <v>20.549999</v>
      </c>
      <c r="AD752" s="2">
        <v>22.58</v>
      </c>
    </row>
    <row r="753" spans="1:30" x14ac:dyDescent="0.25">
      <c r="A753" t="s">
        <v>245</v>
      </c>
      <c r="B753">
        <f t="shared" si="44"/>
        <v>2014</v>
      </c>
      <c r="C753" s="10">
        <v>22.57</v>
      </c>
      <c r="D753" s="10">
        <v>22.32</v>
      </c>
      <c r="E753" s="4">
        <f t="shared" si="46"/>
        <v>-1.1076650420912717E-2</v>
      </c>
      <c r="F753" s="6">
        <f>+E753-E$7</f>
        <v>-3.655256605138912E-3</v>
      </c>
      <c r="G753" s="9" t="str">
        <f t="shared" si="47"/>
        <v>No</v>
      </c>
      <c r="H753" s="9">
        <f t="shared" si="45"/>
        <v>0</v>
      </c>
      <c r="I753" s="9"/>
      <c r="J753" s="9"/>
      <c r="K753" s="3">
        <v>41641</v>
      </c>
      <c r="L753" s="3">
        <v>42004</v>
      </c>
      <c r="M753" s="3"/>
      <c r="N753" s="3"/>
      <c r="O753" s="3"/>
      <c r="P753" s="3"/>
      <c r="Q753" s="9"/>
      <c r="R753" s="9"/>
      <c r="S753" s="9"/>
      <c r="T753" s="2">
        <v>22.280000999999999</v>
      </c>
      <c r="U753" s="2">
        <v>22.280000999999999</v>
      </c>
      <c r="V753" s="2"/>
      <c r="W753" s="2">
        <v>22.65</v>
      </c>
      <c r="X753" s="2">
        <v>22.73</v>
      </c>
      <c r="Y753" s="2"/>
      <c r="Z753">
        <v>5653500</v>
      </c>
      <c r="AA753">
        <v>1884700</v>
      </c>
      <c r="AC753" s="2">
        <v>22.48</v>
      </c>
      <c r="AD753" s="2">
        <v>22.690000999999999</v>
      </c>
    </row>
    <row r="754" spans="1:30" x14ac:dyDescent="0.25">
      <c r="A754" t="s">
        <v>245</v>
      </c>
      <c r="B754">
        <f t="shared" si="44"/>
        <v>2015</v>
      </c>
      <c r="C754" s="10">
        <v>22.459999</v>
      </c>
      <c r="D754" s="10">
        <v>27.6</v>
      </c>
      <c r="E754" s="4">
        <f t="shared" si="46"/>
        <v>0.22885134589721048</v>
      </c>
      <c r="F754" s="6">
        <f>+E754-E$5</f>
        <v>-6.2989229494984006E-2</v>
      </c>
      <c r="G754" s="9" t="str">
        <f t="shared" si="47"/>
        <v>No</v>
      </c>
      <c r="H754" s="9">
        <f t="shared" si="45"/>
        <v>0</v>
      </c>
      <c r="I754" s="9"/>
      <c r="J754" s="9"/>
      <c r="K754" s="3">
        <v>42006</v>
      </c>
      <c r="L754" s="3">
        <v>42369</v>
      </c>
      <c r="M754" s="3"/>
      <c r="N754" s="3"/>
      <c r="O754" s="3"/>
      <c r="P754" s="3"/>
      <c r="Q754" s="9"/>
      <c r="R754" s="9"/>
      <c r="S754" s="9"/>
      <c r="T754" s="2">
        <v>22.24</v>
      </c>
      <c r="U754" s="2">
        <v>27.43</v>
      </c>
      <c r="V754" s="2"/>
      <c r="W754" s="2">
        <v>22.58</v>
      </c>
      <c r="X754" s="2">
        <v>27.780000999999999</v>
      </c>
      <c r="Y754" s="2"/>
      <c r="Z754">
        <v>2086500</v>
      </c>
      <c r="AA754">
        <v>2834100</v>
      </c>
      <c r="AC754" s="2">
        <v>22.450001</v>
      </c>
      <c r="AD754" s="2">
        <v>27.6</v>
      </c>
    </row>
    <row r="755" spans="1:30" x14ac:dyDescent="0.25">
      <c r="A755" t="s">
        <v>246</v>
      </c>
      <c r="B755">
        <f t="shared" si="44"/>
        <v>2013</v>
      </c>
      <c r="C755" s="10">
        <v>44.98</v>
      </c>
      <c r="D755" s="10">
        <v>58.48</v>
      </c>
      <c r="E755" s="4">
        <f t="shared" si="46"/>
        <v>0.30013339261894179</v>
      </c>
      <c r="F755" s="6">
        <f>+E755-E$6</f>
        <v>0.18523846140886951</v>
      </c>
      <c r="G755" s="9" t="str">
        <f t="shared" si="47"/>
        <v>Yes</v>
      </c>
      <c r="H755" s="9">
        <f t="shared" si="45"/>
        <v>1</v>
      </c>
      <c r="I755" s="9"/>
      <c r="J755" s="9"/>
      <c r="K755" s="3">
        <v>41276</v>
      </c>
      <c r="L755" s="3">
        <v>41639</v>
      </c>
      <c r="M755" s="3"/>
      <c r="N755" s="3"/>
      <c r="O755" s="3"/>
      <c r="P755" s="3"/>
      <c r="Q755" s="9"/>
      <c r="R755" s="9"/>
      <c r="S755" s="9"/>
      <c r="T755" s="2">
        <v>44.220001000000003</v>
      </c>
      <c r="U755" s="2">
        <v>58.049999</v>
      </c>
      <c r="V755" s="2"/>
      <c r="W755" s="2">
        <v>45</v>
      </c>
      <c r="X755" s="2">
        <v>58.549999</v>
      </c>
      <c r="Y755" s="2"/>
      <c r="Z755">
        <v>31413000</v>
      </c>
      <c r="AA755">
        <v>11017400</v>
      </c>
      <c r="AC755" s="2">
        <v>44.66</v>
      </c>
      <c r="AD755" s="2">
        <v>58.200001</v>
      </c>
    </row>
    <row r="756" spans="1:30" x14ac:dyDescent="0.25">
      <c r="A756" t="s">
        <v>246</v>
      </c>
      <c r="B756">
        <f t="shared" si="44"/>
        <v>2014</v>
      </c>
      <c r="C756" s="10">
        <v>58.310001</v>
      </c>
      <c r="D756" s="10">
        <v>62.580002</v>
      </c>
      <c r="E756" s="4">
        <f t="shared" si="46"/>
        <v>7.3229307610541805E-2</v>
      </c>
      <c r="F756" s="6">
        <f>+E756-E$7</f>
        <v>8.0650701426315613E-2</v>
      </c>
      <c r="G756" s="9" t="str">
        <f t="shared" si="47"/>
        <v>Yes</v>
      </c>
      <c r="H756" s="9">
        <f t="shared" si="45"/>
        <v>1</v>
      </c>
      <c r="I756" s="9"/>
      <c r="J756" s="9"/>
      <c r="K756" s="3">
        <v>41641</v>
      </c>
      <c r="L756" s="3">
        <v>42004</v>
      </c>
      <c r="M756" s="3"/>
      <c r="N756" s="3"/>
      <c r="O756" s="3"/>
      <c r="P756" s="3"/>
      <c r="Q756" s="9"/>
      <c r="R756" s="9"/>
      <c r="S756" s="9"/>
      <c r="T756" s="2">
        <v>57.970001000000003</v>
      </c>
      <c r="U756" s="2">
        <v>62.580002</v>
      </c>
      <c r="V756" s="2"/>
      <c r="W756" s="2">
        <v>58.5</v>
      </c>
      <c r="X756" s="2">
        <v>63.490001999999997</v>
      </c>
      <c r="Y756" s="2"/>
      <c r="Z756">
        <v>15627600</v>
      </c>
      <c r="AA756">
        <v>18529400</v>
      </c>
      <c r="AC756" s="2">
        <v>58.209999000000003</v>
      </c>
      <c r="AD756" s="2">
        <v>63.299999</v>
      </c>
    </row>
    <row r="757" spans="1:30" x14ac:dyDescent="0.25">
      <c r="A757" t="s">
        <v>246</v>
      </c>
      <c r="B757">
        <f t="shared" si="44"/>
        <v>2015</v>
      </c>
      <c r="C757" s="10">
        <v>62.18</v>
      </c>
      <c r="D757" s="10">
        <v>66.029999000000004</v>
      </c>
      <c r="E757" s="4">
        <f t="shared" si="46"/>
        <v>6.1916999035059567E-2</v>
      </c>
      <c r="F757" s="6">
        <f>+E757-E$5</f>
        <v>-0.22992357635713492</v>
      </c>
      <c r="G757" s="9" t="str">
        <f t="shared" si="47"/>
        <v>No</v>
      </c>
      <c r="H757" s="9">
        <f t="shared" si="45"/>
        <v>0</v>
      </c>
      <c r="I757" s="9"/>
      <c r="J757" s="9"/>
      <c r="K757" s="3">
        <v>42006</v>
      </c>
      <c r="L757" s="3">
        <v>42369</v>
      </c>
      <c r="M757" s="3"/>
      <c r="N757" s="3"/>
      <c r="O757" s="3"/>
      <c r="P757" s="3"/>
      <c r="Q757" s="9"/>
      <c r="R757" s="9"/>
      <c r="S757" s="9"/>
      <c r="T757" s="2">
        <v>62.07</v>
      </c>
      <c r="U757" s="2">
        <v>66</v>
      </c>
      <c r="V757" s="2"/>
      <c r="W757" s="2">
        <v>62.959999000000003</v>
      </c>
      <c r="X757" s="2">
        <v>66.779999000000004</v>
      </c>
      <c r="Y757" s="2"/>
      <c r="Z757">
        <v>12600000</v>
      </c>
      <c r="AA757">
        <v>14654300</v>
      </c>
      <c r="AC757" s="2">
        <v>62.490001999999997</v>
      </c>
      <c r="AD757" s="2">
        <v>66.190002000000007</v>
      </c>
    </row>
    <row r="758" spans="1:30" x14ac:dyDescent="0.25">
      <c r="A758" t="s">
        <v>247</v>
      </c>
      <c r="B758">
        <f t="shared" si="44"/>
        <v>2013</v>
      </c>
      <c r="C758" s="10">
        <v>53.689999</v>
      </c>
      <c r="D758" s="10">
        <v>61.799999</v>
      </c>
      <c r="E758" s="4">
        <f t="shared" si="46"/>
        <v>0.15105234030643211</v>
      </c>
      <c r="F758" s="6">
        <f>+E758-E$6</f>
        <v>3.6157409096359838E-2</v>
      </c>
      <c r="G758" s="9" t="str">
        <f t="shared" si="47"/>
        <v>Yes</v>
      </c>
      <c r="H758" s="9">
        <f t="shared" si="45"/>
        <v>1</v>
      </c>
      <c r="I758" s="9"/>
      <c r="J758" s="9"/>
      <c r="K758" s="3">
        <v>41276</v>
      </c>
      <c r="L758" s="3">
        <v>41639</v>
      </c>
      <c r="M758" s="3"/>
      <c r="N758" s="3"/>
      <c r="O758" s="3"/>
      <c r="P758" s="3"/>
      <c r="Q758" s="9"/>
      <c r="R758" s="9"/>
      <c r="S758" s="9"/>
      <c r="T758" s="2">
        <v>52.720001000000003</v>
      </c>
      <c r="U758" s="2">
        <v>61.669998</v>
      </c>
      <c r="V758" s="2"/>
      <c r="W758" s="2">
        <v>54.23</v>
      </c>
      <c r="X758" s="2">
        <v>62.139999000000003</v>
      </c>
      <c r="Y758" s="2"/>
      <c r="Z758">
        <v>5630300</v>
      </c>
      <c r="AA758">
        <v>692300</v>
      </c>
      <c r="AC758" s="2">
        <v>53.630001</v>
      </c>
      <c r="AD758" s="2">
        <v>61.889999000000003</v>
      </c>
    </row>
    <row r="759" spans="1:30" x14ac:dyDescent="0.25">
      <c r="A759" t="s">
        <v>247</v>
      </c>
      <c r="B759">
        <f t="shared" si="44"/>
        <v>2014</v>
      </c>
      <c r="C759" s="10">
        <v>61.669998</v>
      </c>
      <c r="D759" s="10">
        <v>79.389999000000003</v>
      </c>
      <c r="E759" s="4">
        <f t="shared" si="46"/>
        <v>0.28733584521925887</v>
      </c>
      <c r="F759" s="6">
        <f>+E759-E$7</f>
        <v>0.29475723903503265</v>
      </c>
      <c r="G759" s="9" t="str">
        <f t="shared" si="47"/>
        <v>Yes</v>
      </c>
      <c r="H759" s="9">
        <f t="shared" si="45"/>
        <v>1</v>
      </c>
      <c r="I759" s="9"/>
      <c r="J759" s="9"/>
      <c r="K759" s="3">
        <v>41641</v>
      </c>
      <c r="L759" s="3">
        <v>42004</v>
      </c>
      <c r="M759" s="3"/>
      <c r="N759" s="3"/>
      <c r="O759" s="3"/>
      <c r="P759" s="3"/>
      <c r="Q759" s="9"/>
      <c r="R759" s="9"/>
      <c r="S759" s="9"/>
      <c r="T759" s="2">
        <v>61.34</v>
      </c>
      <c r="U759" s="2">
        <v>79.040001000000004</v>
      </c>
      <c r="V759" s="2"/>
      <c r="W759" s="2">
        <v>62.200001</v>
      </c>
      <c r="X759" s="2">
        <v>80.540001000000004</v>
      </c>
      <c r="Y759" s="2"/>
      <c r="Z759">
        <v>1177800</v>
      </c>
      <c r="AA759">
        <v>1379900</v>
      </c>
      <c r="AC759" s="2">
        <v>61.950001</v>
      </c>
      <c r="AD759" s="2">
        <v>79.040001000000004</v>
      </c>
    </row>
    <row r="760" spans="1:30" x14ac:dyDescent="0.25">
      <c r="A760" t="s">
        <v>247</v>
      </c>
      <c r="B760">
        <f t="shared" si="44"/>
        <v>2015</v>
      </c>
      <c r="C760" s="10">
        <v>79.660004000000001</v>
      </c>
      <c r="D760" s="10">
        <v>49.810001</v>
      </c>
      <c r="E760" s="4">
        <f t="shared" si="46"/>
        <v>-0.37471756842994886</v>
      </c>
      <c r="F760" s="6">
        <f>+E760-E$5</f>
        <v>-0.66655814382214329</v>
      </c>
      <c r="G760" s="9" t="str">
        <f t="shared" si="47"/>
        <v>No</v>
      </c>
      <c r="H760" s="9">
        <f t="shared" si="45"/>
        <v>0</v>
      </c>
      <c r="I760" s="9"/>
      <c r="J760" s="9"/>
      <c r="K760" s="3">
        <v>42006</v>
      </c>
      <c r="L760" s="3">
        <v>42369</v>
      </c>
      <c r="M760" s="3"/>
      <c r="N760" s="3"/>
      <c r="O760" s="3"/>
      <c r="P760" s="3"/>
      <c r="Q760" s="9"/>
      <c r="R760" s="9"/>
      <c r="S760" s="9"/>
      <c r="T760" s="2">
        <v>77.599997999999999</v>
      </c>
      <c r="U760" s="2">
        <v>49.720001000000003</v>
      </c>
      <c r="V760" s="2"/>
      <c r="W760" s="2">
        <v>80.050003000000004</v>
      </c>
      <c r="X760" s="2">
        <v>50.549999</v>
      </c>
      <c r="Y760" s="2"/>
      <c r="Z760">
        <v>871300</v>
      </c>
      <c r="AA760">
        <v>2390600</v>
      </c>
      <c r="AC760" s="2">
        <v>78.370002999999997</v>
      </c>
      <c r="AD760" s="2">
        <v>50.209999000000003</v>
      </c>
    </row>
    <row r="761" spans="1:30" x14ac:dyDescent="0.25">
      <c r="A761" t="s">
        <v>248</v>
      </c>
      <c r="B761">
        <f t="shared" si="44"/>
        <v>2013</v>
      </c>
      <c r="C761" s="10">
        <v>56.330002</v>
      </c>
      <c r="D761" s="10">
        <v>61.07</v>
      </c>
      <c r="E761" s="4">
        <f t="shared" si="46"/>
        <v>8.4146952453507812E-2</v>
      </c>
      <c r="F761" s="6">
        <f>+E761-E$6</f>
        <v>-3.0747978756564459E-2</v>
      </c>
      <c r="G761" s="9" t="str">
        <f t="shared" si="47"/>
        <v>No</v>
      </c>
      <c r="H761" s="9">
        <f t="shared" si="45"/>
        <v>0</v>
      </c>
      <c r="I761" s="9"/>
      <c r="J761" s="9"/>
      <c r="K761" s="3">
        <v>41276</v>
      </c>
      <c r="L761" s="3">
        <v>41639</v>
      </c>
      <c r="M761" s="3"/>
      <c r="N761" s="3"/>
      <c r="O761" s="3"/>
      <c r="P761" s="3"/>
      <c r="Q761" s="9"/>
      <c r="R761" s="9"/>
      <c r="S761" s="9"/>
      <c r="T761" s="2">
        <v>56.25</v>
      </c>
      <c r="U761" s="2">
        <v>60.919998</v>
      </c>
      <c r="V761" s="2"/>
      <c r="W761" s="2">
        <v>56.91</v>
      </c>
      <c r="X761" s="2">
        <v>61.580002</v>
      </c>
      <c r="Y761" s="2"/>
      <c r="Z761">
        <v>1563300</v>
      </c>
      <c r="AA761">
        <v>1526300</v>
      </c>
      <c r="AC761" s="2">
        <v>56.91</v>
      </c>
      <c r="AD761" s="2">
        <v>61.279998999999997</v>
      </c>
    </row>
    <row r="762" spans="1:30" x14ac:dyDescent="0.25">
      <c r="A762" t="s">
        <v>248</v>
      </c>
      <c r="B762">
        <f t="shared" si="44"/>
        <v>2014</v>
      </c>
      <c r="C762" s="10">
        <v>60.98</v>
      </c>
      <c r="D762" s="10">
        <v>65.440002000000007</v>
      </c>
      <c r="E762" s="4">
        <f t="shared" si="46"/>
        <v>7.3138766808789932E-2</v>
      </c>
      <c r="F762" s="6">
        <f>+E762-E$7</f>
        <v>8.056016062456374E-2</v>
      </c>
      <c r="G762" s="9" t="str">
        <f t="shared" si="47"/>
        <v>Yes</v>
      </c>
      <c r="H762" s="9">
        <f t="shared" si="45"/>
        <v>1</v>
      </c>
      <c r="I762" s="9"/>
      <c r="J762" s="9"/>
      <c r="K762" s="3">
        <v>41641</v>
      </c>
      <c r="L762" s="3">
        <v>42004</v>
      </c>
      <c r="M762" s="3"/>
      <c r="N762" s="3"/>
      <c r="O762" s="3"/>
      <c r="P762" s="3"/>
      <c r="Q762" s="9"/>
      <c r="R762" s="9"/>
      <c r="S762" s="9"/>
      <c r="T762" s="2">
        <v>60.549999</v>
      </c>
      <c r="U762" s="2">
        <v>65.339995999999999</v>
      </c>
      <c r="V762" s="2"/>
      <c r="W762" s="2">
        <v>61.240001999999997</v>
      </c>
      <c r="X762" s="2">
        <v>66.720000999999996</v>
      </c>
      <c r="Y762" s="2"/>
      <c r="Z762">
        <v>1830500</v>
      </c>
      <c r="AA762">
        <v>1266100</v>
      </c>
      <c r="AC762" s="2">
        <v>60.810001</v>
      </c>
      <c r="AD762" s="2">
        <v>66.309997999999993</v>
      </c>
    </row>
    <row r="763" spans="1:30" x14ac:dyDescent="0.25">
      <c r="A763" t="s">
        <v>248</v>
      </c>
      <c r="B763">
        <f t="shared" si="44"/>
        <v>2015</v>
      </c>
      <c r="C763" s="10">
        <v>65.629997000000003</v>
      </c>
      <c r="D763" s="10">
        <v>72.269997000000004</v>
      </c>
      <c r="E763" s="4">
        <f t="shared" si="46"/>
        <v>0.10117324856802905</v>
      </c>
      <c r="F763" s="6">
        <f>+E763-E$5</f>
        <v>-0.19066732682416543</v>
      </c>
      <c r="G763" s="9" t="str">
        <f t="shared" si="47"/>
        <v>No</v>
      </c>
      <c r="H763" s="9">
        <f t="shared" si="45"/>
        <v>0</v>
      </c>
      <c r="I763" s="9"/>
      <c r="J763" s="9"/>
      <c r="K763" s="3">
        <v>42006</v>
      </c>
      <c r="L763" s="3">
        <v>42369</v>
      </c>
      <c r="M763" s="3"/>
      <c r="N763" s="3"/>
      <c r="O763" s="3"/>
      <c r="P763" s="3"/>
      <c r="Q763" s="9"/>
      <c r="R763" s="9"/>
      <c r="S763" s="9"/>
      <c r="T763" s="2">
        <v>65.089995999999999</v>
      </c>
      <c r="U763" s="2">
        <v>71.980002999999996</v>
      </c>
      <c r="V763" s="2"/>
      <c r="W763" s="2">
        <v>66.139999000000003</v>
      </c>
      <c r="X763" s="2">
        <v>72.900002000000001</v>
      </c>
      <c r="Y763" s="2"/>
      <c r="Z763">
        <v>846800</v>
      </c>
      <c r="AA763">
        <v>958900</v>
      </c>
      <c r="AC763" s="2">
        <v>65.480002999999996</v>
      </c>
      <c r="AD763" s="2">
        <v>72.790001000000004</v>
      </c>
    </row>
    <row r="764" spans="1:30" x14ac:dyDescent="0.25">
      <c r="A764" t="s">
        <v>249</v>
      </c>
      <c r="B764">
        <f t="shared" si="44"/>
        <v>2013</v>
      </c>
      <c r="C764" s="10">
        <v>8.6199999999999992</v>
      </c>
      <c r="D764" s="10">
        <v>13.42</v>
      </c>
      <c r="E764" s="4">
        <f t="shared" si="46"/>
        <v>0.55684454756380519</v>
      </c>
      <c r="F764" s="6">
        <f>+E764-E$6</f>
        <v>0.44194961635373292</v>
      </c>
      <c r="G764" s="9" t="str">
        <f t="shared" si="47"/>
        <v>Yes</v>
      </c>
      <c r="H764" s="9">
        <f t="shared" si="45"/>
        <v>1</v>
      </c>
      <c r="I764" s="9"/>
      <c r="J764" s="9"/>
      <c r="K764" s="3">
        <v>41276</v>
      </c>
      <c r="L764" s="3">
        <v>41639</v>
      </c>
      <c r="M764" s="3"/>
      <c r="N764" s="3"/>
      <c r="O764" s="3"/>
      <c r="P764" s="3"/>
      <c r="Q764" s="9"/>
      <c r="R764" s="9"/>
      <c r="S764" s="9"/>
      <c r="T764" s="2">
        <v>8.57</v>
      </c>
      <c r="U764" s="2">
        <v>13.38</v>
      </c>
      <c r="V764" s="2"/>
      <c r="W764" s="2">
        <v>8.7899999999999991</v>
      </c>
      <c r="X764" s="2">
        <v>13.49</v>
      </c>
      <c r="Y764" s="2"/>
      <c r="Z764">
        <v>12731000</v>
      </c>
      <c r="AA764">
        <v>3652500</v>
      </c>
      <c r="AC764" s="2">
        <v>8.7799999999999994</v>
      </c>
      <c r="AD764" s="2">
        <v>13.39</v>
      </c>
    </row>
    <row r="765" spans="1:30" x14ac:dyDescent="0.25">
      <c r="A765" t="s">
        <v>249</v>
      </c>
      <c r="B765">
        <f t="shared" si="44"/>
        <v>2014</v>
      </c>
      <c r="C765" s="10">
        <v>13.43</v>
      </c>
      <c r="D765" s="10">
        <v>13.9</v>
      </c>
      <c r="E765" s="4">
        <f t="shared" si="46"/>
        <v>3.4996276991809433E-2</v>
      </c>
      <c r="F765" s="6">
        <f>+E765-E$7</f>
        <v>4.2417670807583241E-2</v>
      </c>
      <c r="G765" s="9" t="str">
        <f t="shared" si="47"/>
        <v>Yes</v>
      </c>
      <c r="H765" s="9">
        <f t="shared" si="45"/>
        <v>1</v>
      </c>
      <c r="I765" s="9"/>
      <c r="J765" s="9"/>
      <c r="K765" s="3">
        <v>41641</v>
      </c>
      <c r="L765" s="3">
        <v>42004</v>
      </c>
      <c r="M765" s="3"/>
      <c r="N765" s="3"/>
      <c r="O765" s="3"/>
      <c r="P765" s="3"/>
      <c r="Q765" s="9"/>
      <c r="R765" s="9"/>
      <c r="S765" s="9"/>
      <c r="T765" s="2">
        <v>13.26</v>
      </c>
      <c r="U765" s="2">
        <v>13.89</v>
      </c>
      <c r="V765" s="2"/>
      <c r="W765" s="2">
        <v>13.44</v>
      </c>
      <c r="X765" s="2">
        <v>14.14</v>
      </c>
      <c r="Y765" s="2"/>
      <c r="Z765">
        <v>6353900</v>
      </c>
      <c r="AA765">
        <v>5081400</v>
      </c>
      <c r="AC765" s="2">
        <v>13.29</v>
      </c>
      <c r="AD765" s="2">
        <v>14.14</v>
      </c>
    </row>
    <row r="766" spans="1:30" x14ac:dyDescent="0.25">
      <c r="A766" t="s">
        <v>249</v>
      </c>
      <c r="B766">
        <f t="shared" si="44"/>
        <v>2015</v>
      </c>
      <c r="C766" s="10">
        <v>14</v>
      </c>
      <c r="D766" s="10">
        <v>13.19</v>
      </c>
      <c r="E766" s="4">
        <f t="shared" si="46"/>
        <v>-5.7857142857142892E-2</v>
      </c>
      <c r="F766" s="6">
        <f>+E766-E$5</f>
        <v>-0.34969771824933737</v>
      </c>
      <c r="G766" s="9" t="str">
        <f t="shared" si="47"/>
        <v>No</v>
      </c>
      <c r="H766" s="9">
        <f t="shared" si="45"/>
        <v>0</v>
      </c>
      <c r="I766" s="9"/>
      <c r="J766" s="9"/>
      <c r="K766" s="3">
        <v>42006</v>
      </c>
      <c r="L766" s="3">
        <v>42369</v>
      </c>
      <c r="M766" s="3"/>
      <c r="N766" s="3"/>
      <c r="O766" s="3"/>
      <c r="P766" s="3"/>
      <c r="Q766" s="9"/>
      <c r="R766" s="9"/>
      <c r="S766" s="9"/>
      <c r="T766" s="2">
        <v>13.66</v>
      </c>
      <c r="U766" s="2">
        <v>13.13</v>
      </c>
      <c r="V766" s="2"/>
      <c r="W766" s="2">
        <v>14.05</v>
      </c>
      <c r="X766" s="2">
        <v>13.37</v>
      </c>
      <c r="Y766" s="2"/>
      <c r="Z766">
        <v>6203200</v>
      </c>
      <c r="AA766">
        <v>9400400</v>
      </c>
      <c r="AC766" s="2">
        <v>13.86</v>
      </c>
      <c r="AD766" s="2">
        <v>13.17</v>
      </c>
    </row>
    <row r="767" spans="1:30" x14ac:dyDescent="0.25">
      <c r="A767" t="s">
        <v>250</v>
      </c>
      <c r="B767">
        <f t="shared" si="44"/>
        <v>2013</v>
      </c>
      <c r="C767" s="10">
        <v>19.639999</v>
      </c>
      <c r="D767" s="10">
        <v>19.75</v>
      </c>
      <c r="E767" s="4">
        <f t="shared" si="46"/>
        <v>5.6008658656245582E-3</v>
      </c>
      <c r="F767" s="6">
        <f>+E767-E$6</f>
        <v>-0.10929406534444772</v>
      </c>
      <c r="G767" s="9" t="str">
        <f t="shared" si="47"/>
        <v>No</v>
      </c>
      <c r="H767" s="9">
        <f t="shared" si="45"/>
        <v>0</v>
      </c>
      <c r="I767" s="9"/>
      <c r="J767" s="9"/>
      <c r="K767" s="3">
        <v>41276</v>
      </c>
      <c r="L767" s="3">
        <v>41639</v>
      </c>
      <c r="M767" s="3"/>
      <c r="N767" s="3"/>
      <c r="O767" s="3"/>
      <c r="P767" s="3"/>
      <c r="Q767" s="9"/>
      <c r="R767" s="9"/>
      <c r="S767" s="9"/>
      <c r="T767" s="2">
        <v>19.43</v>
      </c>
      <c r="U767" s="2">
        <v>19.709999</v>
      </c>
      <c r="V767" s="2"/>
      <c r="W767" s="2">
        <v>19.66</v>
      </c>
      <c r="X767" s="2">
        <v>20.010000000000002</v>
      </c>
      <c r="Y767" s="2"/>
      <c r="Z767">
        <v>2732300</v>
      </c>
      <c r="AA767">
        <v>2668500</v>
      </c>
      <c r="AC767" s="2">
        <v>19.530000999999999</v>
      </c>
      <c r="AD767" s="2">
        <v>19.940000999999999</v>
      </c>
    </row>
    <row r="768" spans="1:30" x14ac:dyDescent="0.25">
      <c r="A768" t="s">
        <v>250</v>
      </c>
      <c r="B768">
        <f t="shared" si="44"/>
        <v>2014</v>
      </c>
      <c r="C768" s="10">
        <v>19.77</v>
      </c>
      <c r="D768" s="10">
        <v>25.139999</v>
      </c>
      <c r="E768" s="4">
        <f t="shared" si="46"/>
        <v>0.27162362164896309</v>
      </c>
      <c r="F768" s="6">
        <f>+E768-E$7</f>
        <v>0.27904501546473687</v>
      </c>
      <c r="G768" s="9" t="str">
        <f t="shared" si="47"/>
        <v>Yes</v>
      </c>
      <c r="H768" s="9">
        <f t="shared" si="45"/>
        <v>1</v>
      </c>
      <c r="I768" s="9"/>
      <c r="J768" s="9"/>
      <c r="K768" s="3">
        <v>41641</v>
      </c>
      <c r="L768" s="3">
        <v>42004</v>
      </c>
      <c r="M768" s="3"/>
      <c r="N768" s="3"/>
      <c r="O768" s="3"/>
      <c r="P768" s="3"/>
      <c r="Q768" s="9"/>
      <c r="R768" s="9"/>
      <c r="S768" s="9"/>
      <c r="T768" s="2">
        <v>19.610001</v>
      </c>
      <c r="U768" s="2">
        <v>25.09</v>
      </c>
      <c r="V768" s="2"/>
      <c r="W768" s="2">
        <v>19.860001</v>
      </c>
      <c r="X768" s="2">
        <v>25.92</v>
      </c>
      <c r="Y768" s="2"/>
      <c r="Z768">
        <v>2627300</v>
      </c>
      <c r="AA768">
        <v>3339500</v>
      </c>
      <c r="AC768" s="2">
        <v>19.77</v>
      </c>
      <c r="AD768" s="2">
        <v>25.73</v>
      </c>
    </row>
    <row r="769" spans="1:30" x14ac:dyDescent="0.25">
      <c r="A769" t="s">
        <v>250</v>
      </c>
      <c r="B769">
        <f t="shared" si="44"/>
        <v>2015</v>
      </c>
      <c r="C769" s="10">
        <v>25.26</v>
      </c>
      <c r="D769" s="10">
        <v>26.459999</v>
      </c>
      <c r="E769" s="4">
        <f t="shared" si="46"/>
        <v>4.7505898653998346E-2</v>
      </c>
      <c r="F769" s="6">
        <f>+E769-E$5</f>
        <v>-0.24433467673819614</v>
      </c>
      <c r="G769" s="9" t="str">
        <f t="shared" si="47"/>
        <v>No</v>
      </c>
      <c r="H769" s="9">
        <f t="shared" si="45"/>
        <v>0</v>
      </c>
      <c r="I769" s="9"/>
      <c r="J769" s="9"/>
      <c r="K769" s="3">
        <v>42006</v>
      </c>
      <c r="L769" s="3">
        <v>42369</v>
      </c>
      <c r="M769" s="3"/>
      <c r="N769" s="3"/>
      <c r="O769" s="3"/>
      <c r="P769" s="3"/>
      <c r="Q769" s="9"/>
      <c r="R769" s="9"/>
      <c r="S769" s="9"/>
      <c r="T769" s="2">
        <v>25.200001</v>
      </c>
      <c r="U769" s="2">
        <v>26.450001</v>
      </c>
      <c r="V769" s="2"/>
      <c r="W769" s="2">
        <v>25.51</v>
      </c>
      <c r="X769" s="2">
        <v>26.780000999999999</v>
      </c>
      <c r="Y769" s="2"/>
      <c r="Z769">
        <v>2716400</v>
      </c>
      <c r="AA769">
        <v>2394600</v>
      </c>
      <c r="AC769" s="2">
        <v>25.459999</v>
      </c>
      <c r="AD769" s="2">
        <v>26.67</v>
      </c>
    </row>
    <row r="770" spans="1:30" x14ac:dyDescent="0.25">
      <c r="A770" t="s">
        <v>251</v>
      </c>
      <c r="B770">
        <f t="shared" si="44"/>
        <v>2013</v>
      </c>
      <c r="C770" s="10">
        <v>48.810001</v>
      </c>
      <c r="D770" s="10">
        <v>64.459998999999996</v>
      </c>
      <c r="E770" s="4">
        <f t="shared" si="46"/>
        <v>0.32063097068979768</v>
      </c>
      <c r="F770" s="6">
        <f>+E770-E$6</f>
        <v>0.20573603947972541</v>
      </c>
      <c r="G770" s="9" t="str">
        <f t="shared" si="47"/>
        <v>Yes</v>
      </c>
      <c r="H770" s="9">
        <f t="shared" si="45"/>
        <v>1</v>
      </c>
      <c r="I770" s="9"/>
      <c r="J770" s="9"/>
      <c r="K770" s="3">
        <v>41276</v>
      </c>
      <c r="L770" s="3">
        <v>41639</v>
      </c>
      <c r="M770" s="3"/>
      <c r="N770" s="3"/>
      <c r="O770" s="3"/>
      <c r="P770" s="3"/>
      <c r="Q770" s="9"/>
      <c r="R770" s="9"/>
      <c r="S770" s="9"/>
      <c r="T770" s="2">
        <v>48.73</v>
      </c>
      <c r="U770" s="2">
        <v>64.150002000000001</v>
      </c>
      <c r="V770" s="2"/>
      <c r="W770" s="2">
        <v>49.700001</v>
      </c>
      <c r="X770" s="2">
        <v>64.650002000000001</v>
      </c>
      <c r="Y770" s="2"/>
      <c r="Z770">
        <v>1837500</v>
      </c>
      <c r="AA770">
        <v>599200</v>
      </c>
      <c r="AC770" s="2">
        <v>49.57</v>
      </c>
      <c r="AD770" s="2">
        <v>64.489998</v>
      </c>
    </row>
    <row r="771" spans="1:30" x14ac:dyDescent="0.25">
      <c r="A771" t="s">
        <v>251</v>
      </c>
      <c r="B771">
        <f t="shared" si="44"/>
        <v>2014</v>
      </c>
      <c r="C771" s="10">
        <v>64</v>
      </c>
      <c r="D771" s="10">
        <v>70.319999999999993</v>
      </c>
      <c r="E771" s="4">
        <f t="shared" si="46"/>
        <v>9.8749999999999893E-2</v>
      </c>
      <c r="F771" s="6">
        <f>+E771-E$7</f>
        <v>0.1061713938157737</v>
      </c>
      <c r="G771" s="9" t="str">
        <f t="shared" si="47"/>
        <v>Yes</v>
      </c>
      <c r="H771" s="9">
        <f t="shared" si="45"/>
        <v>1</v>
      </c>
      <c r="I771" s="9"/>
      <c r="J771" s="9"/>
      <c r="K771" s="3">
        <v>41641</v>
      </c>
      <c r="L771" s="3">
        <v>42004</v>
      </c>
      <c r="M771" s="3"/>
      <c r="N771" s="3"/>
      <c r="O771" s="3"/>
      <c r="P771" s="3"/>
      <c r="Q771" s="9"/>
      <c r="R771" s="9"/>
      <c r="S771" s="9"/>
      <c r="T771" s="2">
        <v>63.130001</v>
      </c>
      <c r="U771" s="2">
        <v>70.290001000000004</v>
      </c>
      <c r="V771" s="2"/>
      <c r="W771" s="2">
        <v>64.110000999999997</v>
      </c>
      <c r="X771" s="2">
        <v>71.879997000000003</v>
      </c>
      <c r="Y771" s="2"/>
      <c r="Z771">
        <v>982700</v>
      </c>
      <c r="AA771">
        <v>992900</v>
      </c>
      <c r="AC771" s="2">
        <v>63.380001</v>
      </c>
      <c r="AD771" s="2">
        <v>71.610000999999997</v>
      </c>
    </row>
    <row r="772" spans="1:30" x14ac:dyDescent="0.25">
      <c r="A772" t="s">
        <v>251</v>
      </c>
      <c r="B772">
        <f t="shared" si="44"/>
        <v>2015</v>
      </c>
      <c r="C772" s="10">
        <v>70.620002999999997</v>
      </c>
      <c r="D772" s="10">
        <v>69.349997999999999</v>
      </c>
      <c r="E772" s="4">
        <f t="shared" si="46"/>
        <v>-1.7983644095851958E-2</v>
      </c>
      <c r="F772" s="6">
        <f>+E772-E$5</f>
        <v>-0.30982421948804645</v>
      </c>
      <c r="G772" s="9" t="str">
        <f t="shared" si="47"/>
        <v>No</v>
      </c>
      <c r="H772" s="9">
        <f t="shared" si="45"/>
        <v>0</v>
      </c>
      <c r="I772" s="9"/>
      <c r="J772" s="9"/>
      <c r="K772" s="3">
        <v>42006</v>
      </c>
      <c r="L772" s="3">
        <v>42369</v>
      </c>
      <c r="M772" s="3"/>
      <c r="N772" s="3"/>
      <c r="O772" s="3"/>
      <c r="P772" s="3"/>
      <c r="Q772" s="9"/>
      <c r="R772" s="9"/>
      <c r="S772" s="9"/>
      <c r="T772" s="2">
        <v>69.809997999999993</v>
      </c>
      <c r="U772" s="2">
        <v>69.209998999999996</v>
      </c>
      <c r="V772" s="2"/>
      <c r="W772" s="2">
        <v>71.260002</v>
      </c>
      <c r="X772" s="2">
        <v>69.910004000000001</v>
      </c>
      <c r="Y772" s="2"/>
      <c r="Z772">
        <v>821000</v>
      </c>
      <c r="AA772">
        <v>854100</v>
      </c>
      <c r="AC772" s="2">
        <v>70.290001000000004</v>
      </c>
      <c r="AD772" s="2">
        <v>69.489998</v>
      </c>
    </row>
    <row r="773" spans="1:30" x14ac:dyDescent="0.25">
      <c r="A773" t="s">
        <v>252</v>
      </c>
      <c r="B773">
        <f t="shared" si="44"/>
        <v>2013</v>
      </c>
      <c r="C773" s="10">
        <v>81.850432406500005</v>
      </c>
      <c r="D773" s="10">
        <v>100.153395014</v>
      </c>
      <c r="E773" s="4">
        <f t="shared" si="46"/>
        <v>0.22361473323195902</v>
      </c>
      <c r="F773" s="6">
        <f>+E773-E$6</f>
        <v>0.10871980202188675</v>
      </c>
      <c r="G773" s="9" t="str">
        <f t="shared" si="47"/>
        <v>Yes</v>
      </c>
      <c r="H773" s="9">
        <f t="shared" si="45"/>
        <v>1</v>
      </c>
      <c r="I773" s="9"/>
      <c r="J773" s="9"/>
      <c r="K773" s="3">
        <v>41276</v>
      </c>
      <c r="L773" s="3">
        <v>41639</v>
      </c>
      <c r="M773" s="3"/>
      <c r="N773" s="3"/>
      <c r="O773" s="3"/>
      <c r="P773" s="3"/>
      <c r="Q773" s="9"/>
      <c r="R773" s="9"/>
      <c r="S773" s="9"/>
      <c r="T773" s="2">
        <v>81.495688398799999</v>
      </c>
      <c r="U773" s="2">
        <v>99.865782358499999</v>
      </c>
      <c r="V773" s="2"/>
      <c r="W773" s="2">
        <v>82.837965484199998</v>
      </c>
      <c r="X773" s="2">
        <v>101.38062895500001</v>
      </c>
      <c r="Y773" s="2"/>
      <c r="Z773">
        <v>2701400</v>
      </c>
      <c r="AA773">
        <v>1377800</v>
      </c>
      <c r="AC773" s="2">
        <v>82.818785234900005</v>
      </c>
      <c r="AD773" s="2">
        <v>101.371046021</v>
      </c>
    </row>
    <row r="774" spans="1:30" x14ac:dyDescent="0.25">
      <c r="A774" t="s">
        <v>252</v>
      </c>
      <c r="B774">
        <f t="shared" si="44"/>
        <v>2014</v>
      </c>
      <c r="C774" s="10">
        <v>100.019178332</v>
      </c>
      <c r="D774" s="10">
        <v>115.540001</v>
      </c>
      <c r="E774" s="4">
        <f t="shared" si="46"/>
        <v>0.1551784660385907</v>
      </c>
      <c r="F774" s="6">
        <f>+E774-E$7</f>
        <v>0.16259985985436451</v>
      </c>
      <c r="G774" s="9" t="str">
        <f t="shared" si="47"/>
        <v>Yes</v>
      </c>
      <c r="H774" s="9">
        <f t="shared" si="45"/>
        <v>1</v>
      </c>
      <c r="I774" s="9"/>
      <c r="J774" s="9"/>
      <c r="K774" s="3">
        <v>41641</v>
      </c>
      <c r="L774" s="3">
        <v>42004</v>
      </c>
      <c r="M774" s="3"/>
      <c r="N774" s="3"/>
      <c r="O774" s="3"/>
      <c r="P774" s="3"/>
      <c r="Q774" s="9"/>
      <c r="R774" s="9"/>
      <c r="S774" s="9"/>
      <c r="T774" s="2">
        <v>99.252149568500002</v>
      </c>
      <c r="U774" s="2">
        <v>115.360001</v>
      </c>
      <c r="V774" s="2"/>
      <c r="W774" s="2">
        <v>100.306807287</v>
      </c>
      <c r="X774" s="2">
        <v>117.44000200000001</v>
      </c>
      <c r="Y774" s="2"/>
      <c r="Z774">
        <v>1494500</v>
      </c>
      <c r="AA774">
        <v>1486100</v>
      </c>
      <c r="AC774" s="2">
        <v>99.558958772699995</v>
      </c>
      <c r="AD774" s="2">
        <v>117.010002</v>
      </c>
    </row>
    <row r="775" spans="1:30" x14ac:dyDescent="0.25">
      <c r="A775" t="s">
        <v>252</v>
      </c>
      <c r="B775">
        <f t="shared" si="44"/>
        <v>2015</v>
      </c>
      <c r="C775" s="10">
        <v>115.25</v>
      </c>
      <c r="D775" s="10">
        <v>127.300003</v>
      </c>
      <c r="E775" s="4">
        <f t="shared" si="46"/>
        <v>0.10455534056399135</v>
      </c>
      <c r="F775" s="6">
        <f>+E775-E$5</f>
        <v>-0.18728523482820314</v>
      </c>
      <c r="G775" s="9" t="str">
        <f t="shared" si="47"/>
        <v>No</v>
      </c>
      <c r="H775" s="9">
        <f t="shared" si="45"/>
        <v>0</v>
      </c>
      <c r="I775" s="9"/>
      <c r="J775" s="9"/>
      <c r="K775" s="3">
        <v>42006</v>
      </c>
      <c r="L775" s="3">
        <v>42369</v>
      </c>
      <c r="M775" s="3"/>
      <c r="N775" s="3"/>
      <c r="O775" s="3"/>
      <c r="P775" s="3"/>
      <c r="Q775" s="9"/>
      <c r="R775" s="9"/>
      <c r="S775" s="9"/>
      <c r="T775" s="2">
        <v>115</v>
      </c>
      <c r="U775" s="2">
        <v>127.290001</v>
      </c>
      <c r="V775" s="2"/>
      <c r="W775" s="2">
        <v>115.970001</v>
      </c>
      <c r="X775" s="2">
        <v>129.279999</v>
      </c>
      <c r="Y775" s="2"/>
      <c r="Z775">
        <v>1280300</v>
      </c>
      <c r="AA775">
        <v>1438200</v>
      </c>
      <c r="AC775" s="2">
        <v>115.550003</v>
      </c>
      <c r="AD775" s="2">
        <v>128.5</v>
      </c>
    </row>
    <row r="776" spans="1:30" x14ac:dyDescent="0.25">
      <c r="A776" t="s">
        <v>483</v>
      </c>
      <c r="B776">
        <f t="shared" si="44"/>
        <v>2013</v>
      </c>
      <c r="C776" s="10">
        <v>35.82</v>
      </c>
      <c r="D776" s="10">
        <v>36</v>
      </c>
      <c r="E776" s="4">
        <f t="shared" si="46"/>
        <v>5.0251256281406958E-3</v>
      </c>
      <c r="F776" s="6">
        <f>+E776-E$6</f>
        <v>-0.10986980558193157</v>
      </c>
      <c r="G776" s="9" t="str">
        <f t="shared" si="47"/>
        <v>No</v>
      </c>
      <c r="H776" s="9">
        <f t="shared" si="45"/>
        <v>0</v>
      </c>
      <c r="I776" s="9"/>
      <c r="J776" s="9"/>
      <c r="K776" s="3">
        <v>41276</v>
      </c>
      <c r="L776" s="3">
        <v>41639</v>
      </c>
      <c r="M776" s="3"/>
      <c r="N776" s="3"/>
      <c r="O776" s="3"/>
      <c r="P776" s="3"/>
      <c r="Q776" s="9"/>
      <c r="R776" s="9"/>
      <c r="S776" s="9"/>
      <c r="T776" s="2">
        <v>35.740001999999997</v>
      </c>
      <c r="U776" s="2">
        <v>35.93</v>
      </c>
      <c r="V776" s="2"/>
      <c r="W776" s="2">
        <v>36.560001</v>
      </c>
      <c r="X776" s="2">
        <v>36.509998000000003</v>
      </c>
      <c r="Y776" s="2"/>
      <c r="Z776">
        <v>5596300</v>
      </c>
      <c r="AA776">
        <v>4907700</v>
      </c>
      <c r="AC776" s="2">
        <v>36.529998999999997</v>
      </c>
      <c r="AD776" s="2">
        <v>36.310001</v>
      </c>
    </row>
    <row r="777" spans="1:30" x14ac:dyDescent="0.25">
      <c r="A777" t="s">
        <v>483</v>
      </c>
      <c r="B777">
        <f t="shared" si="44"/>
        <v>2014</v>
      </c>
      <c r="C777" s="10">
        <v>35.990001999999997</v>
      </c>
      <c r="D777" s="10">
        <v>42.310001</v>
      </c>
      <c r="E777" s="4">
        <f t="shared" si="46"/>
        <v>0.17560429699337063</v>
      </c>
      <c r="F777" s="6">
        <f>+E777-E$7</f>
        <v>0.18302569080914444</v>
      </c>
      <c r="G777" s="9" t="str">
        <f t="shared" si="47"/>
        <v>Yes</v>
      </c>
      <c r="H777" s="9">
        <f t="shared" si="45"/>
        <v>1</v>
      </c>
      <c r="I777" s="9"/>
      <c r="J777" s="9"/>
      <c r="K777" s="3">
        <v>41641</v>
      </c>
      <c r="L777" s="3">
        <v>42004</v>
      </c>
      <c r="M777" s="3"/>
      <c r="N777" s="3"/>
      <c r="O777" s="3"/>
      <c r="P777" s="3"/>
      <c r="Q777" s="9"/>
      <c r="R777" s="9"/>
      <c r="S777" s="9"/>
      <c r="T777" s="2">
        <v>35.75</v>
      </c>
      <c r="U777" s="2">
        <v>42.209999000000003</v>
      </c>
      <c r="V777" s="2"/>
      <c r="W777" s="2">
        <v>36.25</v>
      </c>
      <c r="X777" s="2">
        <v>42.880001</v>
      </c>
      <c r="Y777" s="2"/>
      <c r="Z777">
        <v>4214300</v>
      </c>
      <c r="AA777">
        <v>8217600</v>
      </c>
      <c r="AC777" s="2">
        <v>35.909999999999997</v>
      </c>
      <c r="AD777" s="2">
        <v>42.639999000000003</v>
      </c>
    </row>
    <row r="778" spans="1:30" x14ac:dyDescent="0.25">
      <c r="A778" t="s">
        <v>483</v>
      </c>
      <c r="B778">
        <f t="shared" ref="B778:B841" si="48">YEAR(K778)</f>
        <v>2015</v>
      </c>
      <c r="C778" s="10">
        <v>42.310001</v>
      </c>
      <c r="D778" s="10">
        <v>14.92</v>
      </c>
      <c r="E778" s="4">
        <f t="shared" si="46"/>
        <v>-0.64736469753333259</v>
      </c>
      <c r="F778" s="6">
        <f>+E778-E$5</f>
        <v>-0.93920527292552713</v>
      </c>
      <c r="G778" s="9" t="str">
        <f t="shared" si="47"/>
        <v>No</v>
      </c>
      <c r="H778" s="9">
        <f t="shared" ref="H778:H841" si="49">IF(F778&gt;0,1,0)</f>
        <v>0</v>
      </c>
      <c r="I778" s="9"/>
      <c r="J778" s="9"/>
      <c r="K778" s="3">
        <v>42006</v>
      </c>
      <c r="L778" s="3">
        <v>42369</v>
      </c>
      <c r="M778" s="3"/>
      <c r="N778" s="3"/>
      <c r="O778" s="3"/>
      <c r="P778" s="3"/>
      <c r="Q778" s="9"/>
      <c r="R778" s="9"/>
      <c r="S778" s="9"/>
      <c r="T778" s="2">
        <v>42.27</v>
      </c>
      <c r="U778" s="2">
        <v>14.4</v>
      </c>
      <c r="V778" s="2"/>
      <c r="W778" s="2">
        <v>42.869999</v>
      </c>
      <c r="X778" s="2">
        <v>15.05</v>
      </c>
      <c r="Y778" s="2"/>
      <c r="Z778">
        <v>8662300</v>
      </c>
      <c r="AA778">
        <v>30078000</v>
      </c>
      <c r="AC778" s="2">
        <v>42.810001</v>
      </c>
      <c r="AD778" s="2">
        <v>14.4</v>
      </c>
    </row>
    <row r="779" spans="1:30" x14ac:dyDescent="0.25">
      <c r="A779" t="s">
        <v>253</v>
      </c>
      <c r="B779">
        <f t="shared" si="48"/>
        <v>2013</v>
      </c>
      <c r="C779" s="10">
        <v>38.200001</v>
      </c>
      <c r="D779" s="10">
        <v>47.02</v>
      </c>
      <c r="E779" s="4">
        <f t="shared" ref="E779:E842" si="50">+(D779-C779)/C779</f>
        <v>0.23089002013376919</v>
      </c>
      <c r="F779" s="6">
        <f>+E779-E$6</f>
        <v>0.11599508892369692</v>
      </c>
      <c r="G779" s="9" t="str">
        <f t="shared" ref="G779:G842" si="51">IF(F779&gt;0,"Yes","No")</f>
        <v>Yes</v>
      </c>
      <c r="H779" s="9">
        <f t="shared" si="49"/>
        <v>1</v>
      </c>
      <c r="I779" s="9"/>
      <c r="J779" s="9"/>
      <c r="K779" s="3">
        <v>41276</v>
      </c>
      <c r="L779" s="3">
        <v>41639</v>
      </c>
      <c r="M779" s="3"/>
      <c r="N779" s="3"/>
      <c r="O779" s="3"/>
      <c r="P779" s="3"/>
      <c r="Q779" s="9"/>
      <c r="R779" s="9"/>
      <c r="S779" s="9"/>
      <c r="T779" s="2">
        <v>37.380001</v>
      </c>
      <c r="U779" s="2">
        <v>46.68</v>
      </c>
      <c r="V779" s="2"/>
      <c r="W779" s="2">
        <v>38.32</v>
      </c>
      <c r="X779" s="2">
        <v>47.240001999999997</v>
      </c>
      <c r="Y779" s="2"/>
      <c r="Z779">
        <v>2597600</v>
      </c>
      <c r="AA779">
        <v>1165000</v>
      </c>
      <c r="AC779" s="2">
        <v>37.720001000000003</v>
      </c>
      <c r="AD779" s="2">
        <v>47.099997999999999</v>
      </c>
    </row>
    <row r="780" spans="1:30" x14ac:dyDescent="0.25">
      <c r="A780" t="s">
        <v>253</v>
      </c>
      <c r="B780">
        <f t="shared" si="48"/>
        <v>2014</v>
      </c>
      <c r="C780" s="10">
        <v>47.02</v>
      </c>
      <c r="D780" s="10">
        <v>66.580001999999993</v>
      </c>
      <c r="E780" s="4">
        <f t="shared" si="50"/>
        <v>0.41599323692045914</v>
      </c>
      <c r="F780" s="6">
        <f>+E780-E$7</f>
        <v>0.42341463073623292</v>
      </c>
      <c r="G780" s="9" t="str">
        <f t="shared" si="51"/>
        <v>Yes</v>
      </c>
      <c r="H780" s="9">
        <f t="shared" si="49"/>
        <v>1</v>
      </c>
      <c r="I780" s="9"/>
      <c r="J780" s="9"/>
      <c r="K780" s="3">
        <v>41641</v>
      </c>
      <c r="L780" s="3">
        <v>42004</v>
      </c>
      <c r="M780" s="3"/>
      <c r="N780" s="3"/>
      <c r="O780" s="3"/>
      <c r="P780" s="3"/>
      <c r="Q780" s="9"/>
      <c r="R780" s="9"/>
      <c r="S780" s="9"/>
      <c r="T780" s="2">
        <v>46.57</v>
      </c>
      <c r="U780" s="2">
        <v>66.510002</v>
      </c>
      <c r="V780" s="2"/>
      <c r="W780" s="2">
        <v>47.25</v>
      </c>
      <c r="X780" s="2">
        <v>67.949996999999996</v>
      </c>
      <c r="Y780" s="2"/>
      <c r="Z780">
        <v>1325100</v>
      </c>
      <c r="AA780">
        <v>1618800</v>
      </c>
      <c r="AC780" s="2">
        <v>46.900002000000001</v>
      </c>
      <c r="AD780" s="2">
        <v>67.519997000000004</v>
      </c>
    </row>
    <row r="781" spans="1:30" x14ac:dyDescent="0.25">
      <c r="A781" t="s">
        <v>253</v>
      </c>
      <c r="B781">
        <f t="shared" si="48"/>
        <v>2015</v>
      </c>
      <c r="C781" s="10">
        <v>67.040001000000004</v>
      </c>
      <c r="D781" s="10">
        <v>53.970001000000003</v>
      </c>
      <c r="E781" s="4">
        <f t="shared" si="50"/>
        <v>-0.19495823098212661</v>
      </c>
      <c r="F781" s="6">
        <f>+E781-E$5</f>
        <v>-0.4867988063743211</v>
      </c>
      <c r="G781" s="9" t="str">
        <f t="shared" si="51"/>
        <v>No</v>
      </c>
      <c r="H781" s="9">
        <f t="shared" si="49"/>
        <v>0</v>
      </c>
      <c r="I781" s="9"/>
      <c r="J781" s="9"/>
      <c r="K781" s="3">
        <v>42006</v>
      </c>
      <c r="L781" s="3">
        <v>42369</v>
      </c>
      <c r="M781" s="3"/>
      <c r="N781" s="3"/>
      <c r="O781" s="3"/>
      <c r="P781" s="3"/>
      <c r="Q781" s="9"/>
      <c r="R781" s="9"/>
      <c r="S781" s="9"/>
      <c r="T781" s="2">
        <v>65.860000999999997</v>
      </c>
      <c r="U781" s="2">
        <v>53.970001000000003</v>
      </c>
      <c r="V781" s="2"/>
      <c r="W781" s="2">
        <v>67.709998999999996</v>
      </c>
      <c r="X781" s="2">
        <v>54.919998</v>
      </c>
      <c r="Y781" s="2"/>
      <c r="Z781">
        <v>2147400</v>
      </c>
      <c r="AA781">
        <v>1688000</v>
      </c>
      <c r="AC781" s="2">
        <v>66.470000999999996</v>
      </c>
      <c r="AD781" s="2">
        <v>54.279998999999997</v>
      </c>
    </row>
    <row r="782" spans="1:30" x14ac:dyDescent="0.25">
      <c r="A782" t="s">
        <v>254</v>
      </c>
      <c r="B782">
        <f t="shared" si="48"/>
        <v>2013</v>
      </c>
      <c r="C782" s="10">
        <v>36.990001999999997</v>
      </c>
      <c r="D782" s="10">
        <v>41.310001</v>
      </c>
      <c r="E782" s="4">
        <f t="shared" si="50"/>
        <v>0.11678828781896262</v>
      </c>
      <c r="F782" s="6">
        <f>+E782-E$6</f>
        <v>1.8933566088903536E-3</v>
      </c>
      <c r="G782" s="9" t="str">
        <f t="shared" si="51"/>
        <v>Yes</v>
      </c>
      <c r="H782" s="9">
        <f t="shared" si="49"/>
        <v>1</v>
      </c>
      <c r="I782" s="9"/>
      <c r="J782" s="9"/>
      <c r="K782" s="3">
        <v>41276</v>
      </c>
      <c r="L782" s="3">
        <v>41639</v>
      </c>
      <c r="M782" s="3"/>
      <c r="N782" s="3"/>
      <c r="O782" s="3"/>
      <c r="P782" s="3"/>
      <c r="Q782" s="9"/>
      <c r="R782" s="9"/>
      <c r="S782" s="9"/>
      <c r="T782" s="2">
        <v>36.659999999999997</v>
      </c>
      <c r="U782" s="2">
        <v>40.98</v>
      </c>
      <c r="V782" s="2"/>
      <c r="W782" s="2">
        <v>37.599997999999999</v>
      </c>
      <c r="X782" s="2">
        <v>41.389999000000003</v>
      </c>
      <c r="Y782" s="2"/>
      <c r="Z782">
        <v>21872400</v>
      </c>
      <c r="AA782">
        <v>11729200</v>
      </c>
      <c r="AC782" s="2">
        <v>37.599997999999999</v>
      </c>
      <c r="AD782" s="2">
        <v>41.130001</v>
      </c>
    </row>
    <row r="783" spans="1:30" x14ac:dyDescent="0.25">
      <c r="A783" t="s">
        <v>254</v>
      </c>
      <c r="B783">
        <f t="shared" si="48"/>
        <v>2014</v>
      </c>
      <c r="C783" s="10">
        <v>41.119999</v>
      </c>
      <c r="D783" s="10">
        <v>42.220001000000003</v>
      </c>
      <c r="E783" s="4">
        <f t="shared" si="50"/>
        <v>2.6751022051338169E-2</v>
      </c>
      <c r="F783" s="6">
        <f>+E783-E$7</f>
        <v>3.4172415867111977E-2</v>
      </c>
      <c r="G783" s="9" t="str">
        <f t="shared" si="51"/>
        <v>Yes</v>
      </c>
      <c r="H783" s="9">
        <f t="shared" si="49"/>
        <v>1</v>
      </c>
      <c r="I783" s="9"/>
      <c r="J783" s="9"/>
      <c r="K783" s="3">
        <v>41641</v>
      </c>
      <c r="L783" s="3">
        <v>42004</v>
      </c>
      <c r="M783" s="3"/>
      <c r="N783" s="3"/>
      <c r="O783" s="3"/>
      <c r="P783" s="3"/>
      <c r="Q783" s="9"/>
      <c r="R783" s="9"/>
      <c r="S783" s="9"/>
      <c r="T783" s="2">
        <v>40.509998000000003</v>
      </c>
      <c r="U783" s="2">
        <v>42.220001000000003</v>
      </c>
      <c r="V783" s="2"/>
      <c r="W783" s="2">
        <v>41.23</v>
      </c>
      <c r="X783" s="2">
        <v>42.939999</v>
      </c>
      <c r="Y783" s="2"/>
      <c r="Z783">
        <v>12698600</v>
      </c>
      <c r="AA783">
        <v>9369500</v>
      </c>
      <c r="AC783" s="2">
        <v>40.659999999999997</v>
      </c>
      <c r="AD783" s="2">
        <v>42.919998</v>
      </c>
    </row>
    <row r="784" spans="1:30" x14ac:dyDescent="0.25">
      <c r="A784" t="s">
        <v>254</v>
      </c>
      <c r="B784">
        <f t="shared" si="48"/>
        <v>2015</v>
      </c>
      <c r="C784" s="10">
        <v>42.259998000000003</v>
      </c>
      <c r="D784" s="10">
        <v>42.959999000000003</v>
      </c>
      <c r="E784" s="4">
        <f t="shared" si="50"/>
        <v>1.6564151280840104E-2</v>
      </c>
      <c r="F784" s="6">
        <f>+E784-E$5</f>
        <v>-0.27527642411135439</v>
      </c>
      <c r="G784" s="9" t="str">
        <f t="shared" si="51"/>
        <v>No</v>
      </c>
      <c r="H784" s="9">
        <f t="shared" si="49"/>
        <v>0</v>
      </c>
      <c r="I784" s="9"/>
      <c r="J784" s="9"/>
      <c r="K784" s="3">
        <v>42006</v>
      </c>
      <c r="L784" s="3">
        <v>42369</v>
      </c>
      <c r="M784" s="3"/>
      <c r="N784" s="3"/>
      <c r="O784" s="3"/>
      <c r="P784" s="3"/>
      <c r="Q784" s="9"/>
      <c r="R784" s="9"/>
      <c r="S784" s="9"/>
      <c r="T784" s="2">
        <v>41.799999</v>
      </c>
      <c r="U784" s="2">
        <v>42.869999</v>
      </c>
      <c r="V784" s="2"/>
      <c r="W784" s="2">
        <v>42.400002000000001</v>
      </c>
      <c r="X784" s="2">
        <v>43.34</v>
      </c>
      <c r="Y784" s="2"/>
      <c r="Z784">
        <v>9921100</v>
      </c>
      <c r="AA784">
        <v>9551800</v>
      </c>
      <c r="AC784" s="2">
        <v>42.139999000000003</v>
      </c>
      <c r="AD784" s="2">
        <v>43.299999</v>
      </c>
    </row>
    <row r="785" spans="1:30" x14ac:dyDescent="0.25">
      <c r="A785" t="s">
        <v>484</v>
      </c>
      <c r="B785">
        <f t="shared" si="48"/>
        <v>2013</v>
      </c>
      <c r="C785" s="10">
        <v>52.419998</v>
      </c>
      <c r="D785" s="10">
        <v>81.190002000000007</v>
      </c>
      <c r="E785" s="4">
        <f t="shared" si="50"/>
        <v>0.54883641926121418</v>
      </c>
      <c r="F785" s="6">
        <f>+E785-E$6</f>
        <v>0.43394148805114191</v>
      </c>
      <c r="G785" s="9" t="str">
        <f t="shared" si="51"/>
        <v>Yes</v>
      </c>
      <c r="H785" s="9">
        <f t="shared" si="49"/>
        <v>1</v>
      </c>
      <c r="I785" s="9"/>
      <c r="J785" s="9"/>
      <c r="K785" s="3">
        <v>41276</v>
      </c>
      <c r="L785" s="3">
        <v>41639</v>
      </c>
      <c r="M785" s="3"/>
      <c r="N785" s="3"/>
      <c r="O785" s="3"/>
      <c r="P785" s="3"/>
      <c r="Q785" s="9"/>
      <c r="R785" s="9"/>
      <c r="S785" s="9"/>
      <c r="T785" s="2">
        <v>49.98</v>
      </c>
      <c r="U785" s="2">
        <v>80.199996999999996</v>
      </c>
      <c r="V785" s="2"/>
      <c r="W785" s="2">
        <v>53.240001999999997</v>
      </c>
      <c r="X785" s="2">
        <v>81.529999000000004</v>
      </c>
      <c r="Y785" s="2"/>
      <c r="Z785">
        <v>6010000</v>
      </c>
      <c r="AA785">
        <v>1558500</v>
      </c>
      <c r="AC785" s="2">
        <v>51.509998000000003</v>
      </c>
      <c r="AD785" s="2">
        <v>80.599997999999999</v>
      </c>
    </row>
    <row r="786" spans="1:30" x14ac:dyDescent="0.25">
      <c r="A786" t="s">
        <v>484</v>
      </c>
      <c r="B786">
        <f t="shared" si="48"/>
        <v>2014</v>
      </c>
      <c r="C786" s="10">
        <v>80.940002000000007</v>
      </c>
      <c r="D786" s="10">
        <v>75.099997999999999</v>
      </c>
      <c r="E786" s="4">
        <f t="shared" si="50"/>
        <v>-7.2152259151167394E-2</v>
      </c>
      <c r="F786" s="6">
        <f>+E786-E$7</f>
        <v>-6.4730865335393586E-2</v>
      </c>
      <c r="G786" s="9" t="str">
        <f t="shared" si="51"/>
        <v>No</v>
      </c>
      <c r="H786" s="9">
        <f t="shared" si="49"/>
        <v>0</v>
      </c>
      <c r="I786" s="9"/>
      <c r="J786" s="9"/>
      <c r="K786" s="3">
        <v>41641</v>
      </c>
      <c r="L786" s="3">
        <v>42004</v>
      </c>
      <c r="M786" s="3"/>
      <c r="N786" s="3"/>
      <c r="O786" s="3"/>
      <c r="P786" s="3"/>
      <c r="Q786" s="9"/>
      <c r="R786" s="9"/>
      <c r="S786" s="9"/>
      <c r="T786" s="2">
        <v>80.940002000000007</v>
      </c>
      <c r="U786" s="2">
        <v>74.949996999999996</v>
      </c>
      <c r="V786" s="2"/>
      <c r="W786" s="2">
        <v>82.75</v>
      </c>
      <c r="X786" s="2">
        <v>76.050003000000004</v>
      </c>
      <c r="Y786" s="2"/>
      <c r="Z786">
        <v>3336300</v>
      </c>
      <c r="AA786">
        <v>2216400</v>
      </c>
      <c r="AC786" s="2">
        <v>82.410004000000001</v>
      </c>
      <c r="AD786" s="2">
        <v>75.639999000000003</v>
      </c>
    </row>
    <row r="787" spans="1:30" x14ac:dyDescent="0.25">
      <c r="A787" t="s">
        <v>484</v>
      </c>
      <c r="B787">
        <f t="shared" si="48"/>
        <v>2015</v>
      </c>
      <c r="C787" s="10">
        <v>75.559997999999993</v>
      </c>
      <c r="D787" s="10">
        <v>40.060001</v>
      </c>
      <c r="E787" s="4">
        <f t="shared" si="50"/>
        <v>-0.4698252771261322</v>
      </c>
      <c r="F787" s="6">
        <f>+E787-E$5</f>
        <v>-0.76166585251832664</v>
      </c>
      <c r="G787" s="9" t="str">
        <f t="shared" si="51"/>
        <v>No</v>
      </c>
      <c r="H787" s="9">
        <f t="shared" si="49"/>
        <v>0</v>
      </c>
      <c r="I787" s="9"/>
      <c r="J787" s="9"/>
      <c r="K787" s="3">
        <v>42006</v>
      </c>
      <c r="L787" s="3">
        <v>42369</v>
      </c>
      <c r="M787" s="3"/>
      <c r="N787" s="3"/>
      <c r="O787" s="3"/>
      <c r="P787" s="3"/>
      <c r="Q787" s="9"/>
      <c r="R787" s="9"/>
      <c r="S787" s="9"/>
      <c r="T787" s="2">
        <v>74.269997000000004</v>
      </c>
      <c r="U787" s="2">
        <v>39.869999</v>
      </c>
      <c r="V787" s="2"/>
      <c r="W787" s="2">
        <v>75.900002000000001</v>
      </c>
      <c r="X787" s="2">
        <v>40.490001999999997</v>
      </c>
      <c r="Y787" s="2"/>
      <c r="Z787">
        <v>1352800</v>
      </c>
      <c r="AA787">
        <v>1854500</v>
      </c>
      <c r="AC787" s="2">
        <v>74.779999000000004</v>
      </c>
      <c r="AD787" s="2">
        <v>40.080002</v>
      </c>
    </row>
    <row r="788" spans="1:30" x14ac:dyDescent="0.25">
      <c r="A788" t="s">
        <v>255</v>
      </c>
      <c r="B788">
        <f t="shared" si="48"/>
        <v>2013</v>
      </c>
      <c r="C788" s="10">
        <v>13.17</v>
      </c>
      <c r="D788" s="10">
        <v>19.764999499999998</v>
      </c>
      <c r="E788" s="4">
        <f t="shared" si="50"/>
        <v>0.50075926347760047</v>
      </c>
      <c r="F788" s="6">
        <f>+E788-E$6</f>
        <v>0.3858643322675282</v>
      </c>
      <c r="G788" s="9" t="str">
        <f t="shared" si="51"/>
        <v>Yes</v>
      </c>
      <c r="H788" s="9">
        <f t="shared" si="49"/>
        <v>1</v>
      </c>
      <c r="I788" s="9"/>
      <c r="J788" s="9"/>
      <c r="K788" s="3">
        <v>41276</v>
      </c>
      <c r="L788" s="3">
        <v>41639</v>
      </c>
      <c r="M788" s="3"/>
      <c r="N788" s="3"/>
      <c r="O788" s="3"/>
      <c r="P788" s="3"/>
      <c r="Q788" s="9"/>
      <c r="R788" s="9"/>
      <c r="S788" s="9"/>
      <c r="T788" s="2">
        <v>13.060000499999999</v>
      </c>
      <c r="U788" s="2">
        <v>19.635000000000002</v>
      </c>
      <c r="V788" s="2"/>
      <c r="W788" s="2">
        <v>13.205</v>
      </c>
      <c r="X788" s="2">
        <v>19.870000999999998</v>
      </c>
      <c r="Y788" s="2"/>
      <c r="Z788">
        <v>7392800</v>
      </c>
      <c r="AA788">
        <v>4992000</v>
      </c>
      <c r="AC788" s="2">
        <v>13.185000499999999</v>
      </c>
      <c r="AD788" s="2">
        <v>19.864999999999998</v>
      </c>
    </row>
    <row r="789" spans="1:30" x14ac:dyDescent="0.25">
      <c r="A789" t="s">
        <v>255</v>
      </c>
      <c r="B789">
        <f t="shared" si="48"/>
        <v>2014</v>
      </c>
      <c r="C789" s="10">
        <v>19.629999000000002</v>
      </c>
      <c r="D789" s="10">
        <v>32.104999499999998</v>
      </c>
      <c r="E789" s="4">
        <f t="shared" si="50"/>
        <v>0.63550693507421963</v>
      </c>
      <c r="F789" s="6">
        <f>+E789-E$7</f>
        <v>0.64292832888999341</v>
      </c>
      <c r="G789" s="9" t="str">
        <f t="shared" si="51"/>
        <v>Yes</v>
      </c>
      <c r="H789" s="9">
        <f t="shared" si="49"/>
        <v>1</v>
      </c>
      <c r="I789" s="9"/>
      <c r="J789" s="9"/>
      <c r="K789" s="3">
        <v>41641</v>
      </c>
      <c r="L789" s="3">
        <v>42004</v>
      </c>
      <c r="M789" s="3"/>
      <c r="N789" s="3"/>
      <c r="O789" s="3"/>
      <c r="P789" s="3"/>
      <c r="Q789" s="9"/>
      <c r="R789" s="9"/>
      <c r="S789" s="9"/>
      <c r="T789" s="2">
        <v>19.604999500000002</v>
      </c>
      <c r="U789" s="2">
        <v>32.064998500000002</v>
      </c>
      <c r="V789" s="2"/>
      <c r="W789" s="2">
        <v>19.770000499999998</v>
      </c>
      <c r="X789" s="2">
        <v>32.490001499999998</v>
      </c>
      <c r="Y789" s="2"/>
      <c r="Z789">
        <v>6389200</v>
      </c>
      <c r="AA789">
        <v>4850800</v>
      </c>
      <c r="AC789" s="2">
        <v>19.639999499999998</v>
      </c>
      <c r="AD789" s="2">
        <v>32.255001</v>
      </c>
    </row>
    <row r="790" spans="1:30" x14ac:dyDescent="0.25">
      <c r="A790" t="s">
        <v>255</v>
      </c>
      <c r="B790">
        <f t="shared" si="48"/>
        <v>2015</v>
      </c>
      <c r="C790" s="10">
        <v>32.055000499999998</v>
      </c>
      <c r="D790" s="10">
        <v>41.830002</v>
      </c>
      <c r="E790" s="4">
        <f t="shared" si="50"/>
        <v>0.30494466846132173</v>
      </c>
      <c r="F790" s="6">
        <f>+E790-E$5</f>
        <v>1.3104093069127243E-2</v>
      </c>
      <c r="G790" s="9" t="str">
        <f t="shared" si="51"/>
        <v>Yes</v>
      </c>
      <c r="H790" s="9">
        <f t="shared" si="49"/>
        <v>1</v>
      </c>
      <c r="I790" s="9"/>
      <c r="J790" s="9"/>
      <c r="K790" s="3">
        <v>42006</v>
      </c>
      <c r="L790" s="3">
        <v>42369</v>
      </c>
      <c r="M790" s="3"/>
      <c r="N790" s="3"/>
      <c r="O790" s="3"/>
      <c r="P790" s="3"/>
      <c r="Q790" s="9"/>
      <c r="R790" s="9"/>
      <c r="S790" s="9"/>
      <c r="T790" s="2">
        <v>31.614999999999998</v>
      </c>
      <c r="U790" s="2">
        <v>41.669998</v>
      </c>
      <c r="V790" s="2"/>
      <c r="W790" s="2">
        <v>32.349998499999998</v>
      </c>
      <c r="X790" s="2">
        <v>42.139999000000003</v>
      </c>
      <c r="Y790" s="2"/>
      <c r="Z790">
        <v>7742600</v>
      </c>
      <c r="AA790">
        <v>4331900</v>
      </c>
      <c r="AC790" s="2">
        <v>31.764999499999998</v>
      </c>
      <c r="AD790" s="2">
        <v>42.09</v>
      </c>
    </row>
    <row r="791" spans="1:30" x14ac:dyDescent="0.25">
      <c r="A791" t="s">
        <v>256</v>
      </c>
      <c r="B791">
        <f t="shared" si="48"/>
        <v>2013</v>
      </c>
      <c r="C791" s="10">
        <v>43.450001</v>
      </c>
      <c r="D791" s="10">
        <v>56.75</v>
      </c>
      <c r="E791" s="4">
        <f t="shared" si="50"/>
        <v>0.30609893426699802</v>
      </c>
      <c r="F791" s="6">
        <f>+E791-E$6</f>
        <v>0.19120400305692575</v>
      </c>
      <c r="G791" s="9" t="str">
        <f t="shared" si="51"/>
        <v>Yes</v>
      </c>
      <c r="H791" s="9">
        <f t="shared" si="49"/>
        <v>1</v>
      </c>
      <c r="I791" s="9"/>
      <c r="J791" s="9"/>
      <c r="K791" s="3">
        <v>41276</v>
      </c>
      <c r="L791" s="3">
        <v>41639</v>
      </c>
      <c r="M791" s="3"/>
      <c r="N791" s="3"/>
      <c r="O791" s="3"/>
      <c r="P791" s="3"/>
      <c r="Q791" s="9"/>
      <c r="R791" s="9"/>
      <c r="S791" s="9"/>
      <c r="T791" s="2">
        <v>41.880001</v>
      </c>
      <c r="U791" s="2">
        <v>56.240001999999997</v>
      </c>
      <c r="V791" s="2"/>
      <c r="W791" s="2">
        <v>43.450001</v>
      </c>
      <c r="X791" s="2">
        <v>56.889999000000003</v>
      </c>
      <c r="Y791" s="2"/>
      <c r="Z791">
        <v>6120500</v>
      </c>
      <c r="AA791">
        <v>1482500</v>
      </c>
      <c r="AC791" s="2">
        <v>42.209999000000003</v>
      </c>
      <c r="AD791" s="2">
        <v>56.450001</v>
      </c>
    </row>
    <row r="792" spans="1:30" x14ac:dyDescent="0.25">
      <c r="A792" t="s">
        <v>256</v>
      </c>
      <c r="B792">
        <f t="shared" si="48"/>
        <v>2014</v>
      </c>
      <c r="C792" s="10">
        <v>56.759998000000003</v>
      </c>
      <c r="D792" s="10">
        <v>61.040000999999997</v>
      </c>
      <c r="E792" s="4">
        <f t="shared" si="50"/>
        <v>7.5405270451207443E-2</v>
      </c>
      <c r="F792" s="6">
        <f>+E792-E$7</f>
        <v>8.2826664266981251E-2</v>
      </c>
      <c r="G792" s="9" t="str">
        <f t="shared" si="51"/>
        <v>Yes</v>
      </c>
      <c r="H792" s="9">
        <f t="shared" si="49"/>
        <v>1</v>
      </c>
      <c r="I792" s="9"/>
      <c r="J792" s="9"/>
      <c r="K792" s="3">
        <v>41641</v>
      </c>
      <c r="L792" s="3">
        <v>42004</v>
      </c>
      <c r="M792" s="3"/>
      <c r="N792" s="3"/>
      <c r="O792" s="3"/>
      <c r="P792" s="3"/>
      <c r="Q792" s="9"/>
      <c r="R792" s="9"/>
      <c r="S792" s="9"/>
      <c r="T792" s="2">
        <v>56.740001999999997</v>
      </c>
      <c r="U792" s="2">
        <v>60.91</v>
      </c>
      <c r="V792" s="2"/>
      <c r="W792" s="2">
        <v>57.529998999999997</v>
      </c>
      <c r="X792" s="2">
        <v>61.799999</v>
      </c>
      <c r="Y792" s="2"/>
      <c r="Z792">
        <v>3130000</v>
      </c>
      <c r="AA792">
        <v>2113100</v>
      </c>
      <c r="AC792" s="2">
        <v>56.990001999999997</v>
      </c>
      <c r="AD792" s="2">
        <v>60.939999</v>
      </c>
    </row>
    <row r="793" spans="1:30" x14ac:dyDescent="0.25">
      <c r="A793" t="s">
        <v>256</v>
      </c>
      <c r="B793">
        <f t="shared" si="48"/>
        <v>2015</v>
      </c>
      <c r="C793" s="10">
        <v>61.150002000000001</v>
      </c>
      <c r="D793" s="10">
        <v>47.630001</v>
      </c>
      <c r="E793" s="4">
        <f t="shared" si="50"/>
        <v>-0.22109567551608583</v>
      </c>
      <c r="F793" s="6">
        <f>+E793-E$5</f>
        <v>-0.51293625090828032</v>
      </c>
      <c r="G793" s="9" t="str">
        <f t="shared" si="51"/>
        <v>No</v>
      </c>
      <c r="H793" s="9">
        <f t="shared" si="49"/>
        <v>0</v>
      </c>
      <c r="I793" s="9"/>
      <c r="J793" s="9"/>
      <c r="K793" s="3">
        <v>42006</v>
      </c>
      <c r="L793" s="3">
        <v>42369</v>
      </c>
      <c r="M793" s="3"/>
      <c r="N793" s="3"/>
      <c r="O793" s="3"/>
      <c r="P793" s="3"/>
      <c r="Q793" s="9"/>
      <c r="R793" s="9"/>
      <c r="S793" s="9"/>
      <c r="T793" s="2">
        <v>59.049999</v>
      </c>
      <c r="U793" s="2">
        <v>47.619999</v>
      </c>
      <c r="V793" s="2"/>
      <c r="W793" s="2">
        <v>61.240001999999997</v>
      </c>
      <c r="X793" s="2">
        <v>48.77</v>
      </c>
      <c r="Y793" s="2"/>
      <c r="Z793">
        <v>2649700</v>
      </c>
      <c r="AA793">
        <v>1872700</v>
      </c>
      <c r="AC793" s="2">
        <v>59.59</v>
      </c>
      <c r="AD793" s="2">
        <v>48.16</v>
      </c>
    </row>
    <row r="794" spans="1:30" x14ac:dyDescent="0.25">
      <c r="A794" t="s">
        <v>257</v>
      </c>
      <c r="B794">
        <f t="shared" si="48"/>
        <v>2013</v>
      </c>
      <c r="C794" s="10">
        <v>85.480002999999996</v>
      </c>
      <c r="D794" s="10">
        <v>123.83000199999999</v>
      </c>
      <c r="E794" s="4">
        <f t="shared" si="50"/>
        <v>0.44864292997275629</v>
      </c>
      <c r="F794" s="6">
        <f>+E794-E$6</f>
        <v>0.33374799876268402</v>
      </c>
      <c r="G794" s="9" t="str">
        <f t="shared" si="51"/>
        <v>Yes</v>
      </c>
      <c r="H794" s="9">
        <f t="shared" si="49"/>
        <v>1</v>
      </c>
      <c r="I794" s="9"/>
      <c r="J794" s="9"/>
      <c r="K794" s="3">
        <v>41276</v>
      </c>
      <c r="L794" s="3">
        <v>41639</v>
      </c>
      <c r="M794" s="3"/>
      <c r="N794" s="3"/>
      <c r="O794" s="3"/>
      <c r="P794" s="3"/>
      <c r="Q794" s="9"/>
      <c r="R794" s="9"/>
      <c r="S794" s="9"/>
      <c r="T794" s="2">
        <v>85.290001000000004</v>
      </c>
      <c r="U794" s="2">
        <v>122.699997</v>
      </c>
      <c r="V794" s="2"/>
      <c r="W794" s="2">
        <v>86.830001999999993</v>
      </c>
      <c r="X794" s="2">
        <v>123.889999</v>
      </c>
      <c r="Y794" s="2"/>
      <c r="Z794">
        <v>825200</v>
      </c>
      <c r="AA794">
        <v>508200</v>
      </c>
      <c r="AC794" s="2">
        <v>86.139999000000003</v>
      </c>
      <c r="AD794" s="2">
        <v>122.879997</v>
      </c>
    </row>
    <row r="795" spans="1:30" x14ac:dyDescent="0.25">
      <c r="A795" t="s">
        <v>257</v>
      </c>
      <c r="B795">
        <f t="shared" si="48"/>
        <v>2014</v>
      </c>
      <c r="C795" s="10">
        <v>123.040001</v>
      </c>
      <c r="D795" s="10">
        <v>122.029999</v>
      </c>
      <c r="E795" s="4">
        <f t="shared" si="50"/>
        <v>-8.2087288019446619E-3</v>
      </c>
      <c r="F795" s="6">
        <f>+E795-E$7</f>
        <v>-7.8733498617085743E-4</v>
      </c>
      <c r="G795" s="9" t="str">
        <f t="shared" si="51"/>
        <v>No</v>
      </c>
      <c r="H795" s="9">
        <f t="shared" si="49"/>
        <v>0</v>
      </c>
      <c r="I795" s="9"/>
      <c r="J795" s="9"/>
      <c r="K795" s="3">
        <v>41641</v>
      </c>
      <c r="L795" s="3">
        <v>42004</v>
      </c>
      <c r="M795" s="3"/>
      <c r="N795" s="3"/>
      <c r="O795" s="3"/>
      <c r="P795" s="3"/>
      <c r="Q795" s="9"/>
      <c r="R795" s="9"/>
      <c r="S795" s="9"/>
      <c r="T795" s="2">
        <v>119.459999</v>
      </c>
      <c r="U795" s="2">
        <v>121.839996</v>
      </c>
      <c r="V795" s="2"/>
      <c r="W795" s="2">
        <v>123.209999</v>
      </c>
      <c r="X795" s="2">
        <v>123.66999800000001</v>
      </c>
      <c r="Y795" s="2"/>
      <c r="Z795">
        <v>800500</v>
      </c>
      <c r="AA795">
        <v>472000</v>
      </c>
      <c r="AC795" s="2">
        <v>120</v>
      </c>
      <c r="AD795" s="2">
        <v>123.150002</v>
      </c>
    </row>
    <row r="796" spans="1:30" x14ac:dyDescent="0.25">
      <c r="A796" t="s">
        <v>257</v>
      </c>
      <c r="B796">
        <f t="shared" si="48"/>
        <v>2015</v>
      </c>
      <c r="C796" s="10">
        <v>122.18</v>
      </c>
      <c r="D796" s="10">
        <v>74.669998000000007</v>
      </c>
      <c r="E796" s="4">
        <f t="shared" si="50"/>
        <v>-0.38885252905549189</v>
      </c>
      <c r="F796" s="6">
        <f>+E796-E$5</f>
        <v>-0.68069310444768638</v>
      </c>
      <c r="G796" s="9" t="str">
        <f t="shared" si="51"/>
        <v>No</v>
      </c>
      <c r="H796" s="9">
        <f t="shared" si="49"/>
        <v>0</v>
      </c>
      <c r="I796" s="9"/>
      <c r="J796" s="9"/>
      <c r="K796" s="3">
        <v>42006</v>
      </c>
      <c r="L796" s="3">
        <v>42369</v>
      </c>
      <c r="M796" s="3"/>
      <c r="N796" s="3"/>
      <c r="O796" s="3"/>
      <c r="P796" s="3"/>
      <c r="Q796" s="9"/>
      <c r="R796" s="9"/>
      <c r="S796" s="9"/>
      <c r="T796" s="2">
        <v>119.040001</v>
      </c>
      <c r="U796" s="2">
        <v>73.529999000000004</v>
      </c>
      <c r="V796" s="2"/>
      <c r="W796" s="2">
        <v>122.900002</v>
      </c>
      <c r="X796" s="2">
        <v>75.989998</v>
      </c>
      <c r="Y796" s="2"/>
      <c r="Z796">
        <v>806300</v>
      </c>
      <c r="AA796">
        <v>1329700</v>
      </c>
      <c r="AC796" s="2">
        <v>120.41999800000001</v>
      </c>
      <c r="AD796" s="2">
        <v>73.569999999999993</v>
      </c>
    </row>
    <row r="797" spans="1:30" x14ac:dyDescent="0.25">
      <c r="A797" t="s">
        <v>258</v>
      </c>
      <c r="B797">
        <f t="shared" si="48"/>
        <v>2013</v>
      </c>
      <c r="C797" s="10">
        <v>41.400002000000001</v>
      </c>
      <c r="D797" s="10">
        <v>48.240001999999997</v>
      </c>
      <c r="E797" s="4">
        <f t="shared" si="50"/>
        <v>0.16521738332283162</v>
      </c>
      <c r="F797" s="6">
        <f>+E797-E$6</f>
        <v>5.0322452112759347E-2</v>
      </c>
      <c r="G797" s="9" t="str">
        <f t="shared" si="51"/>
        <v>Yes</v>
      </c>
      <c r="H797" s="9">
        <f t="shared" si="49"/>
        <v>1</v>
      </c>
      <c r="I797" s="9"/>
      <c r="J797" s="9"/>
      <c r="K797" s="3">
        <v>41276</v>
      </c>
      <c r="L797" s="3">
        <v>41639</v>
      </c>
      <c r="M797" s="3"/>
      <c r="N797" s="3"/>
      <c r="O797" s="3"/>
      <c r="P797" s="3"/>
      <c r="Q797" s="9"/>
      <c r="R797" s="9"/>
      <c r="S797" s="9"/>
      <c r="T797" s="2">
        <v>41.060001</v>
      </c>
      <c r="U797" s="2">
        <v>47.959999000000003</v>
      </c>
      <c r="V797" s="2"/>
      <c r="W797" s="2">
        <v>41.529998999999997</v>
      </c>
      <c r="X797" s="2">
        <v>48.299999</v>
      </c>
      <c r="Y797" s="2"/>
      <c r="Z797">
        <v>1166000</v>
      </c>
      <c r="AA797">
        <v>480500</v>
      </c>
      <c r="AC797" s="2">
        <v>41.529998999999997</v>
      </c>
      <c r="AD797" s="2">
        <v>48.07</v>
      </c>
    </row>
    <row r="798" spans="1:30" x14ac:dyDescent="0.25">
      <c r="A798" t="s">
        <v>258</v>
      </c>
      <c r="B798">
        <f t="shared" si="48"/>
        <v>2014</v>
      </c>
      <c r="C798" s="10">
        <v>48.119999</v>
      </c>
      <c r="D798" s="10">
        <v>42.02</v>
      </c>
      <c r="E798" s="4">
        <f t="shared" si="50"/>
        <v>-0.1267663991431088</v>
      </c>
      <c r="F798" s="6">
        <f>+E798-E$7</f>
        <v>-0.119345005327335</v>
      </c>
      <c r="G798" s="9" t="str">
        <f t="shared" si="51"/>
        <v>No</v>
      </c>
      <c r="H798" s="9">
        <f t="shared" si="49"/>
        <v>0</v>
      </c>
      <c r="I798" s="9"/>
      <c r="J798" s="9"/>
      <c r="K798" s="3">
        <v>41641</v>
      </c>
      <c r="L798" s="3">
        <v>42004</v>
      </c>
      <c r="M798" s="3"/>
      <c r="N798" s="3"/>
      <c r="O798" s="3"/>
      <c r="P798" s="3"/>
      <c r="Q798" s="9"/>
      <c r="R798" s="9"/>
      <c r="S798" s="9"/>
      <c r="T798" s="2">
        <v>47.150002000000001</v>
      </c>
      <c r="U798" s="2">
        <v>42.02</v>
      </c>
      <c r="V798" s="2"/>
      <c r="W798" s="2">
        <v>48.150002000000001</v>
      </c>
      <c r="X798" s="2">
        <v>42.77</v>
      </c>
      <c r="Y798" s="2"/>
      <c r="Z798">
        <v>869000</v>
      </c>
      <c r="AA798">
        <v>848400</v>
      </c>
      <c r="AC798" s="2">
        <v>47.380001</v>
      </c>
      <c r="AD798" s="2">
        <v>42.689999</v>
      </c>
    </row>
    <row r="799" spans="1:30" x14ac:dyDescent="0.25">
      <c r="A799" t="s">
        <v>258</v>
      </c>
      <c r="B799">
        <f t="shared" si="48"/>
        <v>2015</v>
      </c>
      <c r="C799" s="10">
        <v>42.259998000000003</v>
      </c>
      <c r="D799" s="10">
        <v>38.400002000000001</v>
      </c>
      <c r="E799" s="4">
        <f t="shared" si="50"/>
        <v>-9.1339237640285786E-2</v>
      </c>
      <c r="F799" s="6">
        <f>+E799-E$5</f>
        <v>-0.38317981303248028</v>
      </c>
      <c r="G799" s="9" t="str">
        <f t="shared" si="51"/>
        <v>No</v>
      </c>
      <c r="H799" s="9">
        <f t="shared" si="49"/>
        <v>0</v>
      </c>
      <c r="I799" s="9"/>
      <c r="J799" s="9"/>
      <c r="K799" s="3">
        <v>42006</v>
      </c>
      <c r="L799" s="3">
        <v>42369</v>
      </c>
      <c r="M799" s="3"/>
      <c r="N799" s="3"/>
      <c r="O799" s="3"/>
      <c r="P799" s="3"/>
      <c r="Q799" s="9"/>
      <c r="R799" s="9"/>
      <c r="S799" s="9"/>
      <c r="T799" s="2">
        <v>41.509998000000003</v>
      </c>
      <c r="U799" s="2">
        <v>38.189999</v>
      </c>
      <c r="V799" s="2"/>
      <c r="W799" s="2">
        <v>42.299999</v>
      </c>
      <c r="X799" s="2">
        <v>38.729999999999997</v>
      </c>
      <c r="Y799" s="2"/>
      <c r="Z799">
        <v>868000</v>
      </c>
      <c r="AA799">
        <v>1284500</v>
      </c>
      <c r="AC799" s="2">
        <v>41.740001999999997</v>
      </c>
      <c r="AD799" s="2">
        <v>38.369999</v>
      </c>
    </row>
    <row r="800" spans="1:30" x14ac:dyDescent="0.25">
      <c r="A800" t="s">
        <v>259</v>
      </c>
      <c r="B800">
        <f t="shared" si="48"/>
        <v>2013</v>
      </c>
      <c r="C800" s="10">
        <v>47.790000999999997</v>
      </c>
      <c r="D800" s="10">
        <v>61.849997999999999</v>
      </c>
      <c r="E800" s="4">
        <f t="shared" si="50"/>
        <v>0.29420373939728528</v>
      </c>
      <c r="F800" s="6">
        <f>+E800-E$6</f>
        <v>0.17930880818721301</v>
      </c>
      <c r="G800" s="9" t="str">
        <f t="shared" si="51"/>
        <v>Yes</v>
      </c>
      <c r="H800" s="9">
        <f t="shared" si="49"/>
        <v>1</v>
      </c>
      <c r="I800" s="9"/>
      <c r="J800" s="9"/>
      <c r="K800" s="3">
        <v>41276</v>
      </c>
      <c r="L800" s="3">
        <v>41639</v>
      </c>
      <c r="M800" s="3"/>
      <c r="N800" s="3"/>
      <c r="O800" s="3"/>
      <c r="P800" s="3"/>
      <c r="Q800" s="9"/>
      <c r="R800" s="9"/>
      <c r="S800" s="9"/>
      <c r="T800" s="2">
        <v>46.68</v>
      </c>
      <c r="U800" s="2">
        <v>61.290000999999997</v>
      </c>
      <c r="V800" s="2"/>
      <c r="W800" s="2">
        <v>47.98</v>
      </c>
      <c r="X800" s="2">
        <v>61.970001000000003</v>
      </c>
      <c r="Y800" s="2"/>
      <c r="Z800">
        <v>4755000</v>
      </c>
      <c r="AA800">
        <v>799900</v>
      </c>
      <c r="AC800" s="2">
        <v>47.400002000000001</v>
      </c>
      <c r="AD800" s="2">
        <v>61.32</v>
      </c>
    </row>
    <row r="801" spans="1:30" x14ac:dyDescent="0.25">
      <c r="A801" t="s">
        <v>259</v>
      </c>
      <c r="B801">
        <f t="shared" si="48"/>
        <v>2014</v>
      </c>
      <c r="C801" s="10">
        <v>61.68</v>
      </c>
      <c r="D801" s="10">
        <v>86.550003000000004</v>
      </c>
      <c r="E801" s="4">
        <f t="shared" si="50"/>
        <v>0.40321016536964988</v>
      </c>
      <c r="F801" s="6">
        <f>+E801-E$7</f>
        <v>0.41063155918542366</v>
      </c>
      <c r="G801" s="9" t="str">
        <f t="shared" si="51"/>
        <v>Yes</v>
      </c>
      <c r="H801" s="9">
        <f t="shared" si="49"/>
        <v>1</v>
      </c>
      <c r="I801" s="9"/>
      <c r="J801" s="9"/>
      <c r="K801" s="3">
        <v>41641</v>
      </c>
      <c r="L801" s="3">
        <v>42004</v>
      </c>
      <c r="M801" s="3"/>
      <c r="N801" s="3"/>
      <c r="O801" s="3"/>
      <c r="P801" s="3"/>
      <c r="Q801" s="9"/>
      <c r="R801" s="9"/>
      <c r="S801" s="9"/>
      <c r="T801" s="2">
        <v>61.41</v>
      </c>
      <c r="U801" s="2">
        <v>86.43</v>
      </c>
      <c r="V801" s="2"/>
      <c r="W801" s="2">
        <v>62.52</v>
      </c>
      <c r="X801" s="2">
        <v>87.580001999999993</v>
      </c>
      <c r="Y801" s="2"/>
      <c r="Z801">
        <v>745300</v>
      </c>
      <c r="AA801">
        <v>1198700</v>
      </c>
      <c r="AC801" s="2">
        <v>61.59</v>
      </c>
      <c r="AD801" s="2">
        <v>86.580001999999993</v>
      </c>
    </row>
    <row r="802" spans="1:30" x14ac:dyDescent="0.25">
      <c r="A802" t="s">
        <v>259</v>
      </c>
      <c r="B802">
        <f t="shared" si="48"/>
        <v>2015</v>
      </c>
      <c r="C802" s="10">
        <v>87</v>
      </c>
      <c r="D802" s="10">
        <v>95.82</v>
      </c>
      <c r="E802" s="4">
        <f t="shared" si="50"/>
        <v>0.10137931034482751</v>
      </c>
      <c r="F802" s="6">
        <f>+E802-E$5</f>
        <v>-0.19046126504736699</v>
      </c>
      <c r="G802" s="9" t="str">
        <f t="shared" si="51"/>
        <v>No</v>
      </c>
      <c r="H802" s="9">
        <f t="shared" si="49"/>
        <v>0</v>
      </c>
      <c r="I802" s="9"/>
      <c r="J802" s="9"/>
      <c r="K802" s="3">
        <v>42006</v>
      </c>
      <c r="L802" s="3">
        <v>42369</v>
      </c>
      <c r="M802" s="3"/>
      <c r="N802" s="3"/>
      <c r="O802" s="3"/>
      <c r="P802" s="3"/>
      <c r="Q802" s="9"/>
      <c r="R802" s="9"/>
      <c r="S802" s="9"/>
      <c r="T802" s="2">
        <v>85.449996999999996</v>
      </c>
      <c r="U802" s="2">
        <v>95.800003000000004</v>
      </c>
      <c r="V802" s="2"/>
      <c r="W802" s="2">
        <v>87.029999000000004</v>
      </c>
      <c r="X802" s="2">
        <v>96.949996999999996</v>
      </c>
      <c r="Y802" s="2"/>
      <c r="Z802">
        <v>1753700</v>
      </c>
      <c r="AA802">
        <v>1022300</v>
      </c>
      <c r="AC802" s="2">
        <v>86.050003000000004</v>
      </c>
      <c r="AD802" s="2">
        <v>96.519997000000004</v>
      </c>
    </row>
    <row r="803" spans="1:30" x14ac:dyDescent="0.25">
      <c r="A803" t="s">
        <v>260</v>
      </c>
      <c r="B803">
        <f t="shared" si="48"/>
        <v>2013</v>
      </c>
      <c r="C803" s="10">
        <v>27.620000999999998</v>
      </c>
      <c r="D803" s="10">
        <v>30.940000999999999</v>
      </c>
      <c r="E803" s="4">
        <f t="shared" si="50"/>
        <v>0.12020274727723582</v>
      </c>
      <c r="F803" s="6">
        <f>+E803-E$6</f>
        <v>5.3078160671635455E-3</v>
      </c>
      <c r="G803" s="9" t="str">
        <f t="shared" si="51"/>
        <v>Yes</v>
      </c>
      <c r="H803" s="9">
        <f t="shared" si="49"/>
        <v>1</v>
      </c>
      <c r="I803" s="9"/>
      <c r="J803" s="9"/>
      <c r="K803" s="3">
        <v>41276</v>
      </c>
      <c r="L803" s="3">
        <v>41639</v>
      </c>
      <c r="M803" s="3"/>
      <c r="N803" s="3"/>
      <c r="O803" s="3"/>
      <c r="P803" s="3"/>
      <c r="Q803" s="9"/>
      <c r="R803" s="9"/>
      <c r="S803" s="9"/>
      <c r="T803" s="2">
        <v>27.48</v>
      </c>
      <c r="U803" s="2">
        <v>30.870000999999998</v>
      </c>
      <c r="V803" s="2"/>
      <c r="W803" s="2">
        <v>27.91</v>
      </c>
      <c r="X803" s="2">
        <v>31.200001</v>
      </c>
      <c r="Y803" s="2"/>
      <c r="Z803">
        <v>1308400</v>
      </c>
      <c r="AA803">
        <v>642400</v>
      </c>
      <c r="AC803" s="2">
        <v>27.75</v>
      </c>
      <c r="AD803" s="2">
        <v>31.15</v>
      </c>
    </row>
    <row r="804" spans="1:30" x14ac:dyDescent="0.25">
      <c r="A804" t="s">
        <v>260</v>
      </c>
      <c r="B804">
        <f t="shared" si="48"/>
        <v>2014</v>
      </c>
      <c r="C804" s="10">
        <v>30.870000999999998</v>
      </c>
      <c r="D804" s="10">
        <v>42.610000999999997</v>
      </c>
      <c r="E804" s="4">
        <f t="shared" si="50"/>
        <v>0.38030449043393288</v>
      </c>
      <c r="F804" s="6">
        <f>+E804-E$7</f>
        <v>0.38772588424970666</v>
      </c>
      <c r="G804" s="9" t="str">
        <f t="shared" si="51"/>
        <v>Yes</v>
      </c>
      <c r="H804" s="9">
        <f t="shared" si="49"/>
        <v>1</v>
      </c>
      <c r="I804" s="9"/>
      <c r="J804" s="9"/>
      <c r="K804" s="3">
        <v>41641</v>
      </c>
      <c r="L804" s="3">
        <v>42004</v>
      </c>
      <c r="M804" s="3"/>
      <c r="N804" s="3"/>
      <c r="O804" s="3"/>
      <c r="P804" s="3"/>
      <c r="Q804" s="9"/>
      <c r="R804" s="9"/>
      <c r="S804" s="9"/>
      <c r="T804" s="2">
        <v>30.540001</v>
      </c>
      <c r="U804" s="2">
        <v>42.59</v>
      </c>
      <c r="V804" s="2"/>
      <c r="W804" s="2">
        <v>30.92</v>
      </c>
      <c r="X804" s="2">
        <v>43.110000999999997</v>
      </c>
      <c r="Y804" s="2"/>
      <c r="Z804">
        <v>713200</v>
      </c>
      <c r="AA804">
        <v>892400</v>
      </c>
      <c r="AC804" s="2">
        <v>30.66</v>
      </c>
      <c r="AD804" s="2">
        <v>42.869999</v>
      </c>
    </row>
    <row r="805" spans="1:30" x14ac:dyDescent="0.25">
      <c r="A805" t="s">
        <v>260</v>
      </c>
      <c r="B805">
        <f t="shared" si="48"/>
        <v>2015</v>
      </c>
      <c r="C805" s="10">
        <v>42.639999000000003</v>
      </c>
      <c r="D805" s="10">
        <v>42.02</v>
      </c>
      <c r="E805" s="4">
        <f t="shared" si="50"/>
        <v>-1.4540314599913567E-2</v>
      </c>
      <c r="F805" s="6">
        <f>+E805-E$5</f>
        <v>-0.30638088999210805</v>
      </c>
      <c r="G805" s="9" t="str">
        <f t="shared" si="51"/>
        <v>No</v>
      </c>
      <c r="H805" s="9">
        <f t="shared" si="49"/>
        <v>0</v>
      </c>
      <c r="I805" s="9"/>
      <c r="J805" s="9"/>
      <c r="K805" s="3">
        <v>42006</v>
      </c>
      <c r="L805" s="3">
        <v>42369</v>
      </c>
      <c r="M805" s="3"/>
      <c r="N805" s="3"/>
      <c r="O805" s="3"/>
      <c r="P805" s="3"/>
      <c r="Q805" s="9"/>
      <c r="R805" s="9"/>
      <c r="S805" s="9"/>
      <c r="T805" s="2">
        <v>41.549999</v>
      </c>
      <c r="U805" s="2">
        <v>42.009998000000003</v>
      </c>
      <c r="V805" s="2"/>
      <c r="W805" s="2">
        <v>42.93</v>
      </c>
      <c r="X805" s="2">
        <v>42.529998999999997</v>
      </c>
      <c r="Y805" s="2"/>
      <c r="Z805">
        <v>882000</v>
      </c>
      <c r="AA805">
        <v>468800</v>
      </c>
      <c r="AC805" s="2">
        <v>42.16</v>
      </c>
      <c r="AD805" s="2">
        <v>42.419998</v>
      </c>
    </row>
    <row r="806" spans="1:30" x14ac:dyDescent="0.25">
      <c r="A806" t="s">
        <v>261</v>
      </c>
      <c r="B806">
        <f t="shared" si="48"/>
        <v>2013</v>
      </c>
      <c r="C806" s="10">
        <v>39.950001</v>
      </c>
      <c r="D806" s="10">
        <v>39.560001</v>
      </c>
      <c r="E806" s="4">
        <f t="shared" si="50"/>
        <v>-9.7622025090813025E-3</v>
      </c>
      <c r="F806" s="6">
        <f>+E806-E$6</f>
        <v>-0.12465713371915357</v>
      </c>
      <c r="G806" s="9" t="str">
        <f t="shared" si="51"/>
        <v>No</v>
      </c>
      <c r="H806" s="9">
        <f t="shared" si="49"/>
        <v>0</v>
      </c>
      <c r="I806" s="9"/>
      <c r="J806" s="9"/>
      <c r="K806" s="3">
        <v>41276</v>
      </c>
      <c r="L806" s="3">
        <v>41639</v>
      </c>
      <c r="M806" s="3"/>
      <c r="N806" s="3"/>
      <c r="O806" s="3"/>
      <c r="P806" s="3"/>
      <c r="Q806" s="9"/>
      <c r="R806" s="9"/>
      <c r="S806" s="9"/>
      <c r="T806" s="2">
        <v>39.459999000000003</v>
      </c>
      <c r="U806" s="2">
        <v>39.340000000000003</v>
      </c>
      <c r="V806" s="2"/>
      <c r="W806" s="2">
        <v>40</v>
      </c>
      <c r="X806" s="2">
        <v>39.799999</v>
      </c>
      <c r="Y806" s="2"/>
      <c r="Z806">
        <v>3400400</v>
      </c>
      <c r="AA806">
        <v>2742900</v>
      </c>
      <c r="AC806" s="2">
        <v>39.880001</v>
      </c>
      <c r="AD806" s="2">
        <v>39.740001999999997</v>
      </c>
    </row>
    <row r="807" spans="1:30" x14ac:dyDescent="0.25">
      <c r="A807" t="s">
        <v>261</v>
      </c>
      <c r="B807">
        <f t="shared" si="48"/>
        <v>2014</v>
      </c>
      <c r="C807" s="10">
        <v>39.159999999999997</v>
      </c>
      <c r="D807" s="10">
        <v>44.810001</v>
      </c>
      <c r="E807" s="4">
        <f t="shared" si="50"/>
        <v>0.14427990296220641</v>
      </c>
      <c r="F807" s="6">
        <f>+E807-E$7</f>
        <v>0.15170129677798022</v>
      </c>
      <c r="G807" s="9" t="str">
        <f t="shared" si="51"/>
        <v>Yes</v>
      </c>
      <c r="H807" s="9">
        <f t="shared" si="49"/>
        <v>1</v>
      </c>
      <c r="I807" s="9"/>
      <c r="J807" s="9"/>
      <c r="K807" s="3">
        <v>41641</v>
      </c>
      <c r="L807" s="3">
        <v>42004</v>
      </c>
      <c r="M807" s="3"/>
      <c r="N807" s="3"/>
      <c r="O807" s="3"/>
      <c r="P807" s="3"/>
      <c r="Q807" s="9"/>
      <c r="R807" s="9"/>
      <c r="S807" s="9"/>
      <c r="T807" s="2">
        <v>38.779998999999997</v>
      </c>
      <c r="U807" s="2">
        <v>44.34</v>
      </c>
      <c r="V807" s="2"/>
      <c r="W807" s="2">
        <v>39.57</v>
      </c>
      <c r="X807" s="2">
        <v>45.34</v>
      </c>
      <c r="Y807" s="2"/>
      <c r="Z807">
        <v>2446800</v>
      </c>
      <c r="AA807">
        <v>2635500</v>
      </c>
      <c r="AC807" s="2">
        <v>39.419998</v>
      </c>
      <c r="AD807" s="2">
        <v>44.380001</v>
      </c>
    </row>
    <row r="808" spans="1:30" x14ac:dyDescent="0.25">
      <c r="A808" t="s">
        <v>261</v>
      </c>
      <c r="B808">
        <f t="shared" si="48"/>
        <v>2015</v>
      </c>
      <c r="C808" s="10">
        <v>44.990001999999997</v>
      </c>
      <c r="D808" s="10">
        <v>48.91</v>
      </c>
      <c r="E808" s="4">
        <f t="shared" si="50"/>
        <v>8.7130425110894638E-2</v>
      </c>
      <c r="F808" s="6">
        <f>+E808-E$5</f>
        <v>-0.20471015028129985</v>
      </c>
      <c r="G808" s="9" t="str">
        <f t="shared" si="51"/>
        <v>No</v>
      </c>
      <c r="H808" s="9">
        <f t="shared" si="49"/>
        <v>0</v>
      </c>
      <c r="I808" s="9"/>
      <c r="J808" s="9"/>
      <c r="K808" s="3">
        <v>42006</v>
      </c>
      <c r="L808" s="3">
        <v>42369</v>
      </c>
      <c r="M808" s="3"/>
      <c r="N808" s="3"/>
      <c r="O808" s="3"/>
      <c r="P808" s="3"/>
      <c r="Q808" s="9"/>
      <c r="R808" s="9"/>
      <c r="S808" s="9"/>
      <c r="T808" s="2">
        <v>43.689999</v>
      </c>
      <c r="U808" s="2">
        <v>48.889999000000003</v>
      </c>
      <c r="V808" s="2"/>
      <c r="W808" s="2">
        <v>45.099997999999999</v>
      </c>
      <c r="X808" s="2">
        <v>49.630001</v>
      </c>
      <c r="Y808" s="2"/>
      <c r="Z808">
        <v>2020900</v>
      </c>
      <c r="AA808">
        <v>1589100</v>
      </c>
      <c r="AC808" s="2">
        <v>44.290000999999997</v>
      </c>
      <c r="AD808" s="2">
        <v>49.220001000000003</v>
      </c>
    </row>
    <row r="809" spans="1:30" x14ac:dyDescent="0.25">
      <c r="A809" t="s">
        <v>262</v>
      </c>
      <c r="B809">
        <f t="shared" si="48"/>
        <v>2013</v>
      </c>
      <c r="C809" s="10">
        <v>87.440002000000007</v>
      </c>
      <c r="D809" s="10">
        <v>91.370002999999997</v>
      </c>
      <c r="E809" s="4">
        <f t="shared" si="50"/>
        <v>4.4945115623396141E-2</v>
      </c>
      <c r="F809" s="6">
        <f>+E809-E$6</f>
        <v>-6.9949815586676123E-2</v>
      </c>
      <c r="G809" s="9" t="str">
        <f t="shared" si="51"/>
        <v>No</v>
      </c>
      <c r="H809" s="9">
        <f t="shared" si="49"/>
        <v>0</v>
      </c>
      <c r="I809" s="9"/>
      <c r="J809" s="9"/>
      <c r="K809" s="3">
        <v>41276</v>
      </c>
      <c r="L809" s="3">
        <v>41639</v>
      </c>
      <c r="M809" s="3"/>
      <c r="N809" s="3"/>
      <c r="O809" s="3"/>
      <c r="P809" s="3"/>
      <c r="Q809" s="9"/>
      <c r="R809" s="9"/>
      <c r="S809" s="9"/>
      <c r="T809" s="2">
        <v>86.849997999999999</v>
      </c>
      <c r="U809" s="2">
        <v>91.190002000000007</v>
      </c>
      <c r="V809" s="2"/>
      <c r="W809" s="2">
        <v>87.910004000000001</v>
      </c>
      <c r="X809" s="2">
        <v>91.989998</v>
      </c>
      <c r="Y809" s="2"/>
      <c r="Z809">
        <v>742000</v>
      </c>
      <c r="AA809">
        <v>361700</v>
      </c>
      <c r="AC809" s="2">
        <v>87.580001999999993</v>
      </c>
      <c r="AD809" s="2">
        <v>91.349997999999999</v>
      </c>
    </row>
    <row r="810" spans="1:30" x14ac:dyDescent="0.25">
      <c r="A810" t="s">
        <v>262</v>
      </c>
      <c r="B810">
        <f t="shared" si="48"/>
        <v>2014</v>
      </c>
      <c r="C810" s="10">
        <v>91.370002999999997</v>
      </c>
      <c r="D810" s="10">
        <v>107.900002</v>
      </c>
      <c r="E810" s="4">
        <f t="shared" si="50"/>
        <v>0.1809127553602029</v>
      </c>
      <c r="F810" s="6">
        <f>+E810-E$7</f>
        <v>0.18833414917597671</v>
      </c>
      <c r="G810" s="9" t="str">
        <f t="shared" si="51"/>
        <v>Yes</v>
      </c>
      <c r="H810" s="9">
        <f t="shared" si="49"/>
        <v>1</v>
      </c>
      <c r="I810" s="9"/>
      <c r="J810" s="9"/>
      <c r="K810" s="3">
        <v>41641</v>
      </c>
      <c r="L810" s="3">
        <v>42004</v>
      </c>
      <c r="M810" s="3"/>
      <c r="N810" s="3"/>
      <c r="O810" s="3"/>
      <c r="P810" s="3"/>
      <c r="Q810" s="9"/>
      <c r="R810" s="9"/>
      <c r="S810" s="9"/>
      <c r="T810" s="2">
        <v>90.050003000000004</v>
      </c>
      <c r="U810" s="2">
        <v>107.790001</v>
      </c>
      <c r="V810" s="2"/>
      <c r="W810" s="2">
        <v>91.629997000000003</v>
      </c>
      <c r="X810" s="2">
        <v>109.769997</v>
      </c>
      <c r="Y810" s="2"/>
      <c r="Z810">
        <v>1060300</v>
      </c>
      <c r="AA810">
        <v>893700</v>
      </c>
      <c r="AC810" s="2">
        <v>90.230002999999996</v>
      </c>
      <c r="AD810" s="2">
        <v>109.57</v>
      </c>
    </row>
    <row r="811" spans="1:30" x14ac:dyDescent="0.25">
      <c r="A811" t="s">
        <v>262</v>
      </c>
      <c r="B811">
        <f t="shared" si="48"/>
        <v>2015</v>
      </c>
      <c r="C811" s="10">
        <v>109.69000200000001</v>
      </c>
      <c r="D811" s="10">
        <v>123.639999</v>
      </c>
      <c r="E811" s="4">
        <f t="shared" si="50"/>
        <v>0.12717655889914192</v>
      </c>
      <c r="F811" s="6">
        <f>+E811-E$5</f>
        <v>-0.16466401649305257</v>
      </c>
      <c r="G811" s="9" t="str">
        <f t="shared" si="51"/>
        <v>No</v>
      </c>
      <c r="H811" s="9">
        <f t="shared" si="49"/>
        <v>0</v>
      </c>
      <c r="I811" s="9"/>
      <c r="J811" s="9"/>
      <c r="K811" s="3">
        <v>42006</v>
      </c>
      <c r="L811" s="3">
        <v>42369</v>
      </c>
      <c r="M811" s="3"/>
      <c r="N811" s="3"/>
      <c r="O811" s="3"/>
      <c r="P811" s="3"/>
      <c r="Q811" s="9"/>
      <c r="R811" s="9"/>
      <c r="S811" s="9"/>
      <c r="T811" s="2">
        <v>109.489998</v>
      </c>
      <c r="U811" s="2">
        <v>123.230003</v>
      </c>
      <c r="V811" s="2"/>
      <c r="W811" s="2">
        <v>112.629997</v>
      </c>
      <c r="X811" s="2">
        <v>124.66999800000001</v>
      </c>
      <c r="Y811" s="2"/>
      <c r="Z811">
        <v>2068400</v>
      </c>
      <c r="AA811">
        <v>603500</v>
      </c>
      <c r="AC811" s="2">
        <v>111.41999800000001</v>
      </c>
      <c r="AD811" s="2">
        <v>123.760002</v>
      </c>
    </row>
    <row r="812" spans="1:30" x14ac:dyDescent="0.25">
      <c r="A812" t="s">
        <v>263</v>
      </c>
      <c r="B812">
        <f t="shared" si="48"/>
        <v>2013</v>
      </c>
      <c r="C812" s="10">
        <v>21.540001</v>
      </c>
      <c r="D812" s="10">
        <v>32.900002000000001</v>
      </c>
      <c r="E812" s="4">
        <f t="shared" si="50"/>
        <v>0.52739092259095066</v>
      </c>
      <c r="F812" s="6">
        <f>+E812-E$6</f>
        <v>0.41249599138087839</v>
      </c>
      <c r="G812" s="9" t="str">
        <f t="shared" si="51"/>
        <v>Yes</v>
      </c>
      <c r="H812" s="9">
        <f t="shared" si="49"/>
        <v>1</v>
      </c>
      <c r="I812" s="9"/>
      <c r="J812" s="9"/>
      <c r="K812" s="3">
        <v>41276</v>
      </c>
      <c r="L812" s="3">
        <v>41639</v>
      </c>
      <c r="M812" s="3"/>
      <c r="N812" s="3"/>
      <c r="O812" s="3"/>
      <c r="P812" s="3"/>
      <c r="Q812" s="9"/>
      <c r="R812" s="9"/>
      <c r="S812" s="9"/>
      <c r="T812" s="2">
        <v>21.5</v>
      </c>
      <c r="U812" s="2">
        <v>32.369999</v>
      </c>
      <c r="V812" s="2"/>
      <c r="W812" s="2">
        <v>22.27</v>
      </c>
      <c r="X812" s="2">
        <v>32.979999999999997</v>
      </c>
      <c r="Y812" s="2"/>
      <c r="Z812">
        <v>2569600</v>
      </c>
      <c r="AA812">
        <v>685800</v>
      </c>
      <c r="AC812" s="2">
        <v>22.25</v>
      </c>
      <c r="AD812" s="2">
        <v>32.560001</v>
      </c>
    </row>
    <row r="813" spans="1:30" x14ac:dyDescent="0.25">
      <c r="A813" t="s">
        <v>263</v>
      </c>
      <c r="B813">
        <f t="shared" si="48"/>
        <v>2014</v>
      </c>
      <c r="C813" s="10">
        <v>32.840000000000003</v>
      </c>
      <c r="D813" s="10">
        <v>28.120000999999998</v>
      </c>
      <c r="E813" s="4">
        <f t="shared" si="50"/>
        <v>-0.14372713154689418</v>
      </c>
      <c r="F813" s="6">
        <f>+E813-E$7</f>
        <v>-0.13630573773112037</v>
      </c>
      <c r="G813" s="9" t="str">
        <f t="shared" si="51"/>
        <v>No</v>
      </c>
      <c r="H813" s="9">
        <f t="shared" si="49"/>
        <v>0</v>
      </c>
      <c r="I813" s="9"/>
      <c r="J813" s="9"/>
      <c r="K813" s="3">
        <v>41641</v>
      </c>
      <c r="L813" s="3">
        <v>42004</v>
      </c>
      <c r="M813" s="3"/>
      <c r="N813" s="3"/>
      <c r="O813" s="3"/>
      <c r="P813" s="3"/>
      <c r="Q813" s="9"/>
      <c r="R813" s="9"/>
      <c r="S813" s="9"/>
      <c r="T813" s="2">
        <v>32.290000999999997</v>
      </c>
      <c r="U813" s="2">
        <v>28.110001</v>
      </c>
      <c r="V813" s="2"/>
      <c r="W813" s="2">
        <v>32.900002000000001</v>
      </c>
      <c r="X813" s="2">
        <v>28.58</v>
      </c>
      <c r="Y813" s="2"/>
      <c r="Z813">
        <v>790700</v>
      </c>
      <c r="AA813">
        <v>953500</v>
      </c>
      <c r="AC813" s="2">
        <v>32.400002000000001</v>
      </c>
      <c r="AD813" s="2">
        <v>28.34</v>
      </c>
    </row>
    <row r="814" spans="1:30" x14ac:dyDescent="0.25">
      <c r="A814" t="s">
        <v>263</v>
      </c>
      <c r="B814">
        <f t="shared" si="48"/>
        <v>2015</v>
      </c>
      <c r="C814" s="10">
        <v>28.219999000000001</v>
      </c>
      <c r="D814" s="10">
        <v>29.629999000000002</v>
      </c>
      <c r="E814" s="4">
        <f t="shared" si="50"/>
        <v>4.9964565909445993E-2</v>
      </c>
      <c r="F814" s="6">
        <f>+E814-E$5</f>
        <v>-0.24187600948274851</v>
      </c>
      <c r="G814" s="9" t="str">
        <f t="shared" si="51"/>
        <v>No</v>
      </c>
      <c r="H814" s="9">
        <f t="shared" si="49"/>
        <v>0</v>
      </c>
      <c r="I814" s="9"/>
      <c r="J814" s="9"/>
      <c r="K814" s="3">
        <v>42006</v>
      </c>
      <c r="L814" s="3">
        <v>42369</v>
      </c>
      <c r="M814" s="3"/>
      <c r="N814" s="3"/>
      <c r="O814" s="3"/>
      <c r="P814" s="3"/>
      <c r="Q814" s="9"/>
      <c r="R814" s="9"/>
      <c r="S814" s="9"/>
      <c r="T814" s="2">
        <v>27.33</v>
      </c>
      <c r="U814" s="2">
        <v>29.549999</v>
      </c>
      <c r="V814" s="2"/>
      <c r="W814" s="2">
        <v>28.23</v>
      </c>
      <c r="X814" s="2">
        <v>30.17</v>
      </c>
      <c r="Y814" s="2"/>
      <c r="Z814">
        <v>1125000</v>
      </c>
      <c r="AA814">
        <v>1182500</v>
      </c>
      <c r="AC814" s="2">
        <v>27.780000999999999</v>
      </c>
      <c r="AD814" s="2">
        <v>29.76</v>
      </c>
    </row>
    <row r="815" spans="1:30" x14ac:dyDescent="0.25">
      <c r="A815" t="s">
        <v>264</v>
      </c>
      <c r="B815">
        <f t="shared" si="48"/>
        <v>2013</v>
      </c>
      <c r="C815" s="10">
        <v>78.110000999999997</v>
      </c>
      <c r="D815" s="10">
        <v>106.860001</v>
      </c>
      <c r="E815" s="4">
        <f t="shared" si="50"/>
        <v>0.36807066485634793</v>
      </c>
      <c r="F815" s="6">
        <f>+E815-E$6</f>
        <v>0.25317573364627566</v>
      </c>
      <c r="G815" s="9" t="str">
        <f t="shared" si="51"/>
        <v>Yes</v>
      </c>
      <c r="H815" s="9">
        <f t="shared" si="49"/>
        <v>1</v>
      </c>
      <c r="I815" s="9"/>
      <c r="J815" s="9"/>
      <c r="K815" s="3">
        <v>41276</v>
      </c>
      <c r="L815" s="3">
        <v>41639</v>
      </c>
      <c r="M815" s="3"/>
      <c r="N815" s="3"/>
      <c r="O815" s="3"/>
      <c r="P815" s="3"/>
      <c r="Q815" s="9"/>
      <c r="R815" s="9"/>
      <c r="S815" s="9"/>
      <c r="T815" s="2">
        <v>76.849997999999999</v>
      </c>
      <c r="U815" s="2">
        <v>106.660004</v>
      </c>
      <c r="V815" s="2"/>
      <c r="W815" s="2">
        <v>78.110000999999997</v>
      </c>
      <c r="X815" s="2">
        <v>107.129997</v>
      </c>
      <c r="Y815" s="2"/>
      <c r="Z815">
        <v>792600</v>
      </c>
      <c r="AA815">
        <v>323400</v>
      </c>
      <c r="AC815" s="2">
        <v>77.550003000000004</v>
      </c>
      <c r="AD815" s="2">
        <v>106.870003</v>
      </c>
    </row>
    <row r="816" spans="1:30" x14ac:dyDescent="0.25">
      <c r="A816" t="s">
        <v>264</v>
      </c>
      <c r="B816">
        <f t="shared" si="48"/>
        <v>2014</v>
      </c>
      <c r="C816" s="10">
        <v>106.07</v>
      </c>
      <c r="D816" s="10">
        <v>126.209999</v>
      </c>
      <c r="E816" s="4">
        <f t="shared" si="50"/>
        <v>0.18987460167813713</v>
      </c>
      <c r="F816" s="6">
        <f>+E816-E$7</f>
        <v>0.19729599549391094</v>
      </c>
      <c r="G816" s="9" t="str">
        <f t="shared" si="51"/>
        <v>Yes</v>
      </c>
      <c r="H816" s="9">
        <f t="shared" si="49"/>
        <v>1</v>
      </c>
      <c r="I816" s="9"/>
      <c r="J816" s="9"/>
      <c r="K816" s="3">
        <v>41641</v>
      </c>
      <c r="L816" s="3">
        <v>42004</v>
      </c>
      <c r="M816" s="3"/>
      <c r="N816" s="3"/>
      <c r="O816" s="3"/>
      <c r="P816" s="3"/>
      <c r="Q816" s="9"/>
      <c r="R816" s="9"/>
      <c r="S816" s="9"/>
      <c r="T816" s="2">
        <v>104.94000200000001</v>
      </c>
      <c r="U816" s="2">
        <v>126.08000199999999</v>
      </c>
      <c r="V816" s="2"/>
      <c r="W816" s="2">
        <v>106.279999</v>
      </c>
      <c r="X816" s="2">
        <v>128.520004</v>
      </c>
      <c r="Y816" s="2"/>
      <c r="Z816">
        <v>720100</v>
      </c>
      <c r="AA816">
        <v>685100</v>
      </c>
      <c r="AC816" s="2">
        <v>105.08000199999999</v>
      </c>
      <c r="AD816" s="2">
        <v>128.39999399999999</v>
      </c>
    </row>
    <row r="817" spans="1:30" x14ac:dyDescent="0.25">
      <c r="A817" t="s">
        <v>264</v>
      </c>
      <c r="B817">
        <f t="shared" si="48"/>
        <v>2015</v>
      </c>
      <c r="C817" s="10">
        <v>126.989998</v>
      </c>
      <c r="D817" s="10">
        <v>119.510002</v>
      </c>
      <c r="E817" s="4">
        <f t="shared" si="50"/>
        <v>-5.8902245198869913E-2</v>
      </c>
      <c r="F817" s="6">
        <f>+E817-E$5</f>
        <v>-0.35074282059106443</v>
      </c>
      <c r="G817" s="9" t="str">
        <f t="shared" si="51"/>
        <v>No</v>
      </c>
      <c r="H817" s="9">
        <f t="shared" si="49"/>
        <v>0</v>
      </c>
      <c r="I817" s="9"/>
      <c r="J817" s="9"/>
      <c r="K817" s="3">
        <v>42006</v>
      </c>
      <c r="L817" s="3">
        <v>42369</v>
      </c>
      <c r="M817" s="3"/>
      <c r="N817" s="3"/>
      <c r="O817" s="3"/>
      <c r="P817" s="3"/>
      <c r="Q817" s="9"/>
      <c r="R817" s="9"/>
      <c r="S817" s="9"/>
      <c r="T817" s="2">
        <v>125.900002</v>
      </c>
      <c r="U817" s="2">
        <v>119.120003</v>
      </c>
      <c r="V817" s="2"/>
      <c r="W817" s="2">
        <v>128.300003</v>
      </c>
      <c r="X817" s="2">
        <v>120.739998</v>
      </c>
      <c r="Y817" s="2"/>
      <c r="Z817">
        <v>719100</v>
      </c>
      <c r="AA817">
        <v>290300</v>
      </c>
      <c r="AC817" s="2">
        <v>127.489998</v>
      </c>
      <c r="AD817" s="2">
        <v>120.260002</v>
      </c>
    </row>
    <row r="818" spans="1:30" x14ac:dyDescent="0.25">
      <c r="A818" t="s">
        <v>265</v>
      </c>
      <c r="B818">
        <f t="shared" si="48"/>
        <v>2013</v>
      </c>
      <c r="C818" s="10">
        <v>35.080002</v>
      </c>
      <c r="D818" s="10">
        <v>45.549999</v>
      </c>
      <c r="E818" s="4">
        <f t="shared" si="50"/>
        <v>0.29846055881068645</v>
      </c>
      <c r="F818" s="6">
        <f>+E818-E$6</f>
        <v>0.18356562760061418</v>
      </c>
      <c r="G818" s="9" t="str">
        <f t="shared" si="51"/>
        <v>Yes</v>
      </c>
      <c r="H818" s="9">
        <f t="shared" si="49"/>
        <v>1</v>
      </c>
      <c r="I818" s="9"/>
      <c r="J818" s="9"/>
      <c r="K818" s="3">
        <v>41276</v>
      </c>
      <c r="L818" s="3">
        <v>41639</v>
      </c>
      <c r="M818" s="3"/>
      <c r="N818" s="3"/>
      <c r="O818" s="3"/>
      <c r="P818" s="3"/>
      <c r="Q818" s="9"/>
      <c r="R818" s="9"/>
      <c r="S818" s="9"/>
      <c r="T818" s="2">
        <v>35.080002</v>
      </c>
      <c r="U818" s="2">
        <v>45.400002000000001</v>
      </c>
      <c r="V818" s="2"/>
      <c r="W818" s="2">
        <v>35.990001999999997</v>
      </c>
      <c r="X818" s="2">
        <v>45.93</v>
      </c>
      <c r="Y818" s="2"/>
      <c r="Z818">
        <v>4597700</v>
      </c>
      <c r="AA818">
        <v>1172300</v>
      </c>
      <c r="AC818" s="2">
        <v>35.990001999999997</v>
      </c>
      <c r="AD818" s="2">
        <v>45.799999</v>
      </c>
    </row>
    <row r="819" spans="1:30" x14ac:dyDescent="0.25">
      <c r="A819" t="s">
        <v>265</v>
      </c>
      <c r="B819">
        <f t="shared" si="48"/>
        <v>2014</v>
      </c>
      <c r="C819" s="10">
        <v>45.48</v>
      </c>
      <c r="D819" s="10">
        <v>45.599997999999999</v>
      </c>
      <c r="E819" s="4">
        <f t="shared" si="50"/>
        <v>2.6384784520668975E-3</v>
      </c>
      <c r="F819" s="6">
        <f>+E819-E$7</f>
        <v>1.0059872267840702E-2</v>
      </c>
      <c r="G819" s="9" t="str">
        <f t="shared" si="51"/>
        <v>Yes</v>
      </c>
      <c r="H819" s="9">
        <f t="shared" si="49"/>
        <v>1</v>
      </c>
      <c r="I819" s="9"/>
      <c r="J819" s="9"/>
      <c r="K819" s="3">
        <v>41641</v>
      </c>
      <c r="L819" s="3">
        <v>42004</v>
      </c>
      <c r="M819" s="3"/>
      <c r="N819" s="3"/>
      <c r="O819" s="3"/>
      <c r="P819" s="3"/>
      <c r="Q819" s="9"/>
      <c r="R819" s="9"/>
      <c r="S819" s="9"/>
      <c r="T819" s="2">
        <v>44.560001</v>
      </c>
      <c r="U819" s="2">
        <v>45.59</v>
      </c>
      <c r="V819" s="2"/>
      <c r="W819" s="2">
        <v>45.48</v>
      </c>
      <c r="X819" s="2">
        <v>46.459999000000003</v>
      </c>
      <c r="Y819" s="2"/>
      <c r="Z819">
        <v>1828700</v>
      </c>
      <c r="AA819">
        <v>1627200</v>
      </c>
      <c r="AC819" s="2">
        <v>44.880001</v>
      </c>
      <c r="AD819" s="2">
        <v>46.169998</v>
      </c>
    </row>
    <row r="820" spans="1:30" x14ac:dyDescent="0.25">
      <c r="A820" t="s">
        <v>265</v>
      </c>
      <c r="B820">
        <f t="shared" si="48"/>
        <v>2015</v>
      </c>
      <c r="C820" s="10">
        <v>45.799999</v>
      </c>
      <c r="D820" s="10">
        <v>42.470001000000003</v>
      </c>
      <c r="E820" s="4">
        <f t="shared" si="50"/>
        <v>-7.2707381500161081E-2</v>
      </c>
      <c r="F820" s="6">
        <f>+E820-E$5</f>
        <v>-0.36454795689235558</v>
      </c>
      <c r="G820" s="9" t="str">
        <f t="shared" si="51"/>
        <v>No</v>
      </c>
      <c r="H820" s="9">
        <f t="shared" si="49"/>
        <v>0</v>
      </c>
      <c r="I820" s="9"/>
      <c r="J820" s="9"/>
      <c r="K820" s="3">
        <v>42006</v>
      </c>
      <c r="L820" s="3">
        <v>42369</v>
      </c>
      <c r="M820" s="3"/>
      <c r="N820" s="3"/>
      <c r="O820" s="3"/>
      <c r="P820" s="3"/>
      <c r="Q820" s="9"/>
      <c r="R820" s="9"/>
      <c r="S820" s="9"/>
      <c r="T820" s="2">
        <v>45.279998999999997</v>
      </c>
      <c r="U820" s="2">
        <v>42.470001000000003</v>
      </c>
      <c r="V820" s="2"/>
      <c r="W820" s="2">
        <v>46.16</v>
      </c>
      <c r="X820" s="2">
        <v>43.75</v>
      </c>
      <c r="Y820" s="2"/>
      <c r="Z820">
        <v>1636700</v>
      </c>
      <c r="AA820">
        <v>1341400</v>
      </c>
      <c r="AC820" s="2">
        <v>46</v>
      </c>
      <c r="AD820" s="2">
        <v>43.32</v>
      </c>
    </row>
    <row r="821" spans="1:30" x14ac:dyDescent="0.25">
      <c r="A821" t="s">
        <v>266</v>
      </c>
      <c r="B821">
        <f t="shared" si="48"/>
        <v>2013</v>
      </c>
      <c r="C821" s="10">
        <v>49.939999</v>
      </c>
      <c r="D821" s="10">
        <v>51</v>
      </c>
      <c r="E821" s="4">
        <f t="shared" si="50"/>
        <v>2.1225491013726287E-2</v>
      </c>
      <c r="F821" s="6">
        <f>+E821-E$6</f>
        <v>-9.3669440196345988E-2</v>
      </c>
      <c r="G821" s="9" t="str">
        <f t="shared" si="51"/>
        <v>No</v>
      </c>
      <c r="H821" s="9">
        <f t="shared" si="49"/>
        <v>0</v>
      </c>
      <c r="I821" s="9"/>
      <c r="J821" s="9"/>
      <c r="K821" s="3">
        <v>41276</v>
      </c>
      <c r="L821" s="3">
        <v>41639</v>
      </c>
      <c r="M821" s="3"/>
      <c r="N821" s="3"/>
      <c r="O821" s="3"/>
      <c r="P821" s="3"/>
      <c r="Q821" s="9"/>
      <c r="R821" s="9"/>
      <c r="S821" s="9"/>
      <c r="T821" s="2">
        <v>49.189999</v>
      </c>
      <c r="U821" s="2">
        <v>50.849997999999999</v>
      </c>
      <c r="V821" s="2"/>
      <c r="W821" s="2">
        <v>50.310001</v>
      </c>
      <c r="X821" s="2">
        <v>51.259998000000003</v>
      </c>
      <c r="Y821" s="2"/>
      <c r="Z821">
        <v>8352400</v>
      </c>
      <c r="AA821">
        <v>2928600</v>
      </c>
      <c r="AC821" s="2">
        <v>49.509998000000003</v>
      </c>
      <c r="AD821" s="2">
        <v>51.189999</v>
      </c>
    </row>
    <row r="822" spans="1:30" x14ac:dyDescent="0.25">
      <c r="A822" t="s">
        <v>266</v>
      </c>
      <c r="B822">
        <f t="shared" si="48"/>
        <v>2014</v>
      </c>
      <c r="C822" s="10">
        <v>50.970001000000003</v>
      </c>
      <c r="D822" s="10">
        <v>68.989998</v>
      </c>
      <c r="E822" s="4">
        <f t="shared" si="50"/>
        <v>0.35354123300880441</v>
      </c>
      <c r="F822" s="6">
        <f>+E822-E$7</f>
        <v>0.36096262682457819</v>
      </c>
      <c r="G822" s="9" t="str">
        <f t="shared" si="51"/>
        <v>Yes</v>
      </c>
      <c r="H822" s="9">
        <f t="shared" si="49"/>
        <v>1</v>
      </c>
      <c r="I822" s="9"/>
      <c r="J822" s="9"/>
      <c r="K822" s="3">
        <v>41641</v>
      </c>
      <c r="L822" s="3">
        <v>42004</v>
      </c>
      <c r="M822" s="3"/>
      <c r="N822" s="3"/>
      <c r="O822" s="3"/>
      <c r="P822" s="3"/>
      <c r="Q822" s="9"/>
      <c r="R822" s="9"/>
      <c r="S822" s="9"/>
      <c r="T822" s="2">
        <v>50.560001</v>
      </c>
      <c r="U822" s="2">
        <v>68.930000000000007</v>
      </c>
      <c r="V822" s="2"/>
      <c r="W822" s="2">
        <v>51.09</v>
      </c>
      <c r="X822" s="2">
        <v>70.5</v>
      </c>
      <c r="Y822" s="2"/>
      <c r="Z822">
        <v>3175900</v>
      </c>
      <c r="AA822">
        <v>2491000</v>
      </c>
      <c r="AC822" s="2">
        <v>50.73</v>
      </c>
      <c r="AD822" s="2">
        <v>69.940002000000007</v>
      </c>
    </row>
    <row r="823" spans="1:30" x14ac:dyDescent="0.25">
      <c r="A823" t="s">
        <v>266</v>
      </c>
      <c r="B823">
        <f t="shared" si="48"/>
        <v>2015</v>
      </c>
      <c r="C823" s="10">
        <v>69.769997000000004</v>
      </c>
      <c r="D823" s="10">
        <v>84.260002</v>
      </c>
      <c r="E823" s="4">
        <f t="shared" si="50"/>
        <v>0.20768246557327494</v>
      </c>
      <c r="F823" s="6">
        <f>+E823-E$5</f>
        <v>-8.4158109818919552E-2</v>
      </c>
      <c r="G823" s="9" t="str">
        <f t="shared" si="51"/>
        <v>No</v>
      </c>
      <c r="H823" s="9">
        <f t="shared" si="49"/>
        <v>0</v>
      </c>
      <c r="I823" s="9"/>
      <c r="J823" s="9"/>
      <c r="K823" s="3">
        <v>42006</v>
      </c>
      <c r="L823" s="3">
        <v>42369</v>
      </c>
      <c r="M823" s="3"/>
      <c r="N823" s="3"/>
      <c r="O823" s="3"/>
      <c r="P823" s="3"/>
      <c r="Q823" s="9"/>
      <c r="R823" s="9"/>
      <c r="S823" s="9"/>
      <c r="T823" s="2">
        <v>69.720000999999996</v>
      </c>
      <c r="U823" s="2">
        <v>84.080001999999993</v>
      </c>
      <c r="V823" s="2"/>
      <c r="W823" s="2">
        <v>70.819999999999993</v>
      </c>
      <c r="X823" s="2">
        <v>85.75</v>
      </c>
      <c r="Y823" s="2"/>
      <c r="Z823">
        <v>3146200</v>
      </c>
      <c r="AA823">
        <v>3167000</v>
      </c>
      <c r="AC823" s="2">
        <v>70.059997999999993</v>
      </c>
      <c r="AD823" s="2">
        <v>85.720000999999996</v>
      </c>
    </row>
    <row r="824" spans="1:30" x14ac:dyDescent="0.25">
      <c r="A824" t="s">
        <v>267</v>
      </c>
      <c r="B824">
        <f t="shared" si="48"/>
        <v>2013</v>
      </c>
      <c r="C824" s="10">
        <v>93.790001000000004</v>
      </c>
      <c r="D824" s="10">
        <v>148.66000399999999</v>
      </c>
      <c r="E824" s="4">
        <f t="shared" si="50"/>
        <v>0.58503041278355439</v>
      </c>
      <c r="F824" s="6">
        <f>+E824-E$6</f>
        <v>0.47013548157348212</v>
      </c>
      <c r="G824" s="9" t="str">
        <f t="shared" si="51"/>
        <v>Yes</v>
      </c>
      <c r="H824" s="9">
        <f t="shared" si="49"/>
        <v>1</v>
      </c>
      <c r="I824" s="9"/>
      <c r="J824" s="9"/>
      <c r="K824" s="3">
        <v>41276</v>
      </c>
      <c r="L824" s="3">
        <v>41639</v>
      </c>
      <c r="M824" s="3"/>
      <c r="N824" s="3"/>
      <c r="O824" s="3"/>
      <c r="P824" s="3"/>
      <c r="Q824" s="9"/>
      <c r="R824" s="9"/>
      <c r="S824" s="9"/>
      <c r="T824" s="2">
        <v>92.580001999999993</v>
      </c>
      <c r="U824" s="2">
        <v>147.30999800000001</v>
      </c>
      <c r="V824" s="2"/>
      <c r="W824" s="2">
        <v>94.169998000000007</v>
      </c>
      <c r="X824" s="2">
        <v>148.86000100000001</v>
      </c>
      <c r="Y824" s="2"/>
      <c r="Z824">
        <v>2245600</v>
      </c>
      <c r="AA824">
        <v>693000</v>
      </c>
      <c r="AC824" s="2">
        <v>93.269997000000004</v>
      </c>
      <c r="AD824" s="2">
        <v>147.30999800000001</v>
      </c>
    </row>
    <row r="825" spans="1:30" x14ac:dyDescent="0.25">
      <c r="A825" t="s">
        <v>267</v>
      </c>
      <c r="B825">
        <f t="shared" si="48"/>
        <v>2014</v>
      </c>
      <c r="C825" s="10">
        <v>147.050003</v>
      </c>
      <c r="D825" s="10">
        <v>192.570007</v>
      </c>
      <c r="E825" s="4">
        <f t="shared" si="50"/>
        <v>0.30955459416073594</v>
      </c>
      <c r="F825" s="6">
        <f>+E825-E$7</f>
        <v>0.31697598797650972</v>
      </c>
      <c r="G825" s="9" t="str">
        <f t="shared" si="51"/>
        <v>Yes</v>
      </c>
      <c r="H825" s="9">
        <f t="shared" si="49"/>
        <v>1</v>
      </c>
      <c r="I825" s="9"/>
      <c r="J825" s="9"/>
      <c r="K825" s="3">
        <v>41641</v>
      </c>
      <c r="L825" s="3">
        <v>42004</v>
      </c>
      <c r="M825" s="3"/>
      <c r="N825" s="3"/>
      <c r="O825" s="3"/>
      <c r="P825" s="3"/>
      <c r="Q825" s="9"/>
      <c r="R825" s="9"/>
      <c r="S825" s="9"/>
      <c r="T825" s="2">
        <v>145.83999600000001</v>
      </c>
      <c r="U825" s="2">
        <v>192.520004</v>
      </c>
      <c r="V825" s="2"/>
      <c r="W825" s="2">
        <v>147.78999300000001</v>
      </c>
      <c r="X825" s="2">
        <v>195.970001</v>
      </c>
      <c r="Y825" s="2"/>
      <c r="Z825">
        <v>1115900</v>
      </c>
      <c r="AA825">
        <v>706500</v>
      </c>
      <c r="AC825" s="2">
        <v>146.070007</v>
      </c>
      <c r="AD825" s="2">
        <v>194.91000399999999</v>
      </c>
    </row>
    <row r="826" spans="1:30" x14ac:dyDescent="0.25">
      <c r="A826" t="s">
        <v>267</v>
      </c>
      <c r="B826">
        <f t="shared" si="48"/>
        <v>2015</v>
      </c>
      <c r="C826" s="10">
        <v>192.10000600000001</v>
      </c>
      <c r="D826" s="10">
        <v>217.14999399999999</v>
      </c>
      <c r="E826" s="4">
        <f t="shared" si="50"/>
        <v>0.13040076635916389</v>
      </c>
      <c r="F826" s="6">
        <f>+E826-E$5</f>
        <v>-0.1614398090330306</v>
      </c>
      <c r="G826" s="9" t="str">
        <f t="shared" si="51"/>
        <v>No</v>
      </c>
      <c r="H826" s="9">
        <f t="shared" si="49"/>
        <v>0</v>
      </c>
      <c r="I826" s="9"/>
      <c r="J826" s="9"/>
      <c r="K826" s="3">
        <v>42006</v>
      </c>
      <c r="L826" s="3">
        <v>42369</v>
      </c>
      <c r="M826" s="3"/>
      <c r="N826" s="3"/>
      <c r="O826" s="3"/>
      <c r="P826" s="3"/>
      <c r="Q826" s="9"/>
      <c r="R826" s="9"/>
      <c r="S826" s="9"/>
      <c r="T826" s="2">
        <v>191.03999300000001</v>
      </c>
      <c r="U826" s="2">
        <v>215.779999</v>
      </c>
      <c r="V826" s="2"/>
      <c r="W826" s="2">
        <v>194.479996</v>
      </c>
      <c r="X826" s="2">
        <v>219.949997</v>
      </c>
      <c r="Y826" s="2"/>
      <c r="Z826">
        <v>902100</v>
      </c>
      <c r="AA826">
        <v>1156200</v>
      </c>
      <c r="AC826" s="2">
        <v>193.30999800000001</v>
      </c>
      <c r="AD826" s="2">
        <v>219.58000200000001</v>
      </c>
    </row>
    <row r="827" spans="1:30" x14ac:dyDescent="0.25">
      <c r="A827" t="s">
        <v>268</v>
      </c>
      <c r="B827">
        <f t="shared" si="48"/>
        <v>2013</v>
      </c>
      <c r="C827" s="10">
        <v>26.719999000000001</v>
      </c>
      <c r="D827" s="10">
        <v>51.619999</v>
      </c>
      <c r="E827" s="4">
        <f t="shared" si="50"/>
        <v>0.93188626242089301</v>
      </c>
      <c r="F827" s="6">
        <f>+E827-E$6</f>
        <v>0.81699133121082079</v>
      </c>
      <c r="G827" s="9" t="str">
        <f t="shared" si="51"/>
        <v>Yes</v>
      </c>
      <c r="H827" s="9">
        <f t="shared" si="49"/>
        <v>1</v>
      </c>
      <c r="I827" s="9"/>
      <c r="J827" s="9"/>
      <c r="K827" s="3">
        <v>41276</v>
      </c>
      <c r="L827" s="3">
        <v>41639</v>
      </c>
      <c r="M827" s="3"/>
      <c r="N827" s="3"/>
      <c r="O827" s="3"/>
      <c r="P827" s="3"/>
      <c r="Q827" s="9"/>
      <c r="R827" s="9"/>
      <c r="S827" s="9"/>
      <c r="T827" s="2">
        <v>26.690000999999999</v>
      </c>
      <c r="U827" s="2">
        <v>51.27</v>
      </c>
      <c r="V827" s="2"/>
      <c r="W827" s="2">
        <v>27.42</v>
      </c>
      <c r="X827" s="2">
        <v>51.77</v>
      </c>
      <c r="Y827" s="2"/>
      <c r="Z827">
        <v>4487000</v>
      </c>
      <c r="AA827">
        <v>1248300</v>
      </c>
      <c r="AC827" s="2">
        <v>27.41</v>
      </c>
      <c r="AD827" s="2">
        <v>51.549999</v>
      </c>
    </row>
    <row r="828" spans="1:30" x14ac:dyDescent="0.25">
      <c r="A828" t="s">
        <v>268</v>
      </c>
      <c r="B828">
        <f t="shared" si="48"/>
        <v>2014</v>
      </c>
      <c r="C828" s="10">
        <v>51.330002</v>
      </c>
      <c r="D828" s="10">
        <v>57.669998</v>
      </c>
      <c r="E828" s="4">
        <f t="shared" si="50"/>
        <v>0.12351443118977473</v>
      </c>
      <c r="F828" s="6">
        <f>+E828-E$7</f>
        <v>0.13093582500554854</v>
      </c>
      <c r="G828" s="9" t="str">
        <f t="shared" si="51"/>
        <v>Yes</v>
      </c>
      <c r="H828" s="9">
        <f t="shared" si="49"/>
        <v>1</v>
      </c>
      <c r="I828" s="9"/>
      <c r="J828" s="9"/>
      <c r="K828" s="3">
        <v>41641</v>
      </c>
      <c r="L828" s="3">
        <v>42004</v>
      </c>
      <c r="M828" s="3"/>
      <c r="N828" s="3"/>
      <c r="O828" s="3"/>
      <c r="P828" s="3"/>
      <c r="Q828" s="9"/>
      <c r="R828" s="9"/>
      <c r="S828" s="9"/>
      <c r="T828" s="2">
        <v>50.279998999999997</v>
      </c>
      <c r="U828" s="2">
        <v>57.650002000000001</v>
      </c>
      <c r="V828" s="2"/>
      <c r="W828" s="2">
        <v>51.34</v>
      </c>
      <c r="X828" s="2">
        <v>58.970001000000003</v>
      </c>
      <c r="Y828" s="2"/>
      <c r="Z828">
        <v>1767400</v>
      </c>
      <c r="AA828">
        <v>3130700</v>
      </c>
      <c r="AC828" s="2">
        <v>50.529998999999997</v>
      </c>
      <c r="AD828" s="2">
        <v>58.970001000000003</v>
      </c>
    </row>
    <row r="829" spans="1:30" x14ac:dyDescent="0.25">
      <c r="A829" t="s">
        <v>268</v>
      </c>
      <c r="B829">
        <f t="shared" si="48"/>
        <v>2015</v>
      </c>
      <c r="C829" s="10">
        <v>58.099997999999999</v>
      </c>
      <c r="D829" s="10">
        <v>50.259998000000003</v>
      </c>
      <c r="E829" s="4">
        <f t="shared" si="50"/>
        <v>-0.13493976368123103</v>
      </c>
      <c r="F829" s="6">
        <f>+E829-E$5</f>
        <v>-0.4267803390734255</v>
      </c>
      <c r="G829" s="9" t="str">
        <f t="shared" si="51"/>
        <v>No</v>
      </c>
      <c r="H829" s="9">
        <f t="shared" si="49"/>
        <v>0</v>
      </c>
      <c r="I829" s="9"/>
      <c r="J829" s="9"/>
      <c r="K829" s="3">
        <v>42006</v>
      </c>
      <c r="L829" s="3">
        <v>42369</v>
      </c>
      <c r="M829" s="3"/>
      <c r="N829" s="3"/>
      <c r="O829" s="3"/>
      <c r="P829" s="3"/>
      <c r="Q829" s="9"/>
      <c r="R829" s="9"/>
      <c r="S829" s="9"/>
      <c r="T829" s="2">
        <v>56.950001</v>
      </c>
      <c r="U829" s="2">
        <v>50.209999000000003</v>
      </c>
      <c r="V829" s="2"/>
      <c r="W829" s="2">
        <v>58.549999</v>
      </c>
      <c r="X829" s="2">
        <v>50.91</v>
      </c>
      <c r="Y829" s="2"/>
      <c r="Z829">
        <v>1243000</v>
      </c>
      <c r="AA829">
        <v>837100</v>
      </c>
      <c r="AC829" s="2">
        <v>57.419998</v>
      </c>
      <c r="AD829" s="2">
        <v>50.380001</v>
      </c>
    </row>
    <row r="830" spans="1:30" x14ac:dyDescent="0.25">
      <c r="A830" t="s">
        <v>269</v>
      </c>
      <c r="B830">
        <f t="shared" si="48"/>
        <v>2013</v>
      </c>
      <c r="C830" s="10">
        <v>21.870000999999998</v>
      </c>
      <c r="D830" s="10">
        <v>25.799999</v>
      </c>
      <c r="E830" s="4">
        <f t="shared" si="50"/>
        <v>0.17969811706913053</v>
      </c>
      <c r="F830" s="6">
        <f>+E830-E$6</f>
        <v>6.4803185859058254E-2</v>
      </c>
      <c r="G830" s="9" t="str">
        <f t="shared" si="51"/>
        <v>Yes</v>
      </c>
      <c r="H830" s="9">
        <f t="shared" si="49"/>
        <v>1</v>
      </c>
      <c r="I830" s="9"/>
      <c r="J830" s="9"/>
      <c r="K830" s="3">
        <v>41276</v>
      </c>
      <c r="L830" s="3">
        <v>41639</v>
      </c>
      <c r="M830" s="3"/>
      <c r="N830" s="3"/>
      <c r="O830" s="3"/>
      <c r="P830" s="3"/>
      <c r="Q830" s="9"/>
      <c r="R830" s="9"/>
      <c r="S830" s="9"/>
      <c r="T830" s="2">
        <v>21.864999999999998</v>
      </c>
      <c r="U830" s="2">
        <v>25.7199995</v>
      </c>
      <c r="V830" s="2"/>
      <c r="W830" s="2">
        <v>22.569999500000002</v>
      </c>
      <c r="X830" s="2">
        <v>25.91</v>
      </c>
      <c r="Y830" s="2"/>
      <c r="Z830">
        <v>1238600</v>
      </c>
      <c r="AA830">
        <v>769200</v>
      </c>
      <c r="AC830" s="2">
        <v>22.569999500000002</v>
      </c>
      <c r="AD830" s="2">
        <v>25.8999995</v>
      </c>
    </row>
    <row r="831" spans="1:30" x14ac:dyDescent="0.25">
      <c r="A831" t="s">
        <v>269</v>
      </c>
      <c r="B831">
        <f t="shared" si="48"/>
        <v>2014</v>
      </c>
      <c r="C831" s="10">
        <v>25.805000499999998</v>
      </c>
      <c r="D831" s="10">
        <v>33.209999000000003</v>
      </c>
      <c r="E831" s="4">
        <f t="shared" si="50"/>
        <v>0.28695982780546758</v>
      </c>
      <c r="F831" s="6">
        <f>+E831-E$7</f>
        <v>0.29438122162124136</v>
      </c>
      <c r="G831" s="9" t="str">
        <f t="shared" si="51"/>
        <v>Yes</v>
      </c>
      <c r="H831" s="9">
        <f t="shared" si="49"/>
        <v>1</v>
      </c>
      <c r="I831" s="9"/>
      <c r="J831" s="9"/>
      <c r="K831" s="3">
        <v>41641</v>
      </c>
      <c r="L831" s="3">
        <v>42004</v>
      </c>
      <c r="M831" s="3"/>
      <c r="N831" s="3"/>
      <c r="O831" s="3"/>
      <c r="P831" s="3"/>
      <c r="Q831" s="9"/>
      <c r="R831" s="9"/>
      <c r="S831" s="9"/>
      <c r="T831" s="2">
        <v>25.3449995</v>
      </c>
      <c r="U831" s="2">
        <v>33.194999500000002</v>
      </c>
      <c r="V831" s="2"/>
      <c r="W831" s="2">
        <v>25.805000499999998</v>
      </c>
      <c r="X831" s="2">
        <v>34.104999499999998</v>
      </c>
      <c r="Y831" s="2"/>
      <c r="Z831">
        <v>1103400</v>
      </c>
      <c r="AA831">
        <v>1066600</v>
      </c>
      <c r="AC831" s="2">
        <v>25.389999499999998</v>
      </c>
      <c r="AD831" s="2">
        <v>34.009998500000002</v>
      </c>
    </row>
    <row r="832" spans="1:30" x14ac:dyDescent="0.25">
      <c r="A832" t="s">
        <v>269</v>
      </c>
      <c r="B832">
        <f t="shared" si="48"/>
        <v>2015</v>
      </c>
      <c r="C832" s="10">
        <v>33.340000000000003</v>
      </c>
      <c r="D832" s="10">
        <v>31.2250005</v>
      </c>
      <c r="E832" s="4">
        <f t="shared" si="50"/>
        <v>-6.3437297540491988E-2</v>
      </c>
      <c r="F832" s="6">
        <f>+E832-E$5</f>
        <v>-0.35527787293268648</v>
      </c>
      <c r="G832" s="9" t="str">
        <f t="shared" si="51"/>
        <v>No</v>
      </c>
      <c r="H832" s="9">
        <f t="shared" si="49"/>
        <v>0</v>
      </c>
      <c r="I832" s="9"/>
      <c r="J832" s="9"/>
      <c r="K832" s="3">
        <v>42006</v>
      </c>
      <c r="L832" s="3">
        <v>42369</v>
      </c>
      <c r="M832" s="3"/>
      <c r="N832" s="3"/>
      <c r="O832" s="3"/>
      <c r="P832" s="3"/>
      <c r="Q832" s="9"/>
      <c r="R832" s="9"/>
      <c r="S832" s="9"/>
      <c r="T832" s="2">
        <v>32.884998500000002</v>
      </c>
      <c r="U832" s="2">
        <v>30.950001</v>
      </c>
      <c r="V832" s="2"/>
      <c r="W832" s="2">
        <v>33.455002</v>
      </c>
      <c r="X832" s="2">
        <v>31.7250005</v>
      </c>
      <c r="Y832" s="2"/>
      <c r="Z832">
        <v>1010800</v>
      </c>
      <c r="AA832">
        <v>1001600</v>
      </c>
      <c r="AC832" s="2">
        <v>33.25</v>
      </c>
      <c r="AD832" s="2">
        <v>31.680000499999998</v>
      </c>
    </row>
    <row r="833" spans="1:30" x14ac:dyDescent="0.25">
      <c r="A833" t="s">
        <v>270</v>
      </c>
      <c r="B833">
        <f t="shared" si="48"/>
        <v>2013</v>
      </c>
      <c r="C833" s="10">
        <v>36.130001</v>
      </c>
      <c r="D833" s="10">
        <v>49.549999</v>
      </c>
      <c r="E833" s="4">
        <f t="shared" si="50"/>
        <v>0.37143641374380254</v>
      </c>
      <c r="F833" s="6">
        <f>+E833-E$6</f>
        <v>0.25654148253373027</v>
      </c>
      <c r="G833" s="9" t="str">
        <f t="shared" si="51"/>
        <v>Yes</v>
      </c>
      <c r="H833" s="9">
        <f t="shared" si="49"/>
        <v>1</v>
      </c>
      <c r="I833" s="9"/>
      <c r="J833" s="9"/>
      <c r="K833" s="3">
        <v>41276</v>
      </c>
      <c r="L833" s="3">
        <v>41639</v>
      </c>
      <c r="M833" s="3"/>
      <c r="N833" s="3"/>
      <c r="O833" s="3"/>
      <c r="P833" s="3"/>
      <c r="Q833" s="9"/>
      <c r="R833" s="9"/>
      <c r="S833" s="9"/>
      <c r="T833" s="2">
        <v>35.830002</v>
      </c>
      <c r="U833" s="2">
        <v>49.18</v>
      </c>
      <c r="V833" s="2"/>
      <c r="W833" s="2">
        <v>36.380001</v>
      </c>
      <c r="X833" s="2">
        <v>49.610000999999997</v>
      </c>
      <c r="Y833" s="2"/>
      <c r="Z833">
        <v>8229700</v>
      </c>
      <c r="AA833">
        <v>3457300</v>
      </c>
      <c r="AC833" s="2">
        <v>36.189999</v>
      </c>
      <c r="AD833" s="2">
        <v>49.220001000000003</v>
      </c>
    </row>
    <row r="834" spans="1:30" x14ac:dyDescent="0.25">
      <c r="A834" t="s">
        <v>270</v>
      </c>
      <c r="B834">
        <f t="shared" si="48"/>
        <v>2014</v>
      </c>
      <c r="C834" s="10">
        <v>49.549999</v>
      </c>
      <c r="D834" s="10">
        <v>68.800003000000004</v>
      </c>
      <c r="E834" s="4">
        <f t="shared" si="50"/>
        <v>0.38849655678095985</v>
      </c>
      <c r="F834" s="6">
        <f>+E834-E$7</f>
        <v>0.39591795059673363</v>
      </c>
      <c r="G834" s="9" t="str">
        <f t="shared" si="51"/>
        <v>Yes</v>
      </c>
      <c r="H834" s="9">
        <f t="shared" si="49"/>
        <v>1</v>
      </c>
      <c r="I834" s="9"/>
      <c r="J834" s="9"/>
      <c r="K834" s="3">
        <v>41641</v>
      </c>
      <c r="L834" s="3">
        <v>42004</v>
      </c>
      <c r="M834" s="3"/>
      <c r="N834" s="3"/>
      <c r="O834" s="3"/>
      <c r="P834" s="3"/>
      <c r="Q834" s="9"/>
      <c r="R834" s="9"/>
      <c r="S834" s="9"/>
      <c r="T834" s="2">
        <v>49.150002000000001</v>
      </c>
      <c r="U834" s="2">
        <v>68.699996999999996</v>
      </c>
      <c r="V834" s="2"/>
      <c r="W834" s="2">
        <v>49.860000999999997</v>
      </c>
      <c r="X834" s="2">
        <v>69.569999999999993</v>
      </c>
      <c r="Y834" s="2"/>
      <c r="Z834">
        <v>5458300</v>
      </c>
      <c r="AA834">
        <v>4352000</v>
      </c>
      <c r="AC834" s="2">
        <v>49.439999</v>
      </c>
      <c r="AD834" s="2">
        <v>68.739998</v>
      </c>
    </row>
    <row r="835" spans="1:30" x14ac:dyDescent="0.25">
      <c r="A835" t="s">
        <v>270</v>
      </c>
      <c r="B835">
        <f t="shared" si="48"/>
        <v>2015</v>
      </c>
      <c r="C835" s="10">
        <v>69</v>
      </c>
      <c r="D835" s="10">
        <v>76.040001000000004</v>
      </c>
      <c r="E835" s="4">
        <f t="shared" si="50"/>
        <v>0.10202900000000005</v>
      </c>
      <c r="F835" s="6">
        <f>+E835-E$5</f>
        <v>-0.18981157539219445</v>
      </c>
      <c r="G835" s="9" t="str">
        <f t="shared" si="51"/>
        <v>No</v>
      </c>
      <c r="H835" s="9">
        <f t="shared" si="49"/>
        <v>0</v>
      </c>
      <c r="I835" s="9"/>
      <c r="J835" s="9"/>
      <c r="K835" s="3">
        <v>42006</v>
      </c>
      <c r="L835" s="3">
        <v>42369</v>
      </c>
      <c r="M835" s="3"/>
      <c r="N835" s="3"/>
      <c r="O835" s="3"/>
      <c r="P835" s="3"/>
      <c r="Q835" s="9"/>
      <c r="R835" s="9"/>
      <c r="S835" s="9"/>
      <c r="T835" s="2">
        <v>67.339995999999999</v>
      </c>
      <c r="U835" s="2">
        <v>76.019997000000004</v>
      </c>
      <c r="V835" s="2"/>
      <c r="W835" s="2">
        <v>69.330001999999993</v>
      </c>
      <c r="X835" s="2">
        <v>76.930000000000007</v>
      </c>
      <c r="Y835" s="2"/>
      <c r="Z835">
        <v>4212000</v>
      </c>
      <c r="AA835">
        <v>2388200</v>
      </c>
      <c r="AC835" s="2">
        <v>67.699996999999996</v>
      </c>
      <c r="AD835" s="2">
        <v>76.459998999999996</v>
      </c>
    </row>
    <row r="836" spans="1:30" x14ac:dyDescent="0.25">
      <c r="A836" t="s">
        <v>271</v>
      </c>
      <c r="B836">
        <f t="shared" si="48"/>
        <v>2013</v>
      </c>
      <c r="C836" s="10">
        <v>37.020000000000003</v>
      </c>
      <c r="D836" s="10">
        <v>54.450001</v>
      </c>
      <c r="E836" s="4">
        <f t="shared" si="50"/>
        <v>0.47082660723932995</v>
      </c>
      <c r="F836" s="6">
        <f>+E836-E$6</f>
        <v>0.35593167602925768</v>
      </c>
      <c r="G836" s="9" t="str">
        <f t="shared" si="51"/>
        <v>Yes</v>
      </c>
      <c r="H836" s="9">
        <f t="shared" si="49"/>
        <v>1</v>
      </c>
      <c r="I836" s="9"/>
      <c r="J836" s="9"/>
      <c r="K836" s="3">
        <v>41276</v>
      </c>
      <c r="L836" s="3">
        <v>41639</v>
      </c>
      <c r="M836" s="3"/>
      <c r="N836" s="3"/>
      <c r="O836" s="3"/>
      <c r="P836" s="3"/>
      <c r="Q836" s="9"/>
      <c r="R836" s="9"/>
      <c r="S836" s="9"/>
      <c r="T836" s="2">
        <v>36.840000000000003</v>
      </c>
      <c r="U836" s="2">
        <v>54.080002</v>
      </c>
      <c r="V836" s="2"/>
      <c r="W836" s="2">
        <v>38.759998000000003</v>
      </c>
      <c r="X836" s="2">
        <v>54.740001999999997</v>
      </c>
      <c r="Y836" s="2"/>
      <c r="Z836">
        <v>4289000</v>
      </c>
      <c r="AA836">
        <v>727600</v>
      </c>
      <c r="AC836" s="2">
        <v>38.729999999999997</v>
      </c>
      <c r="AD836" s="2">
        <v>54.599997999999999</v>
      </c>
    </row>
    <row r="837" spans="1:30" x14ac:dyDescent="0.25">
      <c r="A837" t="s">
        <v>271</v>
      </c>
      <c r="B837">
        <f t="shared" si="48"/>
        <v>2014</v>
      </c>
      <c r="C837" s="10">
        <v>54.040000999999997</v>
      </c>
      <c r="D837" s="10">
        <v>79.339995999999999</v>
      </c>
      <c r="E837" s="4">
        <f t="shared" si="50"/>
        <v>0.46817162346092489</v>
      </c>
      <c r="F837" s="6">
        <f>+E837-E$7</f>
        <v>0.47559301727669867</v>
      </c>
      <c r="G837" s="9" t="str">
        <f t="shared" si="51"/>
        <v>Yes</v>
      </c>
      <c r="H837" s="9">
        <f t="shared" si="49"/>
        <v>1</v>
      </c>
      <c r="I837" s="9"/>
      <c r="J837" s="9"/>
      <c r="K837" s="3">
        <v>41641</v>
      </c>
      <c r="L837" s="3">
        <v>42004</v>
      </c>
      <c r="M837" s="3"/>
      <c r="N837" s="3"/>
      <c r="O837" s="3"/>
      <c r="P837" s="3"/>
      <c r="Q837" s="9"/>
      <c r="R837" s="9"/>
      <c r="S837" s="9"/>
      <c r="T837" s="2">
        <v>53.689999</v>
      </c>
      <c r="U837" s="2">
        <v>79.260002</v>
      </c>
      <c r="V837" s="2"/>
      <c r="W837" s="2">
        <v>54.330002</v>
      </c>
      <c r="X837" s="2">
        <v>80.699996999999996</v>
      </c>
      <c r="Y837" s="2"/>
      <c r="Z837">
        <v>1052900</v>
      </c>
      <c r="AA837">
        <v>992100</v>
      </c>
      <c r="AC837" s="2">
        <v>53.950001</v>
      </c>
      <c r="AD837" s="2">
        <v>80.360000999999997</v>
      </c>
    </row>
    <row r="838" spans="1:30" x14ac:dyDescent="0.25">
      <c r="A838" t="s">
        <v>271</v>
      </c>
      <c r="B838">
        <f t="shared" si="48"/>
        <v>2015</v>
      </c>
      <c r="C838" s="10">
        <v>79.870002999999997</v>
      </c>
      <c r="D838" s="10">
        <v>79.419998000000007</v>
      </c>
      <c r="E838" s="4">
        <f t="shared" si="50"/>
        <v>-5.6342178927924948E-3</v>
      </c>
      <c r="F838" s="6">
        <f>+E838-E$5</f>
        <v>-0.29747479328498699</v>
      </c>
      <c r="G838" s="9" t="str">
        <f t="shared" si="51"/>
        <v>No</v>
      </c>
      <c r="H838" s="9">
        <f t="shared" si="49"/>
        <v>0</v>
      </c>
      <c r="I838" s="9"/>
      <c r="J838" s="9"/>
      <c r="K838" s="3">
        <v>42006</v>
      </c>
      <c r="L838" s="3">
        <v>42369</v>
      </c>
      <c r="M838" s="3"/>
      <c r="N838" s="3"/>
      <c r="O838" s="3"/>
      <c r="P838" s="3"/>
      <c r="Q838" s="9"/>
      <c r="R838" s="9"/>
      <c r="S838" s="9"/>
      <c r="T838" s="2">
        <v>78.839995999999999</v>
      </c>
      <c r="U838" s="2">
        <v>79.25</v>
      </c>
      <c r="V838" s="2"/>
      <c r="W838" s="2">
        <v>80.190002000000007</v>
      </c>
      <c r="X838" s="2">
        <v>80.489998</v>
      </c>
      <c r="Y838" s="2"/>
      <c r="Z838">
        <v>830600</v>
      </c>
      <c r="AA838">
        <v>1051000</v>
      </c>
      <c r="AC838" s="2">
        <v>79.449996999999996</v>
      </c>
      <c r="AD838" s="2">
        <v>80.110000999999997</v>
      </c>
    </row>
    <row r="839" spans="1:30" x14ac:dyDescent="0.25">
      <c r="A839" t="s">
        <v>272</v>
      </c>
      <c r="B839">
        <f t="shared" si="48"/>
        <v>2013</v>
      </c>
      <c r="C839" s="10">
        <v>23.846148003900002</v>
      </c>
      <c r="D839" s="10">
        <v>28.34</v>
      </c>
      <c r="E839" s="4">
        <f t="shared" si="50"/>
        <v>0.18845190407125861</v>
      </c>
      <c r="F839" s="6">
        <f>+E839-E$6</f>
        <v>7.3556972861186343E-2</v>
      </c>
      <c r="G839" s="9" t="str">
        <f t="shared" si="51"/>
        <v>Yes</v>
      </c>
      <c r="H839" s="9">
        <f t="shared" si="49"/>
        <v>1</v>
      </c>
      <c r="I839" s="9"/>
      <c r="J839" s="9"/>
      <c r="K839" s="3">
        <v>41276</v>
      </c>
      <c r="L839" s="3">
        <v>41639</v>
      </c>
      <c r="M839" s="3"/>
      <c r="N839" s="3"/>
      <c r="O839" s="3"/>
      <c r="P839" s="3"/>
      <c r="Q839" s="9"/>
      <c r="R839" s="9"/>
      <c r="S839" s="9"/>
      <c r="T839" s="2">
        <v>23.3787692308</v>
      </c>
      <c r="U839" s="2">
        <v>28.209999</v>
      </c>
      <c r="V839" s="2"/>
      <c r="W839" s="2">
        <v>23.914309639700001</v>
      </c>
      <c r="X839" s="2">
        <v>28.58</v>
      </c>
      <c r="Y839" s="2"/>
      <c r="Z839">
        <v>1664200</v>
      </c>
      <c r="AA839">
        <v>738700</v>
      </c>
      <c r="AC839" s="2">
        <v>23.583249269700001</v>
      </c>
      <c r="AD839" s="2">
        <v>28.35</v>
      </c>
    </row>
    <row r="840" spans="1:30" x14ac:dyDescent="0.25">
      <c r="A840" t="s">
        <v>272</v>
      </c>
      <c r="B840">
        <f t="shared" si="48"/>
        <v>2014</v>
      </c>
      <c r="C840" s="10">
        <v>28.370000999999998</v>
      </c>
      <c r="D840" s="10">
        <v>22.42</v>
      </c>
      <c r="E840" s="4">
        <f t="shared" si="50"/>
        <v>-0.20972861439095464</v>
      </c>
      <c r="F840" s="6">
        <f>+E840-E$7</f>
        <v>-0.20230722057518083</v>
      </c>
      <c r="G840" s="9" t="str">
        <f t="shared" si="51"/>
        <v>No</v>
      </c>
      <c r="H840" s="9">
        <f t="shared" si="49"/>
        <v>0</v>
      </c>
      <c r="I840" s="9"/>
      <c r="J840" s="9"/>
      <c r="K840" s="3">
        <v>41641</v>
      </c>
      <c r="L840" s="3">
        <v>42004</v>
      </c>
      <c r="M840" s="3"/>
      <c r="N840" s="3"/>
      <c r="O840" s="3"/>
      <c r="P840" s="3"/>
      <c r="Q840" s="9"/>
      <c r="R840" s="9"/>
      <c r="S840" s="9"/>
      <c r="T840" s="2">
        <v>28.24</v>
      </c>
      <c r="U840" s="2">
        <v>22.389999</v>
      </c>
      <c r="V840" s="2"/>
      <c r="W840" s="2">
        <v>28.65</v>
      </c>
      <c r="X840" s="2">
        <v>22.780000999999999</v>
      </c>
      <c r="Y840" s="2"/>
      <c r="Z840">
        <v>1237200</v>
      </c>
      <c r="AA840">
        <v>1352800</v>
      </c>
      <c r="AC840" s="2">
        <v>28.5</v>
      </c>
      <c r="AD840" s="2">
        <v>22.76</v>
      </c>
    </row>
    <row r="841" spans="1:30" x14ac:dyDescent="0.25">
      <c r="A841" t="s">
        <v>272</v>
      </c>
      <c r="B841">
        <f t="shared" si="48"/>
        <v>2015</v>
      </c>
      <c r="C841" s="10">
        <v>22.540001</v>
      </c>
      <c r="D841" s="10">
        <v>17.389999</v>
      </c>
      <c r="E841" s="4">
        <f t="shared" si="50"/>
        <v>-0.22848277602117234</v>
      </c>
      <c r="F841" s="6">
        <f>+E841-E$5</f>
        <v>-0.52032335141336683</v>
      </c>
      <c r="G841" s="9" t="str">
        <f t="shared" si="51"/>
        <v>No</v>
      </c>
      <c r="H841" s="9">
        <f t="shared" si="49"/>
        <v>0</v>
      </c>
      <c r="I841" s="9"/>
      <c r="J841" s="9"/>
      <c r="K841" s="3">
        <v>42006</v>
      </c>
      <c r="L841" s="3">
        <v>42369</v>
      </c>
      <c r="M841" s="3"/>
      <c r="N841" s="3"/>
      <c r="O841" s="3"/>
      <c r="P841" s="3"/>
      <c r="Q841" s="9"/>
      <c r="R841" s="9"/>
      <c r="S841" s="9"/>
      <c r="T841" s="2">
        <v>22.34</v>
      </c>
      <c r="U841" s="2">
        <v>16.989999999999998</v>
      </c>
      <c r="V841" s="2"/>
      <c r="W841" s="2">
        <v>22.690000999999999</v>
      </c>
      <c r="X841" s="2">
        <v>17.450001</v>
      </c>
      <c r="Y841" s="2"/>
      <c r="Z841">
        <v>1298300</v>
      </c>
      <c r="AA841">
        <v>2413900</v>
      </c>
      <c r="AC841" s="2">
        <v>22.629999000000002</v>
      </c>
      <c r="AD841" s="2">
        <v>17.010000000000002</v>
      </c>
    </row>
    <row r="842" spans="1:30" x14ac:dyDescent="0.25">
      <c r="A842" t="s">
        <v>273</v>
      </c>
      <c r="B842">
        <f t="shared" ref="B842:B905" si="52">YEAR(K842)</f>
        <v>2013</v>
      </c>
      <c r="C842" s="10">
        <v>10.45</v>
      </c>
      <c r="D842" s="10">
        <v>18.84</v>
      </c>
      <c r="E842" s="4">
        <f t="shared" si="50"/>
        <v>0.80287081339712929</v>
      </c>
      <c r="F842" s="6">
        <f>+E842-E$6</f>
        <v>0.68797588218705696</v>
      </c>
      <c r="G842" s="9" t="str">
        <f t="shared" si="51"/>
        <v>Yes</v>
      </c>
      <c r="H842" s="9">
        <f t="shared" ref="H842:H905" si="53">IF(F842&gt;0,1,0)</f>
        <v>1</v>
      </c>
      <c r="I842" s="9"/>
      <c r="J842" s="9"/>
      <c r="K842" s="3">
        <v>41276</v>
      </c>
      <c r="L842" s="3">
        <v>41639</v>
      </c>
      <c r="M842" s="3"/>
      <c r="N842" s="3"/>
      <c r="O842" s="3"/>
      <c r="P842" s="3"/>
      <c r="Q842" s="9"/>
      <c r="R842" s="9"/>
      <c r="S842" s="9"/>
      <c r="T842" s="2">
        <v>10.36</v>
      </c>
      <c r="U842" s="2">
        <v>18.760000000000002</v>
      </c>
      <c r="V842" s="2"/>
      <c r="W842" s="2">
        <v>10.5</v>
      </c>
      <c r="X842" s="2">
        <v>18.940000999999999</v>
      </c>
      <c r="Y842" s="2"/>
      <c r="Z842">
        <v>6017300</v>
      </c>
      <c r="AA842">
        <v>2872100</v>
      </c>
      <c r="AC842" s="2">
        <v>10.47</v>
      </c>
      <c r="AD842" s="2">
        <v>18.84</v>
      </c>
    </row>
    <row r="843" spans="1:30" x14ac:dyDescent="0.25">
      <c r="A843" t="s">
        <v>273</v>
      </c>
      <c r="B843">
        <f t="shared" si="52"/>
        <v>2014</v>
      </c>
      <c r="C843" s="10">
        <v>18.850000000000001</v>
      </c>
      <c r="D843" s="10">
        <v>42.32</v>
      </c>
      <c r="E843" s="4">
        <f t="shared" ref="E843:E906" si="54">+(D843-C843)/C843</f>
        <v>1.2450928381962862</v>
      </c>
      <c r="F843" s="6">
        <f>+E843-E$7</f>
        <v>1.2525142320120601</v>
      </c>
      <c r="G843" s="9" t="str">
        <f t="shared" ref="G843:G906" si="55">IF(F843&gt;0,"Yes","No")</f>
        <v>Yes</v>
      </c>
      <c r="H843" s="9">
        <f t="shared" si="53"/>
        <v>1</v>
      </c>
      <c r="I843" s="9"/>
      <c r="J843" s="9"/>
      <c r="K843" s="3">
        <v>41641</v>
      </c>
      <c r="L843" s="3">
        <v>42004</v>
      </c>
      <c r="M843" s="3"/>
      <c r="N843" s="3"/>
      <c r="O843" s="3"/>
      <c r="P843" s="3"/>
      <c r="Q843" s="9"/>
      <c r="R843" s="9"/>
      <c r="S843" s="9"/>
      <c r="T843" s="2">
        <v>18.780000999999999</v>
      </c>
      <c r="U843" s="2">
        <v>42.25</v>
      </c>
      <c r="V843" s="2"/>
      <c r="W843" s="2">
        <v>19.09</v>
      </c>
      <c r="X843" s="2">
        <v>43.189999</v>
      </c>
      <c r="Y843" s="2"/>
      <c r="Z843">
        <v>4556500</v>
      </c>
      <c r="AA843">
        <v>4912400</v>
      </c>
      <c r="AC843" s="2">
        <v>18.879999000000002</v>
      </c>
      <c r="AD843" s="2">
        <v>42.5</v>
      </c>
    </row>
    <row r="844" spans="1:30" x14ac:dyDescent="0.25">
      <c r="A844" t="s">
        <v>273</v>
      </c>
      <c r="B844">
        <f t="shared" si="52"/>
        <v>2015</v>
      </c>
      <c r="C844" s="10">
        <v>42.689999</v>
      </c>
      <c r="D844" s="10">
        <v>43.060001</v>
      </c>
      <c r="E844" s="4">
        <f t="shared" si="54"/>
        <v>8.6671822128644108E-3</v>
      </c>
      <c r="F844" s="6">
        <f>+E844-E$5</f>
        <v>-0.2831733931793301</v>
      </c>
      <c r="G844" s="9" t="str">
        <f t="shared" si="55"/>
        <v>No</v>
      </c>
      <c r="H844" s="9">
        <f t="shared" si="53"/>
        <v>0</v>
      </c>
      <c r="I844" s="9"/>
      <c r="J844" s="9"/>
      <c r="K844" s="3">
        <v>42006</v>
      </c>
      <c r="L844" s="3">
        <v>42369</v>
      </c>
      <c r="M844" s="3"/>
      <c r="N844" s="3"/>
      <c r="O844" s="3"/>
      <c r="P844" s="3"/>
      <c r="Q844" s="9"/>
      <c r="R844" s="9"/>
      <c r="S844" s="9"/>
      <c r="T844" s="2">
        <v>42.200001</v>
      </c>
      <c r="U844" s="2">
        <v>42.75</v>
      </c>
      <c r="V844" s="2"/>
      <c r="W844" s="2">
        <v>43.049999</v>
      </c>
      <c r="X844" s="2">
        <v>43.299999</v>
      </c>
      <c r="Y844" s="2"/>
      <c r="Z844">
        <v>6890400</v>
      </c>
      <c r="AA844">
        <v>3709100</v>
      </c>
      <c r="AC844" s="2">
        <v>42.689999</v>
      </c>
      <c r="AD844" s="2">
        <v>43.18</v>
      </c>
    </row>
    <row r="845" spans="1:30" x14ac:dyDescent="0.25">
      <c r="A845" t="s">
        <v>274</v>
      </c>
      <c r="B845">
        <f t="shared" si="52"/>
        <v>2013</v>
      </c>
      <c r="C845" s="10">
        <v>23.57</v>
      </c>
      <c r="D845" s="10">
        <v>33.169998</v>
      </c>
      <c r="E845" s="4">
        <f t="shared" si="54"/>
        <v>0.40729732711073396</v>
      </c>
      <c r="F845" s="6">
        <f>+E845-E$6</f>
        <v>0.29240239590066169</v>
      </c>
      <c r="G845" s="9" t="str">
        <f t="shared" si="55"/>
        <v>Yes</v>
      </c>
      <c r="H845" s="9">
        <f t="shared" si="53"/>
        <v>1</v>
      </c>
      <c r="I845" s="9"/>
      <c r="J845" s="9"/>
      <c r="K845" s="3">
        <v>41276</v>
      </c>
      <c r="L845" s="3">
        <v>41639</v>
      </c>
      <c r="M845" s="3"/>
      <c r="N845" s="3"/>
      <c r="O845" s="3"/>
      <c r="P845" s="3"/>
      <c r="Q845" s="9"/>
      <c r="R845" s="9"/>
      <c r="S845" s="9"/>
      <c r="T845" s="2">
        <v>23.07</v>
      </c>
      <c r="U845" s="2">
        <v>32.700001</v>
      </c>
      <c r="V845" s="2"/>
      <c r="W845" s="2">
        <v>23.969999000000001</v>
      </c>
      <c r="X845" s="2">
        <v>33.25</v>
      </c>
      <c r="Y845" s="2"/>
      <c r="Z845">
        <v>2812200</v>
      </c>
      <c r="AA845">
        <v>947600</v>
      </c>
      <c r="AC845" s="2">
        <v>23.950001</v>
      </c>
      <c r="AD845" s="2">
        <v>33.240001999999997</v>
      </c>
    </row>
    <row r="846" spans="1:30" x14ac:dyDescent="0.25">
      <c r="A846" t="s">
        <v>274</v>
      </c>
      <c r="B846">
        <f t="shared" si="52"/>
        <v>2014</v>
      </c>
      <c r="C846" s="10">
        <v>32.950001</v>
      </c>
      <c r="D846" s="10">
        <v>49.380001</v>
      </c>
      <c r="E846" s="4">
        <f t="shared" si="54"/>
        <v>0.49863427925237391</v>
      </c>
      <c r="F846" s="6">
        <f>+E846-E$7</f>
        <v>0.50605567306814769</v>
      </c>
      <c r="G846" s="9" t="str">
        <f t="shared" si="55"/>
        <v>Yes</v>
      </c>
      <c r="H846" s="9">
        <f t="shared" si="53"/>
        <v>1</v>
      </c>
      <c r="I846" s="9"/>
      <c r="J846" s="9"/>
      <c r="K846" s="3">
        <v>41641</v>
      </c>
      <c r="L846" s="3">
        <v>42004</v>
      </c>
      <c r="M846" s="3"/>
      <c r="N846" s="3"/>
      <c r="O846" s="3"/>
      <c r="P846" s="3"/>
      <c r="Q846" s="9"/>
      <c r="R846" s="9"/>
      <c r="S846" s="9"/>
      <c r="T846" s="2">
        <v>32.729999999999997</v>
      </c>
      <c r="U846" s="2">
        <v>49.310001</v>
      </c>
      <c r="V846" s="2"/>
      <c r="W846" s="2">
        <v>33.139999000000003</v>
      </c>
      <c r="X846" s="2">
        <v>50.099997999999999</v>
      </c>
      <c r="Y846" s="2"/>
      <c r="Z846">
        <v>1179500</v>
      </c>
      <c r="AA846">
        <v>1383900</v>
      </c>
      <c r="AC846" s="2">
        <v>33.029998999999997</v>
      </c>
      <c r="AD846" s="2">
        <v>49.740001999999997</v>
      </c>
    </row>
    <row r="847" spans="1:30" x14ac:dyDescent="0.25">
      <c r="A847" t="s">
        <v>274</v>
      </c>
      <c r="B847">
        <f t="shared" si="52"/>
        <v>2015</v>
      </c>
      <c r="C847" s="10">
        <v>49.459999000000003</v>
      </c>
      <c r="D847" s="10">
        <v>54.360000999999997</v>
      </c>
      <c r="E847" s="4">
        <f t="shared" si="54"/>
        <v>9.9069997959360917E-2</v>
      </c>
      <c r="F847" s="6">
        <f>+E847-E$5</f>
        <v>-0.19277057743283357</v>
      </c>
      <c r="G847" s="9" t="str">
        <f t="shared" si="55"/>
        <v>No</v>
      </c>
      <c r="H847" s="9">
        <f t="shared" si="53"/>
        <v>0</v>
      </c>
      <c r="I847" s="9"/>
      <c r="J847" s="9"/>
      <c r="K847" s="3">
        <v>42006</v>
      </c>
      <c r="L847" s="3">
        <v>42369</v>
      </c>
      <c r="M847" s="3"/>
      <c r="N847" s="3"/>
      <c r="O847" s="3"/>
      <c r="P847" s="3"/>
      <c r="Q847" s="9"/>
      <c r="R847" s="9"/>
      <c r="S847" s="9"/>
      <c r="T847" s="2">
        <v>48.93</v>
      </c>
      <c r="U847" s="2">
        <v>53.759998000000003</v>
      </c>
      <c r="V847" s="2"/>
      <c r="W847" s="2">
        <v>49.990001999999997</v>
      </c>
      <c r="X847" s="2">
        <v>54.669998</v>
      </c>
      <c r="Y847" s="2"/>
      <c r="Z847">
        <v>1378900</v>
      </c>
      <c r="AA847">
        <v>1288100</v>
      </c>
      <c r="AC847" s="2">
        <v>49.349997999999999</v>
      </c>
      <c r="AD847" s="2">
        <v>53.98</v>
      </c>
    </row>
    <row r="848" spans="1:30" x14ac:dyDescent="0.25">
      <c r="A848" t="s">
        <v>476</v>
      </c>
      <c r="B848">
        <f t="shared" si="52"/>
        <v>2013</v>
      </c>
      <c r="C848" s="10">
        <v>58.41</v>
      </c>
      <c r="D848" s="10">
        <v>80.279999000000004</v>
      </c>
      <c r="E848" s="4">
        <f t="shared" si="54"/>
        <v>0.37442217086115404</v>
      </c>
      <c r="F848" s="6">
        <f>+E848-E$6</f>
        <v>0.25952723965108176</v>
      </c>
      <c r="G848" s="9" t="str">
        <f t="shared" si="55"/>
        <v>Yes</v>
      </c>
      <c r="H848" s="9">
        <f t="shared" si="53"/>
        <v>1</v>
      </c>
      <c r="I848" s="9"/>
      <c r="J848" s="9"/>
      <c r="K848" s="3">
        <v>41276</v>
      </c>
      <c r="L848" s="3">
        <v>41639</v>
      </c>
      <c r="M848" s="3"/>
      <c r="N848" s="3"/>
      <c r="O848" s="3"/>
      <c r="P848" s="3"/>
      <c r="Q848" s="9"/>
      <c r="R848" s="9"/>
      <c r="S848" s="9"/>
      <c r="T848" s="2">
        <v>57.939999</v>
      </c>
      <c r="U848" s="2">
        <v>79.319999999999993</v>
      </c>
      <c r="V848" s="2"/>
      <c r="W848" s="2">
        <v>59.59</v>
      </c>
      <c r="X848" s="2">
        <v>80.330001999999993</v>
      </c>
      <c r="Y848" s="2"/>
      <c r="Z848">
        <v>4491100</v>
      </c>
      <c r="AA848">
        <v>1618600</v>
      </c>
      <c r="AC848" s="2">
        <v>59.169998</v>
      </c>
      <c r="AD848" s="2">
        <v>79.650002000000001</v>
      </c>
    </row>
    <row r="849" spans="1:30" x14ac:dyDescent="0.25">
      <c r="A849" t="s">
        <v>476</v>
      </c>
      <c r="B849">
        <f t="shared" si="52"/>
        <v>2014</v>
      </c>
      <c r="C849" s="10">
        <v>80.050003000000004</v>
      </c>
      <c r="D849" s="10">
        <v>79.389999000000003</v>
      </c>
      <c r="E849" s="4">
        <f t="shared" si="54"/>
        <v>-8.2448966304223704E-3</v>
      </c>
      <c r="F849" s="6">
        <f>+E849-E$7</f>
        <v>-8.2350281464856588E-4</v>
      </c>
      <c r="G849" s="9" t="str">
        <f t="shared" si="55"/>
        <v>No</v>
      </c>
      <c r="H849" s="9">
        <f t="shared" si="53"/>
        <v>0</v>
      </c>
      <c r="I849" s="9"/>
      <c r="J849" s="9"/>
      <c r="K849" s="3">
        <v>41641</v>
      </c>
      <c r="L849" s="3">
        <v>42004</v>
      </c>
      <c r="M849" s="3"/>
      <c r="N849" s="3"/>
      <c r="O849" s="3"/>
      <c r="P849" s="3"/>
      <c r="Q849" s="9"/>
      <c r="R849" s="9"/>
      <c r="S849" s="9"/>
      <c r="T849" s="2">
        <v>77.900002000000001</v>
      </c>
      <c r="U849" s="2">
        <v>78.949996999999996</v>
      </c>
      <c r="V849" s="2"/>
      <c r="W849" s="2">
        <v>80.209998999999996</v>
      </c>
      <c r="X849" s="2">
        <v>80.580001999999993</v>
      </c>
      <c r="Y849" s="2"/>
      <c r="Z849">
        <v>4918500</v>
      </c>
      <c r="AA849">
        <v>3299600</v>
      </c>
      <c r="AC849" s="2">
        <v>78.779999000000004</v>
      </c>
      <c r="AD849" s="2">
        <v>80.129997000000003</v>
      </c>
    </row>
    <row r="850" spans="1:30" x14ac:dyDescent="0.25">
      <c r="A850" t="s">
        <v>476</v>
      </c>
      <c r="B850">
        <f t="shared" si="52"/>
        <v>2015</v>
      </c>
      <c r="C850" s="10">
        <v>79.940002000000007</v>
      </c>
      <c r="D850" s="10">
        <v>86.900002000000001</v>
      </c>
      <c r="E850" s="4">
        <f t="shared" si="54"/>
        <v>8.7065296795964461E-2</v>
      </c>
      <c r="F850" s="6">
        <f>+E850-E$5</f>
        <v>-0.20477527859623001</v>
      </c>
      <c r="G850" s="9" t="str">
        <f t="shared" si="55"/>
        <v>No</v>
      </c>
      <c r="H850" s="9">
        <f t="shared" si="53"/>
        <v>0</v>
      </c>
      <c r="I850" s="9"/>
      <c r="J850" s="9"/>
      <c r="K850" s="3">
        <v>42006</v>
      </c>
      <c r="L850" s="3">
        <v>42369</v>
      </c>
      <c r="M850" s="3"/>
      <c r="N850" s="3"/>
      <c r="O850" s="3"/>
      <c r="P850" s="3"/>
      <c r="Q850" s="9"/>
      <c r="R850" s="9"/>
      <c r="S850" s="9"/>
      <c r="T850" s="2">
        <v>79.290001000000004</v>
      </c>
      <c r="U850" s="2">
        <v>86.879997000000003</v>
      </c>
      <c r="V850" s="2"/>
      <c r="W850" s="2">
        <v>80.589995999999999</v>
      </c>
      <c r="X850" s="2">
        <v>87.900002000000001</v>
      </c>
      <c r="Y850" s="2"/>
      <c r="Z850">
        <v>2868700</v>
      </c>
      <c r="AA850">
        <v>1804400</v>
      </c>
      <c r="AC850" s="2">
        <v>80.069999999999993</v>
      </c>
      <c r="AD850" s="2">
        <v>87</v>
      </c>
    </row>
    <row r="851" spans="1:30" x14ac:dyDescent="0.25">
      <c r="A851" t="s">
        <v>275</v>
      </c>
      <c r="B851">
        <f t="shared" si="52"/>
        <v>2013</v>
      </c>
      <c r="C851" s="10">
        <v>39.549999</v>
      </c>
      <c r="D851" s="10">
        <v>53.400002000000001</v>
      </c>
      <c r="E851" s="4">
        <f t="shared" si="54"/>
        <v>0.35018971808317872</v>
      </c>
      <c r="F851" s="6">
        <f>+E851-E$6</f>
        <v>0.23529478687310645</v>
      </c>
      <c r="G851" s="9" t="str">
        <f t="shared" si="55"/>
        <v>Yes</v>
      </c>
      <c r="H851" s="9">
        <f t="shared" si="53"/>
        <v>1</v>
      </c>
      <c r="I851" s="9"/>
      <c r="J851" s="9"/>
      <c r="K851" s="3">
        <v>41276</v>
      </c>
      <c r="L851" s="3">
        <v>41639</v>
      </c>
      <c r="M851" s="3"/>
      <c r="N851" s="3"/>
      <c r="O851" s="3"/>
      <c r="P851" s="3"/>
      <c r="Q851" s="9"/>
      <c r="R851" s="9"/>
      <c r="S851" s="9"/>
      <c r="T851" s="2">
        <v>38.049999</v>
      </c>
      <c r="U851" s="2">
        <v>53.040000999999997</v>
      </c>
      <c r="V851" s="2"/>
      <c r="W851" s="2">
        <v>39.549999</v>
      </c>
      <c r="X851" s="2">
        <v>53.73</v>
      </c>
      <c r="Y851" s="2"/>
      <c r="Z851">
        <v>8234800</v>
      </c>
      <c r="AA851">
        <v>2546700</v>
      </c>
      <c r="AC851" s="2">
        <v>38.310001</v>
      </c>
      <c r="AD851" s="2">
        <v>53.630001</v>
      </c>
    </row>
    <row r="852" spans="1:30" x14ac:dyDescent="0.25">
      <c r="A852" t="s">
        <v>275</v>
      </c>
      <c r="B852">
        <f t="shared" si="52"/>
        <v>2014</v>
      </c>
      <c r="C852" s="10">
        <v>53.169998</v>
      </c>
      <c r="D852" s="10">
        <v>65.75</v>
      </c>
      <c r="E852" s="4">
        <f t="shared" si="54"/>
        <v>0.23659963274777629</v>
      </c>
      <c r="F852" s="6">
        <f>+E852-E$7</f>
        <v>0.2440210265635501</v>
      </c>
      <c r="G852" s="9" t="str">
        <f t="shared" si="55"/>
        <v>Yes</v>
      </c>
      <c r="H852" s="9">
        <f t="shared" si="53"/>
        <v>1</v>
      </c>
      <c r="I852" s="9"/>
      <c r="J852" s="9"/>
      <c r="K852" s="3">
        <v>41641</v>
      </c>
      <c r="L852" s="3">
        <v>42004</v>
      </c>
      <c r="M852" s="3"/>
      <c r="N852" s="3"/>
      <c r="O852" s="3"/>
      <c r="P852" s="3"/>
      <c r="Q852" s="9"/>
      <c r="R852" s="9"/>
      <c r="S852" s="9"/>
      <c r="T852" s="2">
        <v>52.950001</v>
      </c>
      <c r="U852" s="2">
        <v>65.389999000000003</v>
      </c>
      <c r="V852" s="2"/>
      <c r="W852" s="2">
        <v>53.91</v>
      </c>
      <c r="X852" s="2">
        <v>66.589995999999999</v>
      </c>
      <c r="Y852" s="2"/>
      <c r="Z852">
        <v>2969600</v>
      </c>
      <c r="AA852">
        <v>3606800</v>
      </c>
      <c r="AC852" s="2">
        <v>53.389999000000003</v>
      </c>
      <c r="AD852" s="2">
        <v>65.550003000000004</v>
      </c>
    </row>
    <row r="853" spans="1:30" x14ac:dyDescent="0.25">
      <c r="A853" t="s">
        <v>275</v>
      </c>
      <c r="B853">
        <f t="shared" si="52"/>
        <v>2015</v>
      </c>
      <c r="C853" s="10">
        <v>66.330001999999993</v>
      </c>
      <c r="D853" s="10">
        <v>34.979999999999997</v>
      </c>
      <c r="E853" s="4">
        <f t="shared" si="54"/>
        <v>-0.47263683182159411</v>
      </c>
      <c r="F853" s="6">
        <f>+E853-E$5</f>
        <v>-0.76447740721378854</v>
      </c>
      <c r="G853" s="9" t="str">
        <f t="shared" si="55"/>
        <v>No</v>
      </c>
      <c r="H853" s="9">
        <f t="shared" si="53"/>
        <v>0</v>
      </c>
      <c r="I853" s="9"/>
      <c r="J853" s="9"/>
      <c r="K853" s="3">
        <v>42006</v>
      </c>
      <c r="L853" s="3">
        <v>42369</v>
      </c>
      <c r="M853" s="3"/>
      <c r="N853" s="3"/>
      <c r="O853" s="3"/>
      <c r="P853" s="3"/>
      <c r="Q853" s="9"/>
      <c r="R853" s="9"/>
      <c r="S853" s="9"/>
      <c r="T853" s="2">
        <v>64.940002000000007</v>
      </c>
      <c r="U853" s="2">
        <v>34.950001</v>
      </c>
      <c r="V853" s="2"/>
      <c r="W853" s="2">
        <v>66.959998999999996</v>
      </c>
      <c r="X853" s="2">
        <v>35.549999</v>
      </c>
      <c r="Y853" s="2"/>
      <c r="Z853">
        <v>4503800</v>
      </c>
      <c r="AA853">
        <v>4648800</v>
      </c>
      <c r="AC853" s="2">
        <v>65.690002000000007</v>
      </c>
      <c r="AD853" s="2">
        <v>35.270000000000003</v>
      </c>
    </row>
    <row r="854" spans="1:30" x14ac:dyDescent="0.25">
      <c r="A854" t="s">
        <v>276</v>
      </c>
      <c r="B854">
        <f t="shared" si="52"/>
        <v>2013</v>
      </c>
      <c r="C854" s="10">
        <v>50.630001100000001</v>
      </c>
      <c r="D854" s="10">
        <v>83.545997600000007</v>
      </c>
      <c r="E854" s="4">
        <f t="shared" si="54"/>
        <v>0.65012829912816261</v>
      </c>
      <c r="F854" s="6">
        <f>+E854-E$6</f>
        <v>0.53523336791809029</v>
      </c>
      <c r="G854" s="9" t="str">
        <f t="shared" si="55"/>
        <v>Yes</v>
      </c>
      <c r="H854" s="9">
        <f t="shared" si="53"/>
        <v>1</v>
      </c>
      <c r="I854" s="9"/>
      <c r="J854" s="9"/>
      <c r="K854" s="3">
        <v>41276</v>
      </c>
      <c r="L854" s="3">
        <v>41639</v>
      </c>
      <c r="M854" s="3"/>
      <c r="N854" s="3"/>
      <c r="O854" s="3"/>
      <c r="P854" s="3"/>
      <c r="Q854" s="9"/>
      <c r="R854" s="9"/>
      <c r="S854" s="9"/>
      <c r="T854" s="2">
        <v>50.099998499999998</v>
      </c>
      <c r="U854" s="2">
        <v>83.061996500000006</v>
      </c>
      <c r="V854" s="2"/>
      <c r="W854" s="2">
        <v>51.027000399999999</v>
      </c>
      <c r="X854" s="2">
        <v>83.938003499999994</v>
      </c>
      <c r="Y854" s="2"/>
      <c r="Z854">
        <v>12278000</v>
      </c>
      <c r="AA854">
        <v>6759000</v>
      </c>
      <c r="AC854" s="2">
        <v>51.027000399999999</v>
      </c>
      <c r="AD854" s="2">
        <v>83.936996500000006</v>
      </c>
    </row>
    <row r="855" spans="1:30" x14ac:dyDescent="0.25">
      <c r="A855" t="s">
        <v>276</v>
      </c>
      <c r="B855">
        <f t="shared" si="52"/>
        <v>2014</v>
      </c>
      <c r="C855" s="10">
        <v>83.740997300000004</v>
      </c>
      <c r="D855" s="10">
        <v>86.160004000000001</v>
      </c>
      <c r="E855" s="4">
        <f t="shared" si="54"/>
        <v>2.8886767270444209E-2</v>
      </c>
      <c r="F855" s="6">
        <f>+E855-E$7</f>
        <v>3.630816108621801E-2</v>
      </c>
      <c r="G855" s="9" t="str">
        <f t="shared" si="55"/>
        <v>Yes</v>
      </c>
      <c r="H855" s="9">
        <f t="shared" si="53"/>
        <v>1</v>
      </c>
      <c r="I855" s="9"/>
      <c r="J855" s="9"/>
      <c r="K855" s="3">
        <v>41641</v>
      </c>
      <c r="L855" s="3">
        <v>42004</v>
      </c>
      <c r="M855" s="3"/>
      <c r="N855" s="3"/>
      <c r="O855" s="3"/>
      <c r="P855" s="3"/>
      <c r="Q855" s="9"/>
      <c r="R855" s="9"/>
      <c r="S855" s="9"/>
      <c r="T855" s="2">
        <v>83.010002099999994</v>
      </c>
      <c r="U855" s="2">
        <v>86.160004000000001</v>
      </c>
      <c r="V855" s="2"/>
      <c r="W855" s="2">
        <v>83.796997099999999</v>
      </c>
      <c r="X855" s="2">
        <v>87.540001000000004</v>
      </c>
      <c r="Y855" s="2"/>
      <c r="Z855">
        <v>7214000</v>
      </c>
      <c r="AA855">
        <v>2811100</v>
      </c>
      <c r="AC855" s="2">
        <v>83.414001499999998</v>
      </c>
      <c r="AD855" s="2">
        <v>87.18</v>
      </c>
    </row>
    <row r="856" spans="1:30" x14ac:dyDescent="0.25">
      <c r="A856" t="s">
        <v>276</v>
      </c>
      <c r="B856">
        <f t="shared" si="52"/>
        <v>2015</v>
      </c>
      <c r="C856" s="10">
        <v>86.68</v>
      </c>
      <c r="D856" s="10">
        <v>97.360000999999997</v>
      </c>
      <c r="E856" s="4">
        <f t="shared" si="54"/>
        <v>0.12321182510383005</v>
      </c>
      <c r="F856" s="6">
        <f>+E856-E$5</f>
        <v>-0.16862875028836444</v>
      </c>
      <c r="G856" s="9" t="str">
        <f t="shared" si="55"/>
        <v>No</v>
      </c>
      <c r="H856" s="9">
        <f t="shared" si="53"/>
        <v>0</v>
      </c>
      <c r="I856" s="9"/>
      <c r="J856" s="9"/>
      <c r="K856" s="3">
        <v>42006</v>
      </c>
      <c r="L856" s="3">
        <v>42369</v>
      </c>
      <c r="M856" s="3"/>
      <c r="N856" s="3"/>
      <c r="O856" s="3"/>
      <c r="P856" s="3"/>
      <c r="Q856" s="9"/>
      <c r="R856" s="9"/>
      <c r="S856" s="9"/>
      <c r="T856" s="2">
        <v>84.919998000000007</v>
      </c>
      <c r="U856" s="2">
        <v>97.360000999999997</v>
      </c>
      <c r="V856" s="2"/>
      <c r="W856" s="2">
        <v>87.360000999999997</v>
      </c>
      <c r="X856" s="2">
        <v>98.860000999999997</v>
      </c>
      <c r="Y856" s="2"/>
      <c r="Z856">
        <v>4505800</v>
      </c>
      <c r="AA856">
        <v>3188300</v>
      </c>
      <c r="AC856" s="2">
        <v>85.68</v>
      </c>
      <c r="AD856" s="2">
        <v>98.25</v>
      </c>
    </row>
    <row r="857" spans="1:30" x14ac:dyDescent="0.25">
      <c r="A857" t="s">
        <v>277</v>
      </c>
      <c r="B857">
        <f t="shared" si="52"/>
        <v>2013</v>
      </c>
      <c r="C857" s="10">
        <v>65.019997000000004</v>
      </c>
      <c r="D857" s="10">
        <v>60.740001999999997</v>
      </c>
      <c r="E857" s="4">
        <f t="shared" si="54"/>
        <v>-6.5825825860927167E-2</v>
      </c>
      <c r="F857" s="6">
        <f>+E857-E$6</f>
        <v>-0.18072075707099944</v>
      </c>
      <c r="G857" s="9" t="str">
        <f t="shared" si="55"/>
        <v>No</v>
      </c>
      <c r="H857" s="9">
        <f t="shared" si="53"/>
        <v>0</v>
      </c>
      <c r="I857" s="9"/>
      <c r="J857" s="9"/>
      <c r="K857" s="3">
        <v>41276</v>
      </c>
      <c r="L857" s="3">
        <v>41639</v>
      </c>
      <c r="M857" s="3"/>
      <c r="N857" s="3"/>
      <c r="O857" s="3"/>
      <c r="P857" s="3"/>
      <c r="Q857" s="9"/>
      <c r="R857" s="9"/>
      <c r="S857" s="9"/>
      <c r="T857" s="2">
        <v>64.900002000000001</v>
      </c>
      <c r="U857" s="2">
        <v>60.57</v>
      </c>
      <c r="V857" s="2"/>
      <c r="W857" s="2">
        <v>65.730002999999996</v>
      </c>
      <c r="X857" s="2">
        <v>61.43</v>
      </c>
      <c r="Y857" s="2"/>
      <c r="Z857">
        <v>196900</v>
      </c>
      <c r="AA857">
        <v>338000</v>
      </c>
      <c r="AC857" s="2">
        <v>65.120002999999997</v>
      </c>
      <c r="AD857" s="2">
        <v>61.200001</v>
      </c>
    </row>
    <row r="858" spans="1:30" x14ac:dyDescent="0.25">
      <c r="A858" t="s">
        <v>277</v>
      </c>
      <c r="B858">
        <f t="shared" si="52"/>
        <v>2014</v>
      </c>
      <c r="C858" s="10">
        <v>60.740001999999997</v>
      </c>
      <c r="D858" s="10">
        <v>74.680000000000007</v>
      </c>
      <c r="E858" s="4">
        <f t="shared" si="54"/>
        <v>0.22950275833049874</v>
      </c>
      <c r="F858" s="6">
        <f>+E858-E$7</f>
        <v>0.23692415214627255</v>
      </c>
      <c r="G858" s="9" t="str">
        <f t="shared" si="55"/>
        <v>Yes</v>
      </c>
      <c r="H858" s="9">
        <f t="shared" si="53"/>
        <v>1</v>
      </c>
      <c r="I858" s="9"/>
      <c r="J858" s="9"/>
      <c r="K858" s="3">
        <v>41641</v>
      </c>
      <c r="L858" s="3">
        <v>42004</v>
      </c>
      <c r="M858" s="3"/>
      <c r="N858" s="3"/>
      <c r="O858" s="3"/>
      <c r="P858" s="3"/>
      <c r="Q858" s="9"/>
      <c r="R858" s="9"/>
      <c r="S858" s="9"/>
      <c r="T858" s="2">
        <v>60.470001000000003</v>
      </c>
      <c r="U858" s="2">
        <v>74.610000999999997</v>
      </c>
      <c r="V858" s="2"/>
      <c r="W858" s="2">
        <v>61.43</v>
      </c>
      <c r="X858" s="2">
        <v>76.650002000000001</v>
      </c>
      <c r="Y858" s="2"/>
      <c r="Z858">
        <v>345300</v>
      </c>
      <c r="AA858">
        <v>264700</v>
      </c>
      <c r="AC858" s="2">
        <v>61.060001</v>
      </c>
      <c r="AD858" s="2">
        <v>76.239998</v>
      </c>
    </row>
    <row r="859" spans="1:30" x14ac:dyDescent="0.25">
      <c r="A859" t="s">
        <v>277</v>
      </c>
      <c r="B859">
        <f t="shared" si="52"/>
        <v>2015</v>
      </c>
      <c r="C859" s="10">
        <v>74.470000999999996</v>
      </c>
      <c r="D859" s="10">
        <v>90.809997999999993</v>
      </c>
      <c r="E859" s="4">
        <f t="shared" si="54"/>
        <v>0.21941717175483855</v>
      </c>
      <c r="F859" s="6">
        <f>+E859-E$5</f>
        <v>-7.2423403637355943E-2</v>
      </c>
      <c r="G859" s="9" t="str">
        <f t="shared" si="55"/>
        <v>No</v>
      </c>
      <c r="H859" s="9">
        <f t="shared" si="53"/>
        <v>0</v>
      </c>
      <c r="I859" s="9"/>
      <c r="J859" s="9"/>
      <c r="K859" s="3">
        <v>42006</v>
      </c>
      <c r="L859" s="3">
        <v>42369</v>
      </c>
      <c r="M859" s="3"/>
      <c r="N859" s="3"/>
      <c r="O859" s="3"/>
      <c r="P859" s="3"/>
      <c r="Q859" s="9"/>
      <c r="R859" s="9"/>
      <c r="S859" s="9"/>
      <c r="T859" s="2">
        <v>74.470000999999996</v>
      </c>
      <c r="U859" s="2">
        <v>90.800003000000004</v>
      </c>
      <c r="V859" s="2"/>
      <c r="W859" s="2">
        <v>76.190002000000007</v>
      </c>
      <c r="X859" s="2">
        <v>92.739998</v>
      </c>
      <c r="Y859" s="2"/>
      <c r="Z859">
        <v>276200</v>
      </c>
      <c r="AA859">
        <v>502000</v>
      </c>
      <c r="AC859" s="2">
        <v>76.150002000000001</v>
      </c>
      <c r="AD859" s="2">
        <v>92.07</v>
      </c>
    </row>
    <row r="860" spans="1:30" x14ac:dyDescent="0.25">
      <c r="A860" t="s">
        <v>278</v>
      </c>
      <c r="B860">
        <f t="shared" si="52"/>
        <v>2013</v>
      </c>
      <c r="C860" s="10">
        <v>59.27</v>
      </c>
      <c r="D860" s="10">
        <v>58.889999000000003</v>
      </c>
      <c r="E860" s="4">
        <f t="shared" si="54"/>
        <v>-6.4113548169394304E-3</v>
      </c>
      <c r="F860" s="6">
        <f>+E860-E$6</f>
        <v>-0.1213062860270117</v>
      </c>
      <c r="G860" s="9" t="str">
        <f t="shared" si="55"/>
        <v>No</v>
      </c>
      <c r="H860" s="9">
        <f t="shared" si="53"/>
        <v>0</v>
      </c>
      <c r="I860" s="9"/>
      <c r="J860" s="9"/>
      <c r="K860" s="3">
        <v>41276</v>
      </c>
      <c r="L860" s="3">
        <v>41639</v>
      </c>
      <c r="M860" s="3"/>
      <c r="N860" s="3"/>
      <c r="O860" s="3"/>
      <c r="P860" s="3"/>
      <c r="Q860" s="9"/>
      <c r="R860" s="9"/>
      <c r="S860" s="9"/>
      <c r="T860" s="2">
        <v>58.580002</v>
      </c>
      <c r="U860" s="2">
        <v>58.650002000000001</v>
      </c>
      <c r="V860" s="2"/>
      <c r="W860" s="2">
        <v>59.290000999999997</v>
      </c>
      <c r="X860" s="2">
        <v>59.540000999999997</v>
      </c>
      <c r="Y860" s="2"/>
      <c r="Z860">
        <v>924100</v>
      </c>
      <c r="AA860">
        <v>737600</v>
      </c>
      <c r="AC860" s="2">
        <v>58.799999</v>
      </c>
      <c r="AD860" s="2">
        <v>59.330002</v>
      </c>
    </row>
    <row r="861" spans="1:30" x14ac:dyDescent="0.25">
      <c r="A861" t="s">
        <v>278</v>
      </c>
      <c r="B861">
        <f t="shared" si="52"/>
        <v>2014</v>
      </c>
      <c r="C861" s="10">
        <v>58.689999</v>
      </c>
      <c r="D861" s="10">
        <v>83.410004000000001</v>
      </c>
      <c r="E861" s="4">
        <f t="shared" si="54"/>
        <v>0.42119620755147741</v>
      </c>
      <c r="F861" s="6">
        <f>+E861-E$7</f>
        <v>0.42861760136725119</v>
      </c>
      <c r="G861" s="9" t="str">
        <f t="shared" si="55"/>
        <v>Yes</v>
      </c>
      <c r="H861" s="9">
        <f t="shared" si="53"/>
        <v>1</v>
      </c>
      <c r="I861" s="9"/>
      <c r="J861" s="9"/>
      <c r="K861" s="3">
        <v>41641</v>
      </c>
      <c r="L861" s="3">
        <v>42004</v>
      </c>
      <c r="M861" s="3"/>
      <c r="N861" s="3"/>
      <c r="O861" s="3"/>
      <c r="P861" s="3"/>
      <c r="Q861" s="9"/>
      <c r="R861" s="9"/>
      <c r="S861" s="9"/>
      <c r="T861" s="2">
        <v>57.84</v>
      </c>
      <c r="U861" s="2">
        <v>83.160004000000001</v>
      </c>
      <c r="V861" s="2"/>
      <c r="W861" s="2">
        <v>58.830002</v>
      </c>
      <c r="X861" s="2">
        <v>85.550003000000004</v>
      </c>
      <c r="Y861" s="2"/>
      <c r="Z861">
        <v>767800</v>
      </c>
      <c r="AA861">
        <v>1196300</v>
      </c>
      <c r="AC861" s="2">
        <v>58.380001</v>
      </c>
      <c r="AD861" s="2">
        <v>84.870002999999997</v>
      </c>
    </row>
    <row r="862" spans="1:30" x14ac:dyDescent="0.25">
      <c r="A862" t="s">
        <v>278</v>
      </c>
      <c r="B862">
        <f t="shared" si="52"/>
        <v>2015</v>
      </c>
      <c r="C862" s="10">
        <v>83.75</v>
      </c>
      <c r="D862" s="10">
        <v>80.690002000000007</v>
      </c>
      <c r="E862" s="4">
        <f t="shared" si="54"/>
        <v>-3.6537289552238721E-2</v>
      </c>
      <c r="F862" s="6">
        <f>+E862-E$5</f>
        <v>-0.32837786494443322</v>
      </c>
      <c r="G862" s="9" t="str">
        <f t="shared" si="55"/>
        <v>No</v>
      </c>
      <c r="H862" s="9">
        <f t="shared" si="53"/>
        <v>0</v>
      </c>
      <c r="I862" s="9"/>
      <c r="J862" s="9"/>
      <c r="K862" s="3">
        <v>42006</v>
      </c>
      <c r="L862" s="3">
        <v>42369</v>
      </c>
      <c r="M862" s="3"/>
      <c r="N862" s="3"/>
      <c r="O862" s="3"/>
      <c r="P862" s="3"/>
      <c r="Q862" s="9"/>
      <c r="R862" s="9"/>
      <c r="S862" s="9"/>
      <c r="T862" s="2">
        <v>83.330001999999993</v>
      </c>
      <c r="U862" s="2">
        <v>80.639999000000003</v>
      </c>
      <c r="V862" s="2"/>
      <c r="W862" s="2">
        <v>84.43</v>
      </c>
      <c r="X862" s="2">
        <v>81.970000999999996</v>
      </c>
      <c r="Y862" s="2"/>
      <c r="Z862">
        <v>765000</v>
      </c>
      <c r="AA862">
        <v>929700</v>
      </c>
      <c r="AC862" s="2">
        <v>84.139999000000003</v>
      </c>
      <c r="AD862" s="2">
        <v>81.620002999999997</v>
      </c>
    </row>
    <row r="863" spans="1:30" x14ac:dyDescent="0.25">
      <c r="A863" t="s">
        <v>279</v>
      </c>
      <c r="B863">
        <f t="shared" si="52"/>
        <v>2013</v>
      </c>
      <c r="C863" s="10">
        <v>38.32</v>
      </c>
      <c r="D863" s="10">
        <v>49.349997999999999</v>
      </c>
      <c r="E863" s="4">
        <f t="shared" si="54"/>
        <v>0.28783919624217119</v>
      </c>
      <c r="F863" s="6">
        <f>+E863-E$6</f>
        <v>0.17294426503209892</v>
      </c>
      <c r="G863" s="9" t="str">
        <f t="shared" si="55"/>
        <v>Yes</v>
      </c>
      <c r="H863" s="9">
        <f t="shared" si="53"/>
        <v>1</v>
      </c>
      <c r="I863" s="9"/>
      <c r="J863" s="9"/>
      <c r="K863" s="3">
        <v>41276</v>
      </c>
      <c r="L863" s="3">
        <v>41639</v>
      </c>
      <c r="M863" s="3"/>
      <c r="N863" s="3"/>
      <c r="O863" s="3"/>
      <c r="P863" s="3"/>
      <c r="Q863" s="9"/>
      <c r="R863" s="9"/>
      <c r="S863" s="9"/>
      <c r="T863" s="2">
        <v>38.139999000000003</v>
      </c>
      <c r="U863" s="2">
        <v>49</v>
      </c>
      <c r="V863" s="2"/>
      <c r="W863" s="2">
        <v>39.409999999999997</v>
      </c>
      <c r="X863" s="2">
        <v>49.439999</v>
      </c>
      <c r="Y863" s="2"/>
      <c r="Z863">
        <v>3964900</v>
      </c>
      <c r="AA863">
        <v>1484100</v>
      </c>
      <c r="AC863" s="2">
        <v>38.790000999999997</v>
      </c>
      <c r="AD863" s="2">
        <v>49</v>
      </c>
    </row>
    <row r="864" spans="1:30" x14ac:dyDescent="0.25">
      <c r="A864" t="s">
        <v>279</v>
      </c>
      <c r="B864">
        <f t="shared" si="52"/>
        <v>2014</v>
      </c>
      <c r="C864" s="10">
        <v>49.029998999999997</v>
      </c>
      <c r="D864" s="10">
        <v>78.029999000000004</v>
      </c>
      <c r="E864" s="4">
        <f t="shared" si="54"/>
        <v>0.59147461944675972</v>
      </c>
      <c r="F864" s="6">
        <f>+E864-E$7</f>
        <v>0.5988960132625335</v>
      </c>
      <c r="G864" s="9" t="str">
        <f t="shared" si="55"/>
        <v>Yes</v>
      </c>
      <c r="H864" s="9">
        <f t="shared" si="53"/>
        <v>1</v>
      </c>
      <c r="I864" s="9"/>
      <c r="J864" s="9"/>
      <c r="K864" s="3">
        <v>41641</v>
      </c>
      <c r="L864" s="3">
        <v>42004</v>
      </c>
      <c r="M864" s="3"/>
      <c r="N864" s="3"/>
      <c r="O864" s="3"/>
      <c r="P864" s="3"/>
      <c r="Q864" s="9"/>
      <c r="R864" s="9"/>
      <c r="S864" s="9"/>
      <c r="T864" s="2">
        <v>48.57</v>
      </c>
      <c r="U864" s="2">
        <v>77.980002999999996</v>
      </c>
      <c r="V864" s="2"/>
      <c r="W864" s="2">
        <v>49.259998000000003</v>
      </c>
      <c r="X864" s="2">
        <v>79.25</v>
      </c>
      <c r="Y864" s="2"/>
      <c r="Z864">
        <v>2127000</v>
      </c>
      <c r="AA864">
        <v>1422000</v>
      </c>
      <c r="AC864" s="2">
        <v>48.959999000000003</v>
      </c>
      <c r="AD864" s="2">
        <v>78.669998000000007</v>
      </c>
    </row>
    <row r="865" spans="1:30" x14ac:dyDescent="0.25">
      <c r="A865" t="s">
        <v>279</v>
      </c>
      <c r="B865">
        <f t="shared" si="52"/>
        <v>2015</v>
      </c>
      <c r="C865" s="10">
        <v>78.339995999999999</v>
      </c>
      <c r="D865" s="10">
        <v>67.040001000000004</v>
      </c>
      <c r="E865" s="4">
        <f t="shared" si="54"/>
        <v>-0.14424298668588131</v>
      </c>
      <c r="F865" s="6">
        <f>+E865-E$5</f>
        <v>-0.4360835620780758</v>
      </c>
      <c r="G865" s="9" t="str">
        <f t="shared" si="55"/>
        <v>No</v>
      </c>
      <c r="H865" s="9">
        <f t="shared" si="53"/>
        <v>0</v>
      </c>
      <c r="I865" s="9"/>
      <c r="J865" s="9"/>
      <c r="K865" s="3">
        <v>42006</v>
      </c>
      <c r="L865" s="3">
        <v>42369</v>
      </c>
      <c r="M865" s="3"/>
      <c r="N865" s="3"/>
      <c r="O865" s="3"/>
      <c r="P865" s="3"/>
      <c r="Q865" s="9"/>
      <c r="R865" s="9"/>
      <c r="S865" s="9"/>
      <c r="T865" s="2">
        <v>76.709998999999996</v>
      </c>
      <c r="U865" s="2">
        <v>67.040001000000004</v>
      </c>
      <c r="V865" s="2"/>
      <c r="W865" s="2">
        <v>78.559997999999993</v>
      </c>
      <c r="X865" s="2">
        <v>68.209998999999996</v>
      </c>
      <c r="Y865" s="2"/>
      <c r="Z865">
        <v>1277300</v>
      </c>
      <c r="AA865">
        <v>1941000</v>
      </c>
      <c r="AC865" s="2">
        <v>77.75</v>
      </c>
      <c r="AD865" s="2">
        <v>67.989998</v>
      </c>
    </row>
    <row r="866" spans="1:30" x14ac:dyDescent="0.25">
      <c r="A866" t="s">
        <v>280</v>
      </c>
      <c r="B866">
        <f t="shared" si="52"/>
        <v>2013</v>
      </c>
      <c r="C866" s="10">
        <v>14.9736388401</v>
      </c>
      <c r="D866" s="10">
        <v>20.008787346199998</v>
      </c>
      <c r="E866" s="4">
        <f t="shared" si="54"/>
        <v>0.33626752721026443</v>
      </c>
      <c r="F866" s="6">
        <f>+E866-E$6</f>
        <v>0.22137259600019216</v>
      </c>
      <c r="G866" s="9" t="str">
        <f t="shared" si="55"/>
        <v>Yes</v>
      </c>
      <c r="H866" s="9">
        <f t="shared" si="53"/>
        <v>1</v>
      </c>
      <c r="I866" s="9"/>
      <c r="J866" s="9"/>
      <c r="K866" s="3">
        <v>41276</v>
      </c>
      <c r="L866" s="3">
        <v>41639</v>
      </c>
      <c r="M866" s="3"/>
      <c r="N866" s="3"/>
      <c r="O866" s="3"/>
      <c r="P866" s="3"/>
      <c r="Q866" s="9"/>
      <c r="R866" s="9"/>
      <c r="S866" s="9"/>
      <c r="T866" s="2">
        <v>14.920913884000001</v>
      </c>
      <c r="U866" s="2">
        <v>19.8506151142</v>
      </c>
      <c r="V866" s="2"/>
      <c r="W866" s="2">
        <v>15.4657302285</v>
      </c>
      <c r="X866" s="2">
        <v>20.087873462200001</v>
      </c>
      <c r="Y866" s="2"/>
      <c r="Z866">
        <v>8073900</v>
      </c>
      <c r="AA866">
        <v>2848200</v>
      </c>
      <c r="AC866" s="2">
        <v>15</v>
      </c>
      <c r="AD866" s="2">
        <v>20.008787346199998</v>
      </c>
    </row>
    <row r="867" spans="1:30" x14ac:dyDescent="0.25">
      <c r="A867" t="s">
        <v>280</v>
      </c>
      <c r="B867">
        <f t="shared" si="52"/>
        <v>2014</v>
      </c>
      <c r="C867" s="10">
        <v>19.9736370826</v>
      </c>
      <c r="D867" s="10">
        <v>22.144113356799998</v>
      </c>
      <c r="E867" s="4">
        <f t="shared" si="54"/>
        <v>0.10866705273676998</v>
      </c>
      <c r="F867" s="6">
        <f>+E867-E$7</f>
        <v>0.11608844655254379</v>
      </c>
      <c r="G867" s="9" t="str">
        <f t="shared" si="55"/>
        <v>Yes</v>
      </c>
      <c r="H867" s="9">
        <f t="shared" si="53"/>
        <v>1</v>
      </c>
      <c r="I867" s="9"/>
      <c r="J867" s="9"/>
      <c r="K867" s="3">
        <v>41641</v>
      </c>
      <c r="L867" s="3">
        <v>42004</v>
      </c>
      <c r="M867" s="3"/>
      <c r="N867" s="3"/>
      <c r="O867" s="3"/>
      <c r="P867" s="3"/>
      <c r="Q867" s="9"/>
      <c r="R867" s="9"/>
      <c r="S867" s="9"/>
      <c r="T867" s="2">
        <v>19.868190685399998</v>
      </c>
      <c r="U867" s="2">
        <v>22.1265377856</v>
      </c>
      <c r="V867" s="2"/>
      <c r="W867" s="2">
        <v>20.131809314600002</v>
      </c>
      <c r="X867" s="2">
        <v>22.4165210896</v>
      </c>
      <c r="Y867" s="2"/>
      <c r="Z867">
        <v>2652500</v>
      </c>
      <c r="AA867">
        <v>1537600</v>
      </c>
      <c r="AC867" s="2">
        <v>19.938490333899999</v>
      </c>
      <c r="AD867" s="2">
        <v>22.258348857600001</v>
      </c>
    </row>
    <row r="868" spans="1:30" x14ac:dyDescent="0.25">
      <c r="A868" t="s">
        <v>280</v>
      </c>
      <c r="B868">
        <f t="shared" si="52"/>
        <v>2015</v>
      </c>
      <c r="C868" s="10">
        <v>22.3110720562</v>
      </c>
      <c r="D868" s="10">
        <v>28.299999</v>
      </c>
      <c r="E868" s="4">
        <f t="shared" si="54"/>
        <v>0.26842847034487266</v>
      </c>
      <c r="F868" s="6">
        <f>+E868-E$5</f>
        <v>-2.341210504732183E-2</v>
      </c>
      <c r="G868" s="9" t="str">
        <f t="shared" si="55"/>
        <v>No</v>
      </c>
      <c r="H868" s="9">
        <f t="shared" si="53"/>
        <v>0</v>
      </c>
      <c r="I868" s="9"/>
      <c r="J868" s="9"/>
      <c r="K868" s="3">
        <v>42006</v>
      </c>
      <c r="L868" s="3">
        <v>42369</v>
      </c>
      <c r="M868" s="3"/>
      <c r="N868" s="3"/>
      <c r="O868" s="3"/>
      <c r="P868" s="3"/>
      <c r="Q868" s="9"/>
      <c r="R868" s="9"/>
      <c r="S868" s="9"/>
      <c r="T868" s="2">
        <v>21.8101924429</v>
      </c>
      <c r="U868" s="2">
        <v>28</v>
      </c>
      <c r="V868" s="2"/>
      <c r="W868" s="2">
        <v>22.381370826000001</v>
      </c>
      <c r="X868" s="2">
        <v>28.65</v>
      </c>
      <c r="Y868" s="2"/>
      <c r="Z868">
        <v>3428900</v>
      </c>
      <c r="AA868">
        <v>2096700</v>
      </c>
      <c r="AC868" s="2">
        <v>21.977153778600002</v>
      </c>
      <c r="AD868" s="2">
        <v>28.309999000000001</v>
      </c>
    </row>
    <row r="869" spans="1:30" x14ac:dyDescent="0.25">
      <c r="A869" t="s">
        <v>281</v>
      </c>
      <c r="B869">
        <f t="shared" si="52"/>
        <v>2013</v>
      </c>
      <c r="C869" s="10">
        <v>37.18</v>
      </c>
      <c r="D869" s="10">
        <v>47.580002</v>
      </c>
      <c r="E869" s="4">
        <f t="shared" si="54"/>
        <v>0.27972033351264125</v>
      </c>
      <c r="F869" s="6">
        <f>+E869-E$6</f>
        <v>0.16482540230256898</v>
      </c>
      <c r="G869" s="9" t="str">
        <f t="shared" si="55"/>
        <v>Yes</v>
      </c>
      <c r="H869" s="9">
        <f t="shared" si="53"/>
        <v>1</v>
      </c>
      <c r="I869" s="9"/>
      <c r="J869" s="9"/>
      <c r="K869" s="3">
        <v>41276</v>
      </c>
      <c r="L869" s="3">
        <v>41639</v>
      </c>
      <c r="M869" s="3"/>
      <c r="N869" s="3"/>
      <c r="O869" s="3"/>
      <c r="P869" s="3"/>
      <c r="Q869" s="9"/>
      <c r="R869" s="9"/>
      <c r="S869" s="9"/>
      <c r="T869" s="2">
        <v>36.700001</v>
      </c>
      <c r="U869" s="2">
        <v>47.400002000000001</v>
      </c>
      <c r="V869" s="2"/>
      <c r="W869" s="2">
        <v>37.479999999999997</v>
      </c>
      <c r="X869" s="2">
        <v>47.880001</v>
      </c>
      <c r="Y869" s="2"/>
      <c r="Z869">
        <v>4359700</v>
      </c>
      <c r="AA869">
        <v>1894200</v>
      </c>
      <c r="AC869" s="2">
        <v>36.799999</v>
      </c>
      <c r="AD869" s="2">
        <v>47.779998999999997</v>
      </c>
    </row>
    <row r="870" spans="1:30" x14ac:dyDescent="0.25">
      <c r="A870" t="s">
        <v>281</v>
      </c>
      <c r="B870">
        <f t="shared" si="52"/>
        <v>2014</v>
      </c>
      <c r="C870" s="10">
        <v>47.57</v>
      </c>
      <c r="D870" s="10">
        <v>30.950001</v>
      </c>
      <c r="E870" s="4">
        <f t="shared" si="54"/>
        <v>-0.3493798402354425</v>
      </c>
      <c r="F870" s="6">
        <f>+E870-E$7</f>
        <v>-0.34195844641966872</v>
      </c>
      <c r="G870" s="9" t="str">
        <f t="shared" si="55"/>
        <v>No</v>
      </c>
      <c r="H870" s="9">
        <f t="shared" si="53"/>
        <v>0</v>
      </c>
      <c r="I870" s="9"/>
      <c r="J870" s="9"/>
      <c r="K870" s="3">
        <v>41641</v>
      </c>
      <c r="L870" s="3">
        <v>42004</v>
      </c>
      <c r="M870" s="3"/>
      <c r="N870" s="3"/>
      <c r="O870" s="3"/>
      <c r="P870" s="3"/>
      <c r="Q870" s="9"/>
      <c r="R870" s="9"/>
      <c r="S870" s="9"/>
      <c r="T870" s="2">
        <v>46.939999</v>
      </c>
      <c r="U870" s="2">
        <v>30.719999000000001</v>
      </c>
      <c r="V870" s="2"/>
      <c r="W870" s="2">
        <v>47.720001000000003</v>
      </c>
      <c r="X870" s="2">
        <v>31.200001</v>
      </c>
      <c r="Y870" s="2"/>
      <c r="Z870">
        <v>2335700</v>
      </c>
      <c r="AA870">
        <v>4228700</v>
      </c>
      <c r="AC870" s="2">
        <v>47.389999000000003</v>
      </c>
      <c r="AD870" s="2">
        <v>30.73</v>
      </c>
    </row>
    <row r="871" spans="1:30" x14ac:dyDescent="0.25">
      <c r="A871" t="s">
        <v>281</v>
      </c>
      <c r="B871">
        <f t="shared" si="52"/>
        <v>2015</v>
      </c>
      <c r="C871" s="10">
        <v>31.16</v>
      </c>
      <c r="D871" s="10">
        <v>27.17</v>
      </c>
      <c r="E871" s="4">
        <f t="shared" si="54"/>
        <v>-0.12804878048780483</v>
      </c>
      <c r="F871" s="6">
        <f>+E871-E$5</f>
        <v>-0.41988935587999932</v>
      </c>
      <c r="G871" s="9" t="str">
        <f t="shared" si="55"/>
        <v>No</v>
      </c>
      <c r="H871" s="9">
        <f t="shared" si="53"/>
        <v>0</v>
      </c>
      <c r="I871" s="9"/>
      <c r="J871" s="9"/>
      <c r="K871" s="3">
        <v>42006</v>
      </c>
      <c r="L871" s="3">
        <v>42369</v>
      </c>
      <c r="M871" s="3"/>
      <c r="N871" s="3"/>
      <c r="O871" s="3"/>
      <c r="P871" s="3"/>
      <c r="Q871" s="9"/>
      <c r="R871" s="9"/>
      <c r="S871" s="9"/>
      <c r="T871" s="2">
        <v>30.26</v>
      </c>
      <c r="U871" s="2">
        <v>27.040001</v>
      </c>
      <c r="V871" s="2"/>
      <c r="W871" s="2">
        <v>31.25</v>
      </c>
      <c r="X871" s="2">
        <v>27.450001</v>
      </c>
      <c r="Y871" s="2"/>
      <c r="Z871">
        <v>2466800</v>
      </c>
      <c r="AA871">
        <v>3155400</v>
      </c>
      <c r="AC871" s="2">
        <v>30.469999000000001</v>
      </c>
      <c r="AD871" s="2">
        <v>27.41</v>
      </c>
    </row>
    <row r="872" spans="1:30" x14ac:dyDescent="0.25">
      <c r="A872" t="s">
        <v>282</v>
      </c>
      <c r="B872">
        <f t="shared" si="52"/>
        <v>2013</v>
      </c>
      <c r="C872" s="10">
        <v>89.400002000000001</v>
      </c>
      <c r="D872" s="10">
        <v>97.029999000000004</v>
      </c>
      <c r="E872" s="4">
        <f t="shared" si="54"/>
        <v>8.5346720685755717E-2</v>
      </c>
      <c r="F872" s="6">
        <f>+E872-E$6</f>
        <v>-2.9548210524316554E-2</v>
      </c>
      <c r="G872" s="9" t="str">
        <f t="shared" si="55"/>
        <v>No</v>
      </c>
      <c r="H872" s="9">
        <f t="shared" si="53"/>
        <v>0</v>
      </c>
      <c r="I872" s="9"/>
      <c r="J872" s="9"/>
      <c r="K872" s="3">
        <v>41276</v>
      </c>
      <c r="L872" s="3">
        <v>41639</v>
      </c>
      <c r="M872" s="3"/>
      <c r="N872" s="3"/>
      <c r="O872" s="3"/>
      <c r="P872" s="3"/>
      <c r="Q872" s="9"/>
      <c r="R872" s="9"/>
      <c r="S872" s="9"/>
      <c r="T872" s="2">
        <v>89.330001999999993</v>
      </c>
      <c r="U872" s="2">
        <v>96.629997000000003</v>
      </c>
      <c r="V872" s="2"/>
      <c r="W872" s="2">
        <v>90.349997999999999</v>
      </c>
      <c r="X872" s="2">
        <v>97.080001999999993</v>
      </c>
      <c r="Y872" s="2"/>
      <c r="Z872">
        <v>7377200</v>
      </c>
      <c r="AA872">
        <v>2560900</v>
      </c>
      <c r="AC872" s="2">
        <v>90.120002999999997</v>
      </c>
      <c r="AD872" s="2">
        <v>96.949996999999996</v>
      </c>
    </row>
    <row r="873" spans="1:30" x14ac:dyDescent="0.25">
      <c r="A873" t="s">
        <v>282</v>
      </c>
      <c r="B873">
        <f t="shared" si="52"/>
        <v>2014</v>
      </c>
      <c r="C873" s="10">
        <v>96.809997999999993</v>
      </c>
      <c r="D873" s="10">
        <v>93.699996999999996</v>
      </c>
      <c r="E873" s="4">
        <f t="shared" si="54"/>
        <v>-3.2124791491060636E-2</v>
      </c>
      <c r="F873" s="6">
        <f>+E873-E$7</f>
        <v>-2.4703397675286832E-2</v>
      </c>
      <c r="G873" s="9" t="str">
        <f t="shared" si="55"/>
        <v>No</v>
      </c>
      <c r="H873" s="9">
        <f t="shared" si="53"/>
        <v>0</v>
      </c>
      <c r="I873" s="9"/>
      <c r="J873" s="9"/>
      <c r="K873" s="3">
        <v>41641</v>
      </c>
      <c r="L873" s="3">
        <v>42004</v>
      </c>
      <c r="M873" s="3"/>
      <c r="N873" s="3"/>
      <c r="O873" s="3"/>
      <c r="P873" s="3"/>
      <c r="Q873" s="9"/>
      <c r="R873" s="9"/>
      <c r="S873" s="9"/>
      <c r="T873" s="2">
        <v>96.260002</v>
      </c>
      <c r="U873" s="2">
        <v>93.57</v>
      </c>
      <c r="V873" s="2"/>
      <c r="W873" s="2">
        <v>97.029999000000004</v>
      </c>
      <c r="X873" s="2">
        <v>94.800003000000004</v>
      </c>
      <c r="Y873" s="2"/>
      <c r="Z873">
        <v>2925800</v>
      </c>
      <c r="AA873">
        <v>4589300</v>
      </c>
      <c r="AC873" s="2">
        <v>96.410004000000001</v>
      </c>
      <c r="AD873" s="2">
        <v>93.75</v>
      </c>
    </row>
    <row r="874" spans="1:30" x14ac:dyDescent="0.25">
      <c r="A874" t="s">
        <v>282</v>
      </c>
      <c r="B874">
        <f t="shared" si="52"/>
        <v>2015</v>
      </c>
      <c r="C874" s="10">
        <v>94.129997000000003</v>
      </c>
      <c r="D874" s="10">
        <v>118.139999</v>
      </c>
      <c r="E874" s="4">
        <f t="shared" si="54"/>
        <v>0.25507280107530439</v>
      </c>
      <c r="F874" s="6">
        <f>+E874-E$5</f>
        <v>-3.6767774316890101E-2</v>
      </c>
      <c r="G874" s="9" t="str">
        <f t="shared" si="55"/>
        <v>No</v>
      </c>
      <c r="H874" s="9">
        <f t="shared" si="53"/>
        <v>0</v>
      </c>
      <c r="I874" s="9"/>
      <c r="J874" s="9"/>
      <c r="K874" s="3">
        <v>42006</v>
      </c>
      <c r="L874" s="3">
        <v>42369</v>
      </c>
      <c r="M874" s="3"/>
      <c r="N874" s="3"/>
      <c r="O874" s="3"/>
      <c r="P874" s="3"/>
      <c r="Q874" s="9"/>
      <c r="R874" s="9"/>
      <c r="S874" s="9"/>
      <c r="T874" s="2">
        <v>93.050003000000004</v>
      </c>
      <c r="U874" s="2">
        <v>117.94000200000001</v>
      </c>
      <c r="V874" s="2"/>
      <c r="W874" s="2">
        <v>95</v>
      </c>
      <c r="X874" s="2">
        <v>119.18</v>
      </c>
      <c r="Y874" s="2"/>
      <c r="Z874">
        <v>6019700</v>
      </c>
      <c r="AA874">
        <v>3537000</v>
      </c>
      <c r="AC874" s="2">
        <v>93.260002</v>
      </c>
      <c r="AD874" s="2">
        <v>118.82</v>
      </c>
    </row>
    <row r="875" spans="1:30" x14ac:dyDescent="0.25">
      <c r="A875" t="s">
        <v>283</v>
      </c>
      <c r="B875">
        <f t="shared" si="52"/>
        <v>2013</v>
      </c>
      <c r="C875" s="10">
        <v>33.169998</v>
      </c>
      <c r="D875" s="10">
        <v>44.75</v>
      </c>
      <c r="E875" s="4">
        <f t="shared" si="54"/>
        <v>0.34911072349175304</v>
      </c>
      <c r="F875" s="6">
        <f>+E875-E$6</f>
        <v>0.23421579228168077</v>
      </c>
      <c r="G875" s="9" t="str">
        <f t="shared" si="55"/>
        <v>Yes</v>
      </c>
      <c r="H875" s="9">
        <f t="shared" si="53"/>
        <v>1</v>
      </c>
      <c r="I875" s="9"/>
      <c r="J875" s="9"/>
      <c r="K875" s="3">
        <v>41276</v>
      </c>
      <c r="L875" s="3">
        <v>41639</v>
      </c>
      <c r="M875" s="3"/>
      <c r="N875" s="3"/>
      <c r="O875" s="3"/>
      <c r="P875" s="3"/>
      <c r="Q875" s="9"/>
      <c r="R875" s="9"/>
      <c r="S875" s="9"/>
      <c r="T875" s="2">
        <v>33.110000999999997</v>
      </c>
      <c r="U875" s="2">
        <v>44.57</v>
      </c>
      <c r="V875" s="2"/>
      <c r="W875" s="2">
        <v>33.75</v>
      </c>
      <c r="X875" s="2">
        <v>44.950001</v>
      </c>
      <c r="Y875" s="2"/>
      <c r="Z875">
        <v>2494400</v>
      </c>
      <c r="AA875">
        <v>815500</v>
      </c>
      <c r="AC875" s="2">
        <v>33.75</v>
      </c>
      <c r="AD875" s="2">
        <v>44.650002000000001</v>
      </c>
    </row>
    <row r="876" spans="1:30" x14ac:dyDescent="0.25">
      <c r="A876" t="s">
        <v>283</v>
      </c>
      <c r="B876">
        <f t="shared" si="52"/>
        <v>2014</v>
      </c>
      <c r="C876" s="10">
        <v>44.560001</v>
      </c>
      <c r="D876" s="10">
        <v>45.110000999999997</v>
      </c>
      <c r="E876" s="4">
        <f t="shared" si="54"/>
        <v>1.2342908161065732E-2</v>
      </c>
      <c r="F876" s="6">
        <f>+E876-E$7</f>
        <v>1.9764301976839538E-2</v>
      </c>
      <c r="G876" s="9" t="str">
        <f t="shared" si="55"/>
        <v>Yes</v>
      </c>
      <c r="H876" s="9">
        <f t="shared" si="53"/>
        <v>1</v>
      </c>
      <c r="I876" s="9"/>
      <c r="J876" s="9"/>
      <c r="K876" s="3">
        <v>41641</v>
      </c>
      <c r="L876" s="3">
        <v>42004</v>
      </c>
      <c r="M876" s="3"/>
      <c r="N876" s="3"/>
      <c r="O876" s="3"/>
      <c r="P876" s="3"/>
      <c r="Q876" s="9"/>
      <c r="R876" s="9"/>
      <c r="S876" s="9"/>
      <c r="T876" s="2">
        <v>44.009998000000003</v>
      </c>
      <c r="U876" s="2">
        <v>45.09</v>
      </c>
      <c r="V876" s="2"/>
      <c r="W876" s="2">
        <v>44.560001</v>
      </c>
      <c r="X876" s="2">
        <v>45.790000999999997</v>
      </c>
      <c r="Y876" s="2"/>
      <c r="Z876">
        <v>1150300</v>
      </c>
      <c r="AA876">
        <v>1124500</v>
      </c>
      <c r="AC876" s="2">
        <v>44.169998</v>
      </c>
      <c r="AD876" s="2">
        <v>45.5</v>
      </c>
    </row>
    <row r="877" spans="1:30" x14ac:dyDescent="0.25">
      <c r="A877" t="s">
        <v>283</v>
      </c>
      <c r="B877">
        <f t="shared" si="52"/>
        <v>2015</v>
      </c>
      <c r="C877" s="10">
        <v>45.360000999999997</v>
      </c>
      <c r="D877" s="10">
        <v>46.540000999999997</v>
      </c>
      <c r="E877" s="4">
        <f t="shared" si="54"/>
        <v>2.6014108773939396E-2</v>
      </c>
      <c r="F877" s="6">
        <f>+E877-E$5</f>
        <v>-0.2658264666182551</v>
      </c>
      <c r="G877" s="9" t="str">
        <f t="shared" si="55"/>
        <v>No</v>
      </c>
      <c r="H877" s="9">
        <f t="shared" si="53"/>
        <v>0</v>
      </c>
      <c r="I877" s="9"/>
      <c r="J877" s="9"/>
      <c r="K877" s="3">
        <v>42006</v>
      </c>
      <c r="L877" s="3">
        <v>42369</v>
      </c>
      <c r="M877" s="3"/>
      <c r="N877" s="3"/>
      <c r="O877" s="3"/>
      <c r="P877" s="3"/>
      <c r="Q877" s="9"/>
      <c r="R877" s="9"/>
      <c r="S877" s="9"/>
      <c r="T877" s="2">
        <v>44.419998</v>
      </c>
      <c r="U877" s="2">
        <v>46.540000999999997</v>
      </c>
      <c r="V877" s="2"/>
      <c r="W877" s="2">
        <v>45.599997999999999</v>
      </c>
      <c r="X877" s="2">
        <v>47.849997999999999</v>
      </c>
      <c r="Y877" s="2"/>
      <c r="Z877">
        <v>984300</v>
      </c>
      <c r="AA877">
        <v>1157100</v>
      </c>
      <c r="AC877" s="2">
        <v>44.869999</v>
      </c>
      <c r="AD877" s="2">
        <v>47.650002000000001</v>
      </c>
    </row>
    <row r="878" spans="1:30" x14ac:dyDescent="0.25">
      <c r="A878" t="s">
        <v>284</v>
      </c>
      <c r="B878">
        <f t="shared" si="52"/>
        <v>2013</v>
      </c>
      <c r="C878" s="10">
        <v>97.949996999999996</v>
      </c>
      <c r="D878" s="10">
        <v>161.39999399999999</v>
      </c>
      <c r="E878" s="4">
        <f t="shared" si="54"/>
        <v>0.64777946853842172</v>
      </c>
      <c r="F878" s="6">
        <f>+E878-E$6</f>
        <v>0.53288453732834951</v>
      </c>
      <c r="G878" s="9" t="str">
        <f t="shared" si="55"/>
        <v>Yes</v>
      </c>
      <c r="H878" s="9">
        <f t="shared" si="53"/>
        <v>1</v>
      </c>
      <c r="I878" s="9"/>
      <c r="J878" s="9"/>
      <c r="K878" s="3">
        <v>41276</v>
      </c>
      <c r="L878" s="3">
        <v>41639</v>
      </c>
      <c r="M878" s="3"/>
      <c r="N878" s="3"/>
      <c r="O878" s="3"/>
      <c r="P878" s="3"/>
      <c r="Q878" s="9"/>
      <c r="R878" s="9"/>
      <c r="S878" s="9"/>
      <c r="T878" s="2">
        <v>96.669998000000007</v>
      </c>
      <c r="U878" s="2">
        <v>160.58999600000001</v>
      </c>
      <c r="V878" s="2"/>
      <c r="W878" s="2">
        <v>98</v>
      </c>
      <c r="X878" s="2">
        <v>162.029999</v>
      </c>
      <c r="Y878" s="2"/>
      <c r="Z878">
        <v>1153600</v>
      </c>
      <c r="AA878">
        <v>685800</v>
      </c>
      <c r="AC878" s="2">
        <v>97.599997999999999</v>
      </c>
      <c r="AD878" s="2">
        <v>161.33999600000001</v>
      </c>
    </row>
    <row r="879" spans="1:30" x14ac:dyDescent="0.25">
      <c r="A879" t="s">
        <v>284</v>
      </c>
      <c r="B879">
        <f t="shared" si="52"/>
        <v>2014</v>
      </c>
      <c r="C879" s="10">
        <v>160.85000600000001</v>
      </c>
      <c r="D879" s="10">
        <v>207.58000200000001</v>
      </c>
      <c r="E879" s="4">
        <f t="shared" si="54"/>
        <v>0.2905190814851446</v>
      </c>
      <c r="F879" s="6">
        <f>+E879-E$7</f>
        <v>0.29794047530091838</v>
      </c>
      <c r="G879" s="9" t="str">
        <f t="shared" si="55"/>
        <v>Yes</v>
      </c>
      <c r="H879" s="9">
        <f t="shared" si="53"/>
        <v>1</v>
      </c>
      <c r="I879" s="9"/>
      <c r="J879" s="9"/>
      <c r="K879" s="3">
        <v>41641</v>
      </c>
      <c r="L879" s="3">
        <v>42004</v>
      </c>
      <c r="M879" s="3"/>
      <c r="N879" s="3"/>
      <c r="O879" s="3"/>
      <c r="P879" s="3"/>
      <c r="Q879" s="9"/>
      <c r="R879" s="9"/>
      <c r="S879" s="9"/>
      <c r="T879" s="2">
        <v>159.449997</v>
      </c>
      <c r="U879" s="2">
        <v>207.38999899999999</v>
      </c>
      <c r="V879" s="2"/>
      <c r="W879" s="2">
        <v>160.990005</v>
      </c>
      <c r="X879" s="2">
        <v>211.35000600000001</v>
      </c>
      <c r="Y879" s="2"/>
      <c r="Z879">
        <v>847000</v>
      </c>
      <c r="AA879">
        <v>684200</v>
      </c>
      <c r="AC879" s="2">
        <v>160.16000399999999</v>
      </c>
      <c r="AD879" s="2">
        <v>210.529999</v>
      </c>
    </row>
    <row r="880" spans="1:30" x14ac:dyDescent="0.25">
      <c r="A880" t="s">
        <v>284</v>
      </c>
      <c r="B880">
        <f t="shared" si="52"/>
        <v>2015</v>
      </c>
      <c r="C880" s="10">
        <v>209.05999800000001</v>
      </c>
      <c r="D880" s="10">
        <v>197.229996</v>
      </c>
      <c r="E880" s="4">
        <f t="shared" si="54"/>
        <v>-5.6586635957013673E-2</v>
      </c>
      <c r="F880" s="6">
        <f>+E880-E$5</f>
        <v>-0.34842721134920818</v>
      </c>
      <c r="G880" s="9" t="str">
        <f t="shared" si="55"/>
        <v>No</v>
      </c>
      <c r="H880" s="9">
        <f t="shared" si="53"/>
        <v>0</v>
      </c>
      <c r="I880" s="9"/>
      <c r="J880" s="9"/>
      <c r="K880" s="3">
        <v>42006</v>
      </c>
      <c r="L880" s="3">
        <v>42369</v>
      </c>
      <c r="M880" s="3"/>
      <c r="N880" s="3"/>
      <c r="O880" s="3"/>
      <c r="P880" s="3"/>
      <c r="Q880" s="9"/>
      <c r="R880" s="9"/>
      <c r="S880" s="9"/>
      <c r="T880" s="2">
        <v>205.720001</v>
      </c>
      <c r="U880" s="2">
        <v>197.220001</v>
      </c>
      <c r="V880" s="2"/>
      <c r="W880" s="2">
        <v>209.929993</v>
      </c>
      <c r="X880" s="2">
        <v>200.570007</v>
      </c>
      <c r="Y880" s="2"/>
      <c r="Z880">
        <v>787500</v>
      </c>
      <c r="AA880">
        <v>1976100</v>
      </c>
      <c r="AC880" s="2">
        <v>207.199997</v>
      </c>
      <c r="AD880" s="2">
        <v>198.529999</v>
      </c>
    </row>
    <row r="881" spans="1:30" x14ac:dyDescent="0.25">
      <c r="A881" t="s">
        <v>285</v>
      </c>
      <c r="B881">
        <f t="shared" si="52"/>
        <v>2013</v>
      </c>
      <c r="C881" s="10">
        <v>51.48</v>
      </c>
      <c r="D881" s="10">
        <v>78.470000999999996</v>
      </c>
      <c r="E881" s="4">
        <f t="shared" si="54"/>
        <v>0.52428129370629373</v>
      </c>
      <c r="F881" s="6">
        <f>+E881-E$6</f>
        <v>0.40938636249622146</v>
      </c>
      <c r="G881" s="9" t="str">
        <f t="shared" si="55"/>
        <v>Yes</v>
      </c>
      <c r="H881" s="9">
        <f t="shared" si="53"/>
        <v>1</v>
      </c>
      <c r="I881" s="9"/>
      <c r="J881" s="9"/>
      <c r="K881" s="3">
        <v>41276</v>
      </c>
      <c r="L881" s="3">
        <v>41639</v>
      </c>
      <c r="M881" s="3"/>
      <c r="N881" s="3"/>
      <c r="O881" s="3"/>
      <c r="P881" s="3"/>
      <c r="Q881" s="9"/>
      <c r="R881" s="9"/>
      <c r="S881" s="9"/>
      <c r="T881" s="2">
        <v>51.27</v>
      </c>
      <c r="U881" s="2">
        <v>78.150002000000001</v>
      </c>
      <c r="V881" s="2"/>
      <c r="W881" s="2">
        <v>52</v>
      </c>
      <c r="X881" s="2">
        <v>79.150002000000001</v>
      </c>
      <c r="Y881" s="2"/>
      <c r="Z881">
        <v>2620900</v>
      </c>
      <c r="AA881">
        <v>624800</v>
      </c>
      <c r="AC881" s="2">
        <v>51.77</v>
      </c>
      <c r="AD881" s="2">
        <v>78.269997000000004</v>
      </c>
    </row>
    <row r="882" spans="1:30" x14ac:dyDescent="0.25">
      <c r="A882" t="s">
        <v>285</v>
      </c>
      <c r="B882">
        <f t="shared" si="52"/>
        <v>2014</v>
      </c>
      <c r="C882" s="10">
        <v>77.860000999999997</v>
      </c>
      <c r="D882" s="10">
        <v>95.809997999999993</v>
      </c>
      <c r="E882" s="4">
        <f t="shared" si="54"/>
        <v>0.23054195696709529</v>
      </c>
      <c r="F882" s="6">
        <f>+E882-E$7</f>
        <v>0.23796335078286909</v>
      </c>
      <c r="G882" s="9" t="str">
        <f t="shared" si="55"/>
        <v>Yes</v>
      </c>
      <c r="H882" s="9">
        <f t="shared" si="53"/>
        <v>1</v>
      </c>
      <c r="I882" s="9"/>
      <c r="J882" s="9"/>
      <c r="K882" s="3">
        <v>41641</v>
      </c>
      <c r="L882" s="3">
        <v>42004</v>
      </c>
      <c r="M882" s="3"/>
      <c r="N882" s="3"/>
      <c r="O882" s="3"/>
      <c r="P882" s="3"/>
      <c r="Q882" s="9"/>
      <c r="R882" s="9"/>
      <c r="S882" s="9"/>
      <c r="T882" s="2">
        <v>76.419998000000007</v>
      </c>
      <c r="U882" s="2">
        <v>95.75</v>
      </c>
      <c r="V882" s="2"/>
      <c r="W882" s="2">
        <v>77.959998999999996</v>
      </c>
      <c r="X882" s="2">
        <v>97.489998</v>
      </c>
      <c r="Y882" s="2"/>
      <c r="Z882">
        <v>950700</v>
      </c>
      <c r="AA882">
        <v>560200</v>
      </c>
      <c r="AC882" s="2">
        <v>77.319999999999993</v>
      </c>
      <c r="AD882" s="2">
        <v>97.190002000000007</v>
      </c>
    </row>
    <row r="883" spans="1:30" x14ac:dyDescent="0.25">
      <c r="A883" t="s">
        <v>285</v>
      </c>
      <c r="B883">
        <f t="shared" si="52"/>
        <v>2015</v>
      </c>
      <c r="C883" s="10">
        <v>96.540001000000004</v>
      </c>
      <c r="D883" s="10">
        <v>100.339996</v>
      </c>
      <c r="E883" s="4">
        <f t="shared" si="54"/>
        <v>3.9361870319433653E-2</v>
      </c>
      <c r="F883" s="6">
        <f>+E883-E$5</f>
        <v>-0.25247870507276082</v>
      </c>
      <c r="G883" s="9" t="str">
        <f t="shared" si="55"/>
        <v>No</v>
      </c>
      <c r="H883" s="9">
        <f t="shared" si="53"/>
        <v>0</v>
      </c>
      <c r="I883" s="9"/>
      <c r="J883" s="9"/>
      <c r="K883" s="3">
        <v>42006</v>
      </c>
      <c r="L883" s="3">
        <v>42369</v>
      </c>
      <c r="M883" s="3"/>
      <c r="N883" s="3"/>
      <c r="O883" s="3"/>
      <c r="P883" s="3"/>
      <c r="Q883" s="9"/>
      <c r="R883" s="9"/>
      <c r="S883" s="9"/>
      <c r="T883" s="2">
        <v>94.959998999999996</v>
      </c>
      <c r="U883" s="2">
        <v>100.32</v>
      </c>
      <c r="V883" s="2"/>
      <c r="W883" s="2">
        <v>96.93</v>
      </c>
      <c r="X883" s="2">
        <v>101.860001</v>
      </c>
      <c r="Y883" s="2"/>
      <c r="Z883">
        <v>930500</v>
      </c>
      <c r="AA883">
        <v>589800</v>
      </c>
      <c r="AC883" s="2">
        <v>95.889999000000003</v>
      </c>
      <c r="AD883" s="2">
        <v>100.800003</v>
      </c>
    </row>
    <row r="884" spans="1:30" x14ac:dyDescent="0.25">
      <c r="A884" t="s">
        <v>286</v>
      </c>
      <c r="B884">
        <f t="shared" si="52"/>
        <v>2013</v>
      </c>
      <c r="C884" s="10">
        <v>25.84</v>
      </c>
      <c r="D884" s="10">
        <v>35.299999</v>
      </c>
      <c r="E884" s="4">
        <f t="shared" si="54"/>
        <v>0.36609903250773995</v>
      </c>
      <c r="F884" s="6">
        <f>+E884-E$6</f>
        <v>0.25120410129766768</v>
      </c>
      <c r="G884" s="9" t="str">
        <f t="shared" si="55"/>
        <v>Yes</v>
      </c>
      <c r="H884" s="9">
        <f t="shared" si="53"/>
        <v>1</v>
      </c>
      <c r="I884" s="9"/>
      <c r="J884" s="9"/>
      <c r="K884" s="3">
        <v>41276</v>
      </c>
      <c r="L884" s="3">
        <v>41639</v>
      </c>
      <c r="M884" s="3"/>
      <c r="N884" s="3"/>
      <c r="O884" s="3"/>
      <c r="P884" s="3"/>
      <c r="Q884" s="9"/>
      <c r="R884" s="9"/>
      <c r="S884" s="9"/>
      <c r="T884" s="2">
        <v>25.780000999999999</v>
      </c>
      <c r="U884" s="2">
        <v>34.950001</v>
      </c>
      <c r="V884" s="2"/>
      <c r="W884" s="2">
        <v>26.690000999999999</v>
      </c>
      <c r="X884" s="2">
        <v>35.43</v>
      </c>
      <c r="Y884" s="2"/>
      <c r="Z884">
        <v>17862400</v>
      </c>
      <c r="AA884">
        <v>5234300</v>
      </c>
      <c r="AC884" s="2">
        <v>26.67</v>
      </c>
      <c r="AD884" s="2">
        <v>35.209999000000003</v>
      </c>
    </row>
    <row r="885" spans="1:30" x14ac:dyDescent="0.25">
      <c r="A885" t="s">
        <v>286</v>
      </c>
      <c r="B885">
        <f t="shared" si="52"/>
        <v>2014</v>
      </c>
      <c r="C885" s="10">
        <v>35.029998999999997</v>
      </c>
      <c r="D885" s="10">
        <v>36.330002</v>
      </c>
      <c r="E885" s="4">
        <f t="shared" si="54"/>
        <v>3.7111134373712197E-2</v>
      </c>
      <c r="F885" s="6">
        <f>+E885-E$7</f>
        <v>4.4532528189485998E-2</v>
      </c>
      <c r="G885" s="9" t="str">
        <f t="shared" si="55"/>
        <v>Yes</v>
      </c>
      <c r="H885" s="9">
        <f t="shared" si="53"/>
        <v>1</v>
      </c>
      <c r="I885" s="9"/>
      <c r="J885" s="9"/>
      <c r="K885" s="3">
        <v>41641</v>
      </c>
      <c r="L885" s="3">
        <v>42004</v>
      </c>
      <c r="M885" s="3"/>
      <c r="N885" s="3"/>
      <c r="O885" s="3"/>
      <c r="P885" s="3"/>
      <c r="Q885" s="9"/>
      <c r="R885" s="9"/>
      <c r="S885" s="9"/>
      <c r="T885" s="2">
        <v>34.75</v>
      </c>
      <c r="U885" s="2">
        <v>36.310001</v>
      </c>
      <c r="V885" s="2"/>
      <c r="W885" s="2">
        <v>35.200001</v>
      </c>
      <c r="X885" s="2">
        <v>37.139999000000003</v>
      </c>
      <c r="Y885" s="2"/>
      <c r="Z885">
        <v>6213100</v>
      </c>
      <c r="AA885">
        <v>5024200</v>
      </c>
      <c r="AC885" s="2">
        <v>34.810001</v>
      </c>
      <c r="AD885" s="2">
        <v>37.029998999999997</v>
      </c>
    </row>
    <row r="886" spans="1:30" x14ac:dyDescent="0.25">
      <c r="A886" t="s">
        <v>286</v>
      </c>
      <c r="B886">
        <f t="shared" si="52"/>
        <v>2015</v>
      </c>
      <c r="C886" s="10">
        <v>36.43</v>
      </c>
      <c r="D886" s="10">
        <v>44.84</v>
      </c>
      <c r="E886" s="4">
        <f t="shared" si="54"/>
        <v>0.23085369201207806</v>
      </c>
      <c r="F886" s="6">
        <f>+E886-E$5</f>
        <v>-6.098688338011643E-2</v>
      </c>
      <c r="G886" s="9" t="str">
        <f t="shared" si="55"/>
        <v>No</v>
      </c>
      <c r="H886" s="9">
        <f t="shared" si="53"/>
        <v>0</v>
      </c>
      <c r="I886" s="9"/>
      <c r="J886" s="9"/>
      <c r="K886" s="3">
        <v>42006</v>
      </c>
      <c r="L886" s="3">
        <v>42369</v>
      </c>
      <c r="M886" s="3"/>
      <c r="N886" s="3"/>
      <c r="O886" s="3"/>
      <c r="P886" s="3"/>
      <c r="Q886" s="9"/>
      <c r="R886" s="9"/>
      <c r="S886" s="9"/>
      <c r="T886" s="2">
        <v>36.270000000000003</v>
      </c>
      <c r="U886" s="2">
        <v>44.759998000000003</v>
      </c>
      <c r="V886" s="2"/>
      <c r="W886" s="2">
        <v>36.939999</v>
      </c>
      <c r="X886" s="2">
        <v>45.450001</v>
      </c>
      <c r="Y886" s="2"/>
      <c r="Z886">
        <v>7707700</v>
      </c>
      <c r="AA886">
        <v>4618400</v>
      </c>
      <c r="AC886" s="2">
        <v>36.790000999999997</v>
      </c>
      <c r="AD886" s="2">
        <v>45.209999000000003</v>
      </c>
    </row>
    <row r="887" spans="1:30" x14ac:dyDescent="0.25">
      <c r="A887" t="s">
        <v>287</v>
      </c>
      <c r="B887">
        <f t="shared" si="52"/>
        <v>2013</v>
      </c>
      <c r="C887" s="10">
        <v>41.450001</v>
      </c>
      <c r="D887" s="10">
        <v>57.389999000000003</v>
      </c>
      <c r="E887" s="4">
        <f t="shared" si="54"/>
        <v>0.38455965296599154</v>
      </c>
      <c r="F887" s="6">
        <f>+E887-E$6</f>
        <v>0.26966472175591927</v>
      </c>
      <c r="G887" s="9" t="str">
        <f t="shared" si="55"/>
        <v>Yes</v>
      </c>
      <c r="H887" s="9">
        <f t="shared" si="53"/>
        <v>1</v>
      </c>
      <c r="I887" s="9"/>
      <c r="J887" s="9"/>
      <c r="K887" s="3">
        <v>41276</v>
      </c>
      <c r="L887" s="3">
        <v>41639</v>
      </c>
      <c r="M887" s="3"/>
      <c r="N887" s="3"/>
      <c r="O887" s="3"/>
      <c r="P887" s="3"/>
      <c r="Q887" s="9"/>
      <c r="R887" s="9"/>
      <c r="S887" s="9"/>
      <c r="T887" s="2">
        <v>41.16</v>
      </c>
      <c r="U887" s="2">
        <v>57.169998</v>
      </c>
      <c r="V887" s="2"/>
      <c r="W887" s="2">
        <v>41.880001</v>
      </c>
      <c r="X887" s="2">
        <v>57.490001999999997</v>
      </c>
      <c r="Y887" s="2"/>
      <c r="Z887">
        <v>6521500</v>
      </c>
      <c r="AA887">
        <v>3299700</v>
      </c>
      <c r="AC887" s="2">
        <v>41.880001</v>
      </c>
      <c r="AD887" s="2">
        <v>57.259998000000003</v>
      </c>
    </row>
    <row r="888" spans="1:30" x14ac:dyDescent="0.25">
      <c r="A888" t="s">
        <v>287</v>
      </c>
      <c r="B888">
        <f t="shared" si="52"/>
        <v>2014</v>
      </c>
      <c r="C888" s="10">
        <v>57.209999000000003</v>
      </c>
      <c r="D888" s="10">
        <v>72.199996999999996</v>
      </c>
      <c r="E888" s="4">
        <f t="shared" si="54"/>
        <v>0.26201709949339436</v>
      </c>
      <c r="F888" s="6">
        <f>+E888-E$7</f>
        <v>0.26943849330916814</v>
      </c>
      <c r="G888" s="9" t="str">
        <f t="shared" si="55"/>
        <v>Yes</v>
      </c>
      <c r="H888" s="9">
        <f t="shared" si="53"/>
        <v>1</v>
      </c>
      <c r="I888" s="9"/>
      <c r="J888" s="9"/>
      <c r="K888" s="3">
        <v>41641</v>
      </c>
      <c r="L888" s="3">
        <v>42004</v>
      </c>
      <c r="M888" s="3"/>
      <c r="N888" s="3"/>
      <c r="O888" s="3"/>
      <c r="P888" s="3"/>
      <c r="Q888" s="9"/>
      <c r="R888" s="9"/>
      <c r="S888" s="9"/>
      <c r="T888" s="2">
        <v>57.040000999999997</v>
      </c>
      <c r="U888" s="2">
        <v>72.110000999999997</v>
      </c>
      <c r="V888" s="2"/>
      <c r="W888" s="2">
        <v>57.459999000000003</v>
      </c>
      <c r="X888" s="2">
        <v>73.75</v>
      </c>
      <c r="Y888" s="2"/>
      <c r="Z888">
        <v>4219000</v>
      </c>
      <c r="AA888">
        <v>4737400</v>
      </c>
      <c r="AC888" s="2">
        <v>57.240001999999997</v>
      </c>
      <c r="AD888" s="2">
        <v>73.279999000000004</v>
      </c>
    </row>
    <row r="889" spans="1:30" x14ac:dyDescent="0.25">
      <c r="A889" t="s">
        <v>287</v>
      </c>
      <c r="B889">
        <f t="shared" si="52"/>
        <v>2015</v>
      </c>
      <c r="C889" s="10">
        <v>72.129997000000003</v>
      </c>
      <c r="D889" s="10">
        <v>76.919998000000007</v>
      </c>
      <c r="E889" s="4">
        <f t="shared" si="54"/>
        <v>6.6407891296598881E-2</v>
      </c>
      <c r="F889" s="6">
        <f>+E889-E$5</f>
        <v>-0.22543268409559561</v>
      </c>
      <c r="G889" s="9" t="str">
        <f t="shared" si="55"/>
        <v>No</v>
      </c>
      <c r="H889" s="9">
        <f t="shared" si="53"/>
        <v>0</v>
      </c>
      <c r="I889" s="9"/>
      <c r="J889" s="9"/>
      <c r="K889" s="3">
        <v>42006</v>
      </c>
      <c r="L889" s="3">
        <v>42369</v>
      </c>
      <c r="M889" s="3"/>
      <c r="N889" s="3"/>
      <c r="O889" s="3"/>
      <c r="P889" s="3"/>
      <c r="Q889" s="9"/>
      <c r="R889" s="9"/>
      <c r="S889" s="9"/>
      <c r="T889" s="2">
        <v>71.410004000000001</v>
      </c>
      <c r="U889" s="2">
        <v>76.849997999999999</v>
      </c>
      <c r="V889" s="2"/>
      <c r="W889" s="2">
        <v>72.989998</v>
      </c>
      <c r="X889" s="2">
        <v>77.669998000000007</v>
      </c>
      <c r="Y889" s="2"/>
      <c r="Z889">
        <v>6029800</v>
      </c>
      <c r="AA889">
        <v>2958600</v>
      </c>
      <c r="AC889" s="2">
        <v>71.879997000000003</v>
      </c>
      <c r="AD889" s="2">
        <v>77.059997999999993</v>
      </c>
    </row>
    <row r="890" spans="1:30" x14ac:dyDescent="0.25">
      <c r="A890" t="s">
        <v>288</v>
      </c>
      <c r="B890">
        <f t="shared" si="52"/>
        <v>2013</v>
      </c>
      <c r="C890" s="10">
        <v>34.040000999999997</v>
      </c>
      <c r="D890" s="10">
        <v>53.919998</v>
      </c>
      <c r="E890" s="4">
        <f t="shared" si="54"/>
        <v>0.58401869612166002</v>
      </c>
      <c r="F890" s="6">
        <f>+E890-E$6</f>
        <v>0.46912376491158775</v>
      </c>
      <c r="G890" s="9" t="str">
        <f t="shared" si="55"/>
        <v>Yes</v>
      </c>
      <c r="H890" s="9">
        <f t="shared" si="53"/>
        <v>1</v>
      </c>
      <c r="I890" s="9"/>
      <c r="J890" s="9"/>
      <c r="K890" s="3">
        <v>41276</v>
      </c>
      <c r="L890" s="3">
        <v>41639</v>
      </c>
      <c r="M890" s="3"/>
      <c r="N890" s="3"/>
      <c r="O890" s="3"/>
      <c r="P890" s="3"/>
      <c r="Q890" s="9"/>
      <c r="R890" s="9"/>
      <c r="S890" s="9"/>
      <c r="T890" s="2">
        <v>33.93</v>
      </c>
      <c r="U890" s="2">
        <v>53.529998999999997</v>
      </c>
      <c r="V890" s="2"/>
      <c r="W890" s="2">
        <v>35.169998</v>
      </c>
      <c r="X890" s="2">
        <v>54.060001</v>
      </c>
      <c r="Y890" s="2"/>
      <c r="Z890">
        <v>19438200</v>
      </c>
      <c r="AA890">
        <v>2906600</v>
      </c>
      <c r="AC890" s="2">
        <v>35.150002000000001</v>
      </c>
      <c r="AD890" s="2">
        <v>53.799999</v>
      </c>
    </row>
    <row r="891" spans="1:30" x14ac:dyDescent="0.25">
      <c r="A891" t="s">
        <v>288</v>
      </c>
      <c r="B891">
        <f t="shared" si="52"/>
        <v>2014</v>
      </c>
      <c r="C891" s="10">
        <v>53.549999</v>
      </c>
      <c r="D891" s="10">
        <v>54.09</v>
      </c>
      <c r="E891" s="4">
        <f t="shared" si="54"/>
        <v>1.008405247589274E-2</v>
      </c>
      <c r="F891" s="6">
        <f>+E891-E$7</f>
        <v>1.7505446291666546E-2</v>
      </c>
      <c r="G891" s="9" t="str">
        <f t="shared" si="55"/>
        <v>Yes</v>
      </c>
      <c r="H891" s="9">
        <f t="shared" si="53"/>
        <v>1</v>
      </c>
      <c r="I891" s="9"/>
      <c r="J891" s="9"/>
      <c r="K891" s="3">
        <v>41641</v>
      </c>
      <c r="L891" s="3">
        <v>42004</v>
      </c>
      <c r="M891" s="3"/>
      <c r="N891" s="3"/>
      <c r="O891" s="3"/>
      <c r="P891" s="3"/>
      <c r="Q891" s="9"/>
      <c r="R891" s="9"/>
      <c r="S891" s="9"/>
      <c r="T891" s="2">
        <v>52.889999000000003</v>
      </c>
      <c r="U891" s="2">
        <v>54.07</v>
      </c>
      <c r="V891" s="2"/>
      <c r="W891" s="2">
        <v>53.57</v>
      </c>
      <c r="X891" s="2">
        <v>55.209999000000003</v>
      </c>
      <c r="Y891" s="2"/>
      <c r="Z891">
        <v>3879800</v>
      </c>
      <c r="AA891">
        <v>3161600</v>
      </c>
      <c r="AC891" s="2">
        <v>53.189999</v>
      </c>
      <c r="AD891" s="2">
        <v>55.18</v>
      </c>
    </row>
    <row r="892" spans="1:30" x14ac:dyDescent="0.25">
      <c r="A892" t="s">
        <v>288</v>
      </c>
      <c r="B892">
        <f t="shared" si="52"/>
        <v>2015</v>
      </c>
      <c r="C892" s="10">
        <v>54.48</v>
      </c>
      <c r="D892" s="10">
        <v>48.209999000000003</v>
      </c>
      <c r="E892" s="4">
        <f t="shared" si="54"/>
        <v>-0.1150881240822319</v>
      </c>
      <c r="F892" s="6">
        <f>+E892-E$5</f>
        <v>-0.40692869947442639</v>
      </c>
      <c r="G892" s="9" t="str">
        <f t="shared" si="55"/>
        <v>No</v>
      </c>
      <c r="H892" s="9">
        <f t="shared" si="53"/>
        <v>0</v>
      </c>
      <c r="I892" s="9"/>
      <c r="J892" s="9"/>
      <c r="K892" s="3">
        <v>42006</v>
      </c>
      <c r="L892" s="3">
        <v>42369</v>
      </c>
      <c r="M892" s="3"/>
      <c r="N892" s="3"/>
      <c r="O892" s="3"/>
      <c r="P892" s="3"/>
      <c r="Q892" s="9"/>
      <c r="R892" s="9"/>
      <c r="S892" s="9"/>
      <c r="T892" s="2">
        <v>53.630001</v>
      </c>
      <c r="U892" s="2">
        <v>48.099997999999999</v>
      </c>
      <c r="V892" s="2"/>
      <c r="W892" s="2">
        <v>54.759998000000003</v>
      </c>
      <c r="X892" s="2">
        <v>48.830002</v>
      </c>
      <c r="Y892" s="2"/>
      <c r="Z892">
        <v>3911700</v>
      </c>
      <c r="AA892">
        <v>4116400</v>
      </c>
      <c r="AC892" s="2">
        <v>53.91</v>
      </c>
      <c r="AD892" s="2">
        <v>48.25</v>
      </c>
    </row>
    <row r="893" spans="1:30" x14ac:dyDescent="0.25">
      <c r="A893" t="s">
        <v>289</v>
      </c>
      <c r="B893">
        <f t="shared" si="52"/>
        <v>2013</v>
      </c>
      <c r="C893" s="10">
        <v>92.480002999999996</v>
      </c>
      <c r="D893" s="10">
        <v>148.89999399999999</v>
      </c>
      <c r="E893" s="4">
        <f t="shared" si="54"/>
        <v>0.61007773756235706</v>
      </c>
      <c r="F893" s="6">
        <f>+E893-E$6</f>
        <v>0.49518280635228479</v>
      </c>
      <c r="G893" s="9" t="str">
        <f t="shared" si="55"/>
        <v>Yes</v>
      </c>
      <c r="H893" s="9">
        <f t="shared" si="53"/>
        <v>1</v>
      </c>
      <c r="I893" s="9"/>
      <c r="J893" s="9"/>
      <c r="K893" s="3">
        <v>41276</v>
      </c>
      <c r="L893" s="3">
        <v>41639</v>
      </c>
      <c r="M893" s="3"/>
      <c r="N893" s="3"/>
      <c r="O893" s="3"/>
      <c r="P893" s="3"/>
      <c r="Q893" s="9"/>
      <c r="R893" s="9"/>
      <c r="S893" s="9"/>
      <c r="T893" s="2">
        <v>92.029999000000004</v>
      </c>
      <c r="U893" s="2">
        <v>147.25</v>
      </c>
      <c r="V893" s="2"/>
      <c r="W893" s="2">
        <v>93.57</v>
      </c>
      <c r="X893" s="2">
        <v>149.009995</v>
      </c>
      <c r="Y893" s="2"/>
      <c r="Z893">
        <v>991100</v>
      </c>
      <c r="AA893">
        <v>533600</v>
      </c>
      <c r="AC893" s="2">
        <v>93.169998000000007</v>
      </c>
      <c r="AD893" s="2">
        <v>147.91000399999999</v>
      </c>
    </row>
    <row r="894" spans="1:30" x14ac:dyDescent="0.25">
      <c r="A894" t="s">
        <v>289</v>
      </c>
      <c r="B894">
        <f t="shared" si="52"/>
        <v>2014</v>
      </c>
      <c r="C894" s="10">
        <v>148.720001</v>
      </c>
      <c r="D894" s="10">
        <v>155.36000100000001</v>
      </c>
      <c r="E894" s="4">
        <f t="shared" si="54"/>
        <v>4.4647659732062639E-2</v>
      </c>
      <c r="F894" s="6">
        <f>+E894-E$7</f>
        <v>5.2069053547836447E-2</v>
      </c>
      <c r="G894" s="9" t="str">
        <f t="shared" si="55"/>
        <v>Yes</v>
      </c>
      <c r="H894" s="9">
        <f t="shared" si="53"/>
        <v>1</v>
      </c>
      <c r="I894" s="9"/>
      <c r="J894" s="9"/>
      <c r="K894" s="3">
        <v>41641</v>
      </c>
      <c r="L894" s="3">
        <v>42004</v>
      </c>
      <c r="M894" s="3"/>
      <c r="N894" s="3"/>
      <c r="O894" s="3"/>
      <c r="P894" s="3"/>
      <c r="Q894" s="9"/>
      <c r="R894" s="9"/>
      <c r="S894" s="9"/>
      <c r="T894" s="2">
        <v>147.779999</v>
      </c>
      <c r="U894" s="2">
        <v>155.13000500000001</v>
      </c>
      <c r="V894" s="2"/>
      <c r="W894" s="2">
        <v>149.66000399999999</v>
      </c>
      <c r="X894" s="2">
        <v>157.729996</v>
      </c>
      <c r="Y894" s="2"/>
      <c r="Z894">
        <v>677000</v>
      </c>
      <c r="AA894">
        <v>399500</v>
      </c>
      <c r="AC894" s="2">
        <v>149.11000100000001</v>
      </c>
      <c r="AD894" s="2">
        <v>155.679993</v>
      </c>
    </row>
    <row r="895" spans="1:30" x14ac:dyDescent="0.25">
      <c r="A895" t="s">
        <v>289</v>
      </c>
      <c r="B895">
        <f t="shared" si="52"/>
        <v>2015</v>
      </c>
      <c r="C895" s="10">
        <v>156.66000399999999</v>
      </c>
      <c r="D895" s="10">
        <v>189.38999899999999</v>
      </c>
      <c r="E895" s="4">
        <f t="shared" si="54"/>
        <v>0.20892374674010608</v>
      </c>
      <c r="F895" s="6">
        <f>+E895-E$5</f>
        <v>-8.2916828652088409E-2</v>
      </c>
      <c r="G895" s="9" t="str">
        <f t="shared" si="55"/>
        <v>No</v>
      </c>
      <c r="H895" s="9">
        <f t="shared" si="53"/>
        <v>0</v>
      </c>
      <c r="I895" s="9"/>
      <c r="J895" s="9"/>
      <c r="K895" s="3">
        <v>42006</v>
      </c>
      <c r="L895" s="3">
        <v>42369</v>
      </c>
      <c r="M895" s="3"/>
      <c r="N895" s="3"/>
      <c r="O895" s="3"/>
      <c r="P895" s="3"/>
      <c r="Q895" s="9"/>
      <c r="R895" s="9"/>
      <c r="S895" s="9"/>
      <c r="T895" s="2">
        <v>151.220001</v>
      </c>
      <c r="U895" s="2">
        <v>188.779999</v>
      </c>
      <c r="V895" s="2"/>
      <c r="W895" s="2">
        <v>156.949997</v>
      </c>
      <c r="X895" s="2">
        <v>191.10000600000001</v>
      </c>
      <c r="Y895" s="2"/>
      <c r="Z895">
        <v>988100</v>
      </c>
      <c r="AA895">
        <v>404900</v>
      </c>
      <c r="AC895" s="2">
        <v>154.570007</v>
      </c>
      <c r="AD895" s="2">
        <v>189.28999300000001</v>
      </c>
    </row>
    <row r="896" spans="1:30" x14ac:dyDescent="0.25">
      <c r="A896" t="s">
        <v>290</v>
      </c>
      <c r="B896">
        <f t="shared" si="52"/>
        <v>2013</v>
      </c>
      <c r="C896" s="10">
        <v>66.779999000000004</v>
      </c>
      <c r="D896" s="10">
        <v>83.760002</v>
      </c>
      <c r="E896" s="4">
        <f t="shared" si="54"/>
        <v>0.25426779356495643</v>
      </c>
      <c r="F896" s="6">
        <f>+E896-E$6</f>
        <v>0.13937286235488416</v>
      </c>
      <c r="G896" s="9" t="str">
        <f t="shared" si="55"/>
        <v>Yes</v>
      </c>
      <c r="H896" s="9">
        <f t="shared" si="53"/>
        <v>1</v>
      </c>
      <c r="I896" s="9"/>
      <c r="J896" s="9"/>
      <c r="K896" s="3">
        <v>41276</v>
      </c>
      <c r="L896" s="3">
        <v>41639</v>
      </c>
      <c r="M896" s="3"/>
      <c r="N896" s="3"/>
      <c r="O896" s="3"/>
      <c r="P896" s="3"/>
      <c r="Q896" s="9"/>
      <c r="R896" s="9"/>
      <c r="S896" s="9"/>
      <c r="T896" s="2">
        <v>66.760002</v>
      </c>
      <c r="U896" s="2">
        <v>82.330001999999993</v>
      </c>
      <c r="V896" s="2"/>
      <c r="W896" s="2">
        <v>68.830001999999993</v>
      </c>
      <c r="X896" s="2">
        <v>84.290001000000004</v>
      </c>
      <c r="Y896" s="2"/>
      <c r="Z896">
        <v>1953100</v>
      </c>
      <c r="AA896">
        <v>956500</v>
      </c>
      <c r="AC896" s="2">
        <v>68.809997999999993</v>
      </c>
      <c r="AD896" s="2">
        <v>83.360000999999997</v>
      </c>
    </row>
    <row r="897" spans="1:30" x14ac:dyDescent="0.25">
      <c r="A897" t="s">
        <v>290</v>
      </c>
      <c r="B897">
        <f t="shared" si="52"/>
        <v>2014</v>
      </c>
      <c r="C897" s="10">
        <v>82.779999000000004</v>
      </c>
      <c r="D897" s="10">
        <v>100.540001</v>
      </c>
      <c r="E897" s="4">
        <f t="shared" si="54"/>
        <v>0.21454460273670695</v>
      </c>
      <c r="F897" s="6">
        <f>+E897-E$7</f>
        <v>0.22196599655248075</v>
      </c>
      <c r="G897" s="9" t="str">
        <f t="shared" si="55"/>
        <v>Yes</v>
      </c>
      <c r="H897" s="9">
        <f t="shared" si="53"/>
        <v>1</v>
      </c>
      <c r="I897" s="9"/>
      <c r="J897" s="9"/>
      <c r="K897" s="3">
        <v>41641</v>
      </c>
      <c r="L897" s="3">
        <v>42004</v>
      </c>
      <c r="M897" s="3"/>
      <c r="N897" s="3"/>
      <c r="O897" s="3"/>
      <c r="P897" s="3"/>
      <c r="Q897" s="9"/>
      <c r="R897" s="9"/>
      <c r="S897" s="9"/>
      <c r="T897" s="2">
        <v>82.209998999999996</v>
      </c>
      <c r="U897" s="2">
        <v>100.480003</v>
      </c>
      <c r="V897" s="2"/>
      <c r="W897" s="2">
        <v>84.480002999999996</v>
      </c>
      <c r="X897" s="2">
        <v>102.239998</v>
      </c>
      <c r="Y897" s="2"/>
      <c r="Z897">
        <v>1480500</v>
      </c>
      <c r="AA897">
        <v>589500</v>
      </c>
      <c r="AC897" s="2">
        <v>83.169998000000007</v>
      </c>
      <c r="AD897" s="2">
        <v>101.699997</v>
      </c>
    </row>
    <row r="898" spans="1:30" x14ac:dyDescent="0.25">
      <c r="A898" t="s">
        <v>290</v>
      </c>
      <c r="B898">
        <f t="shared" si="52"/>
        <v>2015</v>
      </c>
      <c r="C898" s="10">
        <v>100.620003</v>
      </c>
      <c r="D898" s="10">
        <v>78.949996999999996</v>
      </c>
      <c r="E898" s="4">
        <f t="shared" si="54"/>
        <v>-0.21536479182971205</v>
      </c>
      <c r="F898" s="6">
        <f>+E898-E$5</f>
        <v>-0.50720536722190657</v>
      </c>
      <c r="G898" s="9" t="str">
        <f t="shared" si="55"/>
        <v>No</v>
      </c>
      <c r="H898" s="9">
        <f t="shared" si="53"/>
        <v>0</v>
      </c>
      <c r="I898" s="9"/>
      <c r="J898" s="9"/>
      <c r="K898" s="3">
        <v>42006</v>
      </c>
      <c r="L898" s="3">
        <v>42369</v>
      </c>
      <c r="M898" s="3"/>
      <c r="N898" s="3"/>
      <c r="O898" s="3"/>
      <c r="P898" s="3"/>
      <c r="Q898" s="9"/>
      <c r="R898" s="9"/>
      <c r="S898" s="9"/>
      <c r="T898" s="2">
        <v>99.370002999999997</v>
      </c>
      <c r="U898" s="2">
        <v>78.519997000000004</v>
      </c>
      <c r="V898" s="2"/>
      <c r="W898" s="2">
        <v>101.19000200000001</v>
      </c>
      <c r="X898" s="2">
        <v>79.519997000000004</v>
      </c>
      <c r="Y898" s="2"/>
      <c r="Z898">
        <v>568900</v>
      </c>
      <c r="AA898">
        <v>824000</v>
      </c>
      <c r="AC898" s="2">
        <v>99.940002000000007</v>
      </c>
      <c r="AD898" s="2">
        <v>79.110000999999997</v>
      </c>
    </row>
    <row r="899" spans="1:30" x14ac:dyDescent="0.25">
      <c r="A899" t="s">
        <v>291</v>
      </c>
      <c r="B899">
        <f t="shared" si="52"/>
        <v>2013</v>
      </c>
      <c r="C899" s="10">
        <v>64.309997999999993</v>
      </c>
      <c r="D899" s="10">
        <v>68.919998000000007</v>
      </c>
      <c r="E899" s="4">
        <f t="shared" si="54"/>
        <v>7.1684032706703149E-2</v>
      </c>
      <c r="F899" s="6">
        <f>+E899-E$6</f>
        <v>-4.3210898503369122E-2</v>
      </c>
      <c r="G899" s="9" t="str">
        <f t="shared" si="55"/>
        <v>No</v>
      </c>
      <c r="H899" s="9">
        <f t="shared" si="53"/>
        <v>0</v>
      </c>
      <c r="I899" s="9"/>
      <c r="J899" s="9"/>
      <c r="K899" s="3">
        <v>41276</v>
      </c>
      <c r="L899" s="3">
        <v>41639</v>
      </c>
      <c r="M899" s="3"/>
      <c r="N899" s="3"/>
      <c r="O899" s="3"/>
      <c r="P899" s="3"/>
      <c r="Q899" s="9"/>
      <c r="R899" s="9"/>
      <c r="S899" s="9"/>
      <c r="T899" s="2">
        <v>64.129997000000003</v>
      </c>
      <c r="U899" s="2">
        <v>68.680000000000007</v>
      </c>
      <c r="V899" s="2"/>
      <c r="W899" s="2">
        <v>65.230002999999996</v>
      </c>
      <c r="X899" s="2">
        <v>69.339995999999999</v>
      </c>
      <c r="Y899" s="2"/>
      <c r="Z899">
        <v>554300</v>
      </c>
      <c r="AA899">
        <v>322000</v>
      </c>
      <c r="AC899" s="2">
        <v>65.230002999999996</v>
      </c>
      <c r="AD899" s="2">
        <v>69.300003000000004</v>
      </c>
    </row>
    <row r="900" spans="1:30" x14ac:dyDescent="0.25">
      <c r="A900" t="s">
        <v>291</v>
      </c>
      <c r="B900">
        <f t="shared" si="52"/>
        <v>2014</v>
      </c>
      <c r="C900" s="10">
        <v>68.870002999999997</v>
      </c>
      <c r="D900" s="10">
        <v>74.300003000000004</v>
      </c>
      <c r="E900" s="4">
        <f t="shared" si="54"/>
        <v>7.8844195781434867E-2</v>
      </c>
      <c r="F900" s="6">
        <f>+E900-E$7</f>
        <v>8.6265589597208675E-2</v>
      </c>
      <c r="G900" s="9" t="str">
        <f t="shared" si="55"/>
        <v>Yes</v>
      </c>
      <c r="H900" s="9">
        <f t="shared" si="53"/>
        <v>1</v>
      </c>
      <c r="I900" s="9"/>
      <c r="J900" s="9"/>
      <c r="K900" s="3">
        <v>41641</v>
      </c>
      <c r="L900" s="3">
        <v>42004</v>
      </c>
      <c r="M900" s="3"/>
      <c r="N900" s="3"/>
      <c r="O900" s="3"/>
      <c r="P900" s="3"/>
      <c r="Q900" s="9"/>
      <c r="R900" s="9"/>
      <c r="S900" s="9"/>
      <c r="T900" s="2">
        <v>68.089995999999999</v>
      </c>
      <c r="U900" s="2">
        <v>74.269997000000004</v>
      </c>
      <c r="V900" s="2"/>
      <c r="W900" s="2">
        <v>68.959998999999996</v>
      </c>
      <c r="X900" s="2">
        <v>76.019997000000004</v>
      </c>
      <c r="Y900" s="2"/>
      <c r="Z900">
        <v>470700</v>
      </c>
      <c r="AA900">
        <v>539900</v>
      </c>
      <c r="AC900" s="2">
        <v>68.339995999999999</v>
      </c>
      <c r="AD900" s="2">
        <v>75.900002000000001</v>
      </c>
    </row>
    <row r="901" spans="1:30" x14ac:dyDescent="0.25">
      <c r="A901" t="s">
        <v>291</v>
      </c>
      <c r="B901">
        <f t="shared" si="52"/>
        <v>2015</v>
      </c>
      <c r="C901" s="10">
        <v>74.519997000000004</v>
      </c>
      <c r="D901" s="10">
        <v>85.559997999999993</v>
      </c>
      <c r="E901" s="4">
        <f t="shared" si="54"/>
        <v>0.14814816753146123</v>
      </c>
      <c r="F901" s="6">
        <f>+E901-E$5</f>
        <v>-0.14369240786073326</v>
      </c>
      <c r="G901" s="9" t="str">
        <f t="shared" si="55"/>
        <v>No</v>
      </c>
      <c r="H901" s="9">
        <f t="shared" si="53"/>
        <v>0</v>
      </c>
      <c r="I901" s="9"/>
      <c r="J901" s="9"/>
      <c r="K901" s="3">
        <v>42006</v>
      </c>
      <c r="L901" s="3">
        <v>42369</v>
      </c>
      <c r="M901" s="3"/>
      <c r="N901" s="3"/>
      <c r="O901" s="3"/>
      <c r="P901" s="3"/>
      <c r="Q901" s="9"/>
      <c r="R901" s="9"/>
      <c r="S901" s="9"/>
      <c r="T901" s="2">
        <v>73.300003000000004</v>
      </c>
      <c r="U901" s="2">
        <v>85.449996999999996</v>
      </c>
      <c r="V901" s="2"/>
      <c r="W901" s="2">
        <v>74.980002999999996</v>
      </c>
      <c r="X901" s="2">
        <v>86.279999000000004</v>
      </c>
      <c r="Y901" s="2"/>
      <c r="Z901">
        <v>463200</v>
      </c>
      <c r="AA901">
        <v>352300</v>
      </c>
      <c r="AC901" s="2">
        <v>73.949996999999996</v>
      </c>
      <c r="AD901" s="2">
        <v>86.169998000000007</v>
      </c>
    </row>
    <row r="902" spans="1:30" x14ac:dyDescent="0.25">
      <c r="A902" t="s">
        <v>292</v>
      </c>
      <c r="B902">
        <f t="shared" si="52"/>
        <v>2013</v>
      </c>
      <c r="C902" s="10">
        <v>98.110000999999997</v>
      </c>
      <c r="D902" s="10">
        <v>99.940002000000007</v>
      </c>
      <c r="E902" s="4">
        <f t="shared" si="54"/>
        <v>1.8652542873789289E-2</v>
      </c>
      <c r="F902" s="6">
        <f>+E902-E$6</f>
        <v>-9.6242388336282986E-2</v>
      </c>
      <c r="G902" s="9" t="str">
        <f t="shared" si="55"/>
        <v>No</v>
      </c>
      <c r="H902" s="9">
        <f t="shared" si="53"/>
        <v>0</v>
      </c>
      <c r="I902" s="9"/>
      <c r="J902" s="9"/>
      <c r="K902" s="3">
        <v>41276</v>
      </c>
      <c r="L902" s="3">
        <v>41639</v>
      </c>
      <c r="M902" s="3"/>
      <c r="N902" s="3"/>
      <c r="O902" s="3"/>
      <c r="P902" s="3"/>
      <c r="Q902" s="9"/>
      <c r="R902" s="9"/>
      <c r="S902" s="9"/>
      <c r="T902" s="2">
        <v>96.769997000000004</v>
      </c>
      <c r="U902" s="2">
        <v>99.809997999999993</v>
      </c>
      <c r="V902" s="2"/>
      <c r="W902" s="2">
        <v>98.110000999999997</v>
      </c>
      <c r="X902" s="2">
        <v>101.290001</v>
      </c>
      <c r="Y902" s="2"/>
      <c r="Z902">
        <v>466300</v>
      </c>
      <c r="AA902">
        <v>297900</v>
      </c>
      <c r="AC902" s="2">
        <v>96.989998</v>
      </c>
      <c r="AD902" s="2">
        <v>100.699997</v>
      </c>
    </row>
    <row r="903" spans="1:30" x14ac:dyDescent="0.25">
      <c r="A903" t="s">
        <v>292</v>
      </c>
      <c r="B903">
        <f t="shared" si="52"/>
        <v>2014</v>
      </c>
      <c r="C903" s="10">
        <v>99.540001000000004</v>
      </c>
      <c r="D903" s="10">
        <v>110.32</v>
      </c>
      <c r="E903" s="4">
        <f t="shared" si="54"/>
        <v>0.1082981604551118</v>
      </c>
      <c r="F903" s="6">
        <f>+E903-E$7</f>
        <v>0.11571955427088561</v>
      </c>
      <c r="G903" s="9" t="str">
        <f t="shared" si="55"/>
        <v>Yes</v>
      </c>
      <c r="H903" s="9">
        <f t="shared" si="53"/>
        <v>1</v>
      </c>
      <c r="I903" s="9"/>
      <c r="J903" s="9"/>
      <c r="K903" s="3">
        <v>41641</v>
      </c>
      <c r="L903" s="3">
        <v>42004</v>
      </c>
      <c r="M903" s="3"/>
      <c r="N903" s="3"/>
      <c r="O903" s="3"/>
      <c r="P903" s="3"/>
      <c r="Q903" s="9"/>
      <c r="R903" s="9"/>
      <c r="S903" s="9"/>
      <c r="T903" s="2">
        <v>98.739998</v>
      </c>
      <c r="U903" s="2">
        <v>110.32</v>
      </c>
      <c r="V903" s="2"/>
      <c r="W903" s="2">
        <v>100.18</v>
      </c>
      <c r="X903" s="2">
        <v>112.629997</v>
      </c>
      <c r="Y903" s="2"/>
      <c r="Z903">
        <v>393200</v>
      </c>
      <c r="AA903">
        <v>389400</v>
      </c>
      <c r="AC903" s="2">
        <v>99.540001000000004</v>
      </c>
      <c r="AD903" s="2">
        <v>111.550003</v>
      </c>
    </row>
    <row r="904" spans="1:30" x14ac:dyDescent="0.25">
      <c r="A904" t="s">
        <v>292</v>
      </c>
      <c r="B904">
        <f t="shared" si="52"/>
        <v>2015</v>
      </c>
      <c r="C904" s="10">
        <v>111.629997</v>
      </c>
      <c r="D904" s="10">
        <v>136.58000200000001</v>
      </c>
      <c r="E904" s="4">
        <f t="shared" si="54"/>
        <v>0.223506276722376</v>
      </c>
      <c r="F904" s="6">
        <f>+E904-E$5</f>
        <v>-6.8334298669818494E-2</v>
      </c>
      <c r="G904" s="9" t="str">
        <f t="shared" si="55"/>
        <v>No</v>
      </c>
      <c r="H904" s="9">
        <f t="shared" si="53"/>
        <v>0</v>
      </c>
      <c r="I904" s="9"/>
      <c r="J904" s="9"/>
      <c r="K904" s="3">
        <v>42006</v>
      </c>
      <c r="L904" s="3">
        <v>42369</v>
      </c>
      <c r="M904" s="3"/>
      <c r="N904" s="3"/>
      <c r="O904" s="3"/>
      <c r="P904" s="3"/>
      <c r="Q904" s="9"/>
      <c r="R904" s="9"/>
      <c r="S904" s="9"/>
      <c r="T904" s="2">
        <v>109.629997</v>
      </c>
      <c r="U904" s="2">
        <v>136.199997</v>
      </c>
      <c r="V904" s="2"/>
      <c r="W904" s="2">
        <v>112.66999800000001</v>
      </c>
      <c r="X904" s="2">
        <v>139.10000600000001</v>
      </c>
      <c r="Y904" s="2"/>
      <c r="Z904">
        <v>478100</v>
      </c>
      <c r="AA904">
        <v>603000</v>
      </c>
      <c r="AC904" s="2">
        <v>110.849998</v>
      </c>
      <c r="AD904" s="2">
        <v>136.91000399999999</v>
      </c>
    </row>
    <row r="905" spans="1:30" x14ac:dyDescent="0.25">
      <c r="A905" t="s">
        <v>293</v>
      </c>
      <c r="B905">
        <f t="shared" si="52"/>
        <v>2013</v>
      </c>
      <c r="C905" s="10">
        <v>35.009998000000003</v>
      </c>
      <c r="D905" s="10">
        <v>48.360000999999997</v>
      </c>
      <c r="E905" s="4">
        <f t="shared" si="54"/>
        <v>0.38131973043814493</v>
      </c>
      <c r="F905" s="6">
        <f>+E905-E$6</f>
        <v>0.26642479922807266</v>
      </c>
      <c r="G905" s="9" t="str">
        <f t="shared" si="55"/>
        <v>Yes</v>
      </c>
      <c r="H905" s="9">
        <f t="shared" si="53"/>
        <v>1</v>
      </c>
      <c r="I905" s="9"/>
      <c r="J905" s="9"/>
      <c r="K905" s="3">
        <v>41276</v>
      </c>
      <c r="L905" s="3">
        <v>41639</v>
      </c>
      <c r="M905" s="3"/>
      <c r="N905" s="3"/>
      <c r="O905" s="3"/>
      <c r="P905" s="3"/>
      <c r="Q905" s="9"/>
      <c r="R905" s="9"/>
      <c r="S905" s="9"/>
      <c r="T905" s="2">
        <v>34.790000999999997</v>
      </c>
      <c r="U905" s="2">
        <v>48.18</v>
      </c>
      <c r="V905" s="2"/>
      <c r="W905" s="2">
        <v>35.520000000000003</v>
      </c>
      <c r="X905" s="2">
        <v>48.560001</v>
      </c>
      <c r="Y905" s="2"/>
      <c r="Z905">
        <v>2652500</v>
      </c>
      <c r="AA905">
        <v>972400</v>
      </c>
      <c r="AC905" s="2">
        <v>35.520000000000003</v>
      </c>
      <c r="AD905" s="2">
        <v>48.200001</v>
      </c>
    </row>
    <row r="906" spans="1:30" x14ac:dyDescent="0.25">
      <c r="A906" t="s">
        <v>293</v>
      </c>
      <c r="B906">
        <f t="shared" ref="B906:B969" si="56">YEAR(K906)</f>
        <v>2014</v>
      </c>
      <c r="C906" s="10">
        <v>48.009998000000003</v>
      </c>
      <c r="D906" s="10">
        <v>57.240001999999997</v>
      </c>
      <c r="E906" s="4">
        <f t="shared" si="54"/>
        <v>0.1922517055718268</v>
      </c>
      <c r="F906" s="6">
        <f>+E906-E$7</f>
        <v>0.19967309938760061</v>
      </c>
      <c r="G906" s="9" t="str">
        <f t="shared" si="55"/>
        <v>Yes</v>
      </c>
      <c r="H906" s="9">
        <f t="shared" ref="H906:H969" si="57">IF(F906&gt;0,1,0)</f>
        <v>1</v>
      </c>
      <c r="I906" s="9"/>
      <c r="J906" s="9"/>
      <c r="K906" s="3">
        <v>41641</v>
      </c>
      <c r="L906" s="3">
        <v>42004</v>
      </c>
      <c r="M906" s="3"/>
      <c r="N906" s="3"/>
      <c r="O906" s="3"/>
      <c r="P906" s="3"/>
      <c r="Q906" s="9"/>
      <c r="R906" s="9"/>
      <c r="S906" s="9"/>
      <c r="T906" s="2">
        <v>47.610000999999997</v>
      </c>
      <c r="U906" s="2">
        <v>57.220001000000003</v>
      </c>
      <c r="V906" s="2"/>
      <c r="W906" s="2">
        <v>48.150002000000001</v>
      </c>
      <c r="X906" s="2">
        <v>58.279998999999997</v>
      </c>
      <c r="Y906" s="2"/>
      <c r="Z906">
        <v>1383400</v>
      </c>
      <c r="AA906">
        <v>1261200</v>
      </c>
      <c r="AC906" s="2">
        <v>47.720001000000003</v>
      </c>
      <c r="AD906" s="2">
        <v>58.119999</v>
      </c>
    </row>
    <row r="907" spans="1:30" x14ac:dyDescent="0.25">
      <c r="A907" t="s">
        <v>293</v>
      </c>
      <c r="B907">
        <f t="shared" si="56"/>
        <v>2015</v>
      </c>
      <c r="C907" s="10">
        <v>57.529998999999997</v>
      </c>
      <c r="D907" s="10">
        <v>55.450001</v>
      </c>
      <c r="E907" s="4">
        <f t="shared" ref="E907:E970" si="58">+(D907-C907)/C907</f>
        <v>-3.6155015403354973E-2</v>
      </c>
      <c r="F907" s="6">
        <f>+E907-E$5</f>
        <v>-0.32799559079554946</v>
      </c>
      <c r="G907" s="9" t="str">
        <f t="shared" ref="G907:G970" si="59">IF(F907&gt;0,"Yes","No")</f>
        <v>No</v>
      </c>
      <c r="H907" s="9">
        <f t="shared" si="57"/>
        <v>0</v>
      </c>
      <c r="I907" s="9"/>
      <c r="J907" s="9"/>
      <c r="K907" s="3">
        <v>42006</v>
      </c>
      <c r="L907" s="3">
        <v>42369</v>
      </c>
      <c r="M907" s="3"/>
      <c r="N907" s="3"/>
      <c r="O907" s="3"/>
      <c r="P907" s="3"/>
      <c r="Q907" s="9"/>
      <c r="R907" s="9"/>
      <c r="S907" s="9"/>
      <c r="T907" s="2">
        <v>56.580002</v>
      </c>
      <c r="U907" s="2">
        <v>55.450001</v>
      </c>
      <c r="V907" s="2"/>
      <c r="W907" s="2">
        <v>57.73</v>
      </c>
      <c r="X907" s="2">
        <v>56.209999000000003</v>
      </c>
      <c r="Y907" s="2"/>
      <c r="Z907">
        <v>1528900</v>
      </c>
      <c r="AA907">
        <v>1422100</v>
      </c>
      <c r="AC907" s="2">
        <v>56.970001000000003</v>
      </c>
      <c r="AD907" s="2">
        <v>55.93</v>
      </c>
    </row>
    <row r="908" spans="1:30" x14ac:dyDescent="0.25">
      <c r="A908" t="s">
        <v>294</v>
      </c>
      <c r="B908">
        <f t="shared" si="56"/>
        <v>2013</v>
      </c>
      <c r="C908" s="10">
        <v>94.190002000000007</v>
      </c>
      <c r="D908" s="10">
        <v>140.25</v>
      </c>
      <c r="E908" s="4">
        <f t="shared" si="58"/>
        <v>0.48901154073656344</v>
      </c>
      <c r="F908" s="6">
        <f>+E908-E$6</f>
        <v>0.37411660952649117</v>
      </c>
      <c r="G908" s="9" t="str">
        <f t="shared" si="59"/>
        <v>Yes</v>
      </c>
      <c r="H908" s="9">
        <f t="shared" si="57"/>
        <v>1</v>
      </c>
      <c r="I908" s="9"/>
      <c r="J908" s="9"/>
      <c r="K908" s="3">
        <v>41276</v>
      </c>
      <c r="L908" s="3">
        <v>41639</v>
      </c>
      <c r="M908" s="3"/>
      <c r="N908" s="3"/>
      <c r="O908" s="3"/>
      <c r="P908" s="3"/>
      <c r="Q908" s="9"/>
      <c r="R908" s="9"/>
      <c r="S908" s="9"/>
      <c r="T908" s="2">
        <v>93.959998999999996</v>
      </c>
      <c r="U908" s="2">
        <v>139.479996</v>
      </c>
      <c r="V908" s="2"/>
      <c r="W908" s="2">
        <v>94.790001000000004</v>
      </c>
      <c r="X908" s="2">
        <v>140.429993</v>
      </c>
      <c r="Y908" s="2"/>
      <c r="Z908">
        <v>3206700</v>
      </c>
      <c r="AA908">
        <v>1846500</v>
      </c>
      <c r="AC908" s="2">
        <v>94.779999000000004</v>
      </c>
      <c r="AD908" s="2">
        <v>140</v>
      </c>
    </row>
    <row r="909" spans="1:30" x14ac:dyDescent="0.25">
      <c r="A909" t="s">
        <v>294</v>
      </c>
      <c r="B909">
        <f t="shared" si="56"/>
        <v>2014</v>
      </c>
      <c r="C909" s="10">
        <v>138.050003</v>
      </c>
      <c r="D909" s="10">
        <v>164.320007</v>
      </c>
      <c r="E909" s="4">
        <f t="shared" si="58"/>
        <v>0.19029339680637311</v>
      </c>
      <c r="F909" s="6">
        <f>+E909-E$7</f>
        <v>0.19771479062214692</v>
      </c>
      <c r="G909" s="9" t="str">
        <f t="shared" si="59"/>
        <v>Yes</v>
      </c>
      <c r="H909" s="9">
        <f t="shared" si="57"/>
        <v>1</v>
      </c>
      <c r="I909" s="9"/>
      <c r="J909" s="9"/>
      <c r="K909" s="3">
        <v>41641</v>
      </c>
      <c r="L909" s="3">
        <v>42004</v>
      </c>
      <c r="M909" s="3"/>
      <c r="N909" s="3"/>
      <c r="O909" s="3"/>
      <c r="P909" s="3"/>
      <c r="Q909" s="9"/>
      <c r="R909" s="9"/>
      <c r="S909" s="9"/>
      <c r="T909" s="2">
        <v>137.61000100000001</v>
      </c>
      <c r="U909" s="2">
        <v>164.199997</v>
      </c>
      <c r="V909" s="2"/>
      <c r="W909" s="2">
        <v>139</v>
      </c>
      <c r="X909" s="2">
        <v>167.16999799999999</v>
      </c>
      <c r="Y909" s="2"/>
      <c r="Z909">
        <v>3052100</v>
      </c>
      <c r="AA909">
        <v>1623700</v>
      </c>
      <c r="AC909" s="2">
        <v>138.13000500000001</v>
      </c>
      <c r="AD909" s="2">
        <v>166</v>
      </c>
    </row>
    <row r="910" spans="1:30" x14ac:dyDescent="0.25">
      <c r="A910" t="s">
        <v>294</v>
      </c>
      <c r="B910">
        <f t="shared" si="56"/>
        <v>2015</v>
      </c>
      <c r="C910" s="10">
        <v>164.71000699999999</v>
      </c>
      <c r="D910" s="10">
        <v>150.63999899999999</v>
      </c>
      <c r="E910" s="4">
        <f t="shared" si="58"/>
        <v>-8.5422909368220737E-2</v>
      </c>
      <c r="F910" s="6">
        <f>+E910-E$5</f>
        <v>-0.37726348476041521</v>
      </c>
      <c r="G910" s="9" t="str">
        <f t="shared" si="59"/>
        <v>No</v>
      </c>
      <c r="H910" s="9">
        <f t="shared" si="57"/>
        <v>0</v>
      </c>
      <c r="I910" s="9"/>
      <c r="J910" s="9"/>
      <c r="K910" s="3">
        <v>42006</v>
      </c>
      <c r="L910" s="3">
        <v>42369</v>
      </c>
      <c r="M910" s="3"/>
      <c r="N910" s="3"/>
      <c r="O910" s="3"/>
      <c r="P910" s="3"/>
      <c r="Q910" s="9"/>
      <c r="R910" s="9"/>
      <c r="S910" s="9"/>
      <c r="T910" s="2">
        <v>162.729996</v>
      </c>
      <c r="U910" s="2">
        <v>150.63000500000001</v>
      </c>
      <c r="V910" s="2"/>
      <c r="W910" s="2">
        <v>165.08000200000001</v>
      </c>
      <c r="X910" s="2">
        <v>152.11999499999999</v>
      </c>
      <c r="Y910" s="2"/>
      <c r="Z910">
        <v>2116400</v>
      </c>
      <c r="AA910">
        <v>1602000</v>
      </c>
      <c r="AC910" s="2">
        <v>164.05999800000001</v>
      </c>
      <c r="AD910" s="2">
        <v>151.729996</v>
      </c>
    </row>
    <row r="911" spans="1:30" x14ac:dyDescent="0.25">
      <c r="A911" t="s">
        <v>493</v>
      </c>
      <c r="B911">
        <f t="shared" si="56"/>
        <v>2014</v>
      </c>
      <c r="C911" s="10">
        <v>52.259998000000003</v>
      </c>
      <c r="D911" s="10">
        <v>99.029999000000004</v>
      </c>
      <c r="E911" s="4">
        <f t="shared" si="58"/>
        <v>0.89494838863177906</v>
      </c>
      <c r="F911" s="6">
        <f>+E911-E$6</f>
        <v>0.78005345742170684</v>
      </c>
      <c r="G911" s="9" t="str">
        <f t="shared" si="59"/>
        <v>Yes</v>
      </c>
      <c r="H911" s="9">
        <f t="shared" si="57"/>
        <v>1</v>
      </c>
      <c r="I911" s="9"/>
      <c r="J911" s="9"/>
      <c r="K911" s="3">
        <v>41641</v>
      </c>
      <c r="L911" s="3">
        <v>42004</v>
      </c>
      <c r="M911" s="3"/>
      <c r="N911" s="3"/>
      <c r="O911" s="3"/>
      <c r="P911" s="3"/>
      <c r="Q911" s="9"/>
      <c r="R911" s="9"/>
      <c r="S911" s="9"/>
      <c r="T911" s="2">
        <v>50.68</v>
      </c>
      <c r="U911" s="2">
        <v>97.099997999999999</v>
      </c>
      <c r="V911" s="2"/>
      <c r="W911" s="2">
        <v>52.540000999999997</v>
      </c>
      <c r="X911" s="2">
        <v>99.459998999999996</v>
      </c>
      <c r="Y911" s="2"/>
      <c r="Z911">
        <v>357800</v>
      </c>
      <c r="AA911">
        <v>733600</v>
      </c>
      <c r="AC911" s="2">
        <v>51.349997999999999</v>
      </c>
      <c r="AD911" s="2">
        <v>97.68</v>
      </c>
    </row>
    <row r="912" spans="1:30" x14ac:dyDescent="0.25">
      <c r="A912" t="s">
        <v>493</v>
      </c>
      <c r="B912">
        <f t="shared" si="56"/>
        <v>2015</v>
      </c>
      <c r="C912" s="10">
        <v>99.269997000000004</v>
      </c>
      <c r="D912" s="10">
        <v>74.629997000000003</v>
      </c>
      <c r="E912" s="4">
        <f t="shared" si="58"/>
        <v>-0.24821195471578386</v>
      </c>
      <c r="F912" s="6">
        <f>+E912-E$7</f>
        <v>-0.24079056090001005</v>
      </c>
      <c r="G912" s="9" t="str">
        <f t="shared" si="59"/>
        <v>No</v>
      </c>
      <c r="H912" s="9">
        <f t="shared" si="57"/>
        <v>0</v>
      </c>
      <c r="I912" s="9"/>
      <c r="J912" s="9"/>
      <c r="K912" s="3">
        <v>42006</v>
      </c>
      <c r="L912" s="3">
        <v>42369</v>
      </c>
      <c r="M912" s="3"/>
      <c r="N912" s="3"/>
      <c r="O912" s="3"/>
      <c r="P912" s="3"/>
      <c r="Q912" s="9"/>
      <c r="R912" s="9"/>
      <c r="S912" s="9"/>
      <c r="T912" s="2">
        <v>96.339995999999999</v>
      </c>
      <c r="U912" s="2">
        <v>74.25</v>
      </c>
      <c r="V912" s="2"/>
      <c r="W912" s="2">
        <v>99.43</v>
      </c>
      <c r="X912" s="2">
        <v>76</v>
      </c>
      <c r="Y912" s="2"/>
      <c r="Z912">
        <v>865600</v>
      </c>
      <c r="AA912">
        <v>1101900</v>
      </c>
      <c r="AC912" s="2">
        <v>96.959998999999996</v>
      </c>
      <c r="AD912" s="2">
        <v>75.129997000000003</v>
      </c>
    </row>
    <row r="913" spans="1:30" x14ac:dyDescent="0.25">
      <c r="A913" t="s">
        <v>295</v>
      </c>
      <c r="B913">
        <f t="shared" si="56"/>
        <v>2013</v>
      </c>
      <c r="C913" s="10">
        <v>17.9000003333</v>
      </c>
      <c r="D913" s="10">
        <v>22.589998999999999</v>
      </c>
      <c r="E913" s="4">
        <f t="shared" si="58"/>
        <v>0.26201109381964816</v>
      </c>
      <c r="F913" s="6">
        <f>+E913-E$5</f>
        <v>-2.9829481572546335E-2</v>
      </c>
      <c r="G913" s="9" t="str">
        <f t="shared" si="59"/>
        <v>No</v>
      </c>
      <c r="H913" s="9">
        <f t="shared" si="57"/>
        <v>0</v>
      </c>
      <c r="I913" s="9"/>
      <c r="J913" s="9"/>
      <c r="K913" s="3">
        <v>41276</v>
      </c>
      <c r="L913" s="3">
        <v>41639</v>
      </c>
      <c r="M913" s="3"/>
      <c r="N913" s="3"/>
      <c r="O913" s="3"/>
      <c r="P913" s="3"/>
      <c r="Q913" s="9"/>
      <c r="R913" s="9"/>
      <c r="S913" s="9"/>
      <c r="T913" s="2">
        <v>17.793333666599999</v>
      </c>
      <c r="U913" s="2">
        <v>22.430000333300001</v>
      </c>
      <c r="V913" s="2"/>
      <c r="W913" s="2">
        <v>18.113333333300002</v>
      </c>
      <c r="X913" s="2">
        <v>22.6700006666</v>
      </c>
      <c r="Y913" s="2"/>
      <c r="Z913">
        <v>2029700</v>
      </c>
      <c r="AA913">
        <v>584800</v>
      </c>
      <c r="AC913" s="2">
        <v>18.076666666600001</v>
      </c>
      <c r="AD913" s="2">
        <v>22.646667333300002</v>
      </c>
    </row>
    <row r="914" spans="1:30" x14ac:dyDescent="0.25">
      <c r="A914" t="s">
        <v>295</v>
      </c>
      <c r="B914">
        <f t="shared" si="56"/>
        <v>2014</v>
      </c>
      <c r="C914" s="10">
        <v>22.626667000000001</v>
      </c>
      <c r="D914" s="10">
        <v>36.116664999999998</v>
      </c>
      <c r="E914" s="4">
        <f t="shared" si="58"/>
        <v>0.59619907784031978</v>
      </c>
      <c r="F914" s="6">
        <f>+E914-E$6</f>
        <v>0.48130414663024751</v>
      </c>
      <c r="G914" s="9" t="str">
        <f t="shared" si="59"/>
        <v>Yes</v>
      </c>
      <c r="H914" s="9">
        <f t="shared" si="57"/>
        <v>1</v>
      </c>
      <c r="I914" s="9"/>
      <c r="J914" s="9"/>
      <c r="K914" s="3">
        <v>41641</v>
      </c>
      <c r="L914" s="3">
        <v>42004</v>
      </c>
      <c r="M914" s="3"/>
      <c r="N914" s="3"/>
      <c r="O914" s="3"/>
      <c r="P914" s="3"/>
      <c r="Q914" s="9"/>
      <c r="R914" s="9"/>
      <c r="S914" s="9"/>
      <c r="T914" s="2">
        <v>22.216667333299998</v>
      </c>
      <c r="U914" s="2">
        <v>36.0999983333</v>
      </c>
      <c r="V914" s="2"/>
      <c r="W914" s="2">
        <v>22.663333999999999</v>
      </c>
      <c r="X914" s="2">
        <v>37.083331999999999</v>
      </c>
      <c r="Y914" s="2"/>
      <c r="Z914">
        <v>4590300</v>
      </c>
      <c r="AA914">
        <v>1644900</v>
      </c>
      <c r="AC914" s="2">
        <v>22.260000333299999</v>
      </c>
      <c r="AD914" s="2">
        <v>36.776668666600003</v>
      </c>
    </row>
    <row r="915" spans="1:30" x14ac:dyDescent="0.25">
      <c r="A915" t="s">
        <v>295</v>
      </c>
      <c r="B915">
        <f t="shared" si="56"/>
        <v>2015</v>
      </c>
      <c r="C915" s="10">
        <v>36.466667333300002</v>
      </c>
      <c r="D915" s="10">
        <v>49.653331666600003</v>
      </c>
      <c r="E915" s="4">
        <f t="shared" si="58"/>
        <v>0.36160870454039079</v>
      </c>
      <c r="F915" s="6">
        <f>+E915-E$7</f>
        <v>0.36903009835616457</v>
      </c>
      <c r="G915" s="9" t="str">
        <f t="shared" si="59"/>
        <v>Yes</v>
      </c>
      <c r="H915" s="9">
        <f t="shared" si="57"/>
        <v>1</v>
      </c>
      <c r="I915" s="9"/>
      <c r="J915" s="9"/>
      <c r="K915" s="3">
        <v>42006</v>
      </c>
      <c r="L915" s="3">
        <v>42369</v>
      </c>
      <c r="M915" s="3"/>
      <c r="N915" s="3"/>
      <c r="O915" s="3"/>
      <c r="P915" s="3"/>
      <c r="Q915" s="9"/>
      <c r="R915" s="9"/>
      <c r="S915" s="9"/>
      <c r="T915" s="2">
        <v>35.590000000000003</v>
      </c>
      <c r="U915" s="2">
        <v>49.430000333300001</v>
      </c>
      <c r="V915" s="2"/>
      <c r="W915" s="2">
        <v>36.630001</v>
      </c>
      <c r="X915" s="2">
        <v>50.303333333300003</v>
      </c>
      <c r="Y915" s="2"/>
      <c r="Z915">
        <v>1961400</v>
      </c>
      <c r="AA915">
        <v>2152800</v>
      </c>
      <c r="AC915" s="2">
        <v>36.053333333300003</v>
      </c>
      <c r="AD915" s="2">
        <v>49.819999666599998</v>
      </c>
    </row>
    <row r="916" spans="1:30" x14ac:dyDescent="0.25">
      <c r="A916" t="s">
        <v>296</v>
      </c>
      <c r="B916">
        <f t="shared" si="56"/>
        <v>2013</v>
      </c>
      <c r="C916" s="10">
        <v>32.119999</v>
      </c>
      <c r="D916" s="10">
        <v>38.389999000000003</v>
      </c>
      <c r="E916" s="4">
        <f t="shared" si="58"/>
        <v>0.19520548552943615</v>
      </c>
      <c r="F916" s="6">
        <f>+E916-E$5</f>
        <v>-9.6635089862758344E-2</v>
      </c>
      <c r="G916" s="9" t="str">
        <f t="shared" si="59"/>
        <v>No</v>
      </c>
      <c r="H916" s="9">
        <f t="shared" si="57"/>
        <v>0</v>
      </c>
      <c r="I916" s="9"/>
      <c r="J916" s="9"/>
      <c r="K916" s="3">
        <v>41276</v>
      </c>
      <c r="L916" s="3">
        <v>41639</v>
      </c>
      <c r="M916" s="3"/>
      <c r="N916" s="3"/>
      <c r="O916" s="3"/>
      <c r="P916" s="3"/>
      <c r="Q916" s="9"/>
      <c r="R916" s="9"/>
      <c r="S916" s="9"/>
      <c r="T916" s="2">
        <v>31.98</v>
      </c>
      <c r="U916" s="2">
        <v>38.200001</v>
      </c>
      <c r="V916" s="2"/>
      <c r="W916" s="2">
        <v>32.540000999999997</v>
      </c>
      <c r="X916" s="2">
        <v>38.540000999999997</v>
      </c>
      <c r="Y916" s="2"/>
      <c r="Z916">
        <v>13536600</v>
      </c>
      <c r="AA916">
        <v>10342600</v>
      </c>
      <c r="AC916" s="2">
        <v>32.540000999999997</v>
      </c>
      <c r="AD916" s="2">
        <v>38.32</v>
      </c>
    </row>
    <row r="917" spans="1:30" x14ac:dyDescent="0.25">
      <c r="A917" t="s">
        <v>296</v>
      </c>
      <c r="B917">
        <f t="shared" si="56"/>
        <v>2014</v>
      </c>
      <c r="C917" s="10">
        <v>38.270000000000003</v>
      </c>
      <c r="D917" s="10">
        <v>49.27</v>
      </c>
      <c r="E917" s="4">
        <f t="shared" si="58"/>
        <v>0.28743140841390119</v>
      </c>
      <c r="F917" s="6">
        <f>+E917-E$6</f>
        <v>0.17253647720382892</v>
      </c>
      <c r="G917" s="9" t="str">
        <f t="shared" si="59"/>
        <v>Yes</v>
      </c>
      <c r="H917" s="9">
        <f t="shared" si="57"/>
        <v>1</v>
      </c>
      <c r="I917" s="9"/>
      <c r="J917" s="9"/>
      <c r="K917" s="3">
        <v>41641</v>
      </c>
      <c r="L917" s="3">
        <v>42004</v>
      </c>
      <c r="M917" s="3"/>
      <c r="N917" s="3"/>
      <c r="O917" s="3"/>
      <c r="P917" s="3"/>
      <c r="Q917" s="9"/>
      <c r="R917" s="9"/>
      <c r="S917" s="9"/>
      <c r="T917" s="2">
        <v>37.779998999999997</v>
      </c>
      <c r="U917" s="2">
        <v>49.169998</v>
      </c>
      <c r="V917" s="2"/>
      <c r="W917" s="2">
        <v>38.380001</v>
      </c>
      <c r="X917" s="2">
        <v>50.02</v>
      </c>
      <c r="Y917" s="2"/>
      <c r="Z917">
        <v>6324600</v>
      </c>
      <c r="AA917">
        <v>5109600</v>
      </c>
      <c r="AC917" s="2">
        <v>37.900002000000001</v>
      </c>
      <c r="AD917" s="2">
        <v>49.91</v>
      </c>
    </row>
    <row r="918" spans="1:30" x14ac:dyDescent="0.25">
      <c r="A918" t="s">
        <v>296</v>
      </c>
      <c r="B918">
        <f t="shared" si="56"/>
        <v>2015</v>
      </c>
      <c r="C918" s="10">
        <v>49.299999</v>
      </c>
      <c r="D918" s="10">
        <v>58.209999000000003</v>
      </c>
      <c r="E918" s="4">
        <f t="shared" si="58"/>
        <v>0.18073022678965986</v>
      </c>
      <c r="F918" s="6">
        <f>+E918-E$7</f>
        <v>0.18815162060543367</v>
      </c>
      <c r="G918" s="9" t="str">
        <f t="shared" si="59"/>
        <v>Yes</v>
      </c>
      <c r="H918" s="9">
        <f t="shared" si="57"/>
        <v>1</v>
      </c>
      <c r="I918" s="9"/>
      <c r="J918" s="9"/>
      <c r="K918" s="3">
        <v>42006</v>
      </c>
      <c r="L918" s="3">
        <v>42369</v>
      </c>
      <c r="M918" s="3"/>
      <c r="N918" s="3"/>
      <c r="O918" s="3"/>
      <c r="P918" s="3"/>
      <c r="Q918" s="9"/>
      <c r="R918" s="9"/>
      <c r="S918" s="9"/>
      <c r="T918" s="2">
        <v>48.580002</v>
      </c>
      <c r="U918" s="2">
        <v>58.099997999999999</v>
      </c>
      <c r="V918" s="2"/>
      <c r="W918" s="2">
        <v>49.639999000000003</v>
      </c>
      <c r="X918" s="2">
        <v>58.700001</v>
      </c>
      <c r="Y918" s="2"/>
      <c r="Z918">
        <v>6078100</v>
      </c>
      <c r="AA918">
        <v>3622600</v>
      </c>
      <c r="AC918" s="2">
        <v>48.970001000000003</v>
      </c>
      <c r="AD918" s="2">
        <v>58.509998000000003</v>
      </c>
    </row>
    <row r="919" spans="1:30" x14ac:dyDescent="0.25">
      <c r="A919" t="s">
        <v>297</v>
      </c>
      <c r="B919">
        <f t="shared" si="56"/>
        <v>2013</v>
      </c>
      <c r="C919" s="10">
        <v>95.550003000000004</v>
      </c>
      <c r="D919" s="10">
        <v>116.550003</v>
      </c>
      <c r="E919" s="4">
        <f t="shared" si="58"/>
        <v>0.21978021287974214</v>
      </c>
      <c r="F919" s="6">
        <f>+E919-E$5</f>
        <v>-7.2060362512452347E-2</v>
      </c>
      <c r="G919" s="9" t="str">
        <f t="shared" si="59"/>
        <v>No</v>
      </c>
      <c r="H919" s="9">
        <f t="shared" si="57"/>
        <v>0</v>
      </c>
      <c r="I919" s="9"/>
      <c r="J919" s="9"/>
      <c r="K919" s="3">
        <v>41276</v>
      </c>
      <c r="L919" s="3">
        <v>41639</v>
      </c>
      <c r="M919" s="3"/>
      <c r="N919" s="3"/>
      <c r="O919" s="3"/>
      <c r="P919" s="3"/>
      <c r="Q919" s="9"/>
      <c r="R919" s="9"/>
      <c r="S919" s="9"/>
      <c r="T919" s="2">
        <v>95.230002999999996</v>
      </c>
      <c r="U919" s="2">
        <v>115.550003</v>
      </c>
      <c r="V919" s="2"/>
      <c r="W919" s="2">
        <v>96.379997000000003</v>
      </c>
      <c r="X919" s="2">
        <v>116.800003</v>
      </c>
      <c r="Y919" s="2"/>
      <c r="Z919">
        <v>3168900</v>
      </c>
      <c r="AA919">
        <v>1344500</v>
      </c>
      <c r="AC919" s="2">
        <v>96.150002000000001</v>
      </c>
      <c r="AD919" s="2">
        <v>115.860001</v>
      </c>
    </row>
    <row r="920" spans="1:30" x14ac:dyDescent="0.25">
      <c r="A920" t="s">
        <v>297</v>
      </c>
      <c r="B920">
        <f t="shared" si="56"/>
        <v>2014</v>
      </c>
      <c r="C920" s="10">
        <v>116.120003</v>
      </c>
      <c r="D920" s="10">
        <v>119.470001</v>
      </c>
      <c r="E920" s="4">
        <f t="shared" si="58"/>
        <v>2.8849448100685973E-2</v>
      </c>
      <c r="F920" s="6">
        <f>+E920-E$6</f>
        <v>-8.6045483109386298E-2</v>
      </c>
      <c r="G920" s="9" t="str">
        <f t="shared" si="59"/>
        <v>No</v>
      </c>
      <c r="H920" s="9">
        <f t="shared" si="57"/>
        <v>0</v>
      </c>
      <c r="I920" s="9"/>
      <c r="J920" s="9"/>
      <c r="K920" s="3">
        <v>41641</v>
      </c>
      <c r="L920" s="3">
        <v>42004</v>
      </c>
      <c r="M920" s="3"/>
      <c r="N920" s="3"/>
      <c r="O920" s="3"/>
      <c r="P920" s="3"/>
      <c r="Q920" s="9"/>
      <c r="R920" s="9"/>
      <c r="S920" s="9"/>
      <c r="T920" s="2">
        <v>115.970001</v>
      </c>
      <c r="U920" s="2">
        <v>119.400002</v>
      </c>
      <c r="V920" s="2"/>
      <c r="W920" s="2">
        <v>117.5</v>
      </c>
      <c r="X920" s="2">
        <v>121.41999800000001</v>
      </c>
      <c r="Y920" s="2"/>
      <c r="Z920">
        <v>2677100</v>
      </c>
      <c r="AA920">
        <v>2217100</v>
      </c>
      <c r="AC920" s="2">
        <v>116.30999799999999</v>
      </c>
      <c r="AD920" s="2">
        <v>121.199997</v>
      </c>
    </row>
    <row r="921" spans="1:30" x14ac:dyDescent="0.25">
      <c r="A921" t="s">
        <v>297</v>
      </c>
      <c r="B921">
        <f t="shared" si="56"/>
        <v>2015</v>
      </c>
      <c r="C921" s="10">
        <v>119.529999</v>
      </c>
      <c r="D921" s="10">
        <v>98.519997000000004</v>
      </c>
      <c r="E921" s="4">
        <f t="shared" si="58"/>
        <v>-0.17577179097943438</v>
      </c>
      <c r="F921" s="6">
        <f>+E921-E$7</f>
        <v>-0.16835039716366057</v>
      </c>
      <c r="G921" s="9" t="str">
        <f t="shared" si="59"/>
        <v>No</v>
      </c>
      <c r="H921" s="9">
        <f t="shared" si="57"/>
        <v>0</v>
      </c>
      <c r="I921" s="9"/>
      <c r="J921" s="9"/>
      <c r="K921" s="3">
        <v>42006</v>
      </c>
      <c r="L921" s="3">
        <v>42369</v>
      </c>
      <c r="M921" s="3"/>
      <c r="N921" s="3"/>
      <c r="O921" s="3"/>
      <c r="P921" s="3"/>
      <c r="Q921" s="9"/>
      <c r="R921" s="9"/>
      <c r="S921" s="9"/>
      <c r="T921" s="2">
        <v>118.650002</v>
      </c>
      <c r="U921" s="2">
        <v>98.059997999999993</v>
      </c>
      <c r="V921" s="2"/>
      <c r="W921" s="2">
        <v>120.370003</v>
      </c>
      <c r="X921" s="2">
        <v>99.339995999999999</v>
      </c>
      <c r="Y921" s="2"/>
      <c r="Z921">
        <v>2785400</v>
      </c>
      <c r="AA921">
        <v>2483900</v>
      </c>
      <c r="AC921" s="2">
        <v>119.739998</v>
      </c>
      <c r="AD921" s="2">
        <v>98.5</v>
      </c>
    </row>
    <row r="922" spans="1:30" x14ac:dyDescent="0.25">
      <c r="A922" t="s">
        <v>298</v>
      </c>
      <c r="B922">
        <f t="shared" si="56"/>
        <v>2013</v>
      </c>
      <c r="C922" s="10">
        <v>58.060001</v>
      </c>
      <c r="D922" s="10">
        <v>47.27</v>
      </c>
      <c r="E922" s="4">
        <f t="shared" si="58"/>
        <v>-0.18584224619630987</v>
      </c>
      <c r="F922" s="6">
        <f>+E922-E$5</f>
        <v>-0.47768282158850439</v>
      </c>
      <c r="G922" s="9" t="str">
        <f t="shared" si="59"/>
        <v>No</v>
      </c>
      <c r="H922" s="9">
        <f t="shared" si="57"/>
        <v>0</v>
      </c>
      <c r="I922" s="9"/>
      <c r="J922" s="9"/>
      <c r="K922" s="3">
        <v>41276</v>
      </c>
      <c r="L922" s="3">
        <v>41639</v>
      </c>
      <c r="M922" s="3"/>
      <c r="N922" s="3"/>
      <c r="O922" s="3"/>
      <c r="P922" s="3"/>
      <c r="Q922" s="9"/>
      <c r="R922" s="9"/>
      <c r="S922" s="9"/>
      <c r="T922" s="2">
        <v>57.139999000000003</v>
      </c>
      <c r="U922" s="2">
        <v>46.919998</v>
      </c>
      <c r="V922" s="2"/>
      <c r="W922" s="2">
        <v>59.189999</v>
      </c>
      <c r="X922" s="2">
        <v>47.299999</v>
      </c>
      <c r="Y922" s="2"/>
      <c r="Z922">
        <v>5909800</v>
      </c>
      <c r="AA922">
        <v>1624900</v>
      </c>
      <c r="AC922" s="2">
        <v>57.509998000000003</v>
      </c>
      <c r="AD922" s="2">
        <v>47</v>
      </c>
    </row>
    <row r="923" spans="1:30" x14ac:dyDescent="0.25">
      <c r="A923" t="s">
        <v>298</v>
      </c>
      <c r="B923">
        <f t="shared" si="56"/>
        <v>2014</v>
      </c>
      <c r="C923" s="10">
        <v>47.25</v>
      </c>
      <c r="D923" s="10">
        <v>45.650002000000001</v>
      </c>
      <c r="E923" s="4">
        <f t="shared" si="58"/>
        <v>-3.3862391534391523E-2</v>
      </c>
      <c r="F923" s="6">
        <f>+E923-E$6</f>
        <v>-0.14875732274446379</v>
      </c>
      <c r="G923" s="9" t="str">
        <f t="shared" si="59"/>
        <v>No</v>
      </c>
      <c r="H923" s="9">
        <f t="shared" si="57"/>
        <v>0</v>
      </c>
      <c r="I923" s="9"/>
      <c r="J923" s="9"/>
      <c r="K923" s="3">
        <v>41641</v>
      </c>
      <c r="L923" s="3">
        <v>42004</v>
      </c>
      <c r="M923" s="3"/>
      <c r="N923" s="3"/>
      <c r="O923" s="3"/>
      <c r="P923" s="3"/>
      <c r="Q923" s="9"/>
      <c r="R923" s="9"/>
      <c r="S923" s="9"/>
      <c r="T923" s="2">
        <v>46.959999000000003</v>
      </c>
      <c r="U923" s="2">
        <v>45.630001</v>
      </c>
      <c r="V923" s="2"/>
      <c r="W923" s="2">
        <v>47.650002000000001</v>
      </c>
      <c r="X923" s="2">
        <v>46.25</v>
      </c>
      <c r="Y923" s="2"/>
      <c r="Z923">
        <v>1648800</v>
      </c>
      <c r="AA923">
        <v>1550300</v>
      </c>
      <c r="AC923" s="2">
        <v>47</v>
      </c>
      <c r="AD923" s="2">
        <v>46.16</v>
      </c>
    </row>
    <row r="924" spans="1:30" x14ac:dyDescent="0.25">
      <c r="A924" t="s">
        <v>298</v>
      </c>
      <c r="B924">
        <f t="shared" si="56"/>
        <v>2015</v>
      </c>
      <c r="C924" s="10">
        <v>45.860000999999997</v>
      </c>
      <c r="D924" s="10">
        <v>27.59</v>
      </c>
      <c r="E924" s="4">
        <f t="shared" si="58"/>
        <v>-0.39838640648961171</v>
      </c>
      <c r="F924" s="6">
        <f>+E924-E$7</f>
        <v>-0.39096501267383793</v>
      </c>
      <c r="G924" s="9" t="str">
        <f t="shared" si="59"/>
        <v>No</v>
      </c>
      <c r="H924" s="9">
        <f t="shared" si="57"/>
        <v>0</v>
      </c>
      <c r="I924" s="9"/>
      <c r="J924" s="9"/>
      <c r="K924" s="3">
        <v>42006</v>
      </c>
      <c r="L924" s="3">
        <v>42369</v>
      </c>
      <c r="M924" s="3"/>
      <c r="N924" s="3"/>
      <c r="O924" s="3"/>
      <c r="P924" s="3"/>
      <c r="Q924" s="9"/>
      <c r="R924" s="9"/>
      <c r="S924" s="9"/>
      <c r="T924" s="2">
        <v>45.41</v>
      </c>
      <c r="U924" s="2">
        <v>27.530000999999999</v>
      </c>
      <c r="V924" s="2"/>
      <c r="W924" s="2">
        <v>46.040000999999997</v>
      </c>
      <c r="X924" s="2">
        <v>28.299999</v>
      </c>
      <c r="Y924" s="2"/>
      <c r="Z924">
        <v>1572200</v>
      </c>
      <c r="AA924">
        <v>4235800</v>
      </c>
      <c r="AC924" s="2">
        <v>45.77</v>
      </c>
      <c r="AD924" s="2">
        <v>28.059999000000001</v>
      </c>
    </row>
    <row r="925" spans="1:30" x14ac:dyDescent="0.25">
      <c r="A925" t="s">
        <v>485</v>
      </c>
      <c r="B925">
        <f t="shared" si="56"/>
        <v>2013</v>
      </c>
      <c r="C925" s="10">
        <v>32.075001</v>
      </c>
      <c r="D925" s="10">
        <v>45.865001499999998</v>
      </c>
      <c r="E925" s="4">
        <f t="shared" si="58"/>
        <v>0.42992985409415879</v>
      </c>
      <c r="F925" s="6">
        <f>+E925-E$5</f>
        <v>0.1380892787019643</v>
      </c>
      <c r="G925" s="9" t="str">
        <f t="shared" si="59"/>
        <v>Yes</v>
      </c>
      <c r="H925" s="9">
        <f t="shared" si="57"/>
        <v>1</v>
      </c>
      <c r="I925" s="9"/>
      <c r="J925" s="9"/>
      <c r="K925" s="3">
        <v>41276</v>
      </c>
      <c r="L925" s="3">
        <v>41639</v>
      </c>
      <c r="M925" s="3"/>
      <c r="N925" s="3"/>
      <c r="O925" s="3"/>
      <c r="P925" s="3"/>
      <c r="Q925" s="9"/>
      <c r="R925" s="9"/>
      <c r="S925" s="9"/>
      <c r="T925" s="2">
        <v>31.4050005</v>
      </c>
      <c r="U925" s="2">
        <v>44.564998500000002</v>
      </c>
      <c r="V925" s="2"/>
      <c r="W925" s="2">
        <v>32.099998499999998</v>
      </c>
      <c r="X925" s="2">
        <v>45.974998499999998</v>
      </c>
      <c r="Y925" s="2"/>
      <c r="Z925">
        <v>6321400</v>
      </c>
      <c r="AA925">
        <v>6417400</v>
      </c>
      <c r="AC925" s="2">
        <v>32.005001</v>
      </c>
      <c r="AD925" s="2">
        <v>44.59</v>
      </c>
    </row>
    <row r="926" spans="1:30" x14ac:dyDescent="0.25">
      <c r="A926" t="s">
        <v>485</v>
      </c>
      <c r="B926">
        <f t="shared" si="56"/>
        <v>2014</v>
      </c>
      <c r="C926" s="10">
        <v>45.744999</v>
      </c>
      <c r="D926" s="10">
        <v>45.130001</v>
      </c>
      <c r="E926" s="4">
        <f t="shared" si="58"/>
        <v>-1.3444048823785085E-2</v>
      </c>
      <c r="F926" s="6">
        <f>+E926-E$6</f>
        <v>-0.12833898003385735</v>
      </c>
      <c r="G926" s="9" t="str">
        <f t="shared" si="59"/>
        <v>No</v>
      </c>
      <c r="H926" s="9">
        <f t="shared" si="57"/>
        <v>0</v>
      </c>
      <c r="I926" s="9"/>
      <c r="J926" s="9"/>
      <c r="K926" s="3">
        <v>41641</v>
      </c>
      <c r="L926" s="3">
        <v>42004</v>
      </c>
      <c r="M926" s="3"/>
      <c r="N926" s="3"/>
      <c r="O926" s="3"/>
      <c r="P926" s="3"/>
      <c r="Q926" s="9"/>
      <c r="R926" s="9"/>
      <c r="S926" s="9"/>
      <c r="T926" s="2">
        <v>44.415000999999997</v>
      </c>
      <c r="U926" s="2">
        <v>45.09</v>
      </c>
      <c r="V926" s="2"/>
      <c r="W926" s="2">
        <v>45.91</v>
      </c>
      <c r="X926" s="2">
        <v>45.555000499999998</v>
      </c>
      <c r="Y926" s="2"/>
      <c r="Z926">
        <v>6062800</v>
      </c>
      <c r="AA926">
        <v>3204200</v>
      </c>
      <c r="AC926" s="2">
        <v>44.740001499999998</v>
      </c>
      <c r="AD926" s="2">
        <v>45.479999499999998</v>
      </c>
    </row>
    <row r="927" spans="1:30" x14ac:dyDescent="0.25">
      <c r="A927" t="s">
        <v>485</v>
      </c>
      <c r="B927">
        <f t="shared" si="56"/>
        <v>2015</v>
      </c>
      <c r="C927" s="10">
        <v>44.775001500000002</v>
      </c>
      <c r="D927" s="10">
        <v>51.84</v>
      </c>
      <c r="E927" s="4">
        <f t="shared" si="58"/>
        <v>0.1577889059367201</v>
      </c>
      <c r="F927" s="6">
        <f>+E927-E$7</f>
        <v>0.16521029975249391</v>
      </c>
      <c r="G927" s="9" t="str">
        <f t="shared" si="59"/>
        <v>Yes</v>
      </c>
      <c r="H927" s="9">
        <f t="shared" si="57"/>
        <v>1</v>
      </c>
      <c r="I927" s="9"/>
      <c r="J927" s="9"/>
      <c r="K927" s="3">
        <v>42006</v>
      </c>
      <c r="L927" s="3">
        <v>42369</v>
      </c>
      <c r="M927" s="3"/>
      <c r="N927" s="3"/>
      <c r="O927" s="3"/>
      <c r="P927" s="3"/>
      <c r="Q927" s="9"/>
      <c r="R927" s="9"/>
      <c r="S927" s="9"/>
      <c r="T927" s="2">
        <v>44.775001500000002</v>
      </c>
      <c r="U927" s="2">
        <v>51.360000999999997</v>
      </c>
      <c r="V927" s="2"/>
      <c r="W927" s="2">
        <v>45.935001499999998</v>
      </c>
      <c r="X927" s="2">
        <v>52.560001</v>
      </c>
      <c r="Y927" s="2"/>
      <c r="Z927">
        <v>5359400</v>
      </c>
      <c r="AA927">
        <v>2567900</v>
      </c>
      <c r="AC927" s="2">
        <v>45.819999500000002</v>
      </c>
      <c r="AD927" s="2">
        <v>51.990001999999997</v>
      </c>
    </row>
    <row r="928" spans="1:30" x14ac:dyDescent="0.25">
      <c r="A928" t="s">
        <v>299</v>
      </c>
      <c r="B928">
        <f t="shared" si="56"/>
        <v>2013</v>
      </c>
      <c r="C928" s="10">
        <v>41.860000999999997</v>
      </c>
      <c r="D928" s="10">
        <v>50.049999</v>
      </c>
      <c r="E928" s="4">
        <f t="shared" si="58"/>
        <v>0.19565212146077118</v>
      </c>
      <c r="F928" s="6">
        <f>+E928-E$5</f>
        <v>-9.6188453931423307E-2</v>
      </c>
      <c r="G928" s="9" t="str">
        <f t="shared" si="59"/>
        <v>No</v>
      </c>
      <c r="H928" s="9">
        <f t="shared" si="57"/>
        <v>0</v>
      </c>
      <c r="I928" s="9"/>
      <c r="J928" s="9"/>
      <c r="K928" s="3">
        <v>41276</v>
      </c>
      <c r="L928" s="3">
        <v>41639</v>
      </c>
      <c r="M928" s="3"/>
      <c r="N928" s="3"/>
      <c r="O928" s="3"/>
      <c r="P928" s="3"/>
      <c r="Q928" s="9"/>
      <c r="R928" s="9"/>
      <c r="S928" s="9"/>
      <c r="T928" s="2">
        <v>40.939999</v>
      </c>
      <c r="U928" s="2">
        <v>49.529998999999997</v>
      </c>
      <c r="V928" s="2"/>
      <c r="W928" s="2">
        <v>41.869999</v>
      </c>
      <c r="X928" s="2">
        <v>50.080002</v>
      </c>
      <c r="Y928" s="2"/>
      <c r="Z928">
        <v>15956900</v>
      </c>
      <c r="AA928">
        <v>8474900</v>
      </c>
      <c r="AC928" s="2">
        <v>41.34</v>
      </c>
      <c r="AD928" s="2">
        <v>49.740001999999997</v>
      </c>
    </row>
    <row r="929" spans="1:30" x14ac:dyDescent="0.25">
      <c r="A929" t="s">
        <v>299</v>
      </c>
      <c r="B929">
        <f t="shared" si="56"/>
        <v>2014</v>
      </c>
      <c r="C929" s="10">
        <v>49.880001</v>
      </c>
      <c r="D929" s="10">
        <v>56.790000999999997</v>
      </c>
      <c r="E929" s="4">
        <f t="shared" si="58"/>
        <v>0.13853247516975783</v>
      </c>
      <c r="F929" s="6">
        <f>+E929-E$6</f>
        <v>2.3637543959685564E-2</v>
      </c>
      <c r="G929" s="9" t="str">
        <f t="shared" si="59"/>
        <v>Yes</v>
      </c>
      <c r="H929" s="9">
        <f t="shared" si="57"/>
        <v>1</v>
      </c>
      <c r="I929" s="9"/>
      <c r="J929" s="9"/>
      <c r="K929" s="3">
        <v>41641</v>
      </c>
      <c r="L929" s="3">
        <v>42004</v>
      </c>
      <c r="M929" s="3"/>
      <c r="N929" s="3"/>
      <c r="O929" s="3"/>
      <c r="P929" s="3"/>
      <c r="Q929" s="9"/>
      <c r="R929" s="9"/>
      <c r="S929" s="9"/>
      <c r="T929" s="2">
        <v>49.299999</v>
      </c>
      <c r="U929" s="2">
        <v>56.73</v>
      </c>
      <c r="V929" s="2"/>
      <c r="W929" s="2">
        <v>50.040000999999997</v>
      </c>
      <c r="X929" s="2">
        <v>57.849997999999999</v>
      </c>
      <c r="Y929" s="2"/>
      <c r="Z929">
        <v>7886500</v>
      </c>
      <c r="AA929">
        <v>7483600</v>
      </c>
      <c r="AC929" s="2">
        <v>49.490001999999997</v>
      </c>
      <c r="AD929" s="2">
        <v>57.27</v>
      </c>
    </row>
    <row r="930" spans="1:30" x14ac:dyDescent="0.25">
      <c r="A930" t="s">
        <v>299</v>
      </c>
      <c r="B930">
        <f t="shared" si="56"/>
        <v>2015</v>
      </c>
      <c r="C930" s="10">
        <v>57.220001000000003</v>
      </c>
      <c r="D930" s="10">
        <v>52.82</v>
      </c>
      <c r="E930" s="4">
        <f t="shared" si="58"/>
        <v>-7.6896206275844051E-2</v>
      </c>
      <c r="F930" s="6">
        <f>+E930-E$7</f>
        <v>-6.9474812460070243E-2</v>
      </c>
      <c r="G930" s="9" t="str">
        <f t="shared" si="59"/>
        <v>No</v>
      </c>
      <c r="H930" s="9">
        <f t="shared" si="57"/>
        <v>0</v>
      </c>
      <c r="I930" s="9"/>
      <c r="J930" s="9"/>
      <c r="K930" s="3">
        <v>42006</v>
      </c>
      <c r="L930" s="3">
        <v>42369</v>
      </c>
      <c r="M930" s="3"/>
      <c r="N930" s="3"/>
      <c r="O930" s="3"/>
      <c r="P930" s="3"/>
      <c r="Q930" s="9"/>
      <c r="R930" s="9"/>
      <c r="S930" s="9"/>
      <c r="T930" s="2">
        <v>57.029998999999997</v>
      </c>
      <c r="U930" s="2">
        <v>52.66</v>
      </c>
      <c r="V930" s="2"/>
      <c r="W930" s="2">
        <v>57.790000999999997</v>
      </c>
      <c r="X930" s="2">
        <v>53.290000999999997</v>
      </c>
      <c r="Y930" s="2"/>
      <c r="Z930">
        <v>7076300</v>
      </c>
      <c r="AA930">
        <v>8264400</v>
      </c>
      <c r="AC930" s="2">
        <v>57.189999</v>
      </c>
      <c r="AD930" s="2">
        <v>52.799999</v>
      </c>
    </row>
    <row r="931" spans="1:30" x14ac:dyDescent="0.25">
      <c r="A931" t="s">
        <v>300</v>
      </c>
      <c r="B931">
        <f t="shared" si="56"/>
        <v>2013</v>
      </c>
      <c r="C931" s="10">
        <v>31.43</v>
      </c>
      <c r="D931" s="10">
        <v>35.299999</v>
      </c>
      <c r="E931" s="4">
        <f t="shared" si="58"/>
        <v>0.12313073496659242</v>
      </c>
      <c r="F931" s="6">
        <f>+E931-E$5</f>
        <v>-0.16870984042560205</v>
      </c>
      <c r="G931" s="9" t="str">
        <f t="shared" si="59"/>
        <v>No</v>
      </c>
      <c r="H931" s="9">
        <f t="shared" si="57"/>
        <v>0</v>
      </c>
      <c r="I931" s="9"/>
      <c r="J931" s="9"/>
      <c r="K931" s="3">
        <v>41276</v>
      </c>
      <c r="L931" s="3">
        <v>41639</v>
      </c>
      <c r="M931" s="3"/>
      <c r="N931" s="3"/>
      <c r="O931" s="3"/>
      <c r="P931" s="3"/>
      <c r="Q931" s="9"/>
      <c r="R931" s="9"/>
      <c r="S931" s="9"/>
      <c r="T931" s="2">
        <v>31.030000999999999</v>
      </c>
      <c r="U931" s="2">
        <v>35.040000999999997</v>
      </c>
      <c r="V931" s="2"/>
      <c r="W931" s="2">
        <v>31.65</v>
      </c>
      <c r="X931" s="2">
        <v>35.470001000000003</v>
      </c>
      <c r="Y931" s="2"/>
      <c r="Z931">
        <v>5297800</v>
      </c>
      <c r="AA931">
        <v>3072000</v>
      </c>
      <c r="AC931" s="2">
        <v>31.65</v>
      </c>
      <c r="AD931" s="2">
        <v>35.279998999999997</v>
      </c>
    </row>
    <row r="932" spans="1:30" x14ac:dyDescent="0.25">
      <c r="A932" t="s">
        <v>300</v>
      </c>
      <c r="B932">
        <f t="shared" si="56"/>
        <v>2014</v>
      </c>
      <c r="C932" s="10">
        <v>35.25</v>
      </c>
      <c r="D932" s="10">
        <v>28.290001</v>
      </c>
      <c r="E932" s="4">
        <f t="shared" si="58"/>
        <v>-0.19744678014184397</v>
      </c>
      <c r="F932" s="6">
        <f>+E932-E$6</f>
        <v>-0.31234171135191624</v>
      </c>
      <c r="G932" s="9" t="str">
        <f t="shared" si="59"/>
        <v>No</v>
      </c>
      <c r="H932" s="9">
        <f t="shared" si="57"/>
        <v>0</v>
      </c>
      <c r="I932" s="9"/>
      <c r="J932" s="9"/>
      <c r="K932" s="3">
        <v>41641</v>
      </c>
      <c r="L932" s="3">
        <v>42004</v>
      </c>
      <c r="M932" s="3"/>
      <c r="N932" s="3"/>
      <c r="O932" s="3"/>
      <c r="P932" s="3"/>
      <c r="Q932" s="9"/>
      <c r="R932" s="9"/>
      <c r="S932" s="9"/>
      <c r="T932" s="2">
        <v>34.720001000000003</v>
      </c>
      <c r="U932" s="2">
        <v>27.940000999999999</v>
      </c>
      <c r="V932" s="2"/>
      <c r="W932" s="2">
        <v>35.330002</v>
      </c>
      <c r="X932" s="2">
        <v>28.799999</v>
      </c>
      <c r="Y932" s="2"/>
      <c r="Z932">
        <v>3675600</v>
      </c>
      <c r="AA932">
        <v>6082700</v>
      </c>
      <c r="AC932" s="2">
        <v>34.909999999999997</v>
      </c>
      <c r="AD932" s="2">
        <v>28.15</v>
      </c>
    </row>
    <row r="933" spans="1:30" x14ac:dyDescent="0.25">
      <c r="A933" t="s">
        <v>300</v>
      </c>
      <c r="B933">
        <f t="shared" si="56"/>
        <v>2015</v>
      </c>
      <c r="C933" s="10">
        <v>28.059999000000001</v>
      </c>
      <c r="D933" s="10">
        <v>12.59</v>
      </c>
      <c r="E933" s="4">
        <f t="shared" si="58"/>
        <v>-0.55131858700351344</v>
      </c>
      <c r="F933" s="6">
        <f>+E933-E$7</f>
        <v>-0.54389719318773966</v>
      </c>
      <c r="G933" s="9" t="str">
        <f t="shared" si="59"/>
        <v>No</v>
      </c>
      <c r="H933" s="9">
        <f t="shared" si="57"/>
        <v>0</v>
      </c>
      <c r="I933" s="9"/>
      <c r="J933" s="9"/>
      <c r="K933" s="3">
        <v>42006</v>
      </c>
      <c r="L933" s="3">
        <v>42369</v>
      </c>
      <c r="M933" s="3"/>
      <c r="N933" s="3"/>
      <c r="O933" s="3"/>
      <c r="P933" s="3"/>
      <c r="Q933" s="9"/>
      <c r="R933" s="9"/>
      <c r="S933" s="9"/>
      <c r="T933" s="2">
        <v>27.85</v>
      </c>
      <c r="U933" s="2">
        <v>12.22</v>
      </c>
      <c r="V933" s="2"/>
      <c r="W933" s="2">
        <v>28.799999</v>
      </c>
      <c r="X933" s="2">
        <v>12.66</v>
      </c>
      <c r="Y933" s="2"/>
      <c r="Z933">
        <v>5279400</v>
      </c>
      <c r="AA933">
        <v>10141000</v>
      </c>
      <c r="AC933" s="2">
        <v>28.6</v>
      </c>
      <c r="AD933" s="2">
        <v>12.33</v>
      </c>
    </row>
    <row r="934" spans="1:30" x14ac:dyDescent="0.25">
      <c r="A934" t="s">
        <v>301</v>
      </c>
      <c r="B934">
        <f t="shared" si="56"/>
        <v>2013</v>
      </c>
      <c r="C934" s="10">
        <v>27.25</v>
      </c>
      <c r="D934" s="10">
        <v>37.409999999999997</v>
      </c>
      <c r="E934" s="4">
        <f t="shared" si="58"/>
        <v>0.37284403669724758</v>
      </c>
      <c r="F934" s="6">
        <f>+E934-E$5</f>
        <v>8.1003461305053093E-2</v>
      </c>
      <c r="G934" s="9" t="str">
        <f t="shared" si="59"/>
        <v>Yes</v>
      </c>
      <c r="H934" s="9">
        <f t="shared" si="57"/>
        <v>1</v>
      </c>
      <c r="I934" s="9"/>
      <c r="J934" s="9"/>
      <c r="K934" s="3">
        <v>41276</v>
      </c>
      <c r="L934" s="3">
        <v>41639</v>
      </c>
      <c r="M934" s="3"/>
      <c r="N934" s="3"/>
      <c r="O934" s="3"/>
      <c r="P934" s="3"/>
      <c r="Q934" s="9"/>
      <c r="R934" s="9"/>
      <c r="S934" s="9"/>
      <c r="T934" s="2">
        <v>27.15</v>
      </c>
      <c r="U934" s="2">
        <v>37.220001000000003</v>
      </c>
      <c r="V934" s="2"/>
      <c r="W934" s="2">
        <v>27.73</v>
      </c>
      <c r="X934" s="2">
        <v>37.580002</v>
      </c>
      <c r="Y934" s="2"/>
      <c r="Z934">
        <v>52899300</v>
      </c>
      <c r="AA934">
        <v>17503500</v>
      </c>
      <c r="AC934" s="2">
        <v>27.620000999999998</v>
      </c>
      <c r="AD934" s="2">
        <v>37.400002000000001</v>
      </c>
    </row>
    <row r="935" spans="1:30" x14ac:dyDescent="0.25">
      <c r="A935" t="s">
        <v>301</v>
      </c>
      <c r="B935">
        <f t="shared" si="56"/>
        <v>2014</v>
      </c>
      <c r="C935" s="10">
        <v>37.349997999999999</v>
      </c>
      <c r="D935" s="10">
        <v>46.450001</v>
      </c>
      <c r="E935" s="4">
        <f t="shared" si="58"/>
        <v>0.24364132496071356</v>
      </c>
      <c r="F935" s="6">
        <f>+E935-E$6</f>
        <v>0.12874639375064129</v>
      </c>
      <c r="G935" s="9" t="str">
        <f t="shared" si="59"/>
        <v>Yes</v>
      </c>
      <c r="H935" s="9">
        <f t="shared" si="57"/>
        <v>1</v>
      </c>
      <c r="I935" s="9"/>
      <c r="J935" s="9"/>
      <c r="K935" s="3">
        <v>41641</v>
      </c>
      <c r="L935" s="3">
        <v>42004</v>
      </c>
      <c r="M935" s="3"/>
      <c r="N935" s="3"/>
      <c r="O935" s="3"/>
      <c r="P935" s="3"/>
      <c r="Q935" s="9"/>
      <c r="R935" s="9"/>
      <c r="S935" s="9"/>
      <c r="T935" s="2">
        <v>37.099997999999999</v>
      </c>
      <c r="U935" s="2">
        <v>46.450001</v>
      </c>
      <c r="V935" s="2"/>
      <c r="W935" s="2">
        <v>37.400002000000001</v>
      </c>
      <c r="X935" s="2">
        <v>47.439999</v>
      </c>
      <c r="Y935" s="2"/>
      <c r="Z935">
        <v>30632200</v>
      </c>
      <c r="AA935">
        <v>21552500</v>
      </c>
      <c r="AC935" s="2">
        <v>37.159999999999997</v>
      </c>
      <c r="AD935" s="2">
        <v>46.73</v>
      </c>
    </row>
    <row r="936" spans="1:30" x14ac:dyDescent="0.25">
      <c r="A936" t="s">
        <v>301</v>
      </c>
      <c r="B936">
        <f t="shared" si="56"/>
        <v>2015</v>
      </c>
      <c r="C936" s="10">
        <v>46.66</v>
      </c>
      <c r="D936" s="10">
        <v>55.48</v>
      </c>
      <c r="E936" s="4">
        <f t="shared" si="58"/>
        <v>0.18902700385769397</v>
      </c>
      <c r="F936" s="6">
        <f>+E936-E$7</f>
        <v>0.19644839767346778</v>
      </c>
      <c r="G936" s="9" t="str">
        <f t="shared" si="59"/>
        <v>Yes</v>
      </c>
      <c r="H936" s="9">
        <f t="shared" si="57"/>
        <v>1</v>
      </c>
      <c r="I936" s="9"/>
      <c r="J936" s="9"/>
      <c r="K936" s="3">
        <v>42006</v>
      </c>
      <c r="L936" s="3">
        <v>42369</v>
      </c>
      <c r="M936" s="3"/>
      <c r="N936" s="3"/>
      <c r="O936" s="3"/>
      <c r="P936" s="3"/>
      <c r="Q936" s="9"/>
      <c r="R936" s="9"/>
      <c r="S936" s="9"/>
      <c r="T936" s="2">
        <v>46.540000999999997</v>
      </c>
      <c r="U936" s="2">
        <v>55.419998</v>
      </c>
      <c r="V936" s="2"/>
      <c r="W936" s="2">
        <v>47.419998</v>
      </c>
      <c r="X936" s="2">
        <v>56.189999</v>
      </c>
      <c r="Y936" s="2"/>
      <c r="Z936">
        <v>27913900</v>
      </c>
      <c r="AA936">
        <v>26529600</v>
      </c>
      <c r="AC936" s="2">
        <v>46.759998000000003</v>
      </c>
      <c r="AD936" s="2">
        <v>56.040000999999997</v>
      </c>
    </row>
    <row r="937" spans="1:30" x14ac:dyDescent="0.25">
      <c r="A937" t="s">
        <v>302</v>
      </c>
      <c r="B937">
        <f t="shared" si="56"/>
        <v>2013</v>
      </c>
      <c r="C937" s="10">
        <v>56.139999000000003</v>
      </c>
      <c r="D937" s="10">
        <v>67.5</v>
      </c>
      <c r="E937" s="4">
        <f t="shared" si="58"/>
        <v>0.20235128611242043</v>
      </c>
      <c r="F937" s="6">
        <f>+E937-E$5</f>
        <v>-8.9489289279774065E-2</v>
      </c>
      <c r="G937" s="9" t="str">
        <f t="shared" si="59"/>
        <v>No</v>
      </c>
      <c r="H937" s="9">
        <f t="shared" si="57"/>
        <v>0</v>
      </c>
      <c r="I937" s="9"/>
      <c r="J937" s="9"/>
      <c r="K937" s="3">
        <v>41276</v>
      </c>
      <c r="L937" s="3">
        <v>41639</v>
      </c>
      <c r="M937" s="3"/>
      <c r="N937" s="3"/>
      <c r="O937" s="3"/>
      <c r="P937" s="3"/>
      <c r="Q937" s="9"/>
      <c r="R937" s="9"/>
      <c r="S937" s="9"/>
      <c r="T937" s="2">
        <v>55.630001</v>
      </c>
      <c r="U937" s="2">
        <v>67.150002000000001</v>
      </c>
      <c r="V937" s="2"/>
      <c r="W937" s="2">
        <v>56.650002000000001</v>
      </c>
      <c r="X937" s="2">
        <v>67.639999000000003</v>
      </c>
      <c r="Y937" s="2"/>
      <c r="Z937">
        <v>2246200</v>
      </c>
      <c r="AA937">
        <v>647800</v>
      </c>
      <c r="AC937" s="2">
        <v>56.200001</v>
      </c>
      <c r="AD937" s="2">
        <v>67.180000000000007</v>
      </c>
    </row>
    <row r="938" spans="1:30" x14ac:dyDescent="0.25">
      <c r="A938" t="s">
        <v>302</v>
      </c>
      <c r="B938">
        <f t="shared" si="56"/>
        <v>2014</v>
      </c>
      <c r="C938" s="10">
        <v>67.370002999999997</v>
      </c>
      <c r="D938" s="10">
        <v>67.080001999999993</v>
      </c>
      <c r="E938" s="4">
        <f t="shared" si="58"/>
        <v>-4.3046012629686797E-3</v>
      </c>
      <c r="F938" s="6">
        <f>+E938-E$6</f>
        <v>-0.11919953247304095</v>
      </c>
      <c r="G938" s="9" t="str">
        <f t="shared" si="59"/>
        <v>No</v>
      </c>
      <c r="H938" s="9">
        <f t="shared" si="57"/>
        <v>0</v>
      </c>
      <c r="I938" s="9"/>
      <c r="J938" s="9"/>
      <c r="K938" s="3">
        <v>41641</v>
      </c>
      <c r="L938" s="3">
        <v>42004</v>
      </c>
      <c r="M938" s="3"/>
      <c r="N938" s="3"/>
      <c r="O938" s="3"/>
      <c r="P938" s="3"/>
      <c r="Q938" s="9"/>
      <c r="R938" s="9"/>
      <c r="S938" s="9"/>
      <c r="T938" s="2">
        <v>65.839995999999999</v>
      </c>
      <c r="U938" s="2">
        <v>67.029999000000004</v>
      </c>
      <c r="V938" s="2"/>
      <c r="W938" s="2">
        <v>67.489998</v>
      </c>
      <c r="X938" s="2">
        <v>67.75</v>
      </c>
      <c r="Y938" s="2"/>
      <c r="Z938">
        <v>1101600</v>
      </c>
      <c r="AA938">
        <v>972800</v>
      </c>
      <c r="AC938" s="2">
        <v>66.330001999999993</v>
      </c>
      <c r="AD938" s="2">
        <v>67.540001000000004</v>
      </c>
    </row>
    <row r="939" spans="1:30" x14ac:dyDescent="0.25">
      <c r="A939" t="s">
        <v>302</v>
      </c>
      <c r="B939">
        <f t="shared" si="56"/>
        <v>2015</v>
      </c>
      <c r="C939" s="10">
        <v>67.540001000000004</v>
      </c>
      <c r="D939" s="10">
        <v>68.449996999999996</v>
      </c>
      <c r="E939" s="4">
        <f t="shared" si="58"/>
        <v>1.3473437763200395E-2</v>
      </c>
      <c r="F939" s="6">
        <f>+E939-E$7</f>
        <v>2.0894831578974198E-2</v>
      </c>
      <c r="G939" s="9" t="str">
        <f t="shared" si="59"/>
        <v>Yes</v>
      </c>
      <c r="H939" s="9">
        <f t="shared" si="57"/>
        <v>1</v>
      </c>
      <c r="I939" s="9"/>
      <c r="J939" s="9"/>
      <c r="K939" s="3">
        <v>42006</v>
      </c>
      <c r="L939" s="3">
        <v>42369</v>
      </c>
      <c r="M939" s="3"/>
      <c r="N939" s="3"/>
      <c r="O939" s="3"/>
      <c r="P939" s="3"/>
      <c r="Q939" s="9"/>
      <c r="R939" s="9"/>
      <c r="S939" s="9"/>
      <c r="T939" s="2">
        <v>66.360000999999997</v>
      </c>
      <c r="U939" s="2">
        <v>68.449996999999996</v>
      </c>
      <c r="V939" s="2"/>
      <c r="W939" s="2">
        <v>67.730002999999996</v>
      </c>
      <c r="X939" s="2">
        <v>69.239998</v>
      </c>
      <c r="Y939" s="2"/>
      <c r="Z939">
        <v>1077900</v>
      </c>
      <c r="AA939">
        <v>327100</v>
      </c>
      <c r="AC939" s="2">
        <v>66.510002</v>
      </c>
      <c r="AD939" s="2">
        <v>69</v>
      </c>
    </row>
    <row r="940" spans="1:30" x14ac:dyDescent="0.25">
      <c r="A940" t="s">
        <v>303</v>
      </c>
      <c r="B940">
        <f t="shared" si="56"/>
        <v>2013</v>
      </c>
      <c r="C940" s="10">
        <v>100.33000199999999</v>
      </c>
      <c r="D940" s="10">
        <v>116.41999800000001</v>
      </c>
      <c r="E940" s="4">
        <f t="shared" si="58"/>
        <v>0.16037073337245636</v>
      </c>
      <c r="F940" s="6">
        <f>+E940-E$5</f>
        <v>-0.13146984201973813</v>
      </c>
      <c r="G940" s="9" t="str">
        <f t="shared" si="59"/>
        <v>No</v>
      </c>
      <c r="H940" s="9">
        <f t="shared" si="57"/>
        <v>0</v>
      </c>
      <c r="I940" s="9"/>
      <c r="J940" s="9"/>
      <c r="K940" s="3">
        <v>41276</v>
      </c>
      <c r="L940" s="3">
        <v>41639</v>
      </c>
      <c r="M940" s="3"/>
      <c r="N940" s="3"/>
      <c r="O940" s="3"/>
      <c r="P940" s="3"/>
      <c r="Q940" s="9"/>
      <c r="R940" s="9"/>
      <c r="S940" s="9"/>
      <c r="T940" s="2">
        <v>99.589995999999999</v>
      </c>
      <c r="U940" s="2">
        <v>116.290001</v>
      </c>
      <c r="V940" s="2"/>
      <c r="W940" s="2">
        <v>101.029999</v>
      </c>
      <c r="X940" s="2">
        <v>117.290001</v>
      </c>
      <c r="Y940" s="2"/>
      <c r="Z940">
        <v>704900</v>
      </c>
      <c r="AA940">
        <v>549200</v>
      </c>
      <c r="AC940" s="2">
        <v>101.029999</v>
      </c>
      <c r="AD940" s="2">
        <v>116.30999799999999</v>
      </c>
    </row>
    <row r="941" spans="1:30" x14ac:dyDescent="0.25">
      <c r="A941" t="s">
        <v>303</v>
      </c>
      <c r="B941">
        <f t="shared" si="56"/>
        <v>2014</v>
      </c>
      <c r="C941" s="10">
        <v>116.379997</v>
      </c>
      <c r="D941" s="10">
        <v>125.620003</v>
      </c>
      <c r="E941" s="4">
        <f t="shared" si="58"/>
        <v>7.9395138668030676E-2</v>
      </c>
      <c r="F941" s="6">
        <f>+E941-E$6</f>
        <v>-3.5499792542041594E-2</v>
      </c>
      <c r="G941" s="9" t="str">
        <f t="shared" si="59"/>
        <v>No</v>
      </c>
      <c r="H941" s="9">
        <f t="shared" si="57"/>
        <v>0</v>
      </c>
      <c r="I941" s="9"/>
      <c r="J941" s="9"/>
      <c r="K941" s="3">
        <v>41641</v>
      </c>
      <c r="L941" s="3">
        <v>42004</v>
      </c>
      <c r="M941" s="3"/>
      <c r="N941" s="3"/>
      <c r="O941" s="3"/>
      <c r="P941" s="3"/>
      <c r="Q941" s="9"/>
      <c r="R941" s="9"/>
      <c r="S941" s="9"/>
      <c r="T941" s="2">
        <v>114.860001</v>
      </c>
      <c r="U941" s="2">
        <v>125.57</v>
      </c>
      <c r="V941" s="2"/>
      <c r="W941" s="2">
        <v>116.400002</v>
      </c>
      <c r="X941" s="2">
        <v>127.790001</v>
      </c>
      <c r="Y941" s="2"/>
      <c r="Z941">
        <v>1069000</v>
      </c>
      <c r="AA941">
        <v>399700</v>
      </c>
      <c r="AC941" s="2">
        <v>115.05999799999999</v>
      </c>
      <c r="AD941" s="2">
        <v>127.790001</v>
      </c>
    </row>
    <row r="942" spans="1:30" x14ac:dyDescent="0.25">
      <c r="A942" t="s">
        <v>303</v>
      </c>
      <c r="B942">
        <f t="shared" si="56"/>
        <v>2015</v>
      </c>
      <c r="C942" s="10">
        <v>126.41999800000001</v>
      </c>
      <c r="D942" s="10">
        <v>121.18</v>
      </c>
      <c r="E942" s="4">
        <f t="shared" si="58"/>
        <v>-4.1449122630107936E-2</v>
      </c>
      <c r="F942" s="6">
        <f>+E942-E$7</f>
        <v>-3.4027728814334135E-2</v>
      </c>
      <c r="G942" s="9" t="str">
        <f t="shared" si="59"/>
        <v>No</v>
      </c>
      <c r="H942" s="9">
        <f t="shared" si="57"/>
        <v>0</v>
      </c>
      <c r="I942" s="9"/>
      <c r="J942" s="9"/>
      <c r="K942" s="3">
        <v>42006</v>
      </c>
      <c r="L942" s="3">
        <v>42369</v>
      </c>
      <c r="M942" s="3"/>
      <c r="N942" s="3"/>
      <c r="O942" s="3"/>
      <c r="P942" s="3"/>
      <c r="Q942" s="9"/>
      <c r="R942" s="9"/>
      <c r="S942" s="9"/>
      <c r="T942" s="2">
        <v>123.889999</v>
      </c>
      <c r="U942" s="2">
        <v>121.18</v>
      </c>
      <c r="V942" s="2"/>
      <c r="W942" s="2">
        <v>126.790001</v>
      </c>
      <c r="X942" s="2">
        <v>122.900002</v>
      </c>
      <c r="Y942" s="2"/>
      <c r="Z942">
        <v>438400</v>
      </c>
      <c r="AA942">
        <v>797100</v>
      </c>
      <c r="AC942" s="2">
        <v>125.389999</v>
      </c>
      <c r="AD942" s="2">
        <v>121.800003</v>
      </c>
    </row>
    <row r="943" spans="1:30" x14ac:dyDescent="0.25">
      <c r="A943" t="s">
        <v>304</v>
      </c>
      <c r="B943">
        <f t="shared" si="56"/>
        <v>2013</v>
      </c>
      <c r="C943" s="10">
        <v>198.88000500000001</v>
      </c>
      <c r="D943" s="10">
        <v>242.58999600000001</v>
      </c>
      <c r="E943" s="4">
        <f t="shared" si="58"/>
        <v>0.21978072154614034</v>
      </c>
      <c r="F943" s="6">
        <f>+E943-E$5</f>
        <v>-7.205985384605415E-2</v>
      </c>
      <c r="G943" s="9" t="str">
        <f t="shared" si="59"/>
        <v>No</v>
      </c>
      <c r="H943" s="9">
        <f t="shared" si="57"/>
        <v>0</v>
      </c>
      <c r="I943" s="9"/>
      <c r="J943" s="9"/>
      <c r="K943" s="3">
        <v>41276</v>
      </c>
      <c r="L943" s="3">
        <v>41639</v>
      </c>
      <c r="M943" s="3"/>
      <c r="N943" s="3"/>
      <c r="O943" s="3"/>
      <c r="P943" s="3"/>
      <c r="Q943" s="9"/>
      <c r="R943" s="9"/>
      <c r="S943" s="9"/>
      <c r="T943" s="2">
        <v>193.720001</v>
      </c>
      <c r="U943" s="2">
        <v>242.08000200000001</v>
      </c>
      <c r="V943" s="2"/>
      <c r="W943" s="2">
        <v>199.55999800000001</v>
      </c>
      <c r="X943" s="2">
        <v>243.28999300000001</v>
      </c>
      <c r="Y943" s="2"/>
      <c r="Z943">
        <v>154000</v>
      </c>
      <c r="AA943">
        <v>113200</v>
      </c>
      <c r="AC943" s="2">
        <v>197.88000500000001</v>
      </c>
      <c r="AD943" s="2">
        <v>242.449997</v>
      </c>
    </row>
    <row r="944" spans="1:30" x14ac:dyDescent="0.25">
      <c r="A944" t="s">
        <v>304</v>
      </c>
      <c r="B944">
        <f t="shared" si="56"/>
        <v>2014</v>
      </c>
      <c r="C944" s="10">
        <v>241.08999600000001</v>
      </c>
      <c r="D944" s="10">
        <v>302.459991</v>
      </c>
      <c r="E944" s="4">
        <f t="shared" si="58"/>
        <v>0.25455222538557754</v>
      </c>
      <c r="F944" s="6">
        <f>+E944-E$6</f>
        <v>0.13965729417550526</v>
      </c>
      <c r="G944" s="9" t="str">
        <f t="shared" si="59"/>
        <v>Yes</v>
      </c>
      <c r="H944" s="9">
        <f t="shared" si="57"/>
        <v>1</v>
      </c>
      <c r="I944" s="9"/>
      <c r="J944" s="9"/>
      <c r="K944" s="3">
        <v>41641</v>
      </c>
      <c r="L944" s="3">
        <v>42004</v>
      </c>
      <c r="M944" s="3"/>
      <c r="N944" s="3"/>
      <c r="O944" s="3"/>
      <c r="P944" s="3"/>
      <c r="Q944" s="9"/>
      <c r="R944" s="9"/>
      <c r="S944" s="9"/>
      <c r="T944" s="2">
        <v>239.91999799999999</v>
      </c>
      <c r="U944" s="2">
        <v>302.39999399999999</v>
      </c>
      <c r="V944" s="2"/>
      <c r="W944" s="2">
        <v>243.19000199999999</v>
      </c>
      <c r="X944" s="2">
        <v>308.67001299999998</v>
      </c>
      <c r="Y944" s="2"/>
      <c r="Z944">
        <v>154400</v>
      </c>
      <c r="AA944">
        <v>108900</v>
      </c>
      <c r="AC944" s="2">
        <v>241.529999</v>
      </c>
      <c r="AD944" s="2">
        <v>305.26998900000001</v>
      </c>
    </row>
    <row r="945" spans="1:30" x14ac:dyDescent="0.25">
      <c r="A945" t="s">
        <v>304</v>
      </c>
      <c r="B945">
        <f t="shared" si="56"/>
        <v>2015</v>
      </c>
      <c r="C945" s="10">
        <v>303.20001200000002</v>
      </c>
      <c r="D945" s="10">
        <v>339.13000499999998</v>
      </c>
      <c r="E945" s="4">
        <f t="shared" si="58"/>
        <v>0.11850261074527915</v>
      </c>
      <c r="F945" s="6">
        <f>+E945-E$7</f>
        <v>0.12592400456105296</v>
      </c>
      <c r="G945" s="9" t="str">
        <f t="shared" si="59"/>
        <v>Yes</v>
      </c>
      <c r="H945" s="9">
        <f t="shared" si="57"/>
        <v>1</v>
      </c>
      <c r="I945" s="9"/>
      <c r="J945" s="9"/>
      <c r="K945" s="3">
        <v>42006</v>
      </c>
      <c r="L945" s="3">
        <v>42369</v>
      </c>
      <c r="M945" s="3"/>
      <c r="N945" s="3"/>
      <c r="O945" s="3"/>
      <c r="P945" s="3"/>
      <c r="Q945" s="9"/>
      <c r="R945" s="9"/>
      <c r="S945" s="9"/>
      <c r="T945" s="2">
        <v>299.07000699999998</v>
      </c>
      <c r="U945" s="2">
        <v>338.72000100000002</v>
      </c>
      <c r="V945" s="2"/>
      <c r="W945" s="2">
        <v>306.91000400000001</v>
      </c>
      <c r="X945" s="2">
        <v>344.72000100000002</v>
      </c>
      <c r="Y945" s="2"/>
      <c r="Z945">
        <v>64600</v>
      </c>
      <c r="AA945">
        <v>83800</v>
      </c>
      <c r="AC945" s="2">
        <v>301.95001200000002</v>
      </c>
      <c r="AD945" s="2">
        <v>342.51998900000001</v>
      </c>
    </row>
    <row r="946" spans="1:30" x14ac:dyDescent="0.25">
      <c r="A946" t="s">
        <v>305</v>
      </c>
      <c r="B946">
        <f t="shared" si="56"/>
        <v>2013</v>
      </c>
      <c r="C946" s="10">
        <v>6.6</v>
      </c>
      <c r="D946" s="10">
        <v>21.75</v>
      </c>
      <c r="E946" s="4">
        <f t="shared" si="58"/>
        <v>2.2954545454545454</v>
      </c>
      <c r="F946" s="6">
        <f>+E946-E$5</f>
        <v>2.003613970062351</v>
      </c>
      <c r="G946" s="9" t="str">
        <f t="shared" si="59"/>
        <v>Yes</v>
      </c>
      <c r="H946" s="9">
        <f t="shared" si="57"/>
        <v>1</v>
      </c>
      <c r="I946" s="9"/>
      <c r="J946" s="9"/>
      <c r="K946" s="3">
        <v>41276</v>
      </c>
      <c r="L946" s="3">
        <v>41639</v>
      </c>
      <c r="M946" s="3"/>
      <c r="N946" s="3"/>
      <c r="O946" s="3"/>
      <c r="P946" s="3"/>
      <c r="Q946" s="9"/>
      <c r="R946" s="9"/>
      <c r="S946" s="9"/>
      <c r="T946" s="2">
        <v>6.45</v>
      </c>
      <c r="U946" s="2">
        <v>21.379999000000002</v>
      </c>
      <c r="V946" s="2"/>
      <c r="W946" s="2">
        <v>6.67</v>
      </c>
      <c r="X946" s="2">
        <v>21.93</v>
      </c>
      <c r="Y946" s="2"/>
      <c r="Z946">
        <v>29556500</v>
      </c>
      <c r="AA946">
        <v>25122400</v>
      </c>
      <c r="AC946" s="2">
        <v>6.63</v>
      </c>
      <c r="AD946" s="2">
        <v>21.41</v>
      </c>
    </row>
    <row r="947" spans="1:30" x14ac:dyDescent="0.25">
      <c r="A947" t="s">
        <v>305</v>
      </c>
      <c r="B947">
        <f t="shared" si="56"/>
        <v>2014</v>
      </c>
      <c r="C947" s="10">
        <v>21.68</v>
      </c>
      <c r="D947" s="10">
        <v>35.009998000000003</v>
      </c>
      <c r="E947" s="4">
        <f t="shared" si="58"/>
        <v>0.61485230627306287</v>
      </c>
      <c r="F947" s="6">
        <f>+E947-E$6</f>
        <v>0.49995737506299059</v>
      </c>
      <c r="G947" s="9" t="str">
        <f t="shared" si="59"/>
        <v>Yes</v>
      </c>
      <c r="H947" s="9">
        <f t="shared" si="57"/>
        <v>1</v>
      </c>
      <c r="I947" s="9"/>
      <c r="J947" s="9"/>
      <c r="K947" s="3">
        <v>41641</v>
      </c>
      <c r="L947" s="3">
        <v>42004</v>
      </c>
      <c r="M947" s="3"/>
      <c r="N947" s="3"/>
      <c r="O947" s="3"/>
      <c r="P947" s="3"/>
      <c r="Q947" s="9"/>
      <c r="R947" s="9"/>
      <c r="S947" s="9"/>
      <c r="T947" s="2">
        <v>21.27</v>
      </c>
      <c r="U947" s="2">
        <v>35</v>
      </c>
      <c r="V947" s="2"/>
      <c r="W947" s="2">
        <v>21.790001</v>
      </c>
      <c r="X947" s="2">
        <v>35.529998999999997</v>
      </c>
      <c r="Y947" s="2"/>
      <c r="Z947">
        <v>26413500</v>
      </c>
      <c r="AA947">
        <v>10714300</v>
      </c>
      <c r="AC947" s="2">
        <v>21.66</v>
      </c>
      <c r="AD947" s="2">
        <v>35.450001</v>
      </c>
    </row>
    <row r="948" spans="1:30" x14ac:dyDescent="0.25">
      <c r="A948" t="s">
        <v>305</v>
      </c>
      <c r="B948">
        <f t="shared" si="56"/>
        <v>2015</v>
      </c>
      <c r="C948" s="10">
        <v>35.240001999999997</v>
      </c>
      <c r="D948" s="10">
        <v>14.16</v>
      </c>
      <c r="E948" s="4">
        <f t="shared" si="58"/>
        <v>-0.59818390475687255</v>
      </c>
      <c r="F948" s="6">
        <f>+E948-E$7</f>
        <v>-0.59076251094109877</v>
      </c>
      <c r="G948" s="9" t="str">
        <f t="shared" si="59"/>
        <v>No</v>
      </c>
      <c r="H948" s="9">
        <f t="shared" si="57"/>
        <v>0</v>
      </c>
      <c r="I948" s="9"/>
      <c r="J948" s="9"/>
      <c r="K948" s="3">
        <v>42006</v>
      </c>
      <c r="L948" s="3">
        <v>42369</v>
      </c>
      <c r="M948" s="3"/>
      <c r="N948" s="3"/>
      <c r="O948" s="3"/>
      <c r="P948" s="3"/>
      <c r="Q948" s="9"/>
      <c r="R948" s="9"/>
      <c r="S948" s="9"/>
      <c r="T948" s="2">
        <v>34.340000000000003</v>
      </c>
      <c r="U948" s="2">
        <v>14.03</v>
      </c>
      <c r="V948" s="2"/>
      <c r="W948" s="2">
        <v>35.520000000000003</v>
      </c>
      <c r="X948" s="2">
        <v>14.29</v>
      </c>
      <c r="Y948" s="2"/>
      <c r="Z948">
        <v>15138200</v>
      </c>
      <c r="AA948">
        <v>13249400</v>
      </c>
      <c r="AC948" s="2">
        <v>34.75</v>
      </c>
      <c r="AD948" s="2">
        <v>14.1</v>
      </c>
    </row>
    <row r="949" spans="1:30" x14ac:dyDescent="0.25">
      <c r="A949" t="s">
        <v>306</v>
      </c>
      <c r="B949">
        <f t="shared" si="56"/>
        <v>2013</v>
      </c>
      <c r="C949" s="10">
        <v>52.461139032799998</v>
      </c>
      <c r="D949" s="10">
        <v>64.879997000000003</v>
      </c>
      <c r="E949" s="4">
        <f t="shared" si="58"/>
        <v>0.23672490144438968</v>
      </c>
      <c r="F949" s="6">
        <f>+E949-E$5</f>
        <v>-5.5115673947804811E-2</v>
      </c>
      <c r="G949" s="9" t="str">
        <f t="shared" si="59"/>
        <v>No</v>
      </c>
      <c r="H949" s="9">
        <f t="shared" si="57"/>
        <v>0</v>
      </c>
      <c r="I949" s="9"/>
      <c r="J949" s="9"/>
      <c r="K949" s="3">
        <v>41276</v>
      </c>
      <c r="L949" s="3">
        <v>41639</v>
      </c>
      <c r="M949" s="3"/>
      <c r="N949" s="3"/>
      <c r="O949" s="3"/>
      <c r="P949" s="3"/>
      <c r="Q949" s="9"/>
      <c r="R949" s="9"/>
      <c r="S949" s="9"/>
      <c r="T949" s="2">
        <v>51.7357478411</v>
      </c>
      <c r="U949" s="2">
        <v>64.010002</v>
      </c>
      <c r="V949" s="2"/>
      <c r="W949" s="2">
        <v>52.469779792799997</v>
      </c>
      <c r="X949" s="2">
        <v>64.940002000000007</v>
      </c>
      <c r="Y949" s="2"/>
      <c r="Z949">
        <v>1589000</v>
      </c>
      <c r="AA949">
        <v>868300</v>
      </c>
      <c r="AC949" s="2">
        <v>52.314338514699998</v>
      </c>
      <c r="AD949" s="2">
        <v>64.120002999999997</v>
      </c>
    </row>
    <row r="950" spans="1:30" x14ac:dyDescent="0.25">
      <c r="A950" t="s">
        <v>306</v>
      </c>
      <c r="B950">
        <f t="shared" si="56"/>
        <v>2014</v>
      </c>
      <c r="C950" s="10">
        <v>64.559997999999993</v>
      </c>
      <c r="D950" s="10">
        <v>50.52</v>
      </c>
      <c r="E950" s="4">
        <f t="shared" si="58"/>
        <v>-0.21747209471722709</v>
      </c>
      <c r="F950" s="6">
        <f>+E950-E$6</f>
        <v>-0.33236702592729939</v>
      </c>
      <c r="G950" s="9" t="str">
        <f t="shared" si="59"/>
        <v>No</v>
      </c>
      <c r="H950" s="9">
        <f t="shared" si="57"/>
        <v>0</v>
      </c>
      <c r="I950" s="9"/>
      <c r="J950" s="9"/>
      <c r="K950" s="3">
        <v>41641</v>
      </c>
      <c r="L950" s="3">
        <v>42004</v>
      </c>
      <c r="M950" s="3"/>
      <c r="N950" s="3"/>
      <c r="O950" s="3"/>
      <c r="P950" s="3"/>
      <c r="Q950" s="9"/>
      <c r="R950" s="9"/>
      <c r="S950" s="9"/>
      <c r="T950" s="2">
        <v>63.290000999999997</v>
      </c>
      <c r="U950" s="2">
        <v>49.810001</v>
      </c>
      <c r="V950" s="2"/>
      <c r="W950" s="2">
        <v>64.760002</v>
      </c>
      <c r="X950" s="2">
        <v>51.110000999999997</v>
      </c>
      <c r="Y950" s="2"/>
      <c r="Z950">
        <v>936800</v>
      </c>
      <c r="AA950">
        <v>1282800</v>
      </c>
      <c r="AC950" s="2">
        <v>63.700001</v>
      </c>
      <c r="AD950" s="2">
        <v>50.02</v>
      </c>
    </row>
    <row r="951" spans="1:30" x14ac:dyDescent="0.25">
      <c r="A951" t="s">
        <v>306</v>
      </c>
      <c r="B951">
        <f t="shared" si="56"/>
        <v>2015</v>
      </c>
      <c r="C951" s="10">
        <v>49.91</v>
      </c>
      <c r="D951" s="10">
        <v>22.450001</v>
      </c>
      <c r="E951" s="4">
        <f t="shared" si="58"/>
        <v>-0.55019032258064515</v>
      </c>
      <c r="F951" s="6">
        <f>+E951-E$7</f>
        <v>-0.54276892876487137</v>
      </c>
      <c r="G951" s="9" t="str">
        <f t="shared" si="59"/>
        <v>No</v>
      </c>
      <c r="H951" s="9">
        <f t="shared" si="57"/>
        <v>0</v>
      </c>
      <c r="I951" s="9"/>
      <c r="J951" s="9"/>
      <c r="K951" s="3">
        <v>42006</v>
      </c>
      <c r="L951" s="3">
        <v>42369</v>
      </c>
      <c r="M951" s="3"/>
      <c r="N951" s="3"/>
      <c r="O951" s="3"/>
      <c r="P951" s="3"/>
      <c r="Q951" s="9"/>
      <c r="R951" s="9"/>
      <c r="S951" s="9"/>
      <c r="T951" s="2">
        <v>49.610000999999997</v>
      </c>
      <c r="U951" s="2">
        <v>21.700001</v>
      </c>
      <c r="V951" s="2"/>
      <c r="W951" s="2">
        <v>50.77</v>
      </c>
      <c r="X951" s="2">
        <v>22.690000999999999</v>
      </c>
      <c r="Y951" s="2"/>
      <c r="Z951">
        <v>1425500</v>
      </c>
      <c r="AA951">
        <v>3045800</v>
      </c>
      <c r="AC951" s="2">
        <v>50.490001999999997</v>
      </c>
      <c r="AD951" s="2">
        <v>21.780000999999999</v>
      </c>
    </row>
    <row r="952" spans="1:30" x14ac:dyDescent="0.25">
      <c r="A952" t="s">
        <v>307</v>
      </c>
      <c r="B952">
        <f t="shared" si="56"/>
        <v>2013</v>
      </c>
      <c r="C952" s="10">
        <v>27.84</v>
      </c>
      <c r="D952" s="10">
        <v>43.400002000000001</v>
      </c>
      <c r="E952" s="4">
        <f t="shared" si="58"/>
        <v>0.55890811781609195</v>
      </c>
      <c r="F952" s="6">
        <f>+E952-E$5</f>
        <v>0.26706754242389746</v>
      </c>
      <c r="G952" s="9" t="str">
        <f t="shared" si="59"/>
        <v>Yes</v>
      </c>
      <c r="H952" s="9">
        <f t="shared" si="57"/>
        <v>1</v>
      </c>
      <c r="I952" s="9"/>
      <c r="J952" s="9"/>
      <c r="K952" s="3">
        <v>41276</v>
      </c>
      <c r="L952" s="3">
        <v>41639</v>
      </c>
      <c r="M952" s="3"/>
      <c r="N952" s="3"/>
      <c r="O952" s="3"/>
      <c r="P952" s="3"/>
      <c r="Q952" s="9"/>
      <c r="R952" s="9"/>
      <c r="S952" s="9"/>
      <c r="T952" s="2">
        <v>27.4</v>
      </c>
      <c r="U952" s="2">
        <v>42.98</v>
      </c>
      <c r="V952" s="2"/>
      <c r="W952" s="2">
        <v>28.049999</v>
      </c>
      <c r="X952" s="2">
        <v>43.57</v>
      </c>
      <c r="Y952" s="2"/>
      <c r="Z952">
        <v>7450500</v>
      </c>
      <c r="AA952">
        <v>1930900</v>
      </c>
      <c r="AC952" s="2">
        <v>27.700001</v>
      </c>
      <c r="AD952" s="2">
        <v>43.259998000000003</v>
      </c>
    </row>
    <row r="953" spans="1:30" x14ac:dyDescent="0.25">
      <c r="A953" t="s">
        <v>307</v>
      </c>
      <c r="B953">
        <f t="shared" si="56"/>
        <v>2014</v>
      </c>
      <c r="C953" s="10">
        <v>43.380001</v>
      </c>
      <c r="D953" s="10">
        <v>56.369999</v>
      </c>
      <c r="E953" s="4">
        <f t="shared" si="58"/>
        <v>0.29944669664714851</v>
      </c>
      <c r="F953" s="6">
        <f>+E953-E$6</f>
        <v>0.18455176543707624</v>
      </c>
      <c r="G953" s="9" t="str">
        <f t="shared" si="59"/>
        <v>Yes</v>
      </c>
      <c r="H953" s="9">
        <f t="shared" si="57"/>
        <v>1</v>
      </c>
      <c r="I953" s="9"/>
      <c r="J953" s="9"/>
      <c r="K953" s="3">
        <v>41641</v>
      </c>
      <c r="L953" s="3">
        <v>42004</v>
      </c>
      <c r="M953" s="3"/>
      <c r="N953" s="3"/>
      <c r="O953" s="3"/>
      <c r="P953" s="3"/>
      <c r="Q953" s="9"/>
      <c r="R953" s="9"/>
      <c r="S953" s="9"/>
      <c r="T953" s="2">
        <v>42.549999</v>
      </c>
      <c r="U953" s="2">
        <v>56.27</v>
      </c>
      <c r="V953" s="2"/>
      <c r="W953" s="2">
        <v>43.419998</v>
      </c>
      <c r="X953" s="2">
        <v>57.389999000000003</v>
      </c>
      <c r="Y953" s="2"/>
      <c r="Z953">
        <v>2625300</v>
      </c>
      <c r="AA953">
        <v>1446500</v>
      </c>
      <c r="AC953" s="2">
        <v>42.580002</v>
      </c>
      <c r="AD953" s="2">
        <v>56.849997999999999</v>
      </c>
    </row>
    <row r="954" spans="1:30" x14ac:dyDescent="0.25">
      <c r="A954" t="s">
        <v>307</v>
      </c>
      <c r="B954">
        <f t="shared" si="56"/>
        <v>2015</v>
      </c>
      <c r="C954" s="10">
        <v>56.540000999999997</v>
      </c>
      <c r="D954" s="10">
        <v>54.07</v>
      </c>
      <c r="E954" s="4">
        <f t="shared" si="58"/>
        <v>-4.368590301227615E-2</v>
      </c>
      <c r="F954" s="6">
        <f>+E954-E$7</f>
        <v>-3.6264509196502343E-2</v>
      </c>
      <c r="G954" s="9" t="str">
        <f t="shared" si="59"/>
        <v>No</v>
      </c>
      <c r="H954" s="9">
        <f t="shared" si="57"/>
        <v>0</v>
      </c>
      <c r="I954" s="9"/>
      <c r="J954" s="9"/>
      <c r="K954" s="3">
        <v>42006</v>
      </c>
      <c r="L954" s="3">
        <v>42369</v>
      </c>
      <c r="M954" s="3"/>
      <c r="N954" s="3"/>
      <c r="O954" s="3"/>
      <c r="P954" s="3"/>
      <c r="Q954" s="9"/>
      <c r="R954" s="9"/>
      <c r="S954" s="9"/>
      <c r="T954" s="2">
        <v>56.060001</v>
      </c>
      <c r="U954" s="2">
        <v>54.02</v>
      </c>
      <c r="V954" s="2"/>
      <c r="W954" s="2">
        <v>57.32</v>
      </c>
      <c r="X954" s="2">
        <v>54.77</v>
      </c>
      <c r="Y954" s="2"/>
      <c r="Z954">
        <v>1398000</v>
      </c>
      <c r="AA954">
        <v>2567500</v>
      </c>
      <c r="AC954" s="2">
        <v>56.349997999999999</v>
      </c>
      <c r="AD954" s="2">
        <v>54.360000999999997</v>
      </c>
    </row>
    <row r="955" spans="1:30" x14ac:dyDescent="0.25">
      <c r="A955" t="s">
        <v>499</v>
      </c>
      <c r="B955">
        <f t="shared" si="56"/>
        <v>2015</v>
      </c>
      <c r="C955" s="10">
        <v>21.709999</v>
      </c>
      <c r="D955" s="10">
        <v>11.45</v>
      </c>
      <c r="E955" s="4">
        <f t="shared" si="58"/>
        <v>-0.47259325069522118</v>
      </c>
      <c r="F955" s="6">
        <f>+E955-E$5</f>
        <v>-0.76443382608741572</v>
      </c>
      <c r="G955" s="9" t="str">
        <f t="shared" si="59"/>
        <v>No</v>
      </c>
      <c r="H955" s="9">
        <f t="shared" si="57"/>
        <v>0</v>
      </c>
      <c r="I955" s="9"/>
      <c r="J955" s="9"/>
      <c r="K955" s="3">
        <v>42006</v>
      </c>
      <c r="L955" s="3">
        <v>42369</v>
      </c>
      <c r="M955" s="3"/>
      <c r="N955" s="3"/>
      <c r="O955" s="3"/>
      <c r="P955" s="3"/>
      <c r="Q955" s="9"/>
      <c r="R955" s="9"/>
      <c r="S955" s="9"/>
      <c r="T955" s="2">
        <v>21.52</v>
      </c>
      <c r="U955" s="2">
        <v>11.23</v>
      </c>
      <c r="V955" s="2"/>
      <c r="W955" s="2">
        <v>22.01</v>
      </c>
      <c r="X955" s="2">
        <v>11.59</v>
      </c>
      <c r="Y955" s="2"/>
      <c r="Z955">
        <v>942400</v>
      </c>
      <c r="AA955">
        <v>2631800</v>
      </c>
      <c r="AC955" s="2">
        <v>21.82</v>
      </c>
      <c r="AD955" s="2">
        <v>11.3</v>
      </c>
    </row>
    <row r="956" spans="1:30" x14ac:dyDescent="0.25">
      <c r="A956" t="s">
        <v>308</v>
      </c>
      <c r="B956">
        <f t="shared" si="56"/>
        <v>2013</v>
      </c>
      <c r="C956" s="10">
        <v>51.715000000000003</v>
      </c>
      <c r="D956" s="10">
        <v>68.110000999999997</v>
      </c>
      <c r="E956" s="4">
        <f t="shared" si="58"/>
        <v>0.31702602726481666</v>
      </c>
      <c r="F956" s="6">
        <f>+E956-E$6</f>
        <v>0.20213109605474439</v>
      </c>
      <c r="G956" s="9" t="str">
        <f t="shared" si="59"/>
        <v>Yes</v>
      </c>
      <c r="H956" s="9">
        <f t="shared" si="57"/>
        <v>1</v>
      </c>
      <c r="I956" s="9"/>
      <c r="J956" s="9"/>
      <c r="K956" s="3">
        <v>41276</v>
      </c>
      <c r="L956" s="3">
        <v>41639</v>
      </c>
      <c r="M956" s="3"/>
      <c r="N956" s="3"/>
      <c r="O956" s="3"/>
      <c r="P956" s="3"/>
      <c r="Q956" s="9"/>
      <c r="R956" s="9"/>
      <c r="S956" s="9"/>
      <c r="T956" s="2">
        <v>50.930000499999998</v>
      </c>
      <c r="U956" s="2">
        <v>66.760002</v>
      </c>
      <c r="V956" s="2"/>
      <c r="W956" s="2">
        <v>51.91</v>
      </c>
      <c r="X956" s="2">
        <v>68.230002999999996</v>
      </c>
      <c r="Y956" s="2"/>
      <c r="Z956">
        <v>1560200</v>
      </c>
      <c r="AA956">
        <v>1624300</v>
      </c>
      <c r="AC956" s="2">
        <v>51.625</v>
      </c>
      <c r="AD956" s="2">
        <v>67.470000999999996</v>
      </c>
    </row>
    <row r="957" spans="1:30" x14ac:dyDescent="0.25">
      <c r="A957" t="s">
        <v>308</v>
      </c>
      <c r="B957">
        <f t="shared" si="56"/>
        <v>2014</v>
      </c>
      <c r="C957" s="10">
        <v>67.860000999999997</v>
      </c>
      <c r="D957" s="10">
        <v>47.43</v>
      </c>
      <c r="E957" s="4">
        <f t="shared" si="58"/>
        <v>-0.30106101825727938</v>
      </c>
      <c r="F957" s="6">
        <f>+E957-E$7</f>
        <v>-0.2936396244415056</v>
      </c>
      <c r="G957" s="9" t="str">
        <f t="shared" si="59"/>
        <v>No</v>
      </c>
      <c r="H957" s="9">
        <f t="shared" si="57"/>
        <v>0</v>
      </c>
      <c r="I957" s="9"/>
      <c r="J957" s="9"/>
      <c r="K957" s="3">
        <v>41641</v>
      </c>
      <c r="L957" s="3">
        <v>42004</v>
      </c>
      <c r="M957" s="3"/>
      <c r="N957" s="3"/>
      <c r="O957" s="3"/>
      <c r="P957" s="3"/>
      <c r="Q957" s="9"/>
      <c r="R957" s="9"/>
      <c r="S957" s="9"/>
      <c r="T957" s="2">
        <v>66.110000999999997</v>
      </c>
      <c r="U957" s="2">
        <v>46.290000999999997</v>
      </c>
      <c r="V957" s="2"/>
      <c r="W957" s="2">
        <v>67.949996999999996</v>
      </c>
      <c r="X957" s="2">
        <v>48</v>
      </c>
      <c r="Y957" s="2"/>
      <c r="Z957">
        <v>2281300</v>
      </c>
      <c r="AA957">
        <v>2447800</v>
      </c>
      <c r="AC957" s="2">
        <v>66.589995999999999</v>
      </c>
      <c r="AD957" s="2">
        <v>46.900002000000001</v>
      </c>
    </row>
    <row r="958" spans="1:30" x14ac:dyDescent="0.25">
      <c r="A958" t="s">
        <v>308</v>
      </c>
      <c r="B958">
        <f t="shared" si="56"/>
        <v>2015</v>
      </c>
      <c r="C958" s="10">
        <v>47.07</v>
      </c>
      <c r="D958" s="10">
        <v>32.93</v>
      </c>
      <c r="E958" s="4">
        <f t="shared" si="58"/>
        <v>-0.30040365413214365</v>
      </c>
      <c r="F958" s="6">
        <f>+E958-E$5</f>
        <v>-0.59224422952433819</v>
      </c>
      <c r="G958" s="9" t="str">
        <f t="shared" si="59"/>
        <v>No</v>
      </c>
      <c r="H958" s="9">
        <f t="shared" si="57"/>
        <v>0</v>
      </c>
      <c r="I958" s="9"/>
      <c r="J958" s="9"/>
      <c r="K958" s="3">
        <v>42006</v>
      </c>
      <c r="L958" s="3">
        <v>42369</v>
      </c>
      <c r="M958" s="3"/>
      <c r="N958" s="3"/>
      <c r="O958" s="3"/>
      <c r="P958" s="3"/>
      <c r="Q958" s="9"/>
      <c r="R958" s="9"/>
      <c r="S958" s="9"/>
      <c r="T958" s="2">
        <v>45.959999000000003</v>
      </c>
      <c r="U958" s="2">
        <v>31.610001</v>
      </c>
      <c r="V958" s="2"/>
      <c r="W958" s="2">
        <v>47.599997999999999</v>
      </c>
      <c r="X958" s="2">
        <v>33.259998000000003</v>
      </c>
      <c r="Y958" s="2"/>
      <c r="Z958">
        <v>2962000</v>
      </c>
      <c r="AA958">
        <v>3828800</v>
      </c>
      <c r="AC958" s="2">
        <v>46.880001</v>
      </c>
      <c r="AD958" s="2">
        <v>31.91</v>
      </c>
    </row>
    <row r="959" spans="1:30" x14ac:dyDescent="0.25">
      <c r="A959" t="s">
        <v>309</v>
      </c>
      <c r="B959">
        <f t="shared" si="56"/>
        <v>2013</v>
      </c>
      <c r="C959" s="10">
        <v>25.41</v>
      </c>
      <c r="D959" s="10">
        <v>39.799999</v>
      </c>
      <c r="E959" s="4">
        <f t="shared" si="58"/>
        <v>0.56631243604879966</v>
      </c>
      <c r="F959" s="6">
        <f>+E959-E$6</f>
        <v>0.45141750483872739</v>
      </c>
      <c r="G959" s="9" t="str">
        <f t="shared" si="59"/>
        <v>Yes</v>
      </c>
      <c r="H959" s="9">
        <f t="shared" si="57"/>
        <v>1</v>
      </c>
      <c r="I959" s="9"/>
      <c r="J959" s="9"/>
      <c r="K959" s="3">
        <v>41276</v>
      </c>
      <c r="L959" s="3">
        <v>41639</v>
      </c>
      <c r="M959" s="3"/>
      <c r="N959" s="3"/>
      <c r="O959" s="3"/>
      <c r="P959" s="3"/>
      <c r="Q959" s="9"/>
      <c r="R959" s="9"/>
      <c r="S959" s="9"/>
      <c r="T959" s="2">
        <v>25.280000999999999</v>
      </c>
      <c r="U959" s="2">
        <v>39.619999</v>
      </c>
      <c r="V959" s="2"/>
      <c r="W959" s="2">
        <v>25.76</v>
      </c>
      <c r="X959" s="2">
        <v>40.150002000000001</v>
      </c>
      <c r="Y959" s="2"/>
      <c r="Z959">
        <v>1310600</v>
      </c>
      <c r="AA959">
        <v>555600</v>
      </c>
      <c r="AC959" s="2">
        <v>25.76</v>
      </c>
      <c r="AD959" s="2">
        <v>39.959999000000003</v>
      </c>
    </row>
    <row r="960" spans="1:30" x14ac:dyDescent="0.25">
      <c r="A960" t="s">
        <v>309</v>
      </c>
      <c r="B960">
        <f t="shared" si="56"/>
        <v>2014</v>
      </c>
      <c r="C960" s="10">
        <v>39.889999000000003</v>
      </c>
      <c r="D960" s="10">
        <v>47.959999000000003</v>
      </c>
      <c r="E960" s="4">
        <f t="shared" si="58"/>
        <v>0.2023063475133203</v>
      </c>
      <c r="F960" s="6">
        <f>+E960-E$7</f>
        <v>0.20972774132909411</v>
      </c>
      <c r="G960" s="9" t="str">
        <f t="shared" si="59"/>
        <v>Yes</v>
      </c>
      <c r="H960" s="9">
        <f t="shared" si="57"/>
        <v>1</v>
      </c>
      <c r="I960" s="9"/>
      <c r="J960" s="9"/>
      <c r="K960" s="3">
        <v>41641</v>
      </c>
      <c r="L960" s="3">
        <v>42004</v>
      </c>
      <c r="M960" s="3"/>
      <c r="N960" s="3"/>
      <c r="O960" s="3"/>
      <c r="P960" s="3"/>
      <c r="Q960" s="9"/>
      <c r="R960" s="9"/>
      <c r="S960" s="9"/>
      <c r="T960" s="2">
        <v>39.150002000000001</v>
      </c>
      <c r="U960" s="2">
        <v>47.950001</v>
      </c>
      <c r="V960" s="2"/>
      <c r="W960" s="2">
        <v>39.959999000000003</v>
      </c>
      <c r="X960" s="2">
        <v>48.880001</v>
      </c>
      <c r="Y960" s="2"/>
      <c r="Z960">
        <v>1051300</v>
      </c>
      <c r="AA960">
        <v>440900</v>
      </c>
      <c r="AC960" s="2">
        <v>39.200001</v>
      </c>
      <c r="AD960" s="2">
        <v>48.880001</v>
      </c>
    </row>
    <row r="961" spans="1:30" x14ac:dyDescent="0.25">
      <c r="A961" t="s">
        <v>309</v>
      </c>
      <c r="B961">
        <f t="shared" si="56"/>
        <v>2015</v>
      </c>
      <c r="C961" s="10">
        <v>48.220001000000003</v>
      </c>
      <c r="D961" s="10">
        <v>58.169998</v>
      </c>
      <c r="E961" s="4">
        <f t="shared" si="58"/>
        <v>0.20634584806416731</v>
      </c>
      <c r="F961" s="6">
        <f>+E961-E$5</f>
        <v>-8.5494727328027181E-2</v>
      </c>
      <c r="G961" s="9" t="str">
        <f t="shared" si="59"/>
        <v>No</v>
      </c>
      <c r="H961" s="9">
        <f t="shared" si="57"/>
        <v>0</v>
      </c>
      <c r="I961" s="9"/>
      <c r="J961" s="9"/>
      <c r="K961" s="3">
        <v>42006</v>
      </c>
      <c r="L961" s="3">
        <v>42369</v>
      </c>
      <c r="M961" s="3"/>
      <c r="N961" s="3"/>
      <c r="O961" s="3"/>
      <c r="P961" s="3"/>
      <c r="Q961" s="9"/>
      <c r="R961" s="9"/>
      <c r="S961" s="9"/>
      <c r="T961" s="2">
        <v>47.419998</v>
      </c>
      <c r="U961" s="2">
        <v>58.169998</v>
      </c>
      <c r="V961" s="2"/>
      <c r="W961" s="2">
        <v>48.41</v>
      </c>
      <c r="X961" s="2">
        <v>59.060001</v>
      </c>
      <c r="Y961" s="2"/>
      <c r="Z961">
        <v>596100</v>
      </c>
      <c r="AA961">
        <v>807900</v>
      </c>
      <c r="AC961" s="2">
        <v>47.860000999999997</v>
      </c>
      <c r="AD961" s="2">
        <v>58.77</v>
      </c>
    </row>
    <row r="962" spans="1:30" x14ac:dyDescent="0.25">
      <c r="A962" t="s">
        <v>310</v>
      </c>
      <c r="B962">
        <f t="shared" si="56"/>
        <v>2013</v>
      </c>
      <c r="C962" s="10">
        <v>69.989998</v>
      </c>
      <c r="D962" s="10">
        <v>85.620002999999997</v>
      </c>
      <c r="E962" s="4">
        <f t="shared" si="58"/>
        <v>0.22331769462259446</v>
      </c>
      <c r="F962" s="6">
        <f>+E962-E$6</f>
        <v>0.10842276341252219</v>
      </c>
      <c r="G962" s="9" t="str">
        <f t="shared" si="59"/>
        <v>Yes</v>
      </c>
      <c r="H962" s="9">
        <f t="shared" si="57"/>
        <v>1</v>
      </c>
      <c r="I962" s="9"/>
      <c r="J962" s="9"/>
      <c r="K962" s="3">
        <v>41276</v>
      </c>
      <c r="L962" s="3">
        <v>41639</v>
      </c>
      <c r="M962" s="3"/>
      <c r="N962" s="3"/>
      <c r="O962" s="3"/>
      <c r="P962" s="3"/>
      <c r="Q962" s="9"/>
      <c r="R962" s="9"/>
      <c r="S962" s="9"/>
      <c r="T962" s="2">
        <v>69.809997999999993</v>
      </c>
      <c r="U962" s="2">
        <v>85</v>
      </c>
      <c r="V962" s="2"/>
      <c r="W962" s="2">
        <v>70.569999999999993</v>
      </c>
      <c r="X962" s="2">
        <v>85.839995999999999</v>
      </c>
      <c r="Y962" s="2"/>
      <c r="Z962">
        <v>2238300</v>
      </c>
      <c r="AA962">
        <v>1352800</v>
      </c>
      <c r="AC962" s="2">
        <v>70.519997000000004</v>
      </c>
      <c r="AD962" s="2">
        <v>85.309997999999993</v>
      </c>
    </row>
    <row r="963" spans="1:30" x14ac:dyDescent="0.25">
      <c r="A963" t="s">
        <v>310</v>
      </c>
      <c r="B963">
        <f t="shared" si="56"/>
        <v>2014</v>
      </c>
      <c r="C963" s="10">
        <v>85.389999000000003</v>
      </c>
      <c r="D963" s="10">
        <v>106.290001</v>
      </c>
      <c r="E963" s="4">
        <f t="shared" si="58"/>
        <v>0.24475936578942928</v>
      </c>
      <c r="F963" s="6">
        <f>+E963-E$7</f>
        <v>0.25218075960520309</v>
      </c>
      <c r="G963" s="9" t="str">
        <f t="shared" si="59"/>
        <v>Yes</v>
      </c>
      <c r="H963" s="9">
        <f t="shared" si="57"/>
        <v>1</v>
      </c>
      <c r="I963" s="9"/>
      <c r="J963" s="9"/>
      <c r="K963" s="3">
        <v>41641</v>
      </c>
      <c r="L963" s="3">
        <v>42004</v>
      </c>
      <c r="M963" s="3"/>
      <c r="N963" s="3"/>
      <c r="O963" s="3"/>
      <c r="P963" s="3"/>
      <c r="Q963" s="9"/>
      <c r="R963" s="9"/>
      <c r="S963" s="9"/>
      <c r="T963" s="2">
        <v>84.220000999999996</v>
      </c>
      <c r="U963" s="2">
        <v>106.18</v>
      </c>
      <c r="V963" s="2"/>
      <c r="W963" s="2">
        <v>85.480002999999996</v>
      </c>
      <c r="X963" s="2">
        <v>108.470001</v>
      </c>
      <c r="Y963" s="2"/>
      <c r="Z963">
        <v>2426600</v>
      </c>
      <c r="AA963">
        <v>1497800</v>
      </c>
      <c r="AC963" s="2">
        <v>84.25</v>
      </c>
      <c r="AD963" s="2">
        <v>107.849998</v>
      </c>
    </row>
    <row r="964" spans="1:30" x14ac:dyDescent="0.25">
      <c r="A964" t="s">
        <v>310</v>
      </c>
      <c r="B964">
        <f t="shared" si="56"/>
        <v>2015</v>
      </c>
      <c r="C964" s="10">
        <v>106.629997</v>
      </c>
      <c r="D964" s="10">
        <v>103.889999</v>
      </c>
      <c r="E964" s="4">
        <f t="shared" si="58"/>
        <v>-2.5696315081017961E-2</v>
      </c>
      <c r="F964" s="6">
        <f>+E964-E$5</f>
        <v>-0.31753689047321243</v>
      </c>
      <c r="G964" s="9" t="str">
        <f t="shared" si="59"/>
        <v>No</v>
      </c>
      <c r="H964" s="9">
        <f t="shared" si="57"/>
        <v>0</v>
      </c>
      <c r="I964" s="9"/>
      <c r="J964" s="9"/>
      <c r="K964" s="3">
        <v>42006</v>
      </c>
      <c r="L964" s="3">
        <v>42369</v>
      </c>
      <c r="M964" s="3"/>
      <c r="N964" s="3"/>
      <c r="O964" s="3"/>
      <c r="P964" s="3"/>
      <c r="Q964" s="9"/>
      <c r="R964" s="9"/>
      <c r="S964" s="9"/>
      <c r="T964" s="2">
        <v>105.379997</v>
      </c>
      <c r="U964" s="2">
        <v>103.029999</v>
      </c>
      <c r="V964" s="2"/>
      <c r="W964" s="2">
        <v>107.129997</v>
      </c>
      <c r="X964" s="2">
        <v>104.91999800000001</v>
      </c>
      <c r="Y964" s="2"/>
      <c r="Z964">
        <v>1614800</v>
      </c>
      <c r="AA964">
        <v>1433900</v>
      </c>
      <c r="AC964" s="2">
        <v>106.69000200000001</v>
      </c>
      <c r="AD964" s="2">
        <v>104.910004</v>
      </c>
    </row>
    <row r="965" spans="1:30" x14ac:dyDescent="0.25">
      <c r="A965" t="s">
        <v>311</v>
      </c>
      <c r="B965">
        <f t="shared" si="56"/>
        <v>2013</v>
      </c>
      <c r="C965" s="10">
        <v>47.34</v>
      </c>
      <c r="D965" s="10">
        <v>23.030000999999999</v>
      </c>
      <c r="E965" s="4">
        <f t="shared" si="58"/>
        <v>-0.51351920152091257</v>
      </c>
      <c r="F965" s="6">
        <f>+E965-E$6</f>
        <v>-0.6284141327309849</v>
      </c>
      <c r="G965" s="9" t="str">
        <f t="shared" si="59"/>
        <v>No</v>
      </c>
      <c r="H965" s="9">
        <f t="shared" si="57"/>
        <v>0</v>
      </c>
      <c r="I965" s="9"/>
      <c r="J965" s="9"/>
      <c r="K965" s="3">
        <v>41276</v>
      </c>
      <c r="L965" s="3">
        <v>41639</v>
      </c>
      <c r="M965" s="3"/>
      <c r="N965" s="3"/>
      <c r="O965" s="3"/>
      <c r="P965" s="3"/>
      <c r="Q965" s="9"/>
      <c r="R965" s="9"/>
      <c r="S965" s="9"/>
      <c r="T965" s="2">
        <v>46.75</v>
      </c>
      <c r="U965" s="2">
        <v>22.629999000000002</v>
      </c>
      <c r="V965" s="2"/>
      <c r="W965" s="2">
        <v>47.59</v>
      </c>
      <c r="X965" s="2">
        <v>23.200001</v>
      </c>
      <c r="Y965" s="2"/>
      <c r="Z965">
        <v>7254500</v>
      </c>
      <c r="AA965">
        <v>12182100</v>
      </c>
      <c r="AC965" s="2">
        <v>46.900002000000001</v>
      </c>
      <c r="AD965" s="2">
        <v>22.75</v>
      </c>
    </row>
    <row r="966" spans="1:30" x14ac:dyDescent="0.25">
      <c r="A966" t="s">
        <v>311</v>
      </c>
      <c r="B966">
        <f t="shared" si="56"/>
        <v>2014</v>
      </c>
      <c r="C966" s="10">
        <v>23.469999000000001</v>
      </c>
      <c r="D966" s="10">
        <v>18.899999999999999</v>
      </c>
      <c r="E966" s="4">
        <f t="shared" si="58"/>
        <v>-0.19471662525422359</v>
      </c>
      <c r="F966" s="6">
        <f>+E966-E$7</f>
        <v>-0.18729523143844978</v>
      </c>
      <c r="G966" s="9" t="str">
        <f t="shared" si="59"/>
        <v>No</v>
      </c>
      <c r="H966" s="9">
        <f t="shared" si="57"/>
        <v>0</v>
      </c>
      <c r="I966" s="9"/>
      <c r="J966" s="9"/>
      <c r="K966" s="3">
        <v>41641</v>
      </c>
      <c r="L966" s="3">
        <v>42004</v>
      </c>
      <c r="M966" s="3"/>
      <c r="N966" s="3"/>
      <c r="O966" s="3"/>
      <c r="P966" s="3"/>
      <c r="Q966" s="9"/>
      <c r="R966" s="9"/>
      <c r="S966" s="9"/>
      <c r="T966" s="2">
        <v>23.41</v>
      </c>
      <c r="U966" s="2">
        <v>18.799999</v>
      </c>
      <c r="V966" s="2"/>
      <c r="W966" s="2">
        <v>24.27</v>
      </c>
      <c r="X966" s="2">
        <v>19.23</v>
      </c>
      <c r="Y966" s="2"/>
      <c r="Z966">
        <v>12162400</v>
      </c>
      <c r="AA966">
        <v>6613300</v>
      </c>
      <c r="AC966" s="2">
        <v>23.959999</v>
      </c>
      <c r="AD966" s="2">
        <v>19.16</v>
      </c>
    </row>
    <row r="967" spans="1:30" x14ac:dyDescent="0.25">
      <c r="A967" t="s">
        <v>311</v>
      </c>
      <c r="B967">
        <f t="shared" si="56"/>
        <v>2015</v>
      </c>
      <c r="C967" s="10">
        <v>18.649999999999999</v>
      </c>
      <c r="D967" s="10">
        <v>17.989999999999998</v>
      </c>
      <c r="E967" s="4">
        <f t="shared" si="58"/>
        <v>-3.5388739946380705E-2</v>
      </c>
      <c r="F967" s="6">
        <f>+E967-E$5</f>
        <v>-0.32722931533857519</v>
      </c>
      <c r="G967" s="9" t="str">
        <f t="shared" si="59"/>
        <v>No</v>
      </c>
      <c r="H967" s="9">
        <f t="shared" si="57"/>
        <v>0</v>
      </c>
      <c r="I967" s="9"/>
      <c r="J967" s="9"/>
      <c r="K967" s="3">
        <v>42006</v>
      </c>
      <c r="L967" s="3">
        <v>42369</v>
      </c>
      <c r="M967" s="3"/>
      <c r="N967" s="3"/>
      <c r="O967" s="3"/>
      <c r="P967" s="3"/>
      <c r="Q967" s="9"/>
      <c r="R967" s="9"/>
      <c r="S967" s="9"/>
      <c r="T967" s="2">
        <v>18.600000000000001</v>
      </c>
      <c r="U967" s="2">
        <v>17.670000000000002</v>
      </c>
      <c r="V967" s="2"/>
      <c r="W967" s="2">
        <v>19.389999</v>
      </c>
      <c r="X967" s="2">
        <v>18.049999</v>
      </c>
      <c r="Y967" s="2"/>
      <c r="Z967">
        <v>6533500</v>
      </c>
      <c r="AA967">
        <v>4189200</v>
      </c>
      <c r="AC967" s="2">
        <v>19.34</v>
      </c>
      <c r="AD967" s="2">
        <v>17.719999000000001</v>
      </c>
    </row>
    <row r="968" spans="1:30" x14ac:dyDescent="0.25">
      <c r="A968" t="s">
        <v>312</v>
      </c>
      <c r="B968">
        <f t="shared" si="56"/>
        <v>2013</v>
      </c>
      <c r="C968" s="10">
        <v>13.601429</v>
      </c>
      <c r="D968" s="10">
        <v>52.595714571400002</v>
      </c>
      <c r="E968" s="4">
        <f t="shared" si="58"/>
        <v>2.8669256422542073</v>
      </c>
      <c r="F968" s="6">
        <f>+E968-E$6</f>
        <v>2.7520307110441351</v>
      </c>
      <c r="G968" s="9" t="str">
        <f t="shared" si="59"/>
        <v>Yes</v>
      </c>
      <c r="H968" s="9">
        <f t="shared" si="57"/>
        <v>1</v>
      </c>
      <c r="I968" s="9"/>
      <c r="J968" s="9"/>
      <c r="K968" s="3">
        <v>41276</v>
      </c>
      <c r="L968" s="3">
        <v>41639</v>
      </c>
      <c r="M968" s="3"/>
      <c r="N968" s="3"/>
      <c r="O968" s="3"/>
      <c r="P968" s="3"/>
      <c r="Q968" s="9"/>
      <c r="R968" s="9"/>
      <c r="S968" s="9"/>
      <c r="T968" s="2">
        <v>12.955714285699999</v>
      </c>
      <c r="U968" s="2">
        <v>51.947143571399998</v>
      </c>
      <c r="V968" s="2"/>
      <c r="W968" s="2">
        <v>13.687143285699999</v>
      </c>
      <c r="X968" s="2">
        <v>52.7357139999</v>
      </c>
      <c r="Y968" s="2"/>
      <c r="Z968">
        <v>19431300</v>
      </c>
      <c r="AA968">
        <v>10516800</v>
      </c>
      <c r="AC968" s="2">
        <v>13.1442861428</v>
      </c>
      <c r="AD968" s="2">
        <v>52.214286857099999</v>
      </c>
    </row>
    <row r="969" spans="1:30" x14ac:dyDescent="0.25">
      <c r="A969" t="s">
        <v>312</v>
      </c>
      <c r="B969">
        <f t="shared" si="56"/>
        <v>2014</v>
      </c>
      <c r="C969" s="10">
        <v>52.4014282857</v>
      </c>
      <c r="D969" s="10">
        <v>48.801429714199998</v>
      </c>
      <c r="E969" s="4">
        <f t="shared" si="58"/>
        <v>-6.8700390223569871E-2</v>
      </c>
      <c r="F969" s="6">
        <f>+E969-E$7</f>
        <v>-6.1278996407796063E-2</v>
      </c>
      <c r="G969" s="9" t="str">
        <f t="shared" si="59"/>
        <v>No</v>
      </c>
      <c r="H969" s="9">
        <f t="shared" si="57"/>
        <v>0</v>
      </c>
      <c r="I969" s="9"/>
      <c r="J969" s="9"/>
      <c r="K969" s="3">
        <v>41641</v>
      </c>
      <c r="L969" s="3">
        <v>42004</v>
      </c>
      <c r="M969" s="3"/>
      <c r="N969" s="3"/>
      <c r="O969" s="3"/>
      <c r="P969" s="3"/>
      <c r="Q969" s="9"/>
      <c r="R969" s="9"/>
      <c r="S969" s="9"/>
      <c r="T969" s="2">
        <v>51.5428581428</v>
      </c>
      <c r="U969" s="2">
        <v>48.787143714199999</v>
      </c>
      <c r="V969" s="2"/>
      <c r="W969" s="2">
        <v>52.5114288571</v>
      </c>
      <c r="X969" s="2">
        <v>49.3914298571</v>
      </c>
      <c r="Y969" s="2"/>
      <c r="Z969">
        <v>12325600</v>
      </c>
      <c r="AA969">
        <v>8627500</v>
      </c>
      <c r="AC969" s="2">
        <v>51.831428571399996</v>
      </c>
      <c r="AD969" s="2">
        <v>49.032856000000002</v>
      </c>
    </row>
    <row r="970" spans="1:30" x14ac:dyDescent="0.25">
      <c r="A970" t="s">
        <v>312</v>
      </c>
      <c r="B970">
        <f t="shared" ref="B970:B1033" si="60">YEAR(K970)</f>
        <v>2015</v>
      </c>
      <c r="C970" s="10">
        <v>49.1514282857</v>
      </c>
      <c r="D970" s="10">
        <v>114.379997</v>
      </c>
      <c r="E970" s="4">
        <f t="shared" si="58"/>
        <v>1.3270940639842492</v>
      </c>
      <c r="F970" s="6">
        <f>+E970-E$5</f>
        <v>1.0352534885920548</v>
      </c>
      <c r="G970" s="9" t="str">
        <f t="shared" si="59"/>
        <v>Yes</v>
      </c>
      <c r="H970" s="9">
        <f t="shared" ref="H970:H1033" si="61">IF(F970&gt;0,1,0)</f>
        <v>1</v>
      </c>
      <c r="I970" s="9"/>
      <c r="J970" s="9"/>
      <c r="K970" s="3">
        <v>42006</v>
      </c>
      <c r="L970" s="3">
        <v>42369</v>
      </c>
      <c r="M970" s="3"/>
      <c r="N970" s="3"/>
      <c r="O970" s="3"/>
      <c r="P970" s="3"/>
      <c r="Q970" s="9"/>
      <c r="R970" s="9"/>
      <c r="S970" s="9"/>
      <c r="T970" s="2">
        <v>48.731430000000003</v>
      </c>
      <c r="U970" s="2">
        <v>114.279999</v>
      </c>
      <c r="V970" s="2"/>
      <c r="W970" s="2">
        <v>50.331428571399996</v>
      </c>
      <c r="X970" s="2">
        <v>117.459999</v>
      </c>
      <c r="Y970" s="2"/>
      <c r="Z970">
        <v>13475000</v>
      </c>
      <c r="AA970">
        <v>9245000</v>
      </c>
      <c r="AC970" s="2">
        <v>49.848571714199998</v>
      </c>
      <c r="AD970" s="2">
        <v>116.209999</v>
      </c>
    </row>
    <row r="971" spans="1:30" x14ac:dyDescent="0.25">
      <c r="A971" t="s">
        <v>313</v>
      </c>
      <c r="B971">
        <f t="shared" si="60"/>
        <v>2013</v>
      </c>
      <c r="C971" s="10">
        <v>27.41</v>
      </c>
      <c r="D971" s="10">
        <v>24.629999000000002</v>
      </c>
      <c r="E971" s="4">
        <f t="shared" ref="E971:E1034" si="62">+(D971-C971)/C971</f>
        <v>-0.10142287486318857</v>
      </c>
      <c r="F971" s="6">
        <f>+E971-E$6</f>
        <v>-0.21631780607326084</v>
      </c>
      <c r="G971" s="9" t="str">
        <f t="shared" ref="G971:G1034" si="63">IF(F971&gt;0,"Yes","No")</f>
        <v>No</v>
      </c>
      <c r="H971" s="9">
        <f t="shared" si="61"/>
        <v>0</v>
      </c>
      <c r="I971" s="9"/>
      <c r="J971" s="9"/>
      <c r="K971" s="3">
        <v>41276</v>
      </c>
      <c r="L971" s="3">
        <v>41639</v>
      </c>
      <c r="M971" s="3"/>
      <c r="N971" s="3"/>
      <c r="O971" s="3"/>
      <c r="P971" s="3"/>
      <c r="Q971" s="9"/>
      <c r="R971" s="9"/>
      <c r="S971" s="9"/>
      <c r="T971" s="2">
        <v>26.52</v>
      </c>
      <c r="U971" s="2">
        <v>23.799999</v>
      </c>
      <c r="V971" s="2"/>
      <c r="W971" s="2">
        <v>27.42</v>
      </c>
      <c r="X971" s="2">
        <v>24.799999</v>
      </c>
      <c r="Y971" s="2"/>
      <c r="Z971">
        <v>2533700</v>
      </c>
      <c r="AA971">
        <v>2973100</v>
      </c>
      <c r="AC971" s="2">
        <v>27.26</v>
      </c>
      <c r="AD971" s="2">
        <v>23.940000999999999</v>
      </c>
    </row>
    <row r="972" spans="1:30" x14ac:dyDescent="0.25">
      <c r="A972" t="s">
        <v>313</v>
      </c>
      <c r="B972">
        <f t="shared" si="60"/>
        <v>2014</v>
      </c>
      <c r="C972" s="10">
        <v>24.6</v>
      </c>
      <c r="D972" s="10">
        <v>27.120000999999998</v>
      </c>
      <c r="E972" s="4">
        <f t="shared" si="62"/>
        <v>0.10243906504065028</v>
      </c>
      <c r="F972" s="6">
        <f>+E972-E$7</f>
        <v>0.10986045885642409</v>
      </c>
      <c r="G972" s="9" t="str">
        <f t="shared" si="63"/>
        <v>Yes</v>
      </c>
      <c r="H972" s="9">
        <f t="shared" si="61"/>
        <v>1</v>
      </c>
      <c r="I972" s="9"/>
      <c r="J972" s="9"/>
      <c r="K972" s="3">
        <v>41641</v>
      </c>
      <c r="L972" s="3">
        <v>42004</v>
      </c>
      <c r="M972" s="3"/>
      <c r="N972" s="3"/>
      <c r="O972" s="3"/>
      <c r="P972" s="3"/>
      <c r="Q972" s="9"/>
      <c r="R972" s="9"/>
      <c r="S972" s="9"/>
      <c r="T972" s="2">
        <v>24.120000999999998</v>
      </c>
      <c r="U972" s="2">
        <v>26.26</v>
      </c>
      <c r="V972" s="2"/>
      <c r="W972" s="2">
        <v>24.700001</v>
      </c>
      <c r="X972" s="2">
        <v>27.65</v>
      </c>
      <c r="Y972" s="2"/>
      <c r="Z972">
        <v>2507900</v>
      </c>
      <c r="AA972">
        <v>3459700</v>
      </c>
      <c r="AC972" s="2">
        <v>24.370000999999998</v>
      </c>
      <c r="AD972" s="2">
        <v>26.950001</v>
      </c>
    </row>
    <row r="973" spans="1:30" x14ac:dyDescent="0.25">
      <c r="A973" t="s">
        <v>313</v>
      </c>
      <c r="B973">
        <f t="shared" si="60"/>
        <v>2015</v>
      </c>
      <c r="C973" s="10">
        <v>26.84</v>
      </c>
      <c r="D973" s="10">
        <v>32.560001</v>
      </c>
      <c r="E973" s="4">
        <f t="shared" si="62"/>
        <v>0.2131147913561848</v>
      </c>
      <c r="F973" s="6">
        <f>+E973-E$5</f>
        <v>-7.8725784036009688E-2</v>
      </c>
      <c r="G973" s="9" t="str">
        <f t="shared" si="63"/>
        <v>No</v>
      </c>
      <c r="H973" s="9">
        <f t="shared" si="61"/>
        <v>0</v>
      </c>
      <c r="I973" s="9"/>
      <c r="J973" s="9"/>
      <c r="K973" s="3">
        <v>42006</v>
      </c>
      <c r="L973" s="3">
        <v>42369</v>
      </c>
      <c r="M973" s="3"/>
      <c r="N973" s="3"/>
      <c r="O973" s="3"/>
      <c r="P973" s="3"/>
      <c r="Q973" s="9"/>
      <c r="R973" s="9"/>
      <c r="S973" s="9"/>
      <c r="T973" s="2">
        <v>26.120000999999998</v>
      </c>
      <c r="U973" s="2">
        <v>31.57</v>
      </c>
      <c r="V973" s="2"/>
      <c r="W973" s="2">
        <v>27.43</v>
      </c>
      <c r="X973" s="2">
        <v>33.020000000000003</v>
      </c>
      <c r="Y973" s="2"/>
      <c r="Z973">
        <v>4058800</v>
      </c>
      <c r="AA973">
        <v>2032500</v>
      </c>
      <c r="AC973" s="2">
        <v>26.6</v>
      </c>
      <c r="AD973" s="2">
        <v>31.68</v>
      </c>
    </row>
    <row r="974" spans="1:30" x14ac:dyDescent="0.25">
      <c r="A974" t="s">
        <v>314</v>
      </c>
      <c r="B974">
        <f t="shared" si="60"/>
        <v>2013</v>
      </c>
      <c r="C974" s="10">
        <v>9.8742632612999994</v>
      </c>
      <c r="D974" s="10">
        <v>12.9194510806</v>
      </c>
      <c r="E974" s="4">
        <f t="shared" si="62"/>
        <v>0.30839645842084684</v>
      </c>
      <c r="F974" s="6">
        <f>+E974-E$6</f>
        <v>0.19350152721077457</v>
      </c>
      <c r="G974" s="9" t="str">
        <f t="shared" si="63"/>
        <v>Yes</v>
      </c>
      <c r="H974" s="9">
        <f t="shared" si="61"/>
        <v>1</v>
      </c>
      <c r="I974" s="9"/>
      <c r="J974" s="9"/>
      <c r="K974" s="3">
        <v>41276</v>
      </c>
      <c r="L974" s="3">
        <v>41639</v>
      </c>
      <c r="M974" s="3"/>
      <c r="N974" s="3"/>
      <c r="O974" s="3"/>
      <c r="P974" s="3"/>
      <c r="Q974" s="9"/>
      <c r="R974" s="9"/>
      <c r="S974" s="9"/>
      <c r="T974" s="2">
        <v>9.8192534381200005</v>
      </c>
      <c r="U974" s="2">
        <v>12.840864440100001</v>
      </c>
      <c r="V974" s="2"/>
      <c r="W974" s="2">
        <v>9.9489194499</v>
      </c>
      <c r="X974" s="2">
        <v>12.9469552063</v>
      </c>
      <c r="Y974" s="2"/>
      <c r="Z974">
        <v>6644700</v>
      </c>
      <c r="AA974">
        <v>3470400</v>
      </c>
      <c r="AC974" s="2">
        <v>9.9214145383099996</v>
      </c>
      <c r="AD974" s="2">
        <v>12.8565819253</v>
      </c>
    </row>
    <row r="975" spans="1:30" x14ac:dyDescent="0.25">
      <c r="A975" t="s">
        <v>314</v>
      </c>
      <c r="B975">
        <f t="shared" si="60"/>
        <v>2014</v>
      </c>
      <c r="C975" s="10">
        <v>12.9037335953</v>
      </c>
      <c r="D975" s="10">
        <v>16.667976817300001</v>
      </c>
      <c r="E975" s="4">
        <f t="shared" si="62"/>
        <v>0.29171736956589622</v>
      </c>
      <c r="F975" s="6">
        <f>+E975-E$7</f>
        <v>0.29913876338167</v>
      </c>
      <c r="G975" s="9" t="str">
        <f t="shared" si="63"/>
        <v>Yes</v>
      </c>
      <c r="H975" s="9">
        <f t="shared" si="61"/>
        <v>1</v>
      </c>
      <c r="I975" s="9"/>
      <c r="J975" s="9"/>
      <c r="K975" s="3">
        <v>41641</v>
      </c>
      <c r="L975" s="3">
        <v>42004</v>
      </c>
      <c r="M975" s="3"/>
      <c r="N975" s="3"/>
      <c r="O975" s="3"/>
      <c r="P975" s="3"/>
      <c r="Q975" s="9"/>
      <c r="R975" s="9"/>
      <c r="S975" s="9"/>
      <c r="T975" s="2">
        <v>12.616895874300001</v>
      </c>
      <c r="U975" s="2">
        <v>16.6326145383</v>
      </c>
      <c r="V975" s="2"/>
      <c r="W975" s="2">
        <v>12.931237721</v>
      </c>
      <c r="X975" s="2">
        <v>17.0962664047</v>
      </c>
      <c r="Y975" s="2"/>
      <c r="Z975">
        <v>5713000</v>
      </c>
      <c r="AA975">
        <v>4564200</v>
      </c>
      <c r="AC975" s="2">
        <v>12.6876235756</v>
      </c>
      <c r="AD975" s="2">
        <v>17.0844789784</v>
      </c>
    </row>
    <row r="976" spans="1:30" x14ac:dyDescent="0.25">
      <c r="A976" t="s">
        <v>314</v>
      </c>
      <c r="B976">
        <f t="shared" si="60"/>
        <v>2015</v>
      </c>
      <c r="C976" s="10">
        <v>16.715128487200001</v>
      </c>
      <c r="D976" s="10">
        <v>19.510000000000002</v>
      </c>
      <c r="E976" s="4">
        <f t="shared" si="62"/>
        <v>0.16720610403564881</v>
      </c>
      <c r="F976" s="6">
        <f>+E976-E$5</f>
        <v>-0.12463447135654568</v>
      </c>
      <c r="G976" s="9" t="str">
        <f t="shared" si="63"/>
        <v>No</v>
      </c>
      <c r="H976" s="9">
        <f t="shared" si="61"/>
        <v>0</v>
      </c>
      <c r="I976" s="9"/>
      <c r="J976" s="9"/>
      <c r="K976" s="3">
        <v>42006</v>
      </c>
      <c r="L976" s="3">
        <v>42369</v>
      </c>
      <c r="M976" s="3"/>
      <c r="N976" s="3"/>
      <c r="O976" s="3"/>
      <c r="P976" s="3"/>
      <c r="Q976" s="9"/>
      <c r="R976" s="9"/>
      <c r="S976" s="9"/>
      <c r="T976" s="2">
        <v>16.526524165000001</v>
      </c>
      <c r="U976" s="2">
        <v>19.489999999999998</v>
      </c>
      <c r="V976" s="2"/>
      <c r="W976" s="2">
        <v>16.805502554</v>
      </c>
      <c r="X976" s="2">
        <v>19.860001</v>
      </c>
      <c r="Y976" s="2"/>
      <c r="Z976">
        <v>5458800</v>
      </c>
      <c r="AA976">
        <v>2559200</v>
      </c>
      <c r="AC976" s="2">
        <v>16.679764243600001</v>
      </c>
      <c r="AD976" s="2">
        <v>19.780000999999999</v>
      </c>
    </row>
    <row r="977" spans="1:30" x14ac:dyDescent="0.25">
      <c r="A977" t="s">
        <v>315</v>
      </c>
      <c r="B977">
        <f t="shared" si="60"/>
        <v>2013</v>
      </c>
      <c r="C977" s="10">
        <v>26.200001</v>
      </c>
      <c r="D977" s="10">
        <v>39.319999500000002</v>
      </c>
      <c r="E977" s="4">
        <f t="shared" si="62"/>
        <v>0.50076328241361523</v>
      </c>
      <c r="F977" s="6">
        <f>+E977-E$6</f>
        <v>0.38586835120354296</v>
      </c>
      <c r="G977" s="9" t="str">
        <f t="shared" si="63"/>
        <v>Yes</v>
      </c>
      <c r="H977" s="9">
        <f t="shared" si="61"/>
        <v>1</v>
      </c>
      <c r="I977" s="9"/>
      <c r="J977" s="9"/>
      <c r="K977" s="3">
        <v>41276</v>
      </c>
      <c r="L977" s="3">
        <v>41639</v>
      </c>
      <c r="M977" s="3"/>
      <c r="N977" s="3"/>
      <c r="O977" s="3"/>
      <c r="P977" s="3"/>
      <c r="Q977" s="9"/>
      <c r="R977" s="9"/>
      <c r="S977" s="9"/>
      <c r="T977" s="2">
        <v>25.700001</v>
      </c>
      <c r="U977" s="2">
        <v>39.174999</v>
      </c>
      <c r="V977" s="2"/>
      <c r="W977" s="2">
        <v>26.24</v>
      </c>
      <c r="X977" s="2">
        <v>39.474998499999998</v>
      </c>
      <c r="Y977" s="2"/>
      <c r="Z977">
        <v>7512800</v>
      </c>
      <c r="AA977">
        <v>4106200</v>
      </c>
      <c r="AC977" s="2">
        <v>25.92</v>
      </c>
      <c r="AD977" s="2">
        <v>39.384998500000002</v>
      </c>
    </row>
    <row r="978" spans="1:30" x14ac:dyDescent="0.25">
      <c r="A978" t="s">
        <v>315</v>
      </c>
      <c r="B978">
        <f t="shared" si="60"/>
        <v>2014</v>
      </c>
      <c r="C978" s="10">
        <v>39.075001</v>
      </c>
      <c r="D978" s="10">
        <v>48.075001</v>
      </c>
      <c r="E978" s="4">
        <f t="shared" si="62"/>
        <v>0.23032628969094587</v>
      </c>
      <c r="F978" s="6">
        <f>+E978-E$7</f>
        <v>0.23774768350671968</v>
      </c>
      <c r="G978" s="9" t="str">
        <f t="shared" si="63"/>
        <v>Yes</v>
      </c>
      <c r="H978" s="9">
        <f t="shared" si="61"/>
        <v>1</v>
      </c>
      <c r="I978" s="9"/>
      <c r="J978" s="9"/>
      <c r="K978" s="3">
        <v>41641</v>
      </c>
      <c r="L978" s="3">
        <v>42004</v>
      </c>
      <c r="M978" s="3"/>
      <c r="N978" s="3"/>
      <c r="O978" s="3"/>
      <c r="P978" s="3"/>
      <c r="Q978" s="9"/>
      <c r="R978" s="9"/>
      <c r="S978" s="9"/>
      <c r="T978" s="2">
        <v>38.965000000000003</v>
      </c>
      <c r="U978" s="2">
        <v>48.020000500000002</v>
      </c>
      <c r="V978" s="2"/>
      <c r="W978" s="2">
        <v>39.415000999999997</v>
      </c>
      <c r="X978" s="2">
        <v>48.805000499999998</v>
      </c>
      <c r="Y978" s="2"/>
      <c r="Z978">
        <v>5318600</v>
      </c>
      <c r="AA978">
        <v>4697400</v>
      </c>
      <c r="AC978" s="2">
        <v>39.119999</v>
      </c>
      <c r="AD978" s="2">
        <v>48.485000499999998</v>
      </c>
    </row>
    <row r="979" spans="1:30" x14ac:dyDescent="0.25">
      <c r="A979" t="s">
        <v>315</v>
      </c>
      <c r="B979">
        <f t="shared" si="60"/>
        <v>2015</v>
      </c>
      <c r="C979" s="10">
        <v>48.275001500000002</v>
      </c>
      <c r="D979" s="10">
        <v>62.5</v>
      </c>
      <c r="E979" s="4">
        <f t="shared" si="62"/>
        <v>0.29466593595030749</v>
      </c>
      <c r="F979" s="6">
        <f>+E979-E$5</f>
        <v>2.8253605581129992E-3</v>
      </c>
      <c r="G979" s="9" t="str">
        <f t="shared" si="63"/>
        <v>Yes</v>
      </c>
      <c r="H979" s="9">
        <f t="shared" si="61"/>
        <v>1</v>
      </c>
      <c r="I979" s="9"/>
      <c r="J979" s="9"/>
      <c r="K979" s="3">
        <v>42006</v>
      </c>
      <c r="L979" s="3">
        <v>42369</v>
      </c>
      <c r="M979" s="3"/>
      <c r="N979" s="3"/>
      <c r="O979" s="3"/>
      <c r="P979" s="3"/>
      <c r="Q979" s="9"/>
      <c r="R979" s="9"/>
      <c r="S979" s="9"/>
      <c r="T979" s="2">
        <v>47.055000499999998</v>
      </c>
      <c r="U979" s="2">
        <v>62.5</v>
      </c>
      <c r="V979" s="2"/>
      <c r="W979" s="2">
        <v>48.474998499999998</v>
      </c>
      <c r="X979" s="2">
        <v>63.169998</v>
      </c>
      <c r="Y979" s="2"/>
      <c r="Z979">
        <v>4985800</v>
      </c>
      <c r="AA979">
        <v>6393100</v>
      </c>
      <c r="AC979" s="2">
        <v>47.514999500000002</v>
      </c>
      <c r="AD979" s="2">
        <v>63.150002000000001</v>
      </c>
    </row>
    <row r="980" spans="1:30" x14ac:dyDescent="0.25">
      <c r="A980" t="s">
        <v>486</v>
      </c>
      <c r="B980">
        <f t="shared" si="60"/>
        <v>2013</v>
      </c>
      <c r="C980" s="10">
        <v>31</v>
      </c>
      <c r="D980" s="10">
        <v>45.889999000000003</v>
      </c>
      <c r="E980" s="4">
        <f t="shared" si="62"/>
        <v>0.48032254838709687</v>
      </c>
      <c r="F980" s="6">
        <f>+E980-E$6</f>
        <v>0.3654276171770246</v>
      </c>
      <c r="G980" s="9" t="str">
        <f t="shared" si="63"/>
        <v>Yes</v>
      </c>
      <c r="H980" s="9">
        <f t="shared" si="61"/>
        <v>1</v>
      </c>
      <c r="I980" s="9"/>
      <c r="J980" s="9"/>
      <c r="K980" s="3">
        <v>41276</v>
      </c>
      <c r="L980" s="3">
        <v>41639</v>
      </c>
      <c r="M980" s="3"/>
      <c r="N980" s="3"/>
      <c r="O980" s="3"/>
      <c r="P980" s="3"/>
      <c r="Q980" s="9"/>
      <c r="R980" s="9"/>
      <c r="S980" s="9"/>
      <c r="T980" s="2">
        <v>30.799999</v>
      </c>
      <c r="U980" s="2">
        <v>45.650002000000001</v>
      </c>
      <c r="V980" s="2"/>
      <c r="W980" s="2">
        <v>31.200001</v>
      </c>
      <c r="X980" s="2">
        <v>46.200001</v>
      </c>
      <c r="Y980" s="2"/>
      <c r="Z980">
        <v>1081400</v>
      </c>
      <c r="AA980">
        <v>1297900</v>
      </c>
      <c r="AC980" s="2">
        <v>30.99</v>
      </c>
      <c r="AD980" s="2">
        <v>45.700001</v>
      </c>
    </row>
    <row r="981" spans="1:30" x14ac:dyDescent="0.25">
      <c r="A981" t="s">
        <v>486</v>
      </c>
      <c r="B981">
        <f t="shared" si="60"/>
        <v>2014</v>
      </c>
      <c r="C981" s="10">
        <v>45.799999</v>
      </c>
      <c r="D981" s="10">
        <v>44.73</v>
      </c>
      <c r="E981" s="4">
        <f t="shared" si="62"/>
        <v>-2.3362424090882683E-2</v>
      </c>
      <c r="F981" s="6">
        <f>+E981-E$7</f>
        <v>-1.5941030275108879E-2</v>
      </c>
      <c r="G981" s="9" t="str">
        <f t="shared" si="63"/>
        <v>No</v>
      </c>
      <c r="H981" s="9">
        <f t="shared" si="61"/>
        <v>0</v>
      </c>
      <c r="I981" s="9"/>
      <c r="J981" s="9"/>
      <c r="K981" s="3">
        <v>41641</v>
      </c>
      <c r="L981" s="3">
        <v>42004</v>
      </c>
      <c r="M981" s="3"/>
      <c r="N981" s="3"/>
      <c r="O981" s="3"/>
      <c r="P981" s="3"/>
      <c r="Q981" s="9"/>
      <c r="R981" s="9"/>
      <c r="S981" s="9"/>
      <c r="T981" s="2">
        <v>44.880001</v>
      </c>
      <c r="U981" s="2">
        <v>44.700001</v>
      </c>
      <c r="V981" s="2"/>
      <c r="W981" s="2">
        <v>45.900002000000001</v>
      </c>
      <c r="X981" s="2">
        <v>45.470001000000003</v>
      </c>
      <c r="Y981" s="2"/>
      <c r="Z981">
        <v>1904100</v>
      </c>
      <c r="AA981">
        <v>1877600</v>
      </c>
      <c r="AC981" s="2">
        <v>45.080002</v>
      </c>
      <c r="AD981" s="2">
        <v>45.259998000000003</v>
      </c>
    </row>
    <row r="982" spans="1:30" x14ac:dyDescent="0.25">
      <c r="A982" t="s">
        <v>486</v>
      </c>
      <c r="B982">
        <f t="shared" si="60"/>
        <v>2015</v>
      </c>
      <c r="C982" s="10">
        <v>45.040000999999997</v>
      </c>
      <c r="D982" s="10">
        <v>46.599997999999999</v>
      </c>
      <c r="E982" s="4">
        <f t="shared" si="62"/>
        <v>3.4635811842011345E-2</v>
      </c>
      <c r="F982" s="6">
        <f>+E982-E$5</f>
        <v>-0.25720476355018312</v>
      </c>
      <c r="G982" s="9" t="str">
        <f t="shared" si="63"/>
        <v>No</v>
      </c>
      <c r="H982" s="9">
        <f t="shared" si="61"/>
        <v>0</v>
      </c>
      <c r="I982" s="9"/>
      <c r="J982" s="9"/>
      <c r="K982" s="3">
        <v>42006</v>
      </c>
      <c r="L982" s="3">
        <v>42369</v>
      </c>
      <c r="M982" s="3"/>
      <c r="N982" s="3"/>
      <c r="O982" s="3"/>
      <c r="P982" s="3"/>
      <c r="Q982" s="9"/>
      <c r="R982" s="9"/>
      <c r="S982" s="9"/>
      <c r="T982" s="2">
        <v>44.459999000000003</v>
      </c>
      <c r="U982" s="2">
        <v>46.490001999999997</v>
      </c>
      <c r="V982" s="2"/>
      <c r="W982" s="2">
        <v>45.110000999999997</v>
      </c>
      <c r="X982" s="2">
        <v>47</v>
      </c>
      <c r="Y982" s="2"/>
      <c r="Z982">
        <v>1435300</v>
      </c>
      <c r="AA982">
        <v>1245000</v>
      </c>
      <c r="AC982" s="2">
        <v>44.82</v>
      </c>
      <c r="AD982" s="2">
        <v>46.84</v>
      </c>
    </row>
    <row r="983" spans="1:30" x14ac:dyDescent="0.25">
      <c r="A983" t="s">
        <v>316</v>
      </c>
      <c r="B983">
        <f t="shared" si="60"/>
        <v>2013</v>
      </c>
      <c r="C983" s="10">
        <v>68.790001000000004</v>
      </c>
      <c r="D983" s="10">
        <v>114.610001</v>
      </c>
      <c r="E983" s="4">
        <f t="shared" si="62"/>
        <v>0.6660851771175289</v>
      </c>
      <c r="F983" s="6">
        <f>+E983-E$6</f>
        <v>0.55119024590745669</v>
      </c>
      <c r="G983" s="9" t="str">
        <f t="shared" si="63"/>
        <v>Yes</v>
      </c>
      <c r="H983" s="9">
        <f t="shared" si="61"/>
        <v>1</v>
      </c>
      <c r="I983" s="9"/>
      <c r="J983" s="9"/>
      <c r="K983" s="3">
        <v>41276</v>
      </c>
      <c r="L983" s="3">
        <v>41639</v>
      </c>
      <c r="M983" s="3"/>
      <c r="N983" s="3"/>
      <c r="O983" s="3"/>
      <c r="P983" s="3"/>
      <c r="Q983" s="9"/>
      <c r="R983" s="9"/>
      <c r="S983" s="9"/>
      <c r="T983" s="2">
        <v>67.540001000000004</v>
      </c>
      <c r="U983" s="2">
        <v>113.849998</v>
      </c>
      <c r="V983" s="2"/>
      <c r="W983" s="2">
        <v>68.980002999999996</v>
      </c>
      <c r="X983" s="2">
        <v>114.779999</v>
      </c>
      <c r="Y983" s="2"/>
      <c r="Z983">
        <v>2154000</v>
      </c>
      <c r="AA983">
        <v>965800</v>
      </c>
      <c r="AC983" s="2">
        <v>68.169998000000007</v>
      </c>
      <c r="AD983" s="2">
        <v>114.25</v>
      </c>
    </row>
    <row r="984" spans="1:30" x14ac:dyDescent="0.25">
      <c r="A984" t="s">
        <v>316</v>
      </c>
      <c r="B984">
        <f t="shared" si="60"/>
        <v>2014</v>
      </c>
      <c r="C984" s="10">
        <v>114.18</v>
      </c>
      <c r="D984" s="10">
        <v>147.38999899999999</v>
      </c>
      <c r="E984" s="4">
        <f t="shared" si="62"/>
        <v>0.29085653354352758</v>
      </c>
      <c r="F984" s="6">
        <f>+E984-E$7</f>
        <v>0.29827792735930136</v>
      </c>
      <c r="G984" s="9" t="str">
        <f t="shared" si="63"/>
        <v>Yes</v>
      </c>
      <c r="H984" s="9">
        <f t="shared" si="61"/>
        <v>1</v>
      </c>
      <c r="I984" s="9"/>
      <c r="J984" s="9"/>
      <c r="K984" s="3">
        <v>41641</v>
      </c>
      <c r="L984" s="3">
        <v>42004</v>
      </c>
      <c r="M984" s="3"/>
      <c r="N984" s="3"/>
      <c r="O984" s="3"/>
      <c r="P984" s="3"/>
      <c r="Q984" s="9"/>
      <c r="R984" s="9"/>
      <c r="S984" s="9"/>
      <c r="T984" s="2">
        <v>112.760002</v>
      </c>
      <c r="U984" s="2">
        <v>147.229996</v>
      </c>
      <c r="V984" s="2"/>
      <c r="W984" s="2">
        <v>114.489998</v>
      </c>
      <c r="X984" s="2">
        <v>151.21000699999999</v>
      </c>
      <c r="Y984" s="2"/>
      <c r="Z984">
        <v>1083600</v>
      </c>
      <c r="AA984">
        <v>1600600</v>
      </c>
      <c r="AC984" s="2">
        <v>113.230003</v>
      </c>
      <c r="AD984" s="2">
        <v>150.75</v>
      </c>
    </row>
    <row r="985" spans="1:30" x14ac:dyDescent="0.25">
      <c r="A985" t="s">
        <v>316</v>
      </c>
      <c r="B985">
        <f t="shared" si="60"/>
        <v>2015</v>
      </c>
      <c r="C985" s="10">
        <v>148.28999300000001</v>
      </c>
      <c r="D985" s="10">
        <v>188.80999800000001</v>
      </c>
      <c r="E985" s="4">
        <f t="shared" si="62"/>
        <v>0.27324841130716082</v>
      </c>
      <c r="F985" s="6">
        <f>+E985-E$5</f>
        <v>-1.8592164085033669E-2</v>
      </c>
      <c r="G985" s="9" t="str">
        <f t="shared" si="63"/>
        <v>No</v>
      </c>
      <c r="H985" s="9">
        <f t="shared" si="61"/>
        <v>0</v>
      </c>
      <c r="I985" s="9"/>
      <c r="J985" s="9"/>
      <c r="K985" s="3">
        <v>42006</v>
      </c>
      <c r="L985" s="3">
        <v>42369</v>
      </c>
      <c r="M985" s="3"/>
      <c r="N985" s="3"/>
      <c r="O985" s="3"/>
      <c r="P985" s="3"/>
      <c r="Q985" s="9"/>
      <c r="R985" s="9"/>
      <c r="S985" s="9"/>
      <c r="T985" s="2">
        <v>144.53999300000001</v>
      </c>
      <c r="U985" s="2">
        <v>187.550003</v>
      </c>
      <c r="V985" s="2"/>
      <c r="W985" s="2">
        <v>149.16000399999999</v>
      </c>
      <c r="X985" s="2">
        <v>190.64999399999999</v>
      </c>
      <c r="Y985" s="2"/>
      <c r="Z985">
        <v>2042000</v>
      </c>
      <c r="AA985">
        <v>549600</v>
      </c>
      <c r="AC985" s="2">
        <v>146.46000699999999</v>
      </c>
      <c r="AD985" s="2">
        <v>189.46000699999999</v>
      </c>
    </row>
    <row r="986" spans="1:30" x14ac:dyDescent="0.25">
      <c r="A986" t="s">
        <v>317</v>
      </c>
      <c r="B986">
        <f t="shared" si="60"/>
        <v>2013</v>
      </c>
      <c r="C986" s="10">
        <v>63.192068530199997</v>
      </c>
      <c r="D986" s="10">
        <v>71.713247069399998</v>
      </c>
      <c r="E986" s="4">
        <f t="shared" si="62"/>
        <v>0.13484569721163125</v>
      </c>
      <c r="F986" s="6">
        <f>+E986-E$6</f>
        <v>1.9950766001558984E-2</v>
      </c>
      <c r="G986" s="9" t="str">
        <f t="shared" si="63"/>
        <v>Yes</v>
      </c>
      <c r="H986" s="9">
        <f t="shared" si="61"/>
        <v>1</v>
      </c>
      <c r="I986" s="9"/>
      <c r="J986" s="9"/>
      <c r="K986" s="3">
        <v>41276</v>
      </c>
      <c r="L986" s="3">
        <v>41639</v>
      </c>
      <c r="M986" s="3"/>
      <c r="N986" s="3"/>
      <c r="O986" s="3"/>
      <c r="P986" s="3"/>
      <c r="Q986" s="9"/>
      <c r="R986" s="9"/>
      <c r="S986" s="9"/>
      <c r="T986" s="2">
        <v>62.091978358900001</v>
      </c>
      <c r="U986" s="2">
        <v>70.694318304800007</v>
      </c>
      <c r="V986" s="2"/>
      <c r="W986" s="2">
        <v>63.3092903517</v>
      </c>
      <c r="X986" s="2">
        <v>71.785390441900006</v>
      </c>
      <c r="Y986" s="2"/>
      <c r="Z986">
        <v>3161500</v>
      </c>
      <c r="AA986">
        <v>2050400</v>
      </c>
      <c r="AC986" s="2">
        <v>63.155996393199999</v>
      </c>
      <c r="AD986" s="2">
        <v>71.0099161407</v>
      </c>
    </row>
    <row r="987" spans="1:30" x14ac:dyDescent="0.25">
      <c r="A987" t="s">
        <v>317</v>
      </c>
      <c r="B987">
        <f t="shared" si="60"/>
        <v>2014</v>
      </c>
      <c r="C987" s="10">
        <v>71.596028854799997</v>
      </c>
      <c r="D987" s="10">
        <v>65.529999000000004</v>
      </c>
      <c r="E987" s="4">
        <f t="shared" si="62"/>
        <v>-8.47257864972117E-2</v>
      </c>
      <c r="F987" s="6">
        <f>+E987-E$7</f>
        <v>-7.7304392681437892E-2</v>
      </c>
      <c r="G987" s="9" t="str">
        <f t="shared" si="63"/>
        <v>No</v>
      </c>
      <c r="H987" s="9">
        <f t="shared" si="61"/>
        <v>0</v>
      </c>
      <c r="I987" s="9"/>
      <c r="J987" s="9"/>
      <c r="K987" s="3">
        <v>41641</v>
      </c>
      <c r="L987" s="3">
        <v>42004</v>
      </c>
      <c r="M987" s="3"/>
      <c r="N987" s="3"/>
      <c r="O987" s="3"/>
      <c r="P987" s="3"/>
      <c r="Q987" s="9"/>
      <c r="R987" s="9"/>
      <c r="S987" s="9"/>
      <c r="T987" s="2">
        <v>70.991888187599997</v>
      </c>
      <c r="U987" s="2">
        <v>64.900002000000001</v>
      </c>
      <c r="V987" s="2"/>
      <c r="W987" s="2">
        <v>72.371511271399996</v>
      </c>
      <c r="X987" s="2">
        <v>66.360000999999997</v>
      </c>
      <c r="Y987" s="2"/>
      <c r="Z987">
        <v>2778500</v>
      </c>
      <c r="AA987">
        <v>2859000</v>
      </c>
      <c r="AC987" s="2">
        <v>71.253377817900002</v>
      </c>
      <c r="AD987" s="2">
        <v>65.849997999999999</v>
      </c>
    </row>
    <row r="988" spans="1:30" x14ac:dyDescent="0.25">
      <c r="A988" t="s">
        <v>317</v>
      </c>
      <c r="B988">
        <f t="shared" si="60"/>
        <v>2015</v>
      </c>
      <c r="C988" s="10">
        <v>64.970000999999996</v>
      </c>
      <c r="D988" s="10">
        <v>33.490001999999997</v>
      </c>
      <c r="E988" s="4">
        <f t="shared" si="62"/>
        <v>-0.48453129929919503</v>
      </c>
      <c r="F988" s="6">
        <f>+E988-E$5</f>
        <v>-0.77637187469138946</v>
      </c>
      <c r="G988" s="9" t="str">
        <f t="shared" si="63"/>
        <v>No</v>
      </c>
      <c r="H988" s="9">
        <f t="shared" si="61"/>
        <v>0</v>
      </c>
      <c r="I988" s="9"/>
      <c r="J988" s="9"/>
      <c r="K988" s="3">
        <v>42006</v>
      </c>
      <c r="L988" s="3">
        <v>42369</v>
      </c>
      <c r="M988" s="3"/>
      <c r="N988" s="3"/>
      <c r="O988" s="3"/>
      <c r="P988" s="3"/>
      <c r="Q988" s="9"/>
      <c r="R988" s="9"/>
      <c r="S988" s="9"/>
      <c r="T988" s="2">
        <v>64.639999000000003</v>
      </c>
      <c r="U988" s="2">
        <v>33.169998</v>
      </c>
      <c r="V988" s="2"/>
      <c r="W988" s="2">
        <v>66.019997000000004</v>
      </c>
      <c r="X988" s="2">
        <v>33.93</v>
      </c>
      <c r="Y988" s="2"/>
      <c r="Z988">
        <v>3232800</v>
      </c>
      <c r="AA988">
        <v>4007100</v>
      </c>
      <c r="AC988" s="2">
        <v>65.489998</v>
      </c>
      <c r="AD988" s="2">
        <v>33.549999</v>
      </c>
    </row>
    <row r="989" spans="1:30" x14ac:dyDescent="0.25">
      <c r="A989" t="s">
        <v>318</v>
      </c>
      <c r="B989">
        <f t="shared" si="60"/>
        <v>2013</v>
      </c>
      <c r="C989" s="10">
        <v>23.379999000000002</v>
      </c>
      <c r="D989" s="10">
        <v>28.719999000000001</v>
      </c>
      <c r="E989" s="4">
        <f t="shared" si="62"/>
        <v>0.22840035194184566</v>
      </c>
      <c r="F989" s="6">
        <f>+E989-E$6</f>
        <v>0.11350542073177339</v>
      </c>
      <c r="G989" s="9" t="str">
        <f t="shared" si="63"/>
        <v>Yes</v>
      </c>
      <c r="H989" s="9">
        <f t="shared" si="61"/>
        <v>1</v>
      </c>
      <c r="I989" s="9"/>
      <c r="J989" s="9"/>
      <c r="K989" s="3">
        <v>41276</v>
      </c>
      <c r="L989" s="3">
        <v>41639</v>
      </c>
      <c r="M989" s="3"/>
      <c r="N989" s="3"/>
      <c r="O989" s="3"/>
      <c r="P989" s="3"/>
      <c r="Q989" s="9"/>
      <c r="R989" s="9"/>
      <c r="S989" s="9"/>
      <c r="T989" s="2">
        <v>22.620000999999998</v>
      </c>
      <c r="U989" s="2">
        <v>28.57</v>
      </c>
      <c r="V989" s="2"/>
      <c r="W989" s="2">
        <v>23.4</v>
      </c>
      <c r="X989" s="2">
        <v>28.82</v>
      </c>
      <c r="Y989" s="2"/>
      <c r="Z989">
        <v>7480100</v>
      </c>
      <c r="AA989">
        <v>2519800</v>
      </c>
      <c r="AC989" s="2">
        <v>22.9</v>
      </c>
      <c r="AD989" s="2">
        <v>28.700001</v>
      </c>
    </row>
    <row r="990" spans="1:30" x14ac:dyDescent="0.25">
      <c r="A990" t="s">
        <v>318</v>
      </c>
      <c r="B990">
        <f t="shared" si="60"/>
        <v>2014</v>
      </c>
      <c r="C990" s="10">
        <v>28.74</v>
      </c>
      <c r="D990" s="10">
        <v>26.950001</v>
      </c>
      <c r="E990" s="4">
        <f t="shared" si="62"/>
        <v>-6.2282498260264378E-2</v>
      </c>
      <c r="F990" s="6">
        <f>+E990-E$7</f>
        <v>-5.4861104444490577E-2</v>
      </c>
      <c r="G990" s="9" t="str">
        <f t="shared" si="63"/>
        <v>No</v>
      </c>
      <c r="H990" s="9">
        <f t="shared" si="61"/>
        <v>0</v>
      </c>
      <c r="I990" s="9"/>
      <c r="J990" s="9"/>
      <c r="K990" s="3">
        <v>41641</v>
      </c>
      <c r="L990" s="3">
        <v>42004</v>
      </c>
      <c r="M990" s="3"/>
      <c r="N990" s="3"/>
      <c r="O990" s="3"/>
      <c r="P990" s="3"/>
      <c r="Q990" s="9"/>
      <c r="R990" s="9"/>
      <c r="S990" s="9"/>
      <c r="T990" s="2">
        <v>28.5</v>
      </c>
      <c r="U990" s="2">
        <v>26.940000999999999</v>
      </c>
      <c r="V990" s="2"/>
      <c r="W990" s="2">
        <v>28.780000999999999</v>
      </c>
      <c r="X990" s="2">
        <v>27.76</v>
      </c>
      <c r="Y990" s="2"/>
      <c r="Z990">
        <v>3896400</v>
      </c>
      <c r="AA990">
        <v>4749400</v>
      </c>
      <c r="AC990" s="2">
        <v>28.58</v>
      </c>
      <c r="AD990" s="2">
        <v>27.73</v>
      </c>
    </row>
    <row r="991" spans="1:30" x14ac:dyDescent="0.25">
      <c r="A991" t="s">
        <v>318</v>
      </c>
      <c r="B991">
        <f t="shared" si="60"/>
        <v>2015</v>
      </c>
      <c r="C991" s="10">
        <v>27.030000999999999</v>
      </c>
      <c r="D991" s="10">
        <v>11.77</v>
      </c>
      <c r="E991" s="4">
        <f t="shared" si="62"/>
        <v>-0.56455791474073569</v>
      </c>
      <c r="F991" s="6">
        <f>+E991-E$5</f>
        <v>-0.85639849013293023</v>
      </c>
      <c r="G991" s="9" t="str">
        <f t="shared" si="63"/>
        <v>No</v>
      </c>
      <c r="H991" s="9">
        <f t="shared" si="61"/>
        <v>0</v>
      </c>
      <c r="I991" s="9"/>
      <c r="J991" s="9"/>
      <c r="K991" s="3">
        <v>42006</v>
      </c>
      <c r="L991" s="3">
        <v>42369</v>
      </c>
      <c r="M991" s="3"/>
      <c r="N991" s="3"/>
      <c r="O991" s="3"/>
      <c r="P991" s="3"/>
      <c r="Q991" s="9"/>
      <c r="R991" s="9"/>
      <c r="S991" s="9"/>
      <c r="T991" s="2">
        <v>26.85</v>
      </c>
      <c r="U991" s="2">
        <v>11.1</v>
      </c>
      <c r="V991" s="2"/>
      <c r="W991" s="2">
        <v>27.58</v>
      </c>
      <c r="X991" s="2">
        <v>11.94</v>
      </c>
      <c r="Y991" s="2"/>
      <c r="Z991">
        <v>4712900</v>
      </c>
      <c r="AA991">
        <v>4772000</v>
      </c>
      <c r="AC991" s="2">
        <v>27.5</v>
      </c>
      <c r="AD991" s="2">
        <v>11.11</v>
      </c>
    </row>
    <row r="992" spans="1:30" x14ac:dyDescent="0.25">
      <c r="A992" t="s">
        <v>319</v>
      </c>
      <c r="B992">
        <f t="shared" si="60"/>
        <v>2013</v>
      </c>
      <c r="C992" s="10">
        <v>63.139999000000003</v>
      </c>
      <c r="D992" s="10">
        <v>92.830001999999993</v>
      </c>
      <c r="E992" s="4">
        <f t="shared" si="62"/>
        <v>0.47022495201496578</v>
      </c>
      <c r="F992" s="6">
        <f>+E992-E$6</f>
        <v>0.35533002080489351</v>
      </c>
      <c r="G992" s="9" t="str">
        <f t="shared" si="63"/>
        <v>Yes</v>
      </c>
      <c r="H992" s="9">
        <f t="shared" si="61"/>
        <v>1</v>
      </c>
      <c r="I992" s="9"/>
      <c r="J992" s="9"/>
      <c r="K992" s="3">
        <v>41276</v>
      </c>
      <c r="L992" s="3">
        <v>41639</v>
      </c>
      <c r="M992" s="3"/>
      <c r="N992" s="3"/>
      <c r="O992" s="3"/>
      <c r="P992" s="3"/>
      <c r="Q992" s="9"/>
      <c r="R992" s="9"/>
      <c r="S992" s="9"/>
      <c r="T992" s="2">
        <v>62.810001</v>
      </c>
      <c r="U992" s="2">
        <v>92.050003000000004</v>
      </c>
      <c r="V992" s="2"/>
      <c r="W992" s="2">
        <v>63.790000999999997</v>
      </c>
      <c r="X992" s="2">
        <v>93.029999000000004</v>
      </c>
      <c r="Y992" s="2"/>
      <c r="Z992">
        <v>2395700</v>
      </c>
      <c r="AA992">
        <v>892100</v>
      </c>
      <c r="AC992" s="2">
        <v>63.290000999999997</v>
      </c>
      <c r="AD992" s="2">
        <v>92.099997999999999</v>
      </c>
    </row>
    <row r="993" spans="1:30" x14ac:dyDescent="0.25">
      <c r="A993" t="s">
        <v>319</v>
      </c>
      <c r="B993">
        <f t="shared" si="60"/>
        <v>2014</v>
      </c>
      <c r="C993" s="10">
        <v>92.330001999999993</v>
      </c>
      <c r="D993" s="10">
        <v>109.610001</v>
      </c>
      <c r="E993" s="4">
        <f t="shared" si="62"/>
        <v>0.18715475604560264</v>
      </c>
      <c r="F993" s="6">
        <f>+E993-E$7</f>
        <v>0.19457614986137645</v>
      </c>
      <c r="G993" s="9" t="str">
        <f t="shared" si="63"/>
        <v>Yes</v>
      </c>
      <c r="H993" s="9">
        <f t="shared" si="61"/>
        <v>1</v>
      </c>
      <c r="I993" s="9"/>
      <c r="J993" s="9"/>
      <c r="K993" s="3">
        <v>41641</v>
      </c>
      <c r="L993" s="3">
        <v>42004</v>
      </c>
      <c r="M993" s="3"/>
      <c r="N993" s="3"/>
      <c r="O993" s="3"/>
      <c r="P993" s="3"/>
      <c r="Q993" s="9"/>
      <c r="R993" s="9"/>
      <c r="S993" s="9"/>
      <c r="T993" s="2">
        <v>91.07</v>
      </c>
      <c r="U993" s="2">
        <v>109.410004</v>
      </c>
      <c r="V993" s="2"/>
      <c r="W993" s="2">
        <v>92.589995999999999</v>
      </c>
      <c r="X993" s="2">
        <v>111.230003</v>
      </c>
      <c r="Y993" s="2"/>
      <c r="Z993">
        <v>1319900</v>
      </c>
      <c r="AA993">
        <v>1045200</v>
      </c>
      <c r="AC993" s="2">
        <v>91.309997999999993</v>
      </c>
      <c r="AD993" s="2">
        <v>111.230003</v>
      </c>
    </row>
    <row r="994" spans="1:30" x14ac:dyDescent="0.25">
      <c r="A994" t="s">
        <v>319</v>
      </c>
      <c r="B994">
        <f t="shared" si="60"/>
        <v>2015</v>
      </c>
      <c r="C994" s="10">
        <v>110.699997</v>
      </c>
      <c r="D994" s="10">
        <v>84.589995999999999</v>
      </c>
      <c r="E994" s="4">
        <f t="shared" si="62"/>
        <v>-0.23586270738561987</v>
      </c>
      <c r="F994" s="6">
        <f>+E994-E$5</f>
        <v>-0.52770328277781431</v>
      </c>
      <c r="G994" s="9" t="str">
        <f t="shared" si="63"/>
        <v>No</v>
      </c>
      <c r="H994" s="9">
        <f t="shared" si="61"/>
        <v>0</v>
      </c>
      <c r="I994" s="9"/>
      <c r="J994" s="9"/>
      <c r="K994" s="3">
        <v>42006</v>
      </c>
      <c r="L994" s="3">
        <v>42369</v>
      </c>
      <c r="M994" s="3"/>
      <c r="N994" s="3"/>
      <c r="O994" s="3"/>
      <c r="P994" s="3"/>
      <c r="Q994" s="9"/>
      <c r="R994" s="9"/>
      <c r="S994" s="9"/>
      <c r="T994" s="2">
        <v>107.910004</v>
      </c>
      <c r="U994" s="2">
        <v>84.089995999999999</v>
      </c>
      <c r="V994" s="2"/>
      <c r="W994" s="2">
        <v>111.05999799999999</v>
      </c>
      <c r="X994" s="2">
        <v>85.18</v>
      </c>
      <c r="Y994" s="2"/>
      <c r="Z994">
        <v>1424900</v>
      </c>
      <c r="AA994">
        <v>920100</v>
      </c>
      <c r="AC994" s="2">
        <v>109.150002</v>
      </c>
      <c r="AD994" s="2">
        <v>84.160004000000001</v>
      </c>
    </row>
    <row r="995" spans="1:30" x14ac:dyDescent="0.25">
      <c r="A995" t="s">
        <v>320</v>
      </c>
      <c r="B995">
        <f t="shared" si="60"/>
        <v>2013</v>
      </c>
      <c r="C995" s="10">
        <v>34.009998000000003</v>
      </c>
      <c r="D995" s="10">
        <v>41.139999000000003</v>
      </c>
      <c r="E995" s="4">
        <f t="shared" si="62"/>
        <v>0.20964426401906872</v>
      </c>
      <c r="F995" s="6">
        <f>+E995-E$6</f>
        <v>9.4749332808996445E-2</v>
      </c>
      <c r="G995" s="9" t="str">
        <f t="shared" si="63"/>
        <v>Yes</v>
      </c>
      <c r="H995" s="9">
        <f t="shared" si="61"/>
        <v>1</v>
      </c>
      <c r="I995" s="9"/>
      <c r="J995" s="9"/>
      <c r="K995" s="3">
        <v>41276</v>
      </c>
      <c r="L995" s="3">
        <v>41639</v>
      </c>
      <c r="M995" s="3"/>
      <c r="N995" s="3"/>
      <c r="O995" s="3"/>
      <c r="P995" s="3"/>
      <c r="Q995" s="9"/>
      <c r="R995" s="9"/>
      <c r="S995" s="9"/>
      <c r="T995" s="2">
        <v>33.549999</v>
      </c>
      <c r="U995" s="2">
        <v>41</v>
      </c>
      <c r="V995" s="2"/>
      <c r="W995" s="2">
        <v>34.5</v>
      </c>
      <c r="X995" s="2">
        <v>41.439999</v>
      </c>
      <c r="Y995" s="2"/>
      <c r="Z995">
        <v>8740300</v>
      </c>
      <c r="AA995">
        <v>1548000</v>
      </c>
      <c r="AC995" s="2">
        <v>34.299999</v>
      </c>
      <c r="AD995" s="2">
        <v>41.16</v>
      </c>
    </row>
    <row r="996" spans="1:30" x14ac:dyDescent="0.25">
      <c r="A996" t="s">
        <v>320</v>
      </c>
      <c r="B996">
        <f t="shared" si="60"/>
        <v>2014</v>
      </c>
      <c r="C996" s="10">
        <v>41.009998000000003</v>
      </c>
      <c r="D996" s="10">
        <v>41.450001</v>
      </c>
      <c r="E996" s="4">
        <f t="shared" si="62"/>
        <v>1.0729164141875774E-2</v>
      </c>
      <c r="F996" s="6">
        <f>+E996-E$7</f>
        <v>1.8150557957649579E-2</v>
      </c>
      <c r="G996" s="9" t="str">
        <f t="shared" si="63"/>
        <v>Yes</v>
      </c>
      <c r="H996" s="9">
        <f t="shared" si="61"/>
        <v>1</v>
      </c>
      <c r="I996" s="9"/>
      <c r="J996" s="9"/>
      <c r="K996" s="3">
        <v>41641</v>
      </c>
      <c r="L996" s="3">
        <v>42004</v>
      </c>
      <c r="M996" s="3"/>
      <c r="N996" s="3"/>
      <c r="O996" s="3"/>
      <c r="P996" s="3"/>
      <c r="Q996" s="9"/>
      <c r="R996" s="9"/>
      <c r="S996" s="9"/>
      <c r="T996" s="2">
        <v>40.419998</v>
      </c>
      <c r="U996" s="2">
        <v>41.119999</v>
      </c>
      <c r="V996" s="2"/>
      <c r="W996" s="2">
        <v>41.009998000000003</v>
      </c>
      <c r="X996" s="2">
        <v>41.810001</v>
      </c>
      <c r="Y996" s="2"/>
      <c r="Z996">
        <v>2427100</v>
      </c>
      <c r="AA996">
        <v>2385400</v>
      </c>
      <c r="AC996" s="2">
        <v>40.419998</v>
      </c>
      <c r="AD996" s="2">
        <v>41.560001</v>
      </c>
    </row>
    <row r="997" spans="1:30" x14ac:dyDescent="0.25">
      <c r="A997" t="s">
        <v>320</v>
      </c>
      <c r="B997">
        <f t="shared" si="60"/>
        <v>2015</v>
      </c>
      <c r="C997" s="10">
        <v>41.68</v>
      </c>
      <c r="D997" s="10">
        <v>26.530000999999999</v>
      </c>
      <c r="E997" s="4">
        <f t="shared" si="62"/>
        <v>-0.36348366122840692</v>
      </c>
      <c r="F997" s="6">
        <f>+E997-E$5</f>
        <v>-0.65532423662060135</v>
      </c>
      <c r="G997" s="9" t="str">
        <f t="shared" si="63"/>
        <v>No</v>
      </c>
      <c r="H997" s="9">
        <f t="shared" si="61"/>
        <v>0</v>
      </c>
      <c r="I997" s="9"/>
      <c r="J997" s="9"/>
      <c r="K997" s="3">
        <v>42006</v>
      </c>
      <c r="L997" s="3">
        <v>42369</v>
      </c>
      <c r="M997" s="3"/>
      <c r="N997" s="3"/>
      <c r="O997" s="3"/>
      <c r="P997" s="3"/>
      <c r="Q997" s="9"/>
      <c r="R997" s="9"/>
      <c r="S997" s="9"/>
      <c r="T997" s="2">
        <v>41.02</v>
      </c>
      <c r="U997" s="2">
        <v>26.530000999999999</v>
      </c>
      <c r="V997" s="2"/>
      <c r="W997" s="2">
        <v>41.790000999999997</v>
      </c>
      <c r="X997" s="2">
        <v>26.870000999999998</v>
      </c>
      <c r="Y997" s="2"/>
      <c r="Z997">
        <v>2058600</v>
      </c>
      <c r="AA997">
        <v>3371200</v>
      </c>
      <c r="AC997" s="2">
        <v>41.459999000000003</v>
      </c>
      <c r="AD997" s="2">
        <v>26.82</v>
      </c>
    </row>
    <row r="998" spans="1:30" x14ac:dyDescent="0.25">
      <c r="A998" t="s">
        <v>321</v>
      </c>
      <c r="B998">
        <f t="shared" si="60"/>
        <v>2013</v>
      </c>
      <c r="C998" s="10">
        <v>50.950001</v>
      </c>
      <c r="D998" s="10">
        <v>61.889999000000003</v>
      </c>
      <c r="E998" s="4">
        <f t="shared" si="62"/>
        <v>0.21472027056486226</v>
      </c>
      <c r="F998" s="6">
        <f>+E998-E$6</f>
        <v>9.9825339354789988E-2</v>
      </c>
      <c r="G998" s="9" t="str">
        <f t="shared" si="63"/>
        <v>Yes</v>
      </c>
      <c r="H998" s="9">
        <f t="shared" si="61"/>
        <v>1</v>
      </c>
      <c r="I998" s="9"/>
      <c r="J998" s="9"/>
      <c r="K998" s="3">
        <v>41276</v>
      </c>
      <c r="L998" s="3">
        <v>41639</v>
      </c>
      <c r="M998" s="3"/>
      <c r="N998" s="3"/>
      <c r="O998" s="3"/>
      <c r="P998" s="3"/>
      <c r="Q998" s="9"/>
      <c r="R998" s="9"/>
      <c r="S998" s="9"/>
      <c r="T998" s="2">
        <v>50.880001</v>
      </c>
      <c r="U998" s="2">
        <v>61.66</v>
      </c>
      <c r="V998" s="2"/>
      <c r="W998" s="2">
        <v>51.849997999999999</v>
      </c>
      <c r="X998" s="2">
        <v>62</v>
      </c>
      <c r="Y998" s="2"/>
      <c r="Z998">
        <v>1642000</v>
      </c>
      <c r="AA998">
        <v>709000</v>
      </c>
      <c r="AC998" s="2">
        <v>51.810001</v>
      </c>
      <c r="AD998" s="2">
        <v>61.700001</v>
      </c>
    </row>
    <row r="999" spans="1:30" x14ac:dyDescent="0.25">
      <c r="A999" t="s">
        <v>321</v>
      </c>
      <c r="B999">
        <f t="shared" si="60"/>
        <v>2014</v>
      </c>
      <c r="C999" s="10">
        <v>61.759998000000003</v>
      </c>
      <c r="D999" s="10">
        <v>67.400002000000001</v>
      </c>
      <c r="E999" s="4">
        <f t="shared" si="62"/>
        <v>9.1321311247451742E-2</v>
      </c>
      <c r="F999" s="6">
        <f>+E999-E$7</f>
        <v>9.874270506322555E-2</v>
      </c>
      <c r="G999" s="9" t="str">
        <f t="shared" si="63"/>
        <v>Yes</v>
      </c>
      <c r="H999" s="9">
        <f t="shared" si="61"/>
        <v>1</v>
      </c>
      <c r="I999" s="9"/>
      <c r="J999" s="9"/>
      <c r="K999" s="3">
        <v>41641</v>
      </c>
      <c r="L999" s="3">
        <v>42004</v>
      </c>
      <c r="M999" s="3"/>
      <c r="N999" s="3"/>
      <c r="O999" s="3"/>
      <c r="P999" s="3"/>
      <c r="Q999" s="9"/>
      <c r="R999" s="9"/>
      <c r="S999" s="9"/>
      <c r="T999" s="2">
        <v>60.669998</v>
      </c>
      <c r="U999" s="2">
        <v>67.389999000000003</v>
      </c>
      <c r="V999" s="2"/>
      <c r="W999" s="2">
        <v>61.950001</v>
      </c>
      <c r="X999" s="2">
        <v>68.75</v>
      </c>
      <c r="Y999" s="2"/>
      <c r="Z999">
        <v>1011100</v>
      </c>
      <c r="AA999">
        <v>639800</v>
      </c>
      <c r="AC999" s="2">
        <v>60.889999000000003</v>
      </c>
      <c r="AD999" s="2">
        <v>68.360000999999997</v>
      </c>
    </row>
    <row r="1000" spans="1:30" x14ac:dyDescent="0.25">
      <c r="A1000" t="s">
        <v>321</v>
      </c>
      <c r="B1000">
        <f t="shared" si="60"/>
        <v>2015</v>
      </c>
      <c r="C1000" s="10">
        <v>67.680000000000007</v>
      </c>
      <c r="D1000" s="10">
        <v>72.089995999999999</v>
      </c>
      <c r="E1000" s="4">
        <f t="shared" si="62"/>
        <v>6.5159515366430137E-2</v>
      </c>
      <c r="F1000" s="6">
        <f>+E1000-E$5</f>
        <v>-0.22668106002576435</v>
      </c>
      <c r="G1000" s="9" t="str">
        <f t="shared" si="63"/>
        <v>No</v>
      </c>
      <c r="H1000" s="9">
        <f t="shared" si="61"/>
        <v>0</v>
      </c>
      <c r="I1000" s="9"/>
      <c r="J1000" s="9"/>
      <c r="K1000" s="3">
        <v>42006</v>
      </c>
      <c r="L1000" s="3">
        <v>42369</v>
      </c>
      <c r="M1000" s="3"/>
      <c r="N1000" s="3"/>
      <c r="O1000" s="3"/>
      <c r="P1000" s="3"/>
      <c r="Q1000" s="9"/>
      <c r="R1000" s="9"/>
      <c r="S1000" s="9"/>
      <c r="T1000" s="2">
        <v>66.790001000000004</v>
      </c>
      <c r="U1000" s="2">
        <v>72.080001999999993</v>
      </c>
      <c r="V1000" s="2"/>
      <c r="W1000" s="2">
        <v>67.949996999999996</v>
      </c>
      <c r="X1000" s="2">
        <v>73.180000000000007</v>
      </c>
      <c r="Y1000" s="2"/>
      <c r="Z1000">
        <v>676000</v>
      </c>
      <c r="AA1000">
        <v>985000</v>
      </c>
      <c r="AC1000" s="2">
        <v>67.550003000000004</v>
      </c>
      <c r="AD1000" s="2">
        <v>72.550003000000004</v>
      </c>
    </row>
    <row r="1001" spans="1:30" x14ac:dyDescent="0.25">
      <c r="A1001" t="s">
        <v>322</v>
      </c>
      <c r="B1001">
        <f t="shared" si="60"/>
        <v>2013</v>
      </c>
      <c r="C1001" s="10">
        <v>44.099997999999999</v>
      </c>
      <c r="D1001" s="10">
        <v>53.380001</v>
      </c>
      <c r="E1001" s="4">
        <f t="shared" si="62"/>
        <v>0.2104309165728307</v>
      </c>
      <c r="F1001" s="6">
        <f>+E1001-E$6</f>
        <v>9.5535985362758424E-2</v>
      </c>
      <c r="G1001" s="9" t="str">
        <f t="shared" si="63"/>
        <v>Yes</v>
      </c>
      <c r="H1001" s="9">
        <f t="shared" si="61"/>
        <v>1</v>
      </c>
      <c r="I1001" s="9"/>
      <c r="J1001" s="9"/>
      <c r="K1001" s="3">
        <v>41276</v>
      </c>
      <c r="L1001" s="3">
        <v>41639</v>
      </c>
      <c r="M1001" s="3"/>
      <c r="N1001" s="3"/>
      <c r="O1001" s="3"/>
      <c r="P1001" s="3"/>
      <c r="Q1001" s="9"/>
      <c r="R1001" s="9"/>
      <c r="S1001" s="9"/>
      <c r="T1001" s="2">
        <v>44.09</v>
      </c>
      <c r="U1001" s="2">
        <v>53.189999</v>
      </c>
      <c r="V1001" s="2"/>
      <c r="W1001" s="2">
        <v>44.900002000000001</v>
      </c>
      <c r="X1001" s="2">
        <v>53.810001</v>
      </c>
      <c r="Y1001" s="2"/>
      <c r="Z1001">
        <v>3100400</v>
      </c>
      <c r="AA1001">
        <v>1210900</v>
      </c>
      <c r="AC1001" s="2">
        <v>44.779998999999997</v>
      </c>
      <c r="AD1001" s="2">
        <v>53.490001999999997</v>
      </c>
    </row>
    <row r="1002" spans="1:30" x14ac:dyDescent="0.25">
      <c r="A1002" t="s">
        <v>322</v>
      </c>
      <c r="B1002">
        <f t="shared" si="60"/>
        <v>2014</v>
      </c>
      <c r="C1002" s="10">
        <v>53.290000999999997</v>
      </c>
      <c r="D1002" s="10">
        <v>49.049999</v>
      </c>
      <c r="E1002" s="4">
        <f t="shared" si="62"/>
        <v>-7.9564682312541088E-2</v>
      </c>
      <c r="F1002" s="6">
        <f>+E1002-E$7</f>
        <v>-7.214328849676728E-2</v>
      </c>
      <c r="G1002" s="9" t="str">
        <f t="shared" si="63"/>
        <v>No</v>
      </c>
      <c r="H1002" s="9">
        <f t="shared" si="61"/>
        <v>0</v>
      </c>
      <c r="I1002" s="9"/>
      <c r="J1002" s="9"/>
      <c r="K1002" s="3">
        <v>41641</v>
      </c>
      <c r="L1002" s="3">
        <v>42004</v>
      </c>
      <c r="M1002" s="3"/>
      <c r="N1002" s="3"/>
      <c r="O1002" s="3"/>
      <c r="P1002" s="3"/>
      <c r="Q1002" s="9"/>
      <c r="R1002" s="9"/>
      <c r="S1002" s="9"/>
      <c r="T1002" s="2">
        <v>52.509998000000003</v>
      </c>
      <c r="U1002" s="2">
        <v>49.02</v>
      </c>
      <c r="V1002" s="2"/>
      <c r="W1002" s="2">
        <v>53.380001</v>
      </c>
      <c r="X1002" s="2">
        <v>49.810001</v>
      </c>
      <c r="Y1002" s="2"/>
      <c r="Z1002">
        <v>1604200</v>
      </c>
      <c r="AA1002">
        <v>1141300</v>
      </c>
      <c r="AC1002" s="2">
        <v>52.73</v>
      </c>
      <c r="AD1002" s="2">
        <v>49.400002000000001</v>
      </c>
    </row>
    <row r="1003" spans="1:30" x14ac:dyDescent="0.25">
      <c r="A1003" t="s">
        <v>322</v>
      </c>
      <c r="B1003">
        <f t="shared" si="60"/>
        <v>2015</v>
      </c>
      <c r="C1003" s="10">
        <v>49.23</v>
      </c>
      <c r="D1003" s="10">
        <v>40.299999</v>
      </c>
      <c r="E1003" s="4">
        <f t="shared" si="62"/>
        <v>-0.18139347958561847</v>
      </c>
      <c r="F1003" s="6">
        <f>+E1003-E$5</f>
        <v>-0.47323405497781296</v>
      </c>
      <c r="G1003" s="9" t="str">
        <f t="shared" si="63"/>
        <v>No</v>
      </c>
      <c r="H1003" s="9">
        <f t="shared" si="61"/>
        <v>0</v>
      </c>
      <c r="I1003" s="9"/>
      <c r="J1003" s="9"/>
      <c r="K1003" s="3">
        <v>42006</v>
      </c>
      <c r="L1003" s="3">
        <v>42369</v>
      </c>
      <c r="M1003" s="3"/>
      <c r="N1003" s="3"/>
      <c r="O1003" s="3"/>
      <c r="P1003" s="3"/>
      <c r="Q1003" s="9"/>
      <c r="R1003" s="9"/>
      <c r="S1003" s="9"/>
      <c r="T1003" s="2">
        <v>48.5</v>
      </c>
      <c r="U1003" s="2">
        <v>40.130001</v>
      </c>
      <c r="V1003" s="2"/>
      <c r="W1003" s="2">
        <v>49.43</v>
      </c>
      <c r="X1003" s="2">
        <v>40.759998000000003</v>
      </c>
      <c r="Y1003" s="2"/>
      <c r="Z1003">
        <v>1359600</v>
      </c>
      <c r="AA1003">
        <v>1910800</v>
      </c>
      <c r="AC1003" s="2">
        <v>49.009998000000003</v>
      </c>
      <c r="AD1003" s="2">
        <v>40.349997999999999</v>
      </c>
    </row>
    <row r="1004" spans="1:30" x14ac:dyDescent="0.25">
      <c r="A1004" t="s">
        <v>323</v>
      </c>
      <c r="B1004">
        <f t="shared" si="60"/>
        <v>2013</v>
      </c>
      <c r="C1004" s="10">
        <v>12.56</v>
      </c>
      <c r="D1004" s="10">
        <v>16.02</v>
      </c>
      <c r="E1004" s="4">
        <f t="shared" si="62"/>
        <v>0.27547770700636937</v>
      </c>
      <c r="F1004" s="6">
        <f>+E1004-E$6</f>
        <v>0.16058277579629709</v>
      </c>
      <c r="G1004" s="9" t="str">
        <f t="shared" si="63"/>
        <v>Yes</v>
      </c>
      <c r="H1004" s="9">
        <f t="shared" si="61"/>
        <v>1</v>
      </c>
      <c r="I1004" s="9"/>
      <c r="J1004" s="9"/>
      <c r="K1004" s="3">
        <v>41276</v>
      </c>
      <c r="L1004" s="3">
        <v>41639</v>
      </c>
      <c r="M1004" s="3"/>
      <c r="N1004" s="3"/>
      <c r="O1004" s="3"/>
      <c r="P1004" s="3"/>
      <c r="Q1004" s="9"/>
      <c r="R1004" s="9"/>
      <c r="S1004" s="9"/>
      <c r="T1004" s="2">
        <v>12.51</v>
      </c>
      <c r="U1004" s="2">
        <v>15.9</v>
      </c>
      <c r="V1004" s="2"/>
      <c r="W1004" s="2">
        <v>12.73</v>
      </c>
      <c r="X1004" s="2">
        <v>16.100000000000001</v>
      </c>
      <c r="Y1004" s="2"/>
      <c r="Z1004">
        <v>11970900</v>
      </c>
      <c r="AA1004">
        <v>5894400</v>
      </c>
      <c r="AC1004" s="2">
        <v>12.72</v>
      </c>
      <c r="AD1004" s="2">
        <v>16</v>
      </c>
    </row>
    <row r="1005" spans="1:30" x14ac:dyDescent="0.25">
      <c r="A1005" t="s">
        <v>323</v>
      </c>
      <c r="B1005">
        <f t="shared" si="60"/>
        <v>2014</v>
      </c>
      <c r="C1005" s="10">
        <v>15.92</v>
      </c>
      <c r="D1005" s="10">
        <v>20.049999</v>
      </c>
      <c r="E1005" s="4">
        <f t="shared" si="62"/>
        <v>0.25942204773869343</v>
      </c>
      <c r="F1005" s="6">
        <f>+E1005-E$7</f>
        <v>0.26684344155446721</v>
      </c>
      <c r="G1005" s="9" t="str">
        <f t="shared" si="63"/>
        <v>Yes</v>
      </c>
      <c r="H1005" s="9">
        <f t="shared" si="61"/>
        <v>1</v>
      </c>
      <c r="I1005" s="9"/>
      <c r="J1005" s="9"/>
      <c r="K1005" s="3">
        <v>41641</v>
      </c>
      <c r="L1005" s="3">
        <v>42004</v>
      </c>
      <c r="M1005" s="3"/>
      <c r="N1005" s="3"/>
      <c r="O1005" s="3"/>
      <c r="P1005" s="3"/>
      <c r="Q1005" s="9"/>
      <c r="R1005" s="9"/>
      <c r="S1005" s="9"/>
      <c r="T1005" s="2">
        <v>15.72</v>
      </c>
      <c r="U1005" s="2">
        <v>19.989999999999998</v>
      </c>
      <c r="V1005" s="2"/>
      <c r="W1005" s="2">
        <v>15.98</v>
      </c>
      <c r="X1005" s="2">
        <v>20.51</v>
      </c>
      <c r="Y1005" s="2"/>
      <c r="Z1005">
        <v>6502300</v>
      </c>
      <c r="AA1005">
        <v>4157500</v>
      </c>
      <c r="AC1005" s="2">
        <v>15.86</v>
      </c>
      <c r="AD1005" s="2">
        <v>20.399999999999999</v>
      </c>
    </row>
    <row r="1006" spans="1:30" x14ac:dyDescent="0.25">
      <c r="A1006" t="s">
        <v>323</v>
      </c>
      <c r="B1006">
        <f t="shared" si="60"/>
        <v>2015</v>
      </c>
      <c r="C1006" s="10">
        <v>20.129999000000002</v>
      </c>
      <c r="D1006" s="10">
        <v>32.959999000000003</v>
      </c>
      <c r="E1006" s="4">
        <f t="shared" si="62"/>
        <v>0.63735721000284207</v>
      </c>
      <c r="F1006" s="6">
        <f>+E1006-E$5</f>
        <v>0.34551663461064758</v>
      </c>
      <c r="G1006" s="9" t="str">
        <f t="shared" si="63"/>
        <v>Yes</v>
      </c>
      <c r="H1006" s="9">
        <f t="shared" si="61"/>
        <v>1</v>
      </c>
      <c r="I1006" s="9"/>
      <c r="J1006" s="9"/>
      <c r="K1006" s="3">
        <v>42006</v>
      </c>
      <c r="L1006" s="3">
        <v>42369</v>
      </c>
      <c r="M1006" s="3"/>
      <c r="N1006" s="3"/>
      <c r="O1006" s="3"/>
      <c r="P1006" s="3"/>
      <c r="Q1006" s="9"/>
      <c r="R1006" s="9"/>
      <c r="S1006" s="9"/>
      <c r="T1006" s="2">
        <v>19.809999000000001</v>
      </c>
      <c r="U1006" s="2">
        <v>32.959999000000003</v>
      </c>
      <c r="V1006" s="2"/>
      <c r="W1006" s="2">
        <v>20.280000999999999</v>
      </c>
      <c r="X1006" s="2">
        <v>33.490001999999997</v>
      </c>
      <c r="Y1006" s="2"/>
      <c r="Z1006">
        <v>2842000</v>
      </c>
      <c r="AA1006">
        <v>3700500</v>
      </c>
      <c r="AC1006" s="2">
        <v>20.129999000000002</v>
      </c>
      <c r="AD1006" s="2">
        <v>33.340000000000003</v>
      </c>
    </row>
    <row r="1007" spans="1:30" x14ac:dyDescent="0.25">
      <c r="A1007" t="s">
        <v>324</v>
      </c>
      <c r="B1007">
        <f t="shared" si="60"/>
        <v>2013</v>
      </c>
      <c r="C1007" s="10">
        <v>22.629999000000002</v>
      </c>
      <c r="D1007" s="10">
        <v>32.409999999999997</v>
      </c>
      <c r="E1007" s="4">
        <f t="shared" si="62"/>
        <v>0.432169749543515</v>
      </c>
      <c r="F1007" s="6">
        <f>+E1007-E$6</f>
        <v>0.31727481833344273</v>
      </c>
      <c r="G1007" s="9" t="str">
        <f t="shared" si="63"/>
        <v>Yes</v>
      </c>
      <c r="H1007" s="9">
        <f t="shared" si="61"/>
        <v>1</v>
      </c>
      <c r="I1007" s="9"/>
      <c r="J1007" s="9"/>
      <c r="K1007" s="3">
        <v>41276</v>
      </c>
      <c r="L1007" s="3">
        <v>41639</v>
      </c>
      <c r="M1007" s="3"/>
      <c r="N1007" s="3"/>
      <c r="O1007" s="3"/>
      <c r="P1007" s="3"/>
      <c r="Q1007" s="9"/>
      <c r="R1007" s="9"/>
      <c r="S1007" s="9"/>
      <c r="T1007" s="2">
        <v>22.469999000000001</v>
      </c>
      <c r="U1007" s="2">
        <v>32.270000000000003</v>
      </c>
      <c r="V1007" s="2"/>
      <c r="W1007" s="2">
        <v>22.77</v>
      </c>
      <c r="X1007" s="2">
        <v>32.540000999999997</v>
      </c>
      <c r="Y1007" s="2"/>
      <c r="Z1007">
        <v>3627800</v>
      </c>
      <c r="AA1007">
        <v>1033500</v>
      </c>
      <c r="AC1007" s="2">
        <v>22.610001</v>
      </c>
      <c r="AD1007" s="2">
        <v>32.419998</v>
      </c>
    </row>
    <row r="1008" spans="1:30" x14ac:dyDescent="0.25">
      <c r="A1008" t="s">
        <v>324</v>
      </c>
      <c r="B1008">
        <f t="shared" si="60"/>
        <v>2014</v>
      </c>
      <c r="C1008" s="10">
        <v>32.400002000000001</v>
      </c>
      <c r="D1008" s="10">
        <v>38.090000000000003</v>
      </c>
      <c r="E1008" s="4">
        <f t="shared" si="62"/>
        <v>0.1756172113816537</v>
      </c>
      <c r="F1008" s="6">
        <f>+E1008-E$7</f>
        <v>0.18303860519742751</v>
      </c>
      <c r="G1008" s="9" t="str">
        <f t="shared" si="63"/>
        <v>Yes</v>
      </c>
      <c r="H1008" s="9">
        <f t="shared" si="61"/>
        <v>1</v>
      </c>
      <c r="I1008" s="9"/>
      <c r="J1008" s="9"/>
      <c r="K1008" s="3">
        <v>41641</v>
      </c>
      <c r="L1008" s="3">
        <v>42004</v>
      </c>
      <c r="M1008" s="3"/>
      <c r="N1008" s="3"/>
      <c r="O1008" s="3"/>
      <c r="P1008" s="3"/>
      <c r="Q1008" s="9"/>
      <c r="R1008" s="9"/>
      <c r="S1008" s="9"/>
      <c r="T1008" s="2">
        <v>31.99</v>
      </c>
      <c r="U1008" s="2">
        <v>38.060001</v>
      </c>
      <c r="V1008" s="2"/>
      <c r="W1008" s="2">
        <v>32.400002000000001</v>
      </c>
      <c r="X1008" s="2">
        <v>38.700001</v>
      </c>
      <c r="Y1008" s="2"/>
      <c r="Z1008">
        <v>1563700</v>
      </c>
      <c r="AA1008">
        <v>899700</v>
      </c>
      <c r="AC1008" s="2">
        <v>32.18</v>
      </c>
      <c r="AD1008" s="2">
        <v>38.540000999999997</v>
      </c>
    </row>
    <row r="1009" spans="1:30" x14ac:dyDescent="0.25">
      <c r="A1009" t="s">
        <v>324</v>
      </c>
      <c r="B1009">
        <f t="shared" si="60"/>
        <v>2015</v>
      </c>
      <c r="C1009" s="10">
        <v>38.150002000000001</v>
      </c>
      <c r="D1009" s="10">
        <v>44.080002</v>
      </c>
      <c r="E1009" s="4">
        <f t="shared" si="62"/>
        <v>0.15543904820765145</v>
      </c>
      <c r="F1009" s="6">
        <f>+E1009-E$5</f>
        <v>-0.13640152718454304</v>
      </c>
      <c r="G1009" s="9" t="str">
        <f t="shared" si="63"/>
        <v>No</v>
      </c>
      <c r="H1009" s="9">
        <f t="shared" si="61"/>
        <v>0</v>
      </c>
      <c r="I1009" s="9"/>
      <c r="J1009" s="9"/>
      <c r="K1009" s="3">
        <v>42006</v>
      </c>
      <c r="L1009" s="3">
        <v>42369</v>
      </c>
      <c r="M1009" s="3"/>
      <c r="N1009" s="3"/>
      <c r="O1009" s="3"/>
      <c r="P1009" s="3"/>
      <c r="Q1009" s="9"/>
      <c r="R1009" s="9"/>
      <c r="S1009" s="9"/>
      <c r="T1009" s="2">
        <v>37.610000999999997</v>
      </c>
      <c r="U1009" s="2">
        <v>43.419998</v>
      </c>
      <c r="V1009" s="2"/>
      <c r="W1009" s="2">
        <v>38.270000000000003</v>
      </c>
      <c r="X1009" s="2">
        <v>44.630001</v>
      </c>
      <c r="Y1009" s="2"/>
      <c r="Z1009">
        <v>903900</v>
      </c>
      <c r="AA1009">
        <v>2155000</v>
      </c>
      <c r="AC1009" s="2">
        <v>37.860000999999997</v>
      </c>
      <c r="AD1009" s="2">
        <v>43.630001</v>
      </c>
    </row>
    <row r="1010" spans="1:30" x14ac:dyDescent="0.25">
      <c r="A1010" t="s">
        <v>494</v>
      </c>
      <c r="B1010">
        <f t="shared" si="60"/>
        <v>2014</v>
      </c>
      <c r="C1010" s="10">
        <v>17.84</v>
      </c>
      <c r="D1010" s="10">
        <v>15.08</v>
      </c>
      <c r="E1010" s="4">
        <f t="shared" si="62"/>
        <v>-0.1547085201793722</v>
      </c>
      <c r="F1010" s="6">
        <f>+E1010-E$6</f>
        <v>-0.26960345138944447</v>
      </c>
      <c r="G1010" s="9" t="str">
        <f t="shared" si="63"/>
        <v>No</v>
      </c>
      <c r="H1010" s="9">
        <f t="shared" si="61"/>
        <v>0</v>
      </c>
      <c r="I1010" s="9"/>
      <c r="J1010" s="9"/>
      <c r="K1010" s="3">
        <v>41641</v>
      </c>
      <c r="L1010" s="3">
        <v>42004</v>
      </c>
      <c r="M1010" s="3"/>
      <c r="N1010" s="3"/>
      <c r="O1010" s="3"/>
      <c r="P1010" s="3"/>
      <c r="Q1010" s="9"/>
      <c r="R1010" s="9"/>
      <c r="S1010" s="9"/>
      <c r="T1010" s="2">
        <v>17.760000000000002</v>
      </c>
      <c r="U1010" s="2">
        <v>15.07</v>
      </c>
      <c r="V1010" s="2"/>
      <c r="W1010" s="2">
        <v>18.030000999999999</v>
      </c>
      <c r="X1010" s="2">
        <v>15.32</v>
      </c>
      <c r="Y1010" s="2"/>
      <c r="Z1010">
        <v>758500</v>
      </c>
      <c r="AA1010">
        <v>644100</v>
      </c>
      <c r="AC1010" s="2">
        <v>17.889999</v>
      </c>
      <c r="AD1010" s="2">
        <v>15.2</v>
      </c>
    </row>
    <row r="1011" spans="1:30" x14ac:dyDescent="0.25">
      <c r="A1011" t="s">
        <v>494</v>
      </c>
      <c r="B1011">
        <f t="shared" si="60"/>
        <v>2015</v>
      </c>
      <c r="C1011" s="10">
        <v>15.13</v>
      </c>
      <c r="D1011" s="10">
        <v>13.96</v>
      </c>
      <c r="E1011" s="4">
        <f t="shared" si="62"/>
        <v>-7.7329808327825503E-2</v>
      </c>
      <c r="F1011" s="6">
        <f>+E1011-E$7</f>
        <v>-6.9908414512051695E-2</v>
      </c>
      <c r="G1011" s="9" t="str">
        <f t="shared" si="63"/>
        <v>No</v>
      </c>
      <c r="H1011" s="9">
        <f t="shared" si="61"/>
        <v>0</v>
      </c>
      <c r="I1011" s="9"/>
      <c r="J1011" s="9"/>
      <c r="K1011" s="3">
        <v>42006</v>
      </c>
      <c r="L1011" s="3">
        <v>42369</v>
      </c>
      <c r="M1011" s="3"/>
      <c r="N1011" s="3"/>
      <c r="O1011" s="3"/>
      <c r="P1011" s="3"/>
      <c r="Q1011" s="9"/>
      <c r="R1011" s="9"/>
      <c r="S1011" s="9"/>
      <c r="T1011" s="2">
        <v>14.8</v>
      </c>
      <c r="U1011" s="2">
        <v>13.94</v>
      </c>
      <c r="V1011" s="2"/>
      <c r="W1011" s="2">
        <v>15.28</v>
      </c>
      <c r="X1011" s="2">
        <v>14.1</v>
      </c>
      <c r="Y1011" s="2"/>
      <c r="Z1011">
        <v>905000</v>
      </c>
      <c r="AA1011">
        <v>564800</v>
      </c>
      <c r="AC1011" s="2">
        <v>14.98</v>
      </c>
      <c r="AD1011" s="2">
        <v>14.03</v>
      </c>
    </row>
    <row r="1012" spans="1:30" x14ac:dyDescent="0.25">
      <c r="A1012" t="s">
        <v>495</v>
      </c>
      <c r="B1012">
        <f t="shared" si="60"/>
        <v>2014</v>
      </c>
      <c r="C1012" s="10">
        <v>18.049999</v>
      </c>
      <c r="D1012" s="10">
        <v>15.69</v>
      </c>
      <c r="E1012" s="4">
        <f t="shared" si="62"/>
        <v>-0.13074787427966064</v>
      </c>
      <c r="F1012" s="6">
        <f>+E1012-E$5</f>
        <v>-0.42258844967185516</v>
      </c>
      <c r="G1012" s="9" t="str">
        <f t="shared" si="63"/>
        <v>No</v>
      </c>
      <c r="H1012" s="9">
        <f t="shared" si="61"/>
        <v>0</v>
      </c>
      <c r="I1012" s="9"/>
      <c r="J1012" s="9"/>
      <c r="K1012" s="3">
        <v>41641</v>
      </c>
      <c r="L1012" s="3">
        <v>42004</v>
      </c>
      <c r="M1012" s="3"/>
      <c r="N1012" s="3"/>
      <c r="O1012" s="3"/>
      <c r="P1012" s="3"/>
      <c r="Q1012" s="9"/>
      <c r="R1012" s="9"/>
      <c r="S1012" s="9"/>
      <c r="T1012" s="2">
        <v>17.82</v>
      </c>
      <c r="U1012" s="2">
        <v>15.69</v>
      </c>
      <c r="V1012" s="2"/>
      <c r="W1012" s="2">
        <v>18.170000000000002</v>
      </c>
      <c r="X1012" s="2">
        <v>15.93</v>
      </c>
      <c r="Y1012" s="2"/>
      <c r="Z1012">
        <v>3673400</v>
      </c>
      <c r="AA1012">
        <v>2476500</v>
      </c>
      <c r="AC1012" s="2">
        <v>17.950001</v>
      </c>
      <c r="AD1012" s="2">
        <v>15.78</v>
      </c>
    </row>
    <row r="1013" spans="1:30" x14ac:dyDescent="0.25">
      <c r="A1013" t="s">
        <v>495</v>
      </c>
      <c r="B1013">
        <f t="shared" si="60"/>
        <v>2015</v>
      </c>
      <c r="C1013" s="10">
        <v>15.82</v>
      </c>
      <c r="D1013" s="10">
        <v>13.36</v>
      </c>
      <c r="E1013" s="4">
        <f t="shared" si="62"/>
        <v>-0.15549936788874846</v>
      </c>
      <c r="F1013" s="6">
        <f>+E1013-E$6</f>
        <v>-0.27039429909882073</v>
      </c>
      <c r="G1013" s="9" t="str">
        <f t="shared" si="63"/>
        <v>No</v>
      </c>
      <c r="H1013" s="9">
        <f t="shared" si="61"/>
        <v>0</v>
      </c>
      <c r="I1013" s="9"/>
      <c r="J1013" s="9"/>
      <c r="K1013" s="3">
        <v>42006</v>
      </c>
      <c r="L1013" s="3">
        <v>42369</v>
      </c>
      <c r="M1013" s="3"/>
      <c r="N1013" s="3"/>
      <c r="O1013" s="3"/>
      <c r="P1013" s="3"/>
      <c r="Q1013" s="9"/>
      <c r="R1013" s="9"/>
      <c r="S1013" s="9"/>
      <c r="T1013" s="2">
        <v>15.41</v>
      </c>
      <c r="U1013" s="2">
        <v>13.35</v>
      </c>
      <c r="V1013" s="2"/>
      <c r="W1013" s="2">
        <v>15.91</v>
      </c>
      <c r="X1013" s="2">
        <v>13.55</v>
      </c>
      <c r="Y1013" s="2"/>
      <c r="Z1013">
        <v>3023100</v>
      </c>
      <c r="AA1013">
        <v>1899300</v>
      </c>
      <c r="AC1013" s="2">
        <v>15.59</v>
      </c>
      <c r="AD1013" s="2">
        <v>13.5</v>
      </c>
    </row>
    <row r="1014" spans="1:30" x14ac:dyDescent="0.25">
      <c r="A1014" t="s">
        <v>325</v>
      </c>
      <c r="B1014">
        <f t="shared" si="60"/>
        <v>2013</v>
      </c>
      <c r="C1014" s="10">
        <v>40.849997999999999</v>
      </c>
      <c r="D1014" s="10">
        <v>37.330002</v>
      </c>
      <c r="E1014" s="4">
        <f t="shared" si="62"/>
        <v>-8.6168816948289664E-2</v>
      </c>
      <c r="F1014" s="6">
        <f>+E1014-E$7</f>
        <v>-7.8747423132515856E-2</v>
      </c>
      <c r="G1014" s="9" t="str">
        <f t="shared" si="63"/>
        <v>No</v>
      </c>
      <c r="H1014" s="9">
        <f t="shared" si="61"/>
        <v>0</v>
      </c>
      <c r="I1014" s="9"/>
      <c r="J1014" s="9"/>
      <c r="K1014" s="3">
        <v>41276</v>
      </c>
      <c r="L1014" s="3">
        <v>41639</v>
      </c>
      <c r="M1014" s="3"/>
      <c r="N1014" s="3"/>
      <c r="O1014" s="3"/>
      <c r="P1014" s="3"/>
      <c r="Q1014" s="9"/>
      <c r="R1014" s="9"/>
      <c r="S1014" s="9"/>
      <c r="T1014" s="2">
        <v>40.470001000000003</v>
      </c>
      <c r="U1014" s="2">
        <v>37.279998999999997</v>
      </c>
      <c r="V1014" s="2"/>
      <c r="W1014" s="2">
        <v>41.169998</v>
      </c>
      <c r="X1014" s="2">
        <v>37.75</v>
      </c>
      <c r="Y1014" s="2"/>
      <c r="Z1014">
        <v>967800</v>
      </c>
      <c r="AA1014">
        <v>1839400</v>
      </c>
      <c r="AC1014" s="2">
        <v>41.110000999999997</v>
      </c>
      <c r="AD1014" s="2">
        <v>37.459999000000003</v>
      </c>
    </row>
    <row r="1015" spans="1:30" x14ac:dyDescent="0.25">
      <c r="A1015" t="s">
        <v>325</v>
      </c>
      <c r="B1015">
        <f t="shared" si="60"/>
        <v>2014</v>
      </c>
      <c r="C1015" s="10">
        <v>37.380001</v>
      </c>
      <c r="D1015" s="10">
        <v>47.709999000000003</v>
      </c>
      <c r="E1015" s="4">
        <f t="shared" si="62"/>
        <v>0.27635092893657237</v>
      </c>
      <c r="F1015" s="6">
        <f>+E1015-E$5</f>
        <v>-1.5489646455622119E-2</v>
      </c>
      <c r="G1015" s="9" t="str">
        <f t="shared" si="63"/>
        <v>No</v>
      </c>
      <c r="H1015" s="9">
        <f t="shared" si="61"/>
        <v>0</v>
      </c>
      <c r="I1015" s="9"/>
      <c r="J1015" s="9"/>
      <c r="K1015" s="3">
        <v>41641</v>
      </c>
      <c r="L1015" s="3">
        <v>42004</v>
      </c>
      <c r="M1015" s="3"/>
      <c r="N1015" s="3"/>
      <c r="O1015" s="3"/>
      <c r="P1015" s="3"/>
      <c r="Q1015" s="9"/>
      <c r="R1015" s="9"/>
      <c r="S1015" s="9"/>
      <c r="T1015" s="2">
        <v>37.009998000000003</v>
      </c>
      <c r="U1015" s="2">
        <v>47.700001</v>
      </c>
      <c r="V1015" s="2"/>
      <c r="W1015" s="2">
        <v>37.409999999999997</v>
      </c>
      <c r="X1015" s="2">
        <v>49.369999</v>
      </c>
      <c r="Y1015" s="2"/>
      <c r="Z1015">
        <v>1632100</v>
      </c>
      <c r="AA1015">
        <v>1302000</v>
      </c>
      <c r="AC1015" s="2">
        <v>37.349997999999999</v>
      </c>
      <c r="AD1015" s="2">
        <v>48.970001000000003</v>
      </c>
    </row>
    <row r="1016" spans="1:30" x14ac:dyDescent="0.25">
      <c r="A1016" t="s">
        <v>325</v>
      </c>
      <c r="B1016">
        <f t="shared" si="60"/>
        <v>2015</v>
      </c>
      <c r="C1016" s="10">
        <v>47.98</v>
      </c>
      <c r="D1016" s="10">
        <v>51.630001</v>
      </c>
      <c r="E1016" s="4">
        <f t="shared" si="62"/>
        <v>7.6073384743643252E-2</v>
      </c>
      <c r="F1016" s="6">
        <f>+E1016-E$6</f>
        <v>-3.8821546466429019E-2</v>
      </c>
      <c r="G1016" s="9" t="str">
        <f t="shared" si="63"/>
        <v>No</v>
      </c>
      <c r="H1016" s="9">
        <f t="shared" si="61"/>
        <v>0</v>
      </c>
      <c r="I1016" s="9"/>
      <c r="J1016" s="9"/>
      <c r="K1016" s="3">
        <v>42006</v>
      </c>
      <c r="L1016" s="3">
        <v>42369</v>
      </c>
      <c r="M1016" s="3"/>
      <c r="N1016" s="3"/>
      <c r="O1016" s="3"/>
      <c r="P1016" s="3"/>
      <c r="Q1016" s="9"/>
      <c r="R1016" s="9"/>
      <c r="S1016" s="9"/>
      <c r="T1016" s="2">
        <v>47.950001</v>
      </c>
      <c r="U1016" s="2">
        <v>51.540000999999997</v>
      </c>
      <c r="V1016" s="2"/>
      <c r="W1016" s="2">
        <v>48.669998</v>
      </c>
      <c r="X1016" s="2">
        <v>52.150002000000001</v>
      </c>
      <c r="Y1016" s="2"/>
      <c r="Z1016">
        <v>1225900</v>
      </c>
      <c r="AA1016">
        <v>1242800</v>
      </c>
      <c r="AC1016" s="2">
        <v>48.619999</v>
      </c>
      <c r="AD1016" s="2">
        <v>52</v>
      </c>
    </row>
    <row r="1017" spans="1:30" x14ac:dyDescent="0.25">
      <c r="A1017" t="s">
        <v>326</v>
      </c>
      <c r="B1017">
        <f t="shared" si="60"/>
        <v>2013</v>
      </c>
      <c r="C1017" s="10">
        <v>37.944316231800002</v>
      </c>
      <c r="D1017" s="10">
        <v>54.438800560300002</v>
      </c>
      <c r="E1017" s="4">
        <f t="shared" si="62"/>
        <v>0.43470237354485425</v>
      </c>
      <c r="F1017" s="6">
        <f>+E1017-E$7</f>
        <v>0.44212376736062803</v>
      </c>
      <c r="G1017" s="9" t="str">
        <f t="shared" si="63"/>
        <v>Yes</v>
      </c>
      <c r="H1017" s="9">
        <f t="shared" si="61"/>
        <v>1</v>
      </c>
      <c r="I1017" s="9"/>
      <c r="J1017" s="9"/>
      <c r="K1017" s="3">
        <v>41276</v>
      </c>
      <c r="L1017" s="3">
        <v>41639</v>
      </c>
      <c r="M1017" s="3"/>
      <c r="N1017" s="3"/>
      <c r="O1017" s="3"/>
      <c r="P1017" s="3"/>
      <c r="Q1017" s="9"/>
      <c r="R1017" s="9"/>
      <c r="S1017" s="9"/>
      <c r="T1017" s="2">
        <v>37.856765890399998</v>
      </c>
      <c r="U1017" s="2">
        <v>53.712135352799997</v>
      </c>
      <c r="V1017" s="2"/>
      <c r="W1017" s="2">
        <v>38.627212397100003</v>
      </c>
      <c r="X1017" s="2">
        <v>54.482578357500003</v>
      </c>
      <c r="Y1017" s="2"/>
      <c r="Z1017">
        <v>1931800</v>
      </c>
      <c r="AA1017">
        <v>912800</v>
      </c>
      <c r="AC1017" s="2">
        <v>38.618453860999999</v>
      </c>
      <c r="AD1017" s="2">
        <v>53.712135352799997</v>
      </c>
    </row>
    <row r="1018" spans="1:30" x14ac:dyDescent="0.25">
      <c r="A1018" t="s">
        <v>326</v>
      </c>
      <c r="B1018">
        <f t="shared" si="60"/>
        <v>2014</v>
      </c>
      <c r="C1018" s="10">
        <v>54.412536333399999</v>
      </c>
      <c r="D1018" s="10">
        <v>49.790000999999997</v>
      </c>
      <c r="E1018" s="4">
        <f t="shared" si="62"/>
        <v>-8.4953498676784811E-2</v>
      </c>
      <c r="F1018" s="6">
        <f>+E1018-E$5</f>
        <v>-0.3767940740689793</v>
      </c>
      <c r="G1018" s="9" t="str">
        <f t="shared" si="63"/>
        <v>No</v>
      </c>
      <c r="H1018" s="9">
        <f t="shared" si="61"/>
        <v>0</v>
      </c>
      <c r="I1018" s="9"/>
      <c r="J1018" s="9"/>
      <c r="K1018" s="3">
        <v>41641</v>
      </c>
      <c r="L1018" s="3">
        <v>42004</v>
      </c>
      <c r="M1018" s="3"/>
      <c r="N1018" s="3"/>
      <c r="O1018" s="3"/>
      <c r="P1018" s="3"/>
      <c r="Q1018" s="9"/>
      <c r="R1018" s="9"/>
      <c r="S1018" s="9"/>
      <c r="T1018" s="2">
        <v>53.466995272299997</v>
      </c>
      <c r="U1018" s="2">
        <v>48.950001</v>
      </c>
      <c r="V1018" s="2"/>
      <c r="W1018" s="2">
        <v>54.412536333399999</v>
      </c>
      <c r="X1018" s="2">
        <v>50.549999</v>
      </c>
      <c r="Y1018" s="2"/>
      <c r="Z1018">
        <v>1251900</v>
      </c>
      <c r="AA1018">
        <v>1944600</v>
      </c>
      <c r="AC1018" s="2">
        <v>53.5632971458</v>
      </c>
      <c r="AD1018" s="2">
        <v>49.869999</v>
      </c>
    </row>
    <row r="1019" spans="1:30" x14ac:dyDescent="0.25">
      <c r="A1019" t="s">
        <v>326</v>
      </c>
      <c r="B1019">
        <f t="shared" si="60"/>
        <v>2015</v>
      </c>
      <c r="C1019" s="10">
        <v>49.900002000000001</v>
      </c>
      <c r="D1019" s="10">
        <v>24.66</v>
      </c>
      <c r="E1019" s="4">
        <f t="shared" si="62"/>
        <v>-0.50581164305364157</v>
      </c>
      <c r="F1019" s="6">
        <f>+E1019-E$6</f>
        <v>-0.62070657426371389</v>
      </c>
      <c r="G1019" s="9" t="str">
        <f t="shared" si="63"/>
        <v>No</v>
      </c>
      <c r="H1019" s="9">
        <f t="shared" si="61"/>
        <v>0</v>
      </c>
      <c r="I1019" s="9"/>
      <c r="J1019" s="9"/>
      <c r="K1019" s="3">
        <v>42006</v>
      </c>
      <c r="L1019" s="3">
        <v>42369</v>
      </c>
      <c r="M1019" s="3"/>
      <c r="N1019" s="3"/>
      <c r="O1019" s="3"/>
      <c r="P1019" s="3"/>
      <c r="Q1019" s="9"/>
      <c r="R1019" s="9"/>
      <c r="S1019" s="9"/>
      <c r="T1019" s="2">
        <v>49.529998999999997</v>
      </c>
      <c r="U1019" s="2">
        <v>23.32</v>
      </c>
      <c r="V1019" s="2"/>
      <c r="W1019" s="2">
        <v>50.349997999999999</v>
      </c>
      <c r="X1019" s="2">
        <v>24.790001</v>
      </c>
      <c r="Y1019" s="2"/>
      <c r="Z1019">
        <v>1569200</v>
      </c>
      <c r="AA1019">
        <v>3904100</v>
      </c>
      <c r="AC1019" s="2">
        <v>49.919998</v>
      </c>
      <c r="AD1019" s="2">
        <v>23.860001</v>
      </c>
    </row>
    <row r="1020" spans="1:30" x14ac:dyDescent="0.25">
      <c r="A1020" t="s">
        <v>327</v>
      </c>
      <c r="B1020">
        <f t="shared" si="60"/>
        <v>2013</v>
      </c>
      <c r="C1020" s="10">
        <v>50.5</v>
      </c>
      <c r="D1020" s="10">
        <v>74.370002999999997</v>
      </c>
      <c r="E1020" s="4">
        <f t="shared" si="62"/>
        <v>0.4726733267326732</v>
      </c>
      <c r="F1020" s="6">
        <f>+E1020-E$7</f>
        <v>0.48009472054844698</v>
      </c>
      <c r="G1020" s="9" t="str">
        <f t="shared" si="63"/>
        <v>Yes</v>
      </c>
      <c r="H1020" s="9">
        <f t="shared" si="61"/>
        <v>1</v>
      </c>
      <c r="I1020" s="9"/>
      <c r="J1020" s="9"/>
      <c r="K1020" s="3">
        <v>41276</v>
      </c>
      <c r="L1020" s="3">
        <v>41639</v>
      </c>
      <c r="M1020" s="3"/>
      <c r="N1020" s="3"/>
      <c r="O1020" s="3"/>
      <c r="P1020" s="3"/>
      <c r="Q1020" s="9"/>
      <c r="R1020" s="9"/>
      <c r="S1020" s="9"/>
      <c r="T1020" s="2">
        <v>50.450001</v>
      </c>
      <c r="U1020" s="2">
        <v>73.959998999999996</v>
      </c>
      <c r="V1020" s="2"/>
      <c r="W1020" s="2">
        <v>51.459999000000003</v>
      </c>
      <c r="X1020" s="2">
        <v>74.5</v>
      </c>
      <c r="Y1020" s="2"/>
      <c r="Z1020">
        <v>2209900</v>
      </c>
      <c r="AA1020">
        <v>890700</v>
      </c>
      <c r="AC1020" s="2">
        <v>51.459999000000003</v>
      </c>
      <c r="AD1020" s="2">
        <v>74</v>
      </c>
    </row>
    <row r="1021" spans="1:30" x14ac:dyDescent="0.25">
      <c r="A1021" t="s">
        <v>327</v>
      </c>
      <c r="B1021">
        <f t="shared" si="60"/>
        <v>2014</v>
      </c>
      <c r="C1021" s="10">
        <v>74.519997000000004</v>
      </c>
      <c r="D1021" s="10">
        <v>77.470000999999996</v>
      </c>
      <c r="E1021" s="4">
        <f t="shared" si="62"/>
        <v>3.9586743407947163E-2</v>
      </c>
      <c r="F1021" s="6">
        <f>+E1021-E$5</f>
        <v>-0.25225383198424733</v>
      </c>
      <c r="G1021" s="9" t="str">
        <f t="shared" si="63"/>
        <v>No</v>
      </c>
      <c r="H1021" s="9">
        <f t="shared" si="61"/>
        <v>0</v>
      </c>
      <c r="I1021" s="9"/>
      <c r="J1021" s="9"/>
      <c r="K1021" s="3">
        <v>41641</v>
      </c>
      <c r="L1021" s="3">
        <v>42004</v>
      </c>
      <c r="M1021" s="3"/>
      <c r="N1021" s="3"/>
      <c r="O1021" s="3"/>
      <c r="P1021" s="3"/>
      <c r="Q1021" s="9"/>
      <c r="R1021" s="9"/>
      <c r="S1021" s="9"/>
      <c r="T1021" s="2">
        <v>73.830001999999993</v>
      </c>
      <c r="U1021" s="2">
        <v>77.430000000000007</v>
      </c>
      <c r="V1021" s="2"/>
      <c r="W1021" s="2">
        <v>74.779999000000004</v>
      </c>
      <c r="X1021" s="2">
        <v>78.370002999999997</v>
      </c>
      <c r="Y1021" s="2"/>
      <c r="Z1021">
        <v>1079000</v>
      </c>
      <c r="AA1021">
        <v>1268600</v>
      </c>
      <c r="AC1021" s="2">
        <v>74</v>
      </c>
      <c r="AD1021" s="2">
        <v>77.959998999999996</v>
      </c>
    </row>
    <row r="1022" spans="1:30" x14ac:dyDescent="0.25">
      <c r="A1022" t="s">
        <v>327</v>
      </c>
      <c r="B1022">
        <f t="shared" si="60"/>
        <v>2015</v>
      </c>
      <c r="C1022" s="10">
        <v>78</v>
      </c>
      <c r="D1022" s="10">
        <v>75.660004000000001</v>
      </c>
      <c r="E1022" s="4">
        <f t="shared" si="62"/>
        <v>-2.9999948717948709E-2</v>
      </c>
      <c r="F1022" s="6">
        <f>+E1022-E$6</f>
        <v>-0.14489487992802097</v>
      </c>
      <c r="G1022" s="9" t="str">
        <f t="shared" si="63"/>
        <v>No</v>
      </c>
      <c r="H1022" s="9">
        <f t="shared" si="61"/>
        <v>0</v>
      </c>
      <c r="I1022" s="9"/>
      <c r="J1022" s="9"/>
      <c r="K1022" s="3">
        <v>42006</v>
      </c>
      <c r="L1022" s="3">
        <v>42369</v>
      </c>
      <c r="M1022" s="3"/>
      <c r="N1022" s="3"/>
      <c r="O1022" s="3"/>
      <c r="P1022" s="3"/>
      <c r="Q1022" s="9"/>
      <c r="R1022" s="9"/>
      <c r="S1022" s="9"/>
      <c r="T1022" s="2">
        <v>75.620002999999997</v>
      </c>
      <c r="U1022" s="2">
        <v>74.440002000000007</v>
      </c>
      <c r="V1022" s="2"/>
      <c r="W1022" s="2">
        <v>78.059997999999993</v>
      </c>
      <c r="X1022" s="2">
        <v>76.470000999999996</v>
      </c>
      <c r="Y1022" s="2"/>
      <c r="Z1022">
        <v>1188500</v>
      </c>
      <c r="AA1022">
        <v>2015300</v>
      </c>
      <c r="AC1022" s="2">
        <v>75.930000000000007</v>
      </c>
      <c r="AD1022" s="2">
        <v>74.900002000000001</v>
      </c>
    </row>
    <row r="1023" spans="1:30" x14ac:dyDescent="0.25">
      <c r="A1023" t="s">
        <v>328</v>
      </c>
      <c r="B1023">
        <f t="shared" si="60"/>
        <v>2013</v>
      </c>
      <c r="C1023" s="10">
        <v>34.080002</v>
      </c>
      <c r="D1023" s="10">
        <v>38.259998000000003</v>
      </c>
      <c r="E1023" s="4">
        <f t="shared" si="62"/>
        <v>0.12265245759081829</v>
      </c>
      <c r="F1023" s="6">
        <f>+E1023-E$7</f>
        <v>0.13007385140659208</v>
      </c>
      <c r="G1023" s="9" t="str">
        <f t="shared" si="63"/>
        <v>Yes</v>
      </c>
      <c r="H1023" s="9">
        <f t="shared" si="61"/>
        <v>1</v>
      </c>
      <c r="I1023" s="9"/>
      <c r="J1023" s="9"/>
      <c r="K1023" s="3">
        <v>41276</v>
      </c>
      <c r="L1023" s="3">
        <v>41639</v>
      </c>
      <c r="M1023" s="3"/>
      <c r="N1023" s="3"/>
      <c r="O1023" s="3"/>
      <c r="P1023" s="3"/>
      <c r="Q1023" s="9"/>
      <c r="R1023" s="9"/>
      <c r="S1023" s="9"/>
      <c r="T1023" s="2">
        <v>33.93</v>
      </c>
      <c r="U1023" s="2">
        <v>37.880001</v>
      </c>
      <c r="V1023" s="2"/>
      <c r="W1023" s="2">
        <v>34.740001999999997</v>
      </c>
      <c r="X1023" s="2">
        <v>38.340000000000003</v>
      </c>
      <c r="Y1023" s="2"/>
      <c r="Z1023">
        <v>33758400</v>
      </c>
      <c r="AA1023">
        <v>11746400</v>
      </c>
      <c r="AC1023" s="2">
        <v>34.689999</v>
      </c>
      <c r="AD1023" s="2">
        <v>37.939999</v>
      </c>
    </row>
    <row r="1024" spans="1:30" x14ac:dyDescent="0.25">
      <c r="A1024" t="s">
        <v>328</v>
      </c>
      <c r="B1024">
        <f t="shared" si="60"/>
        <v>2014</v>
      </c>
      <c r="C1024" s="10">
        <v>37.779998999999997</v>
      </c>
      <c r="D1024" s="10">
        <v>44.970001000000003</v>
      </c>
      <c r="E1024" s="4">
        <f t="shared" si="62"/>
        <v>0.19031239254400212</v>
      </c>
      <c r="F1024" s="6">
        <f>+E1024-E$5</f>
        <v>-0.10152818284819237</v>
      </c>
      <c r="G1024" s="9" t="str">
        <f t="shared" si="63"/>
        <v>No</v>
      </c>
      <c r="H1024" s="9">
        <f t="shared" si="61"/>
        <v>0</v>
      </c>
      <c r="I1024" s="9"/>
      <c r="J1024" s="9"/>
      <c r="K1024" s="3">
        <v>41641</v>
      </c>
      <c r="L1024" s="3">
        <v>42004</v>
      </c>
      <c r="M1024" s="3"/>
      <c r="N1024" s="3"/>
      <c r="O1024" s="3"/>
      <c r="P1024" s="3"/>
      <c r="Q1024" s="9"/>
      <c r="R1024" s="9"/>
      <c r="S1024" s="9"/>
      <c r="T1024" s="2">
        <v>37.549999</v>
      </c>
      <c r="U1024" s="2">
        <v>44.970001000000003</v>
      </c>
      <c r="V1024" s="2"/>
      <c r="W1024" s="2">
        <v>38.029998999999997</v>
      </c>
      <c r="X1024" s="2">
        <v>45.560001</v>
      </c>
      <c r="Y1024" s="2"/>
      <c r="Z1024">
        <v>18162100</v>
      </c>
      <c r="AA1024">
        <v>13269200</v>
      </c>
      <c r="AC1024" s="2">
        <v>37.840000000000003</v>
      </c>
      <c r="AD1024" s="2">
        <v>45.450001</v>
      </c>
    </row>
    <row r="1025" spans="1:30" x14ac:dyDescent="0.25">
      <c r="A1025" t="s">
        <v>328</v>
      </c>
      <c r="B1025">
        <f t="shared" si="60"/>
        <v>2015</v>
      </c>
      <c r="C1025" s="10">
        <v>45.02</v>
      </c>
      <c r="D1025" s="10">
        <v>36.529998999999997</v>
      </c>
      <c r="E1025" s="4">
        <f t="shared" si="62"/>
        <v>-0.18858287427809875</v>
      </c>
      <c r="F1025" s="6">
        <f>+E1025-E$6</f>
        <v>-0.30347780548817105</v>
      </c>
      <c r="G1025" s="9" t="str">
        <f t="shared" si="63"/>
        <v>No</v>
      </c>
      <c r="H1025" s="9">
        <f t="shared" si="61"/>
        <v>0</v>
      </c>
      <c r="I1025" s="9"/>
      <c r="J1025" s="9"/>
      <c r="K1025" s="3">
        <v>42006</v>
      </c>
      <c r="L1025" s="3">
        <v>42369</v>
      </c>
      <c r="M1025" s="3"/>
      <c r="N1025" s="3"/>
      <c r="O1025" s="3"/>
      <c r="P1025" s="3"/>
      <c r="Q1025" s="9"/>
      <c r="R1025" s="9"/>
      <c r="S1025" s="9"/>
      <c r="T1025" s="2">
        <v>43.970001000000003</v>
      </c>
      <c r="U1025" s="2">
        <v>36.43</v>
      </c>
      <c r="V1025" s="2"/>
      <c r="W1025" s="2">
        <v>45.189999</v>
      </c>
      <c r="X1025" s="2">
        <v>36.950001</v>
      </c>
      <c r="Y1025" s="2"/>
      <c r="Z1025">
        <v>15070200</v>
      </c>
      <c r="AA1025">
        <v>10238900</v>
      </c>
      <c r="AC1025" s="2">
        <v>44.330002</v>
      </c>
      <c r="AD1025" s="2">
        <v>36.840000000000003</v>
      </c>
    </row>
    <row r="1026" spans="1:30" x14ac:dyDescent="0.25">
      <c r="A1026" t="s">
        <v>329</v>
      </c>
      <c r="B1026">
        <f t="shared" si="60"/>
        <v>2013</v>
      </c>
      <c r="C1026" s="10">
        <v>90.660004000000001</v>
      </c>
      <c r="D1026" s="10">
        <v>128.71000699999999</v>
      </c>
      <c r="E1026" s="4">
        <f t="shared" si="62"/>
        <v>0.41969999251268497</v>
      </c>
      <c r="F1026" s="6">
        <f>+E1026-E$7</f>
        <v>0.42712138632845875</v>
      </c>
      <c r="G1026" s="9" t="str">
        <f t="shared" si="63"/>
        <v>Yes</v>
      </c>
      <c r="H1026" s="9">
        <f t="shared" si="61"/>
        <v>1</v>
      </c>
      <c r="I1026" s="9"/>
      <c r="J1026" s="9"/>
      <c r="K1026" s="3">
        <v>41276</v>
      </c>
      <c r="L1026" s="3">
        <v>41639</v>
      </c>
      <c r="M1026" s="3"/>
      <c r="N1026" s="3"/>
      <c r="O1026" s="3"/>
      <c r="P1026" s="3"/>
      <c r="Q1026" s="9"/>
      <c r="R1026" s="9"/>
      <c r="S1026" s="9"/>
      <c r="T1026" s="2">
        <v>88.970000999999996</v>
      </c>
      <c r="U1026" s="2">
        <v>128.11999499999999</v>
      </c>
      <c r="V1026" s="2"/>
      <c r="W1026" s="2">
        <v>90.739998</v>
      </c>
      <c r="X1026" s="2">
        <v>129.36999499999999</v>
      </c>
      <c r="Y1026" s="2"/>
      <c r="Z1026">
        <v>1574400</v>
      </c>
      <c r="AA1026">
        <v>330400</v>
      </c>
      <c r="AC1026" s="2">
        <v>89.870002999999997</v>
      </c>
      <c r="AD1026" s="2">
        <v>128.63000500000001</v>
      </c>
    </row>
    <row r="1027" spans="1:30" x14ac:dyDescent="0.25">
      <c r="A1027" t="s">
        <v>329</v>
      </c>
      <c r="B1027">
        <f t="shared" si="60"/>
        <v>2014</v>
      </c>
      <c r="C1027" s="10">
        <v>128.41999799999999</v>
      </c>
      <c r="D1027" s="10">
        <v>192.61999499999999</v>
      </c>
      <c r="E1027" s="4">
        <f t="shared" si="62"/>
        <v>0.49992211493415534</v>
      </c>
      <c r="F1027" s="6">
        <f>+E1027-E$5</f>
        <v>0.20808153954196085</v>
      </c>
      <c r="G1027" s="9" t="str">
        <f t="shared" si="63"/>
        <v>Yes</v>
      </c>
      <c r="H1027" s="9">
        <f t="shared" si="61"/>
        <v>1</v>
      </c>
      <c r="I1027" s="9"/>
      <c r="J1027" s="9"/>
      <c r="K1027" s="3">
        <v>41641</v>
      </c>
      <c r="L1027" s="3">
        <v>42004</v>
      </c>
      <c r="M1027" s="3"/>
      <c r="N1027" s="3"/>
      <c r="O1027" s="3"/>
      <c r="P1027" s="3"/>
      <c r="Q1027" s="9"/>
      <c r="R1027" s="9"/>
      <c r="S1027" s="9"/>
      <c r="T1027" s="2">
        <v>128.199997</v>
      </c>
      <c r="U1027" s="2">
        <v>192.53999300000001</v>
      </c>
      <c r="V1027" s="2"/>
      <c r="W1027" s="2">
        <v>129.63999899999999</v>
      </c>
      <c r="X1027" s="2">
        <v>196</v>
      </c>
      <c r="Y1027" s="2"/>
      <c r="Z1027">
        <v>537600</v>
      </c>
      <c r="AA1027">
        <v>587100</v>
      </c>
      <c r="AC1027" s="2">
        <v>128.759995</v>
      </c>
      <c r="AD1027" s="2">
        <v>195</v>
      </c>
    </row>
    <row r="1028" spans="1:30" x14ac:dyDescent="0.25">
      <c r="A1028" t="s">
        <v>329</v>
      </c>
      <c r="B1028">
        <f t="shared" si="60"/>
        <v>2015</v>
      </c>
      <c r="C1028" s="10">
        <v>192.86000100000001</v>
      </c>
      <c r="D1028" s="10">
        <v>253.41999799999999</v>
      </c>
      <c r="E1028" s="4">
        <f t="shared" si="62"/>
        <v>0.31401014562890095</v>
      </c>
      <c r="F1028" s="6">
        <f>+E1028-E$6</f>
        <v>0.19911521441882868</v>
      </c>
      <c r="G1028" s="9" t="str">
        <f t="shared" si="63"/>
        <v>Yes</v>
      </c>
      <c r="H1028" s="9">
        <f t="shared" si="61"/>
        <v>1</v>
      </c>
      <c r="I1028" s="9"/>
      <c r="J1028" s="9"/>
      <c r="K1028" s="3">
        <v>42006</v>
      </c>
      <c r="L1028" s="3">
        <v>42369</v>
      </c>
      <c r="M1028" s="3"/>
      <c r="N1028" s="3"/>
      <c r="O1028" s="3"/>
      <c r="P1028" s="3"/>
      <c r="Q1028" s="9"/>
      <c r="R1028" s="9"/>
      <c r="S1028" s="9"/>
      <c r="T1028" s="2">
        <v>190.71000699999999</v>
      </c>
      <c r="U1028" s="2">
        <v>253.41999799999999</v>
      </c>
      <c r="V1028" s="2"/>
      <c r="W1028" s="2">
        <v>195.029999</v>
      </c>
      <c r="X1028" s="2">
        <v>257.41000400000001</v>
      </c>
      <c r="Y1028" s="2"/>
      <c r="Z1028">
        <v>837800</v>
      </c>
      <c r="AA1028">
        <v>413500</v>
      </c>
      <c r="AC1028" s="2">
        <v>192.11000100000001</v>
      </c>
      <c r="AD1028" s="2">
        <v>255.949997</v>
      </c>
    </row>
    <row r="1029" spans="1:30" x14ac:dyDescent="0.25">
      <c r="A1029" t="s">
        <v>330</v>
      </c>
      <c r="B1029">
        <f t="shared" si="60"/>
        <v>2013</v>
      </c>
      <c r="C1029" s="10">
        <v>75.172748560499997</v>
      </c>
      <c r="D1029" s="10">
        <v>91.266797504799996</v>
      </c>
      <c r="E1029" s="4">
        <f t="shared" si="62"/>
        <v>0.2140941930751315</v>
      </c>
      <c r="F1029" s="6">
        <f>+E1029-E$7</f>
        <v>0.22151558689090531</v>
      </c>
      <c r="G1029" s="9" t="str">
        <f t="shared" si="63"/>
        <v>Yes</v>
      </c>
      <c r="H1029" s="9">
        <f t="shared" si="61"/>
        <v>1</v>
      </c>
      <c r="I1029" s="9"/>
      <c r="J1029" s="9"/>
      <c r="K1029" s="3">
        <v>41276</v>
      </c>
      <c r="L1029" s="3">
        <v>41639</v>
      </c>
      <c r="M1029" s="3"/>
      <c r="N1029" s="3"/>
      <c r="O1029" s="3"/>
      <c r="P1029" s="3"/>
      <c r="Q1029" s="9"/>
      <c r="R1029" s="9"/>
      <c r="S1029" s="9"/>
      <c r="T1029" s="2">
        <v>74.165073896400003</v>
      </c>
      <c r="U1029" s="2">
        <v>90.431866602699998</v>
      </c>
      <c r="V1029" s="2"/>
      <c r="W1029" s="2">
        <v>75.335895393499996</v>
      </c>
      <c r="X1029" s="2">
        <v>91.477932821500005</v>
      </c>
      <c r="Y1029" s="2"/>
      <c r="Z1029">
        <v>4016000</v>
      </c>
      <c r="AA1029">
        <v>2802500</v>
      </c>
      <c r="AC1029" s="2">
        <v>75.009601727499998</v>
      </c>
      <c r="AD1029" s="2">
        <v>91.122845489499994</v>
      </c>
    </row>
    <row r="1030" spans="1:30" x14ac:dyDescent="0.25">
      <c r="A1030" t="s">
        <v>330</v>
      </c>
      <c r="B1030">
        <f t="shared" si="60"/>
        <v>2014</v>
      </c>
      <c r="C1030" s="10">
        <v>90.700581573899996</v>
      </c>
      <c r="D1030" s="10">
        <v>80.610000999999997</v>
      </c>
      <c r="E1030" s="4">
        <f t="shared" si="62"/>
        <v>-0.11125155317420439</v>
      </c>
      <c r="F1030" s="6">
        <f>+E1030-E$5</f>
        <v>-0.40309212856639887</v>
      </c>
      <c r="G1030" s="9" t="str">
        <f t="shared" si="63"/>
        <v>No</v>
      </c>
      <c r="H1030" s="9">
        <f t="shared" si="61"/>
        <v>0</v>
      </c>
      <c r="I1030" s="9"/>
      <c r="J1030" s="9"/>
      <c r="K1030" s="3">
        <v>41641</v>
      </c>
      <c r="L1030" s="3">
        <v>42004</v>
      </c>
      <c r="M1030" s="3"/>
      <c r="N1030" s="3"/>
      <c r="O1030" s="3"/>
      <c r="P1030" s="3"/>
      <c r="Q1030" s="9"/>
      <c r="R1030" s="9"/>
      <c r="S1030" s="9"/>
      <c r="T1030" s="2">
        <v>89.644917466500004</v>
      </c>
      <c r="U1030" s="2">
        <v>79.809997999999993</v>
      </c>
      <c r="V1030" s="2"/>
      <c r="W1030" s="2">
        <v>91.017277351299995</v>
      </c>
      <c r="X1030" s="2">
        <v>81.319999999999993</v>
      </c>
      <c r="Y1030" s="2"/>
      <c r="Z1030">
        <v>2868200</v>
      </c>
      <c r="AA1030">
        <v>3555800</v>
      </c>
      <c r="AC1030" s="2">
        <v>90.067181382000001</v>
      </c>
      <c r="AD1030" s="2">
        <v>80.629997000000003</v>
      </c>
    </row>
    <row r="1031" spans="1:30" x14ac:dyDescent="0.25">
      <c r="A1031" t="s">
        <v>330</v>
      </c>
      <c r="B1031">
        <f t="shared" si="60"/>
        <v>2015</v>
      </c>
      <c r="C1031" s="10">
        <v>80.010002</v>
      </c>
      <c r="D1031" s="10">
        <v>67.610000999999997</v>
      </c>
      <c r="E1031" s="4">
        <f t="shared" si="62"/>
        <v>-0.15498063604597839</v>
      </c>
      <c r="F1031" s="6">
        <f>+E1031-E$6</f>
        <v>-0.26987556725605066</v>
      </c>
      <c r="G1031" s="9" t="str">
        <f t="shared" si="63"/>
        <v>No</v>
      </c>
      <c r="H1031" s="9">
        <f t="shared" si="61"/>
        <v>0</v>
      </c>
      <c r="I1031" s="9"/>
      <c r="J1031" s="9"/>
      <c r="K1031" s="3">
        <v>42006</v>
      </c>
      <c r="L1031" s="3">
        <v>42369</v>
      </c>
      <c r="M1031" s="3"/>
      <c r="N1031" s="3"/>
      <c r="O1031" s="3"/>
      <c r="P1031" s="3"/>
      <c r="Q1031" s="9"/>
      <c r="R1031" s="9"/>
      <c r="S1031" s="9"/>
      <c r="T1031" s="2">
        <v>79.279999000000004</v>
      </c>
      <c r="U1031" s="2">
        <v>66.419998000000007</v>
      </c>
      <c r="V1031" s="2"/>
      <c r="W1031" s="2">
        <v>81.099997999999999</v>
      </c>
      <c r="X1031" s="2">
        <v>68</v>
      </c>
      <c r="Y1031" s="2"/>
      <c r="Z1031">
        <v>3634600</v>
      </c>
      <c r="AA1031">
        <v>4592600</v>
      </c>
      <c r="AC1031" s="2">
        <v>80.650002000000001</v>
      </c>
      <c r="AD1031" s="2">
        <v>66.419998000000007</v>
      </c>
    </row>
    <row r="1032" spans="1:30" x14ac:dyDescent="0.25">
      <c r="A1032" t="s">
        <v>331</v>
      </c>
      <c r="B1032">
        <f t="shared" si="60"/>
        <v>2013</v>
      </c>
      <c r="C1032" s="10">
        <v>31.700001</v>
      </c>
      <c r="D1032" s="10">
        <v>45.529998999999997</v>
      </c>
      <c r="E1032" s="4">
        <f t="shared" si="62"/>
        <v>0.43627752566947858</v>
      </c>
      <c r="F1032" s="6">
        <f>+E1032-E$7</f>
        <v>0.44369891948525236</v>
      </c>
      <c r="G1032" s="9" t="str">
        <f t="shared" si="63"/>
        <v>Yes</v>
      </c>
      <c r="H1032" s="9">
        <f t="shared" si="61"/>
        <v>1</v>
      </c>
      <c r="I1032" s="9"/>
      <c r="J1032" s="9"/>
      <c r="K1032" s="3">
        <v>41276</v>
      </c>
      <c r="L1032" s="3">
        <v>41639</v>
      </c>
      <c r="M1032" s="3"/>
      <c r="N1032" s="3"/>
      <c r="O1032" s="3"/>
      <c r="P1032" s="3"/>
      <c r="Q1032" s="9"/>
      <c r="R1032" s="9"/>
      <c r="S1032" s="9"/>
      <c r="T1032" s="2">
        <v>31.469999000000001</v>
      </c>
      <c r="U1032" s="2">
        <v>45.459999000000003</v>
      </c>
      <c r="V1032" s="2"/>
      <c r="W1032" s="2">
        <v>31.85</v>
      </c>
      <c r="X1032" s="2">
        <v>45.740001999999997</v>
      </c>
      <c r="Y1032" s="2"/>
      <c r="Z1032">
        <v>3487000</v>
      </c>
      <c r="AA1032">
        <v>1466100</v>
      </c>
      <c r="AC1032" s="2">
        <v>31.85</v>
      </c>
      <c r="AD1032" s="2">
        <v>45.59</v>
      </c>
    </row>
    <row r="1033" spans="1:30" x14ac:dyDescent="0.25">
      <c r="A1033" t="s">
        <v>331</v>
      </c>
      <c r="B1033">
        <f t="shared" si="60"/>
        <v>2014</v>
      </c>
      <c r="C1033" s="10">
        <v>45.439999</v>
      </c>
      <c r="D1033" s="10">
        <v>46.169998</v>
      </c>
      <c r="E1033" s="4">
        <f t="shared" si="62"/>
        <v>1.6065119191573912E-2</v>
      </c>
      <c r="F1033" s="6">
        <f>+E1033-E$5</f>
        <v>-0.27577545620062061</v>
      </c>
      <c r="G1033" s="9" t="str">
        <f t="shared" si="63"/>
        <v>No</v>
      </c>
      <c r="H1033" s="9">
        <f t="shared" si="61"/>
        <v>0</v>
      </c>
      <c r="I1033" s="9"/>
      <c r="J1033" s="9"/>
      <c r="K1033" s="3">
        <v>41641</v>
      </c>
      <c r="L1033" s="3">
        <v>42004</v>
      </c>
      <c r="M1033" s="3"/>
      <c r="N1033" s="3"/>
      <c r="O1033" s="3"/>
      <c r="P1033" s="3"/>
      <c r="Q1033" s="9"/>
      <c r="R1033" s="9"/>
      <c r="S1033" s="9"/>
      <c r="T1033" s="2">
        <v>44.950001</v>
      </c>
      <c r="U1033" s="2">
        <v>46.16</v>
      </c>
      <c r="V1033" s="2"/>
      <c r="W1033" s="2">
        <v>45.540000999999997</v>
      </c>
      <c r="X1033" s="2">
        <v>46.880001</v>
      </c>
      <c r="Y1033" s="2"/>
      <c r="Z1033">
        <v>1853800</v>
      </c>
      <c r="AA1033">
        <v>1902200</v>
      </c>
      <c r="AC1033" s="2">
        <v>45.060001</v>
      </c>
      <c r="AD1033" s="2">
        <v>46.630001</v>
      </c>
    </row>
    <row r="1034" spans="1:30" x14ac:dyDescent="0.25">
      <c r="A1034" t="s">
        <v>331</v>
      </c>
      <c r="B1034">
        <f t="shared" ref="B1034:B1097" si="64">YEAR(K1034)</f>
        <v>2015</v>
      </c>
      <c r="C1034" s="10">
        <v>46.360000999999997</v>
      </c>
      <c r="D1034" s="10">
        <v>52.889999000000003</v>
      </c>
      <c r="E1034" s="4">
        <f t="shared" si="62"/>
        <v>0.14085413846302564</v>
      </c>
      <c r="F1034" s="6">
        <f>+E1034-E$6</f>
        <v>2.5959207252953365E-2</v>
      </c>
      <c r="G1034" s="9" t="str">
        <f t="shared" si="63"/>
        <v>Yes</v>
      </c>
      <c r="H1034" s="9">
        <f t="shared" ref="H1034:H1097" si="65">IF(F1034&gt;0,1,0)</f>
        <v>1</v>
      </c>
      <c r="I1034" s="9"/>
      <c r="J1034" s="9"/>
      <c r="K1034" s="3">
        <v>42006</v>
      </c>
      <c r="L1034" s="3">
        <v>42369</v>
      </c>
      <c r="M1034" s="3"/>
      <c r="N1034" s="3"/>
      <c r="O1034" s="3"/>
      <c r="P1034" s="3"/>
      <c r="Q1034" s="9"/>
      <c r="R1034" s="9"/>
      <c r="S1034" s="9"/>
      <c r="T1034" s="2">
        <v>45.82</v>
      </c>
      <c r="U1034" s="2">
        <v>52.619999</v>
      </c>
      <c r="V1034" s="2"/>
      <c r="W1034" s="2">
        <v>46.759998000000003</v>
      </c>
      <c r="X1034" s="2">
        <v>53.740001999999997</v>
      </c>
      <c r="Y1034" s="2"/>
      <c r="Z1034">
        <v>1998000</v>
      </c>
      <c r="AA1034">
        <v>1984800</v>
      </c>
      <c r="AC1034" s="2">
        <v>46.240001999999997</v>
      </c>
      <c r="AD1034" s="2">
        <v>53.450001</v>
      </c>
    </row>
    <row r="1035" spans="1:30" x14ac:dyDescent="0.25">
      <c r="A1035" t="s">
        <v>332</v>
      </c>
      <c r="B1035">
        <f t="shared" si="64"/>
        <v>2013</v>
      </c>
      <c r="C1035" s="10">
        <v>12.22</v>
      </c>
      <c r="D1035" s="10">
        <v>15.12</v>
      </c>
      <c r="E1035" s="4">
        <f t="shared" ref="E1035:E1098" si="66">+(D1035-C1035)/C1035</f>
        <v>0.23731587561374781</v>
      </c>
      <c r="F1035" s="6">
        <f>+E1035-E$7</f>
        <v>0.24473726942952162</v>
      </c>
      <c r="G1035" s="9" t="str">
        <f t="shared" ref="G1035:G1098" si="67">IF(F1035&gt;0,"Yes","No")</f>
        <v>Yes</v>
      </c>
      <c r="H1035" s="9">
        <f t="shared" si="65"/>
        <v>1</v>
      </c>
      <c r="I1035" s="9"/>
      <c r="J1035" s="9"/>
      <c r="K1035" s="3">
        <v>41276</v>
      </c>
      <c r="L1035" s="3">
        <v>41639</v>
      </c>
      <c r="M1035" s="3"/>
      <c r="N1035" s="3"/>
      <c r="O1035" s="3"/>
      <c r="P1035" s="3"/>
      <c r="Q1035" s="9"/>
      <c r="R1035" s="9"/>
      <c r="S1035" s="9"/>
      <c r="T1035" s="2">
        <v>12.22</v>
      </c>
      <c r="U1035" s="2">
        <v>14.97</v>
      </c>
      <c r="V1035" s="2"/>
      <c r="W1035" s="2">
        <v>12.44</v>
      </c>
      <c r="X1035" s="2">
        <v>15.14</v>
      </c>
      <c r="Y1035" s="2"/>
      <c r="Z1035">
        <v>3251500</v>
      </c>
      <c r="AA1035">
        <v>2624900</v>
      </c>
      <c r="AC1035" s="2">
        <v>12.44</v>
      </c>
      <c r="AD1035" s="2">
        <v>14.98</v>
      </c>
    </row>
    <row r="1036" spans="1:30" x14ac:dyDescent="0.25">
      <c r="A1036" t="s">
        <v>332</v>
      </c>
      <c r="B1036">
        <f t="shared" si="64"/>
        <v>2014</v>
      </c>
      <c r="C1036" s="10">
        <v>15.08</v>
      </c>
      <c r="D1036" s="10">
        <v>15.18</v>
      </c>
      <c r="E1036" s="4">
        <f t="shared" si="66"/>
        <v>6.6312997347479866E-3</v>
      </c>
      <c r="F1036" s="6">
        <f>+E1036-E$5</f>
        <v>-0.28520927565744653</v>
      </c>
      <c r="G1036" s="9" t="str">
        <f t="shared" si="67"/>
        <v>No</v>
      </c>
      <c r="H1036" s="9">
        <f t="shared" si="65"/>
        <v>0</v>
      </c>
      <c r="I1036" s="9"/>
      <c r="J1036" s="9"/>
      <c r="K1036" s="3">
        <v>41641</v>
      </c>
      <c r="L1036" s="3">
        <v>42004</v>
      </c>
      <c r="M1036" s="3"/>
      <c r="N1036" s="3"/>
      <c r="O1036" s="3"/>
      <c r="P1036" s="3"/>
      <c r="Q1036" s="9"/>
      <c r="R1036" s="9"/>
      <c r="S1036" s="9"/>
      <c r="T1036" s="2">
        <v>14.96</v>
      </c>
      <c r="U1036" s="2">
        <v>15.17</v>
      </c>
      <c r="V1036" s="2"/>
      <c r="W1036" s="2">
        <v>15.17</v>
      </c>
      <c r="X1036" s="2">
        <v>15.41</v>
      </c>
      <c r="Y1036" s="2"/>
      <c r="Z1036">
        <v>2828900</v>
      </c>
      <c r="AA1036">
        <v>2450300</v>
      </c>
      <c r="AC1036" s="2">
        <v>15.01</v>
      </c>
      <c r="AD1036" s="2">
        <v>15.33</v>
      </c>
    </row>
    <row r="1037" spans="1:30" x14ac:dyDescent="0.25">
      <c r="A1037" t="s">
        <v>332</v>
      </c>
      <c r="B1037">
        <f t="shared" si="64"/>
        <v>2015</v>
      </c>
      <c r="C1037" s="10">
        <v>15.22</v>
      </c>
      <c r="D1037" s="10">
        <v>16.149999999999999</v>
      </c>
      <c r="E1037" s="4">
        <f t="shared" si="66"/>
        <v>6.1103810775295524E-2</v>
      </c>
      <c r="F1037" s="6">
        <f>+E1037-E$6</f>
        <v>-5.3791120434776747E-2</v>
      </c>
      <c r="G1037" s="9" t="str">
        <f t="shared" si="67"/>
        <v>No</v>
      </c>
      <c r="H1037" s="9">
        <f t="shared" si="65"/>
        <v>0</v>
      </c>
      <c r="I1037" s="9"/>
      <c r="J1037" s="9"/>
      <c r="K1037" s="3">
        <v>42006</v>
      </c>
      <c r="L1037" s="3">
        <v>42369</v>
      </c>
      <c r="M1037" s="3"/>
      <c r="N1037" s="3"/>
      <c r="O1037" s="3"/>
      <c r="P1037" s="3"/>
      <c r="Q1037" s="9"/>
      <c r="R1037" s="9"/>
      <c r="S1037" s="9"/>
      <c r="T1037" s="2">
        <v>14.98</v>
      </c>
      <c r="U1037" s="2">
        <v>16.139999</v>
      </c>
      <c r="V1037" s="2"/>
      <c r="W1037" s="2">
        <v>15.3</v>
      </c>
      <c r="X1037" s="2">
        <v>16.360001</v>
      </c>
      <c r="Y1037" s="2"/>
      <c r="Z1037">
        <v>2425100</v>
      </c>
      <c r="AA1037">
        <v>2073100</v>
      </c>
      <c r="AC1037" s="2">
        <v>15.15</v>
      </c>
      <c r="AD1037" s="2">
        <v>16.25</v>
      </c>
    </row>
    <row r="1038" spans="1:30" x14ac:dyDescent="0.25">
      <c r="A1038" t="s">
        <v>333</v>
      </c>
      <c r="B1038">
        <f t="shared" si="64"/>
        <v>2013</v>
      </c>
      <c r="C1038" s="10">
        <v>10.98</v>
      </c>
      <c r="D1038" s="10">
        <v>23.299999</v>
      </c>
      <c r="E1038" s="4">
        <f t="shared" si="66"/>
        <v>1.1220399817850637</v>
      </c>
      <c r="F1038" s="6">
        <f>+E1038-E$7</f>
        <v>1.1294613756008376</v>
      </c>
      <c r="G1038" s="9" t="str">
        <f t="shared" si="67"/>
        <v>Yes</v>
      </c>
      <c r="H1038" s="9">
        <f t="shared" si="65"/>
        <v>1</v>
      </c>
      <c r="I1038" s="9"/>
      <c r="J1038" s="9"/>
      <c r="K1038" s="3">
        <v>41276</v>
      </c>
      <c r="L1038" s="3">
        <v>41639</v>
      </c>
      <c r="M1038" s="3"/>
      <c r="N1038" s="3"/>
      <c r="O1038" s="3"/>
      <c r="P1038" s="3"/>
      <c r="Q1038" s="9"/>
      <c r="R1038" s="9"/>
      <c r="S1038" s="9"/>
      <c r="T1038" s="2">
        <v>10.73</v>
      </c>
      <c r="U1038" s="2">
        <v>23.23</v>
      </c>
      <c r="V1038" s="2"/>
      <c r="W1038" s="2">
        <v>11.08</v>
      </c>
      <c r="X1038" s="2">
        <v>23.5</v>
      </c>
      <c r="Y1038" s="2"/>
      <c r="Z1038">
        <v>4179600</v>
      </c>
      <c r="AA1038">
        <v>2162100</v>
      </c>
      <c r="AC1038" s="2">
        <v>10.79</v>
      </c>
      <c r="AD1038" s="2">
        <v>23.35</v>
      </c>
    </row>
    <row r="1039" spans="1:30" x14ac:dyDescent="0.25">
      <c r="A1039" t="s">
        <v>333</v>
      </c>
      <c r="B1039">
        <f t="shared" si="64"/>
        <v>2014</v>
      </c>
      <c r="C1039" s="10">
        <v>23.299999</v>
      </c>
      <c r="D1039" s="10">
        <v>24.370000999999998</v>
      </c>
      <c r="E1039" s="4">
        <f t="shared" si="66"/>
        <v>4.5922834588962805E-2</v>
      </c>
      <c r="F1039" s="6">
        <f>+E1039-E$5</f>
        <v>-0.2459177408032317</v>
      </c>
      <c r="G1039" s="9" t="str">
        <f t="shared" si="67"/>
        <v>No</v>
      </c>
      <c r="H1039" s="9">
        <f t="shared" si="65"/>
        <v>0</v>
      </c>
      <c r="I1039" s="9"/>
      <c r="J1039" s="9"/>
      <c r="K1039" s="3">
        <v>41641</v>
      </c>
      <c r="L1039" s="3">
        <v>42004</v>
      </c>
      <c r="M1039" s="3"/>
      <c r="N1039" s="3"/>
      <c r="O1039" s="3"/>
      <c r="P1039" s="3"/>
      <c r="Q1039" s="9"/>
      <c r="R1039" s="9"/>
      <c r="S1039" s="9"/>
      <c r="T1039" s="2">
        <v>23.17</v>
      </c>
      <c r="U1039" s="2">
        <v>24.309999000000001</v>
      </c>
      <c r="V1039" s="2"/>
      <c r="W1039" s="2">
        <v>23.48</v>
      </c>
      <c r="X1039" s="2">
        <v>24.75</v>
      </c>
      <c r="Y1039" s="2"/>
      <c r="Z1039">
        <v>3752600</v>
      </c>
      <c r="AA1039">
        <v>1232600</v>
      </c>
      <c r="AC1039" s="2">
        <v>23.43</v>
      </c>
      <c r="AD1039" s="2">
        <v>24.73</v>
      </c>
    </row>
    <row r="1040" spans="1:30" x14ac:dyDescent="0.25">
      <c r="A1040" t="s">
        <v>333</v>
      </c>
      <c r="B1040">
        <f t="shared" si="64"/>
        <v>2015</v>
      </c>
      <c r="C1040" s="10">
        <v>24.5</v>
      </c>
      <c r="D1040" s="10">
        <v>20.65</v>
      </c>
      <c r="E1040" s="4">
        <f t="shared" si="66"/>
        <v>-0.1571428571428572</v>
      </c>
      <c r="F1040" s="6">
        <f>+E1040-E$6</f>
        <v>-0.27203778835292947</v>
      </c>
      <c r="G1040" s="9" t="str">
        <f t="shared" si="67"/>
        <v>No</v>
      </c>
      <c r="H1040" s="9">
        <f t="shared" si="65"/>
        <v>0</v>
      </c>
      <c r="I1040" s="9"/>
      <c r="J1040" s="9"/>
      <c r="K1040" s="3">
        <v>42006</v>
      </c>
      <c r="L1040" s="3">
        <v>42369</v>
      </c>
      <c r="M1040" s="3"/>
      <c r="N1040" s="3"/>
      <c r="O1040" s="3"/>
      <c r="P1040" s="3"/>
      <c r="Q1040" s="9"/>
      <c r="R1040" s="9"/>
      <c r="S1040" s="9"/>
      <c r="T1040" s="2">
        <v>24.040001</v>
      </c>
      <c r="U1040" s="2">
        <v>20.639999</v>
      </c>
      <c r="V1040" s="2"/>
      <c r="W1040" s="2">
        <v>24.6</v>
      </c>
      <c r="X1040" s="2">
        <v>20.879999000000002</v>
      </c>
      <c r="Y1040" s="2"/>
      <c r="Z1040">
        <v>1269700</v>
      </c>
      <c r="AA1040">
        <v>1221500</v>
      </c>
      <c r="AC1040" s="2">
        <v>24.370000999999998</v>
      </c>
      <c r="AD1040" s="2">
        <v>20.809999000000001</v>
      </c>
    </row>
    <row r="1041" spans="1:30" x14ac:dyDescent="0.25">
      <c r="A1041" t="s">
        <v>334</v>
      </c>
      <c r="B1041">
        <f t="shared" si="64"/>
        <v>2013</v>
      </c>
      <c r="C1041" s="10">
        <v>46.220001000000003</v>
      </c>
      <c r="D1041" s="10">
        <v>59.169998</v>
      </c>
      <c r="E1041" s="4">
        <f t="shared" si="66"/>
        <v>0.28018166853782617</v>
      </c>
      <c r="F1041" s="6">
        <f>+E1041-E$7</f>
        <v>0.28760306235359995</v>
      </c>
      <c r="G1041" s="9" t="str">
        <f t="shared" si="67"/>
        <v>Yes</v>
      </c>
      <c r="H1041" s="9">
        <f t="shared" si="65"/>
        <v>1</v>
      </c>
      <c r="I1041" s="9"/>
      <c r="J1041" s="9"/>
      <c r="K1041" s="3">
        <v>41276</v>
      </c>
      <c r="L1041" s="3">
        <v>41639</v>
      </c>
      <c r="M1041" s="3"/>
      <c r="N1041" s="3"/>
      <c r="O1041" s="3"/>
      <c r="P1041" s="3"/>
      <c r="Q1041" s="9"/>
      <c r="R1041" s="9"/>
      <c r="S1041" s="9"/>
      <c r="T1041" s="2">
        <v>46.16</v>
      </c>
      <c r="U1041" s="2">
        <v>58.810001</v>
      </c>
      <c r="V1041" s="2"/>
      <c r="W1041" s="2">
        <v>47.16</v>
      </c>
      <c r="X1041" s="2">
        <v>59.349997999999999</v>
      </c>
      <c r="Y1041" s="2"/>
      <c r="Z1041">
        <v>2772900</v>
      </c>
      <c r="AA1041">
        <v>980900</v>
      </c>
      <c r="AC1041" s="2">
        <v>46.540000999999997</v>
      </c>
      <c r="AD1041" s="2">
        <v>59.150002000000001</v>
      </c>
    </row>
    <row r="1042" spans="1:30" x14ac:dyDescent="0.25">
      <c r="A1042" t="s">
        <v>334</v>
      </c>
      <c r="B1042">
        <f t="shared" si="64"/>
        <v>2014</v>
      </c>
      <c r="C1042" s="10">
        <v>58.939999</v>
      </c>
      <c r="D1042" s="10">
        <v>68.010002</v>
      </c>
      <c r="E1042" s="4">
        <f t="shared" si="66"/>
        <v>0.15388536060205904</v>
      </c>
      <c r="F1042" s="6">
        <f>+E1042-E$5</f>
        <v>-0.13795521479013545</v>
      </c>
      <c r="G1042" s="9" t="str">
        <f t="shared" si="67"/>
        <v>No</v>
      </c>
      <c r="H1042" s="9">
        <f t="shared" si="65"/>
        <v>0</v>
      </c>
      <c r="I1042" s="9"/>
      <c r="J1042" s="9"/>
      <c r="K1042" s="3">
        <v>41641</v>
      </c>
      <c r="L1042" s="3">
        <v>42004</v>
      </c>
      <c r="M1042" s="3"/>
      <c r="N1042" s="3"/>
      <c r="O1042" s="3"/>
      <c r="P1042" s="3"/>
      <c r="Q1042" s="9"/>
      <c r="R1042" s="9"/>
      <c r="S1042" s="9"/>
      <c r="T1042" s="2">
        <v>58.220001000000003</v>
      </c>
      <c r="U1042" s="2">
        <v>68</v>
      </c>
      <c r="V1042" s="2"/>
      <c r="W1042" s="2">
        <v>59</v>
      </c>
      <c r="X1042" s="2">
        <v>69.449996999999996</v>
      </c>
      <c r="Y1042" s="2"/>
      <c r="Z1042">
        <v>1078000</v>
      </c>
      <c r="AA1042">
        <v>1121300</v>
      </c>
      <c r="AC1042" s="2">
        <v>58.509998000000003</v>
      </c>
      <c r="AD1042" s="2">
        <v>69.319999999999993</v>
      </c>
    </row>
    <row r="1043" spans="1:30" x14ac:dyDescent="0.25">
      <c r="A1043" t="s">
        <v>334</v>
      </c>
      <c r="B1043">
        <f t="shared" si="64"/>
        <v>2015</v>
      </c>
      <c r="C1043" s="10">
        <v>68.220000999999996</v>
      </c>
      <c r="D1043" s="10">
        <v>47.400002000000001</v>
      </c>
      <c r="E1043" s="4">
        <f t="shared" si="66"/>
        <v>-0.30518907497524073</v>
      </c>
      <c r="F1043" s="6">
        <f>+E1043-E$6</f>
        <v>-0.420084006185313</v>
      </c>
      <c r="G1043" s="9" t="str">
        <f t="shared" si="67"/>
        <v>No</v>
      </c>
      <c r="H1043" s="9">
        <f t="shared" si="65"/>
        <v>0</v>
      </c>
      <c r="I1043" s="9"/>
      <c r="J1043" s="9"/>
      <c r="K1043" s="3">
        <v>42006</v>
      </c>
      <c r="L1043" s="3">
        <v>42369</v>
      </c>
      <c r="M1043" s="3"/>
      <c r="N1043" s="3"/>
      <c r="O1043" s="3"/>
      <c r="P1043" s="3"/>
      <c r="Q1043" s="9"/>
      <c r="R1043" s="9"/>
      <c r="S1043" s="9"/>
      <c r="T1043" s="2">
        <v>67.440002000000007</v>
      </c>
      <c r="U1043" s="2">
        <v>47.389999000000003</v>
      </c>
      <c r="V1043" s="2"/>
      <c r="W1043" s="2">
        <v>68.870002999999997</v>
      </c>
      <c r="X1043" s="2">
        <v>48.049999</v>
      </c>
      <c r="Y1043" s="2"/>
      <c r="Z1043">
        <v>1508000</v>
      </c>
      <c r="AA1043">
        <v>1329700</v>
      </c>
      <c r="AC1043" s="2">
        <v>68.150002000000001</v>
      </c>
      <c r="AD1043" s="2">
        <v>47.779998999999997</v>
      </c>
    </row>
    <row r="1044" spans="1:30" x14ac:dyDescent="0.25">
      <c r="A1044" t="s">
        <v>335</v>
      </c>
      <c r="B1044">
        <f t="shared" si="64"/>
        <v>2013</v>
      </c>
      <c r="C1044" s="10">
        <v>40.610000999999997</v>
      </c>
      <c r="D1044" s="10">
        <v>40.279998999999997</v>
      </c>
      <c r="E1044" s="4">
        <f t="shared" si="66"/>
        <v>-8.1261263697087905E-3</v>
      </c>
      <c r="F1044" s="6">
        <f>+E1044-E$7</f>
        <v>-7.04732553934986E-4</v>
      </c>
      <c r="G1044" s="9" t="str">
        <f t="shared" si="67"/>
        <v>No</v>
      </c>
      <c r="H1044" s="9">
        <f t="shared" si="65"/>
        <v>0</v>
      </c>
      <c r="I1044" s="9"/>
      <c r="J1044" s="9"/>
      <c r="K1044" s="3">
        <v>41276</v>
      </c>
      <c r="L1044" s="3">
        <v>41639</v>
      </c>
      <c r="M1044" s="3"/>
      <c r="N1044" s="3"/>
      <c r="O1044" s="3"/>
      <c r="P1044" s="3"/>
      <c r="Q1044" s="9"/>
      <c r="R1044" s="9"/>
      <c r="S1044" s="9"/>
      <c r="T1044" s="2">
        <v>40.459999000000003</v>
      </c>
      <c r="U1044" s="2">
        <v>40.130001</v>
      </c>
      <c r="V1044" s="2"/>
      <c r="W1044" s="2">
        <v>40.900002000000001</v>
      </c>
      <c r="X1044" s="2">
        <v>40.470001000000003</v>
      </c>
      <c r="Y1044" s="2"/>
      <c r="Z1044">
        <v>2625800</v>
      </c>
      <c r="AA1044">
        <v>1925500</v>
      </c>
      <c r="AC1044" s="2">
        <v>40.849997999999999</v>
      </c>
      <c r="AD1044" s="2">
        <v>40.330002</v>
      </c>
    </row>
    <row r="1045" spans="1:30" x14ac:dyDescent="0.25">
      <c r="A1045" t="s">
        <v>335</v>
      </c>
      <c r="B1045">
        <f t="shared" si="64"/>
        <v>2014</v>
      </c>
      <c r="C1045" s="10">
        <v>40.360000999999997</v>
      </c>
      <c r="D1045" s="10">
        <v>53.240001999999997</v>
      </c>
      <c r="E1045" s="4">
        <f t="shared" si="66"/>
        <v>0.31912786622577144</v>
      </c>
      <c r="F1045" s="6">
        <f>+E1045-E$5</f>
        <v>2.7287290833576949E-2</v>
      </c>
      <c r="G1045" s="9" t="str">
        <f t="shared" si="67"/>
        <v>Yes</v>
      </c>
      <c r="H1045" s="9">
        <f t="shared" si="65"/>
        <v>1</v>
      </c>
      <c r="I1045" s="9"/>
      <c r="J1045" s="9"/>
      <c r="K1045" s="3">
        <v>41641</v>
      </c>
      <c r="L1045" s="3">
        <v>42004</v>
      </c>
      <c r="M1045" s="3"/>
      <c r="N1045" s="3"/>
      <c r="O1045" s="3"/>
      <c r="P1045" s="3"/>
      <c r="Q1045" s="9"/>
      <c r="R1045" s="9"/>
      <c r="S1045" s="9"/>
      <c r="T1045" s="2">
        <v>39.659999999999997</v>
      </c>
      <c r="U1045" s="2">
        <v>53.16</v>
      </c>
      <c r="V1045" s="2"/>
      <c r="W1045" s="2">
        <v>40.369999</v>
      </c>
      <c r="X1045" s="2">
        <v>54.59</v>
      </c>
      <c r="Y1045" s="2"/>
      <c r="Z1045">
        <v>2366400</v>
      </c>
      <c r="AA1045">
        <v>1849300</v>
      </c>
      <c r="AC1045" s="2">
        <v>39.659999999999997</v>
      </c>
      <c r="AD1045" s="2">
        <v>54.389999000000003</v>
      </c>
    </row>
    <row r="1046" spans="1:30" x14ac:dyDescent="0.25">
      <c r="A1046" t="s">
        <v>335</v>
      </c>
      <c r="B1046">
        <f t="shared" si="64"/>
        <v>2015</v>
      </c>
      <c r="C1046" s="10">
        <v>53.48</v>
      </c>
      <c r="D1046" s="10">
        <v>53.189999</v>
      </c>
      <c r="E1046" s="4">
        <f t="shared" si="66"/>
        <v>-5.4226065818997124E-3</v>
      </c>
      <c r="F1046" s="6">
        <f>+E1046-E$6</f>
        <v>-0.12031753779197199</v>
      </c>
      <c r="G1046" s="9" t="str">
        <f t="shared" si="67"/>
        <v>No</v>
      </c>
      <c r="H1046" s="9">
        <f t="shared" si="65"/>
        <v>0</v>
      </c>
      <c r="I1046" s="9"/>
      <c r="J1046" s="9"/>
      <c r="K1046" s="3">
        <v>42006</v>
      </c>
      <c r="L1046" s="3">
        <v>42369</v>
      </c>
      <c r="M1046" s="3"/>
      <c r="N1046" s="3"/>
      <c r="O1046" s="3"/>
      <c r="P1046" s="3"/>
      <c r="Q1046" s="9"/>
      <c r="R1046" s="9"/>
      <c r="S1046" s="9"/>
      <c r="T1046" s="2">
        <v>53.060001</v>
      </c>
      <c r="U1046" s="2">
        <v>52.849997999999999</v>
      </c>
      <c r="V1046" s="2"/>
      <c r="W1046" s="2">
        <v>53.790000999999997</v>
      </c>
      <c r="X1046" s="2">
        <v>54.040000999999997</v>
      </c>
      <c r="Y1046" s="2"/>
      <c r="Z1046">
        <v>2384000</v>
      </c>
      <c r="AA1046">
        <v>1753600</v>
      </c>
      <c r="AC1046" s="2">
        <v>53.34</v>
      </c>
      <c r="AD1046" s="2">
        <v>53.830002</v>
      </c>
    </row>
    <row r="1047" spans="1:30" x14ac:dyDescent="0.25">
      <c r="A1047" t="s">
        <v>336</v>
      </c>
      <c r="B1047">
        <f t="shared" si="64"/>
        <v>2013</v>
      </c>
      <c r="C1047" s="10">
        <v>637.830017</v>
      </c>
      <c r="D1047" s="10">
        <v>1162.400024</v>
      </c>
      <c r="E1047" s="4">
        <f t="shared" si="66"/>
        <v>0.82242916297242885</v>
      </c>
      <c r="F1047" s="6">
        <f>+E1047-E$7</f>
        <v>0.82985055678820263</v>
      </c>
      <c r="G1047" s="9" t="str">
        <f t="shared" si="67"/>
        <v>Yes</v>
      </c>
      <c r="H1047" s="9">
        <f t="shared" si="65"/>
        <v>1</v>
      </c>
      <c r="I1047" s="9"/>
      <c r="J1047" s="9"/>
      <c r="K1047" s="3">
        <v>41276</v>
      </c>
      <c r="L1047" s="3">
        <v>41639</v>
      </c>
      <c r="M1047" s="3"/>
      <c r="N1047" s="3"/>
      <c r="O1047" s="3"/>
      <c r="P1047" s="3"/>
      <c r="Q1047" s="9"/>
      <c r="R1047" s="9"/>
      <c r="S1047" s="9"/>
      <c r="T1047" s="2">
        <v>627.669983</v>
      </c>
      <c r="U1047" s="2">
        <v>1154.01001</v>
      </c>
      <c r="V1047" s="2"/>
      <c r="W1047" s="2">
        <v>641.92999299999997</v>
      </c>
      <c r="X1047" s="2">
        <v>1162.400024</v>
      </c>
      <c r="Y1047" s="2"/>
      <c r="Z1047">
        <v>681000</v>
      </c>
      <c r="AA1047">
        <v>444000</v>
      </c>
      <c r="AC1047" s="2">
        <v>638.40002400000003</v>
      </c>
      <c r="AD1047" s="2">
        <v>1155.9300539999999</v>
      </c>
    </row>
    <row r="1048" spans="1:30" x14ac:dyDescent="0.25">
      <c r="A1048" t="s">
        <v>336</v>
      </c>
      <c r="B1048">
        <f t="shared" si="64"/>
        <v>2014</v>
      </c>
      <c r="C1048" s="10">
        <v>1159.969971</v>
      </c>
      <c r="D1048" s="10">
        <v>1140.209961</v>
      </c>
      <c r="E1048" s="4">
        <f t="shared" si="66"/>
        <v>-1.7034932363779239E-2</v>
      </c>
      <c r="F1048" s="6">
        <f>+E1048-E$5</f>
        <v>-0.30887550775597372</v>
      </c>
      <c r="G1048" s="9" t="str">
        <f t="shared" si="67"/>
        <v>No</v>
      </c>
      <c r="H1048" s="9">
        <f t="shared" si="65"/>
        <v>0</v>
      </c>
      <c r="I1048" s="9"/>
      <c r="J1048" s="9"/>
      <c r="K1048" s="3">
        <v>41641</v>
      </c>
      <c r="L1048" s="3">
        <v>42004</v>
      </c>
      <c r="M1048" s="3"/>
      <c r="N1048" s="3"/>
      <c r="O1048" s="3"/>
      <c r="P1048" s="3"/>
      <c r="Q1048" s="9"/>
      <c r="R1048" s="9"/>
      <c r="S1048" s="9"/>
      <c r="T1048" s="2">
        <v>1140</v>
      </c>
      <c r="U1048" s="2">
        <v>1140.209961</v>
      </c>
      <c r="V1048" s="2"/>
      <c r="W1048" s="2">
        <v>1161.290039</v>
      </c>
      <c r="X1048" s="2">
        <v>1154</v>
      </c>
      <c r="Y1048" s="2"/>
      <c r="Z1048">
        <v>653300</v>
      </c>
      <c r="AA1048">
        <v>482500</v>
      </c>
      <c r="AC1048" s="2">
        <v>1145.4399410000001</v>
      </c>
      <c r="AD1048" s="2">
        <v>1150.9300539999999</v>
      </c>
    </row>
    <row r="1049" spans="1:30" x14ac:dyDescent="0.25">
      <c r="A1049" t="s">
        <v>336</v>
      </c>
      <c r="B1049">
        <f t="shared" si="64"/>
        <v>2015</v>
      </c>
      <c r="C1049" s="10">
        <v>1144</v>
      </c>
      <c r="D1049" s="10">
        <v>1274.9499510000001</v>
      </c>
      <c r="E1049" s="4">
        <f t="shared" si="66"/>
        <v>0.11446674038461543</v>
      </c>
      <c r="F1049" s="6">
        <f>+E1049-E$6</f>
        <v>-4.2819082545683673E-4</v>
      </c>
      <c r="G1049" s="9" t="str">
        <f t="shared" si="67"/>
        <v>No</v>
      </c>
      <c r="H1049" s="9">
        <f t="shared" si="65"/>
        <v>0</v>
      </c>
      <c r="I1049" s="9"/>
      <c r="J1049" s="9"/>
      <c r="K1049" s="3">
        <v>42006</v>
      </c>
      <c r="L1049" s="3">
        <v>42369</v>
      </c>
      <c r="M1049" s="3"/>
      <c r="N1049" s="3"/>
      <c r="O1049" s="3"/>
      <c r="P1049" s="3"/>
      <c r="Q1049" s="9"/>
      <c r="R1049" s="9"/>
      <c r="S1049" s="9"/>
      <c r="T1049" s="2">
        <v>1131.51001</v>
      </c>
      <c r="U1049" s="2">
        <v>1271.51001</v>
      </c>
      <c r="V1049" s="2"/>
      <c r="W1049" s="2">
        <v>1149.4399410000001</v>
      </c>
      <c r="X1049" s="2">
        <v>1287.900024</v>
      </c>
      <c r="Y1049" s="2"/>
      <c r="Z1049">
        <v>509300</v>
      </c>
      <c r="AA1049">
        <v>336200</v>
      </c>
      <c r="AC1049" s="2">
        <v>1142.0600589999999</v>
      </c>
      <c r="AD1049" s="2">
        <v>1285.579956</v>
      </c>
    </row>
    <row r="1050" spans="1:30" x14ac:dyDescent="0.25">
      <c r="A1050" t="s">
        <v>337</v>
      </c>
      <c r="B1050">
        <f t="shared" si="64"/>
        <v>2013</v>
      </c>
      <c r="C1050" s="10">
        <v>34.68</v>
      </c>
      <c r="D1050" s="10">
        <v>41.200001</v>
      </c>
      <c r="E1050" s="4">
        <f t="shared" si="66"/>
        <v>0.18800464244521339</v>
      </c>
      <c r="F1050" s="6">
        <f>+E1050-E$7</f>
        <v>0.1954260362609872</v>
      </c>
      <c r="G1050" s="9" t="str">
        <f t="shared" si="67"/>
        <v>Yes</v>
      </c>
      <c r="H1050" s="9">
        <f t="shared" si="65"/>
        <v>1</v>
      </c>
      <c r="I1050" s="9"/>
      <c r="J1050" s="9"/>
      <c r="K1050" s="3">
        <v>41276</v>
      </c>
      <c r="L1050" s="3">
        <v>41639</v>
      </c>
      <c r="M1050" s="3"/>
      <c r="N1050" s="3"/>
      <c r="O1050" s="3"/>
      <c r="P1050" s="3"/>
      <c r="Q1050" s="9"/>
      <c r="R1050" s="9"/>
      <c r="S1050" s="9"/>
      <c r="T1050" s="2">
        <v>34.439999</v>
      </c>
      <c r="U1050" s="2">
        <v>41.040000999999997</v>
      </c>
      <c r="V1050" s="2"/>
      <c r="W1050" s="2">
        <v>35.080002</v>
      </c>
      <c r="X1050" s="2">
        <v>41.27</v>
      </c>
      <c r="Y1050" s="2"/>
      <c r="Z1050">
        <v>625100</v>
      </c>
      <c r="AA1050">
        <v>500600</v>
      </c>
      <c r="AC1050" s="2">
        <v>34.700001</v>
      </c>
      <c r="AD1050" s="2">
        <v>41.220001000000003</v>
      </c>
    </row>
    <row r="1051" spans="1:30" x14ac:dyDescent="0.25">
      <c r="A1051" t="s">
        <v>337</v>
      </c>
      <c r="B1051">
        <f t="shared" si="64"/>
        <v>2014</v>
      </c>
      <c r="C1051" s="10">
        <v>41.09</v>
      </c>
      <c r="D1051" s="10">
        <v>48.099997999999999</v>
      </c>
      <c r="E1051" s="4">
        <f t="shared" si="66"/>
        <v>0.17060107082015077</v>
      </c>
      <c r="F1051" s="6">
        <f>+E1051-E$5</f>
        <v>-0.12123950457204372</v>
      </c>
      <c r="G1051" s="9" t="str">
        <f t="shared" si="67"/>
        <v>No</v>
      </c>
      <c r="H1051" s="9">
        <f t="shared" si="65"/>
        <v>0</v>
      </c>
      <c r="I1051" s="9"/>
      <c r="J1051" s="9"/>
      <c r="K1051" s="3">
        <v>41641</v>
      </c>
      <c r="L1051" s="3">
        <v>42004</v>
      </c>
      <c r="M1051" s="3"/>
      <c r="N1051" s="3"/>
      <c r="O1051" s="3"/>
      <c r="P1051" s="3"/>
      <c r="Q1051" s="9"/>
      <c r="R1051" s="9"/>
      <c r="S1051" s="9"/>
      <c r="T1051" s="2">
        <v>40.639999000000003</v>
      </c>
      <c r="U1051" s="2">
        <v>48.07</v>
      </c>
      <c r="V1051" s="2"/>
      <c r="W1051" s="2">
        <v>41.279998999999997</v>
      </c>
      <c r="X1051" s="2">
        <v>48.98</v>
      </c>
      <c r="Y1051" s="2"/>
      <c r="Z1051">
        <v>577900</v>
      </c>
      <c r="AA1051">
        <v>399400</v>
      </c>
      <c r="AC1051" s="2">
        <v>40.799999</v>
      </c>
      <c r="AD1051" s="2">
        <v>48.82</v>
      </c>
    </row>
    <row r="1052" spans="1:30" x14ac:dyDescent="0.25">
      <c r="A1052" t="s">
        <v>337</v>
      </c>
      <c r="B1052">
        <f t="shared" si="64"/>
        <v>2015</v>
      </c>
      <c r="C1052" s="10">
        <v>48.389999000000003</v>
      </c>
      <c r="D1052" s="10">
        <v>45.209999000000003</v>
      </c>
      <c r="E1052" s="4">
        <f t="shared" si="66"/>
        <v>-6.5716058394628185E-2</v>
      </c>
      <c r="F1052" s="6">
        <f>+E1052-E$6</f>
        <v>-0.18061098960470046</v>
      </c>
      <c r="G1052" s="9" t="str">
        <f t="shared" si="67"/>
        <v>No</v>
      </c>
      <c r="H1052" s="9">
        <f t="shared" si="65"/>
        <v>0</v>
      </c>
      <c r="I1052" s="9"/>
      <c r="J1052" s="9"/>
      <c r="K1052" s="3">
        <v>42006</v>
      </c>
      <c r="L1052" s="3">
        <v>42369</v>
      </c>
      <c r="M1052" s="3"/>
      <c r="N1052" s="3"/>
      <c r="O1052" s="3"/>
      <c r="P1052" s="3"/>
      <c r="Q1052" s="9"/>
      <c r="R1052" s="9"/>
      <c r="S1052" s="9"/>
      <c r="T1052" s="2">
        <v>48.25</v>
      </c>
      <c r="U1052" s="2">
        <v>45.09</v>
      </c>
      <c r="V1052" s="2"/>
      <c r="W1052" s="2">
        <v>48.790000999999997</v>
      </c>
      <c r="X1052" s="2">
        <v>45.66</v>
      </c>
      <c r="Y1052" s="2"/>
      <c r="Z1052">
        <v>751700</v>
      </c>
      <c r="AA1052">
        <v>577700</v>
      </c>
      <c r="AC1052" s="2">
        <v>48.549999</v>
      </c>
      <c r="AD1052" s="2">
        <v>45.189999</v>
      </c>
    </row>
    <row r="1053" spans="1:30" x14ac:dyDescent="0.25">
      <c r="A1053" t="s">
        <v>338</v>
      </c>
      <c r="B1053">
        <f t="shared" si="64"/>
        <v>2013</v>
      </c>
      <c r="C1053" s="10">
        <v>30.9</v>
      </c>
      <c r="D1053" s="10">
        <v>32.040000999999997</v>
      </c>
      <c r="E1053" s="4">
        <f t="shared" si="66"/>
        <v>3.6893236245954628E-2</v>
      </c>
      <c r="F1053" s="6">
        <f>+E1053-E$7</f>
        <v>4.4314630061728436E-2</v>
      </c>
      <c r="G1053" s="9" t="str">
        <f t="shared" si="67"/>
        <v>Yes</v>
      </c>
      <c r="H1053" s="9">
        <f t="shared" si="65"/>
        <v>1</v>
      </c>
      <c r="I1053" s="9"/>
      <c r="J1053" s="9"/>
      <c r="K1053" s="3">
        <v>41276</v>
      </c>
      <c r="L1053" s="3">
        <v>41639</v>
      </c>
      <c r="M1053" s="3"/>
      <c r="N1053" s="3"/>
      <c r="O1053" s="3"/>
      <c r="P1053" s="3"/>
      <c r="Q1053" s="9"/>
      <c r="R1053" s="9"/>
      <c r="S1053" s="9"/>
      <c r="T1053" s="2">
        <v>30.68</v>
      </c>
      <c r="U1053" s="2">
        <v>31.809999000000001</v>
      </c>
      <c r="V1053" s="2"/>
      <c r="W1053" s="2">
        <v>31.15</v>
      </c>
      <c r="X1053" s="2">
        <v>32.119999</v>
      </c>
      <c r="Y1053" s="2"/>
      <c r="Z1053">
        <v>2864100</v>
      </c>
      <c r="AA1053">
        <v>3024400</v>
      </c>
      <c r="AC1053" s="2">
        <v>30.93</v>
      </c>
      <c r="AD1053" s="2">
        <v>32.07</v>
      </c>
    </row>
    <row r="1054" spans="1:30" x14ac:dyDescent="0.25">
      <c r="A1054" t="s">
        <v>338</v>
      </c>
      <c r="B1054">
        <f t="shared" si="64"/>
        <v>2014</v>
      </c>
      <c r="C1054" s="10">
        <v>31.91</v>
      </c>
      <c r="D1054" s="10">
        <v>41.41</v>
      </c>
      <c r="E1054" s="4">
        <f t="shared" si="66"/>
        <v>0.29771231588843611</v>
      </c>
      <c r="F1054" s="6">
        <f>+E1054-E$5</f>
        <v>5.8717404962416175E-3</v>
      </c>
      <c r="G1054" s="9" t="str">
        <f t="shared" si="67"/>
        <v>Yes</v>
      </c>
      <c r="H1054" s="9">
        <f t="shared" si="65"/>
        <v>1</v>
      </c>
      <c r="I1054" s="9"/>
      <c r="J1054" s="9"/>
      <c r="K1054" s="3">
        <v>41641</v>
      </c>
      <c r="L1054" s="3">
        <v>42004</v>
      </c>
      <c r="M1054" s="3"/>
      <c r="N1054" s="3"/>
      <c r="O1054" s="3"/>
      <c r="P1054" s="3"/>
      <c r="Q1054" s="9"/>
      <c r="R1054" s="9"/>
      <c r="S1054" s="9"/>
      <c r="T1054" s="2">
        <v>31.309999000000001</v>
      </c>
      <c r="U1054" s="2">
        <v>41.360000999999997</v>
      </c>
      <c r="V1054" s="2"/>
      <c r="W1054" s="2">
        <v>31.93</v>
      </c>
      <c r="X1054" s="2">
        <v>42.849997999999999</v>
      </c>
      <c r="Y1054" s="2"/>
      <c r="Z1054">
        <v>3322600</v>
      </c>
      <c r="AA1054">
        <v>3292700</v>
      </c>
      <c r="AC1054" s="2">
        <v>31.33</v>
      </c>
      <c r="AD1054" s="2">
        <v>42.759998000000003</v>
      </c>
    </row>
    <row r="1055" spans="1:30" x14ac:dyDescent="0.25">
      <c r="A1055" t="s">
        <v>338</v>
      </c>
      <c r="B1055">
        <f t="shared" si="64"/>
        <v>2015</v>
      </c>
      <c r="C1055" s="10">
        <v>41.5</v>
      </c>
      <c r="D1055" s="10">
        <v>38.689999</v>
      </c>
      <c r="E1055" s="4">
        <f t="shared" si="66"/>
        <v>-6.7710867469879518E-2</v>
      </c>
      <c r="F1055" s="6">
        <f>+E1055-E$6</f>
        <v>-0.1826057986799518</v>
      </c>
      <c r="G1055" s="9" t="str">
        <f t="shared" si="67"/>
        <v>No</v>
      </c>
      <c r="H1055" s="9">
        <f t="shared" si="65"/>
        <v>0</v>
      </c>
      <c r="I1055" s="9"/>
      <c r="J1055" s="9"/>
      <c r="K1055" s="3">
        <v>42006</v>
      </c>
      <c r="L1055" s="3">
        <v>42369</v>
      </c>
      <c r="M1055" s="3"/>
      <c r="N1055" s="3"/>
      <c r="O1055" s="3"/>
      <c r="P1055" s="3"/>
      <c r="Q1055" s="9"/>
      <c r="R1055" s="9"/>
      <c r="S1055" s="9"/>
      <c r="T1055" s="2">
        <v>41.290000999999997</v>
      </c>
      <c r="U1055" s="2">
        <v>38.18</v>
      </c>
      <c r="V1055" s="2"/>
      <c r="W1055" s="2">
        <v>41.950001</v>
      </c>
      <c r="X1055" s="2">
        <v>38.950001</v>
      </c>
      <c r="Y1055" s="2"/>
      <c r="Z1055">
        <v>2924800</v>
      </c>
      <c r="AA1055">
        <v>2711200</v>
      </c>
      <c r="AC1055" s="2">
        <v>41.900002000000001</v>
      </c>
      <c r="AD1055" s="2">
        <v>38.909999999999997</v>
      </c>
    </row>
    <row r="1056" spans="1:30" x14ac:dyDescent="0.25">
      <c r="A1056" t="s">
        <v>339</v>
      </c>
      <c r="B1056">
        <f t="shared" si="64"/>
        <v>2013</v>
      </c>
      <c r="C1056" s="10">
        <v>69.180000000000007</v>
      </c>
      <c r="D1056" s="10">
        <v>82.940002000000007</v>
      </c>
      <c r="E1056" s="4">
        <f t="shared" si="66"/>
        <v>0.19890144550448105</v>
      </c>
      <c r="F1056" s="6">
        <f>+E1056-E$7</f>
        <v>0.20632283932025486</v>
      </c>
      <c r="G1056" s="9" t="str">
        <f t="shared" si="67"/>
        <v>Yes</v>
      </c>
      <c r="H1056" s="9">
        <f t="shared" si="65"/>
        <v>1</v>
      </c>
      <c r="I1056" s="9"/>
      <c r="J1056" s="9"/>
      <c r="K1056" s="3">
        <v>41276</v>
      </c>
      <c r="L1056" s="3">
        <v>41639</v>
      </c>
      <c r="M1056" s="3"/>
      <c r="N1056" s="3"/>
      <c r="O1056" s="3"/>
      <c r="P1056" s="3"/>
      <c r="Q1056" s="9"/>
      <c r="R1056" s="9"/>
      <c r="S1056" s="9"/>
      <c r="T1056" s="2">
        <v>68.639999000000003</v>
      </c>
      <c r="U1056" s="2">
        <v>82.540001000000004</v>
      </c>
      <c r="V1056" s="2"/>
      <c r="W1056" s="2">
        <v>69.480002999999996</v>
      </c>
      <c r="X1056" s="2">
        <v>83.330001999999993</v>
      </c>
      <c r="Y1056" s="2"/>
      <c r="Z1056">
        <v>8055900</v>
      </c>
      <c r="AA1056">
        <v>3009500</v>
      </c>
      <c r="AC1056" s="2">
        <v>69.330001999999993</v>
      </c>
      <c r="AD1056" s="2">
        <v>82.980002999999996</v>
      </c>
    </row>
    <row r="1057" spans="1:30" x14ac:dyDescent="0.25">
      <c r="A1057" t="s">
        <v>339</v>
      </c>
      <c r="B1057">
        <f t="shared" si="64"/>
        <v>2014</v>
      </c>
      <c r="C1057" s="10">
        <v>82.93</v>
      </c>
      <c r="D1057" s="10">
        <v>94.559997999999993</v>
      </c>
      <c r="E1057" s="4">
        <f t="shared" si="66"/>
        <v>0.14023873146026752</v>
      </c>
      <c r="F1057" s="6">
        <f>+E1057-E$5</f>
        <v>-0.15160184393192697</v>
      </c>
      <c r="G1057" s="9" t="str">
        <f t="shared" si="67"/>
        <v>No</v>
      </c>
      <c r="H1057" s="9">
        <f t="shared" si="65"/>
        <v>0</v>
      </c>
      <c r="I1057" s="9"/>
      <c r="J1057" s="9"/>
      <c r="K1057" s="3">
        <v>41641</v>
      </c>
      <c r="L1057" s="3">
        <v>42004</v>
      </c>
      <c r="M1057" s="3"/>
      <c r="N1057" s="3"/>
      <c r="O1057" s="3"/>
      <c r="P1057" s="3"/>
      <c r="Q1057" s="9"/>
      <c r="R1057" s="9"/>
      <c r="S1057" s="9"/>
      <c r="T1057" s="2">
        <v>81.819999999999993</v>
      </c>
      <c r="U1057" s="2">
        <v>94.540001000000004</v>
      </c>
      <c r="V1057" s="2"/>
      <c r="W1057" s="2">
        <v>82.989998</v>
      </c>
      <c r="X1057" s="2">
        <v>95.980002999999996</v>
      </c>
      <c r="Y1057" s="2"/>
      <c r="Z1057">
        <v>3275900</v>
      </c>
      <c r="AA1057">
        <v>3727400</v>
      </c>
      <c r="AC1057" s="2">
        <v>82.099997999999999</v>
      </c>
      <c r="AD1057" s="2">
        <v>95.669998000000007</v>
      </c>
    </row>
    <row r="1058" spans="1:30" x14ac:dyDescent="0.25">
      <c r="A1058" t="s">
        <v>339</v>
      </c>
      <c r="B1058">
        <f t="shared" si="64"/>
        <v>2015</v>
      </c>
      <c r="C1058" s="10">
        <v>94.93</v>
      </c>
      <c r="D1058" s="10">
        <v>99.919998000000007</v>
      </c>
      <c r="E1058" s="4">
        <f t="shared" si="66"/>
        <v>5.2565026861898234E-2</v>
      </c>
      <c r="F1058" s="6">
        <f>+E1058-E$6</f>
        <v>-6.2329904348174037E-2</v>
      </c>
      <c r="G1058" s="9" t="str">
        <f t="shared" si="67"/>
        <v>No</v>
      </c>
      <c r="H1058" s="9">
        <f t="shared" si="65"/>
        <v>0</v>
      </c>
      <c r="I1058" s="9"/>
      <c r="J1058" s="9"/>
      <c r="K1058" s="3">
        <v>42006</v>
      </c>
      <c r="L1058" s="3">
        <v>42369</v>
      </c>
      <c r="M1058" s="3"/>
      <c r="N1058" s="3"/>
      <c r="O1058" s="3"/>
      <c r="P1058" s="3"/>
      <c r="Q1058" s="9"/>
      <c r="R1058" s="9"/>
      <c r="S1058" s="9"/>
      <c r="T1058" s="2">
        <v>94.050003000000004</v>
      </c>
      <c r="U1058" s="2">
        <v>99.809997999999993</v>
      </c>
      <c r="V1058" s="2"/>
      <c r="W1058" s="2">
        <v>95.339995999999999</v>
      </c>
      <c r="X1058" s="2">
        <v>100.910004</v>
      </c>
      <c r="Y1058" s="2"/>
      <c r="Z1058">
        <v>3545700</v>
      </c>
      <c r="AA1058">
        <v>3029900</v>
      </c>
      <c r="AC1058" s="2">
        <v>94.440002000000007</v>
      </c>
      <c r="AD1058" s="2">
        <v>100.529999</v>
      </c>
    </row>
    <row r="1059" spans="1:30" x14ac:dyDescent="0.25">
      <c r="A1059" t="s">
        <v>340</v>
      </c>
      <c r="B1059">
        <f t="shared" si="64"/>
        <v>2013</v>
      </c>
      <c r="C1059" s="10">
        <v>25.530000999999999</v>
      </c>
      <c r="D1059" s="10">
        <v>30.629999000000002</v>
      </c>
      <c r="E1059" s="4">
        <f t="shared" si="66"/>
        <v>0.19976489620975743</v>
      </c>
      <c r="F1059" s="6">
        <f>+E1059-E$7</f>
        <v>0.20718629002553124</v>
      </c>
      <c r="G1059" s="9" t="str">
        <f t="shared" si="67"/>
        <v>Yes</v>
      </c>
      <c r="H1059" s="9">
        <f t="shared" si="65"/>
        <v>1</v>
      </c>
      <c r="I1059" s="9"/>
      <c r="J1059" s="9"/>
      <c r="K1059" s="3">
        <v>41276</v>
      </c>
      <c r="L1059" s="3">
        <v>41639</v>
      </c>
      <c r="M1059" s="3"/>
      <c r="N1059" s="3"/>
      <c r="O1059" s="3"/>
      <c r="P1059" s="3"/>
      <c r="Q1059" s="9"/>
      <c r="R1059" s="9"/>
      <c r="S1059" s="9"/>
      <c r="T1059" s="2">
        <v>25.33</v>
      </c>
      <c r="U1059" s="2">
        <v>30.49</v>
      </c>
      <c r="V1059" s="2"/>
      <c r="W1059" s="2">
        <v>25.91</v>
      </c>
      <c r="X1059" s="2">
        <v>30.809999000000001</v>
      </c>
      <c r="Y1059" s="2"/>
      <c r="Z1059">
        <v>33522200</v>
      </c>
      <c r="AA1059">
        <v>15164900</v>
      </c>
      <c r="AC1059" s="2">
        <v>25.91</v>
      </c>
      <c r="AD1059" s="2">
        <v>30.620000999999998</v>
      </c>
    </row>
    <row r="1060" spans="1:30" x14ac:dyDescent="0.25">
      <c r="A1060" t="s">
        <v>340</v>
      </c>
      <c r="B1060">
        <f t="shared" si="64"/>
        <v>2014</v>
      </c>
      <c r="C1060" s="10">
        <v>30.469999000000001</v>
      </c>
      <c r="D1060" s="10">
        <v>31.15</v>
      </c>
      <c r="E1060" s="4">
        <f t="shared" si="66"/>
        <v>2.2317066698951882E-2</v>
      </c>
      <c r="F1060" s="6">
        <f>+E1060-E$5</f>
        <v>-0.2695235086932426</v>
      </c>
      <c r="G1060" s="9" t="str">
        <f t="shared" si="67"/>
        <v>No</v>
      </c>
      <c r="H1060" s="9">
        <f t="shared" si="65"/>
        <v>0</v>
      </c>
      <c r="I1060" s="9"/>
      <c r="J1060" s="9"/>
      <c r="K1060" s="3">
        <v>41641</v>
      </c>
      <c r="L1060" s="3">
        <v>42004</v>
      </c>
      <c r="M1060" s="3"/>
      <c r="N1060" s="3"/>
      <c r="O1060" s="3"/>
      <c r="P1060" s="3"/>
      <c r="Q1060" s="9"/>
      <c r="R1060" s="9"/>
      <c r="S1060" s="9"/>
      <c r="T1060" s="2">
        <v>30.33</v>
      </c>
      <c r="U1060" s="2">
        <v>31.139999</v>
      </c>
      <c r="V1060" s="2"/>
      <c r="W1060" s="2">
        <v>30.6</v>
      </c>
      <c r="X1060" s="2">
        <v>31.700001</v>
      </c>
      <c r="Y1060" s="2"/>
      <c r="Z1060">
        <v>17425300</v>
      </c>
      <c r="AA1060">
        <v>14930000</v>
      </c>
      <c r="AC1060" s="2">
        <v>30.459999</v>
      </c>
      <c r="AD1060" s="2">
        <v>31.18</v>
      </c>
    </row>
    <row r="1061" spans="1:30" x14ac:dyDescent="0.25">
      <c r="A1061" t="s">
        <v>340</v>
      </c>
      <c r="B1061">
        <f t="shared" si="64"/>
        <v>2015</v>
      </c>
      <c r="C1061" s="10">
        <v>31.27</v>
      </c>
      <c r="D1061" s="10">
        <v>32.279998999999997</v>
      </c>
      <c r="E1061" s="4">
        <f t="shared" si="66"/>
        <v>3.2299296450271728E-2</v>
      </c>
      <c r="F1061" s="6">
        <f>+E1061-E$6</f>
        <v>-8.2595634759800543E-2</v>
      </c>
      <c r="G1061" s="9" t="str">
        <f t="shared" si="67"/>
        <v>No</v>
      </c>
      <c r="H1061" s="9">
        <f t="shared" si="65"/>
        <v>0</v>
      </c>
      <c r="I1061" s="9"/>
      <c r="J1061" s="9"/>
      <c r="K1061" s="3">
        <v>42006</v>
      </c>
      <c r="L1061" s="3">
        <v>42369</v>
      </c>
      <c r="M1061" s="3"/>
      <c r="N1061" s="3"/>
      <c r="O1061" s="3"/>
      <c r="P1061" s="3"/>
      <c r="Q1061" s="9"/>
      <c r="R1061" s="9"/>
      <c r="S1061" s="9"/>
      <c r="T1061" s="2">
        <v>31.219999000000001</v>
      </c>
      <c r="U1061" s="2">
        <v>32.270000000000003</v>
      </c>
      <c r="V1061" s="2"/>
      <c r="W1061" s="2">
        <v>31.780000999999999</v>
      </c>
      <c r="X1061" s="2">
        <v>32.580002</v>
      </c>
      <c r="Y1061" s="2"/>
      <c r="Z1061">
        <v>15532800</v>
      </c>
      <c r="AA1061">
        <v>21059000</v>
      </c>
      <c r="AC1061" s="2">
        <v>31.33</v>
      </c>
      <c r="AD1061" s="2">
        <v>32.470001000000003</v>
      </c>
    </row>
    <row r="1062" spans="1:30" x14ac:dyDescent="0.25">
      <c r="A1062" t="s">
        <v>341</v>
      </c>
      <c r="B1062">
        <f t="shared" si="64"/>
        <v>2013</v>
      </c>
      <c r="C1062" s="10">
        <v>29.08</v>
      </c>
      <c r="D1062" s="10">
        <v>49.310001</v>
      </c>
      <c r="E1062" s="4">
        <f t="shared" si="66"/>
        <v>0.69566715955983505</v>
      </c>
      <c r="F1062" s="6">
        <f>+E1062-E$7</f>
        <v>0.70308855337560883</v>
      </c>
      <c r="G1062" s="9" t="str">
        <f t="shared" si="67"/>
        <v>Yes</v>
      </c>
      <c r="H1062" s="9">
        <f t="shared" si="65"/>
        <v>1</v>
      </c>
      <c r="I1062" s="9"/>
      <c r="J1062" s="9"/>
      <c r="K1062" s="3">
        <v>41276</v>
      </c>
      <c r="L1062" s="3">
        <v>41639</v>
      </c>
      <c r="M1062" s="3"/>
      <c r="N1062" s="3"/>
      <c r="O1062" s="3"/>
      <c r="P1062" s="3"/>
      <c r="Q1062" s="9"/>
      <c r="R1062" s="9"/>
      <c r="S1062" s="9"/>
      <c r="T1062" s="2">
        <v>28.76</v>
      </c>
      <c r="U1062" s="2">
        <v>49.040000999999997</v>
      </c>
      <c r="V1062" s="2"/>
      <c r="W1062" s="2">
        <v>29.24</v>
      </c>
      <c r="X1062" s="2">
        <v>49.470001000000003</v>
      </c>
      <c r="Y1062" s="2"/>
      <c r="Z1062">
        <v>1780500</v>
      </c>
      <c r="AA1062">
        <v>815800</v>
      </c>
      <c r="AC1062" s="2">
        <v>29.09</v>
      </c>
      <c r="AD1062" s="2">
        <v>49.349997999999999</v>
      </c>
    </row>
    <row r="1063" spans="1:30" x14ac:dyDescent="0.25">
      <c r="A1063" t="s">
        <v>341</v>
      </c>
      <c r="B1063">
        <f t="shared" si="64"/>
        <v>2014</v>
      </c>
      <c r="C1063" s="10">
        <v>48.959999000000003</v>
      </c>
      <c r="D1063" s="10">
        <v>51.939999</v>
      </c>
      <c r="E1063" s="4">
        <f t="shared" si="66"/>
        <v>6.0866014315073755E-2</v>
      </c>
      <c r="F1063" s="6">
        <f>+E1063-E$5</f>
        <v>-0.23097456107712072</v>
      </c>
      <c r="G1063" s="9" t="str">
        <f t="shared" si="67"/>
        <v>No</v>
      </c>
      <c r="H1063" s="9">
        <f t="shared" si="65"/>
        <v>0</v>
      </c>
      <c r="I1063" s="9"/>
      <c r="J1063" s="9"/>
      <c r="K1063" s="3">
        <v>41641</v>
      </c>
      <c r="L1063" s="3">
        <v>42004</v>
      </c>
      <c r="M1063" s="3"/>
      <c r="N1063" s="3"/>
      <c r="O1063" s="3"/>
      <c r="P1063" s="3"/>
      <c r="Q1063" s="9"/>
      <c r="R1063" s="9"/>
      <c r="S1063" s="9"/>
      <c r="T1063" s="2">
        <v>48.349997999999999</v>
      </c>
      <c r="U1063" s="2">
        <v>51.93</v>
      </c>
      <c r="V1063" s="2"/>
      <c r="W1063" s="2">
        <v>49.099997999999999</v>
      </c>
      <c r="X1063" s="2">
        <v>53.18</v>
      </c>
      <c r="Y1063" s="2"/>
      <c r="Z1063">
        <v>1014200</v>
      </c>
      <c r="AA1063">
        <v>633700</v>
      </c>
      <c r="AC1063" s="2">
        <v>48.619999</v>
      </c>
      <c r="AD1063" s="2">
        <v>53.130001</v>
      </c>
    </row>
    <row r="1064" spans="1:30" x14ac:dyDescent="0.25">
      <c r="A1064" t="s">
        <v>341</v>
      </c>
      <c r="B1064">
        <f t="shared" si="64"/>
        <v>2015</v>
      </c>
      <c r="C1064" s="10">
        <v>52.419998</v>
      </c>
      <c r="D1064" s="10">
        <v>44.98</v>
      </c>
      <c r="E1064" s="4">
        <f t="shared" si="66"/>
        <v>-0.14193052811638801</v>
      </c>
      <c r="F1064" s="6">
        <f>+E1064-E$6</f>
        <v>-0.25682545932646028</v>
      </c>
      <c r="G1064" s="9" t="str">
        <f t="shared" si="67"/>
        <v>No</v>
      </c>
      <c r="H1064" s="9">
        <f t="shared" si="65"/>
        <v>0</v>
      </c>
      <c r="I1064" s="9"/>
      <c r="J1064" s="9"/>
      <c r="K1064" s="3">
        <v>42006</v>
      </c>
      <c r="L1064" s="3">
        <v>42369</v>
      </c>
      <c r="M1064" s="3"/>
      <c r="N1064" s="3"/>
      <c r="O1064" s="3"/>
      <c r="P1064" s="3"/>
      <c r="Q1064" s="9"/>
      <c r="R1064" s="9"/>
      <c r="S1064" s="9"/>
      <c r="T1064" s="2">
        <v>51.299999</v>
      </c>
      <c r="U1064" s="2">
        <v>44.919998</v>
      </c>
      <c r="V1064" s="2"/>
      <c r="W1064" s="2">
        <v>52.5</v>
      </c>
      <c r="X1064" s="2">
        <v>45.869999</v>
      </c>
      <c r="Y1064" s="2"/>
      <c r="Z1064">
        <v>925100</v>
      </c>
      <c r="AA1064">
        <v>933700</v>
      </c>
      <c r="AC1064" s="2">
        <v>51.810001</v>
      </c>
      <c r="AD1064" s="2">
        <v>45.209999000000003</v>
      </c>
    </row>
    <row r="1065" spans="1:30" x14ac:dyDescent="0.25">
      <c r="A1065" t="s">
        <v>342</v>
      </c>
      <c r="B1065">
        <f t="shared" si="64"/>
        <v>2013</v>
      </c>
      <c r="C1065" s="10">
        <v>68.650002000000001</v>
      </c>
      <c r="D1065" s="10">
        <v>81.410004000000001</v>
      </c>
      <c r="E1065" s="4">
        <f t="shared" si="66"/>
        <v>0.18587038060100858</v>
      </c>
      <c r="F1065" s="6">
        <f>+E1065-E$7</f>
        <v>0.19329177441678239</v>
      </c>
      <c r="G1065" s="9" t="str">
        <f t="shared" si="67"/>
        <v>Yes</v>
      </c>
      <c r="H1065" s="9">
        <f t="shared" si="65"/>
        <v>1</v>
      </c>
      <c r="I1065" s="9"/>
      <c r="J1065" s="9"/>
      <c r="K1065" s="3">
        <v>41276</v>
      </c>
      <c r="L1065" s="3">
        <v>41639</v>
      </c>
      <c r="M1065" s="3"/>
      <c r="N1065" s="3"/>
      <c r="O1065" s="3"/>
      <c r="P1065" s="3"/>
      <c r="Q1065" s="9"/>
      <c r="R1065" s="9"/>
      <c r="S1065" s="9"/>
      <c r="T1065" s="2">
        <v>68.349997999999999</v>
      </c>
      <c r="U1065" s="2">
        <v>81.089995999999999</v>
      </c>
      <c r="V1065" s="2"/>
      <c r="W1065" s="2">
        <v>69.389999000000003</v>
      </c>
      <c r="X1065" s="2">
        <v>82</v>
      </c>
      <c r="Y1065" s="2"/>
      <c r="Z1065">
        <v>9987000</v>
      </c>
      <c r="AA1065">
        <v>5765300</v>
      </c>
      <c r="AC1065" s="2">
        <v>69.389999000000003</v>
      </c>
      <c r="AD1065" s="2">
        <v>81.830001999999993</v>
      </c>
    </row>
    <row r="1066" spans="1:30" x14ac:dyDescent="0.25">
      <c r="A1066" t="s">
        <v>342</v>
      </c>
      <c r="B1066">
        <f t="shared" si="64"/>
        <v>2014</v>
      </c>
      <c r="C1066" s="10">
        <v>81.330001999999993</v>
      </c>
      <c r="D1066" s="10">
        <v>91.089995999999999</v>
      </c>
      <c r="E1066" s="4">
        <f t="shared" si="66"/>
        <v>0.12000484150977897</v>
      </c>
      <c r="F1066" s="6">
        <f>+E1066-E$5</f>
        <v>-0.17183573388241552</v>
      </c>
      <c r="G1066" s="9" t="str">
        <f t="shared" si="67"/>
        <v>No</v>
      </c>
      <c r="H1066" s="9">
        <f t="shared" si="65"/>
        <v>0</v>
      </c>
      <c r="I1066" s="9"/>
      <c r="J1066" s="9"/>
      <c r="K1066" s="3">
        <v>41641</v>
      </c>
      <c r="L1066" s="3">
        <v>42004</v>
      </c>
      <c r="M1066" s="3"/>
      <c r="N1066" s="3"/>
      <c r="O1066" s="3"/>
      <c r="P1066" s="3"/>
      <c r="Q1066" s="9"/>
      <c r="R1066" s="9"/>
      <c r="S1066" s="9"/>
      <c r="T1066" s="2">
        <v>80.319999999999993</v>
      </c>
      <c r="U1066" s="2">
        <v>91.029999000000004</v>
      </c>
      <c r="V1066" s="2"/>
      <c r="W1066" s="2">
        <v>81.360000999999997</v>
      </c>
      <c r="X1066" s="2">
        <v>92.550003000000004</v>
      </c>
      <c r="Y1066" s="2"/>
      <c r="Z1066">
        <v>6981700</v>
      </c>
      <c r="AA1066">
        <v>5712100</v>
      </c>
      <c r="AC1066" s="2">
        <v>80.540001000000004</v>
      </c>
      <c r="AD1066" s="2">
        <v>92.040001000000004</v>
      </c>
    </row>
    <row r="1067" spans="1:30" x14ac:dyDescent="0.25">
      <c r="A1067" t="s">
        <v>342</v>
      </c>
      <c r="B1067">
        <f t="shared" si="64"/>
        <v>2015</v>
      </c>
      <c r="C1067" s="10">
        <v>90.839995999999999</v>
      </c>
      <c r="D1067" s="10">
        <v>79.410004000000001</v>
      </c>
      <c r="E1067" s="4">
        <f t="shared" si="66"/>
        <v>-0.12582554495048634</v>
      </c>
      <c r="F1067" s="6">
        <f>+E1067-E$6</f>
        <v>-0.24072047616055861</v>
      </c>
      <c r="G1067" s="9" t="str">
        <f t="shared" si="67"/>
        <v>No</v>
      </c>
      <c r="H1067" s="9">
        <f t="shared" si="65"/>
        <v>0</v>
      </c>
      <c r="I1067" s="9"/>
      <c r="J1067" s="9"/>
      <c r="K1067" s="3">
        <v>42006</v>
      </c>
      <c r="L1067" s="3">
        <v>42369</v>
      </c>
      <c r="M1067" s="3"/>
      <c r="N1067" s="3"/>
      <c r="O1067" s="3"/>
      <c r="P1067" s="3"/>
      <c r="Q1067" s="9"/>
      <c r="R1067" s="9"/>
      <c r="S1067" s="9"/>
      <c r="T1067" s="2">
        <v>89.919998000000007</v>
      </c>
      <c r="U1067" s="2">
        <v>79.309997999999993</v>
      </c>
      <c r="V1067" s="2"/>
      <c r="W1067" s="2">
        <v>91</v>
      </c>
      <c r="X1067" s="2">
        <v>80.040001000000004</v>
      </c>
      <c r="Y1067" s="2"/>
      <c r="Z1067">
        <v>7251400</v>
      </c>
      <c r="AA1067">
        <v>5042000</v>
      </c>
      <c r="AC1067" s="2">
        <v>90.440002000000007</v>
      </c>
      <c r="AD1067" s="2">
        <v>79.910004000000001</v>
      </c>
    </row>
    <row r="1068" spans="1:30" x14ac:dyDescent="0.25">
      <c r="A1068" t="s">
        <v>343</v>
      </c>
      <c r="B1068">
        <f t="shared" si="64"/>
        <v>2013</v>
      </c>
      <c r="C1068" s="10">
        <v>21.450001</v>
      </c>
      <c r="D1068" s="10">
        <v>27.27</v>
      </c>
      <c r="E1068" s="4">
        <f t="shared" si="66"/>
        <v>0.27132861205927211</v>
      </c>
      <c r="F1068" s="6">
        <f>+E1068-E$7</f>
        <v>0.27875000587504589</v>
      </c>
      <c r="G1068" s="9" t="str">
        <f t="shared" si="67"/>
        <v>Yes</v>
      </c>
      <c r="H1068" s="9">
        <f t="shared" si="65"/>
        <v>1</v>
      </c>
      <c r="I1068" s="9"/>
      <c r="J1068" s="9"/>
      <c r="K1068" s="3">
        <v>41276</v>
      </c>
      <c r="L1068" s="3">
        <v>41639</v>
      </c>
      <c r="M1068" s="3"/>
      <c r="N1068" s="3"/>
      <c r="O1068" s="3"/>
      <c r="P1068" s="3"/>
      <c r="Q1068" s="9"/>
      <c r="R1068" s="9"/>
      <c r="S1068" s="9"/>
      <c r="T1068" s="2">
        <v>21.360001</v>
      </c>
      <c r="U1068" s="2">
        <v>27.15</v>
      </c>
      <c r="V1068" s="2"/>
      <c r="W1068" s="2">
        <v>21.690000999999999</v>
      </c>
      <c r="X1068" s="2">
        <v>27.309999000000001</v>
      </c>
      <c r="Y1068" s="2"/>
      <c r="Z1068">
        <v>16179600</v>
      </c>
      <c r="AA1068">
        <v>1654000</v>
      </c>
      <c r="AC1068" s="2">
        <v>21.690000999999999</v>
      </c>
      <c r="AD1068" s="2">
        <v>27.23</v>
      </c>
    </row>
    <row r="1069" spans="1:30" x14ac:dyDescent="0.25">
      <c r="A1069" t="s">
        <v>343</v>
      </c>
      <c r="B1069">
        <f t="shared" si="64"/>
        <v>2014</v>
      </c>
      <c r="C1069" s="10">
        <v>27.290001</v>
      </c>
      <c r="D1069" s="10">
        <v>26.99</v>
      </c>
      <c r="E1069" s="4">
        <f t="shared" si="66"/>
        <v>-1.0993073983397866E-2</v>
      </c>
      <c r="F1069" s="6">
        <f>+E1069-E$5</f>
        <v>-0.30283364937559237</v>
      </c>
      <c r="G1069" s="9" t="str">
        <f t="shared" si="67"/>
        <v>No</v>
      </c>
      <c r="H1069" s="9">
        <f t="shared" si="65"/>
        <v>0</v>
      </c>
      <c r="I1069" s="9"/>
      <c r="J1069" s="9"/>
      <c r="K1069" s="3">
        <v>41641</v>
      </c>
      <c r="L1069" s="3">
        <v>42004</v>
      </c>
      <c r="M1069" s="3"/>
      <c r="N1069" s="3"/>
      <c r="O1069" s="3"/>
      <c r="P1069" s="3"/>
      <c r="Q1069" s="9"/>
      <c r="R1069" s="9"/>
      <c r="S1069" s="9"/>
      <c r="T1069" s="2">
        <v>26.67</v>
      </c>
      <c r="U1069" s="2">
        <v>26.969999000000001</v>
      </c>
      <c r="V1069" s="2"/>
      <c r="W1069" s="2">
        <v>27.299999</v>
      </c>
      <c r="X1069" s="2">
        <v>27.34</v>
      </c>
      <c r="Y1069" s="2"/>
      <c r="Z1069">
        <v>2569500</v>
      </c>
      <c r="AA1069">
        <v>2253500</v>
      </c>
      <c r="AC1069" s="2">
        <v>26.719999000000001</v>
      </c>
      <c r="AD1069" s="2">
        <v>27.26</v>
      </c>
    </row>
    <row r="1070" spans="1:30" x14ac:dyDescent="0.25">
      <c r="A1070" t="s">
        <v>343</v>
      </c>
      <c r="B1070">
        <f t="shared" si="64"/>
        <v>2015</v>
      </c>
      <c r="C1070" s="10">
        <v>27.09</v>
      </c>
      <c r="D1070" s="10">
        <v>31.799999</v>
      </c>
      <c r="E1070" s="4">
        <f t="shared" si="66"/>
        <v>0.17386485788113695</v>
      </c>
      <c r="F1070" s="6">
        <f>+E1070-E$6</f>
        <v>5.8969926671064682E-2</v>
      </c>
      <c r="G1070" s="9" t="str">
        <f t="shared" si="67"/>
        <v>Yes</v>
      </c>
      <c r="H1070" s="9">
        <f t="shared" si="65"/>
        <v>1</v>
      </c>
      <c r="I1070" s="9"/>
      <c r="J1070" s="9"/>
      <c r="K1070" s="3">
        <v>42006</v>
      </c>
      <c r="L1070" s="3">
        <v>42369</v>
      </c>
      <c r="M1070" s="3"/>
      <c r="N1070" s="3"/>
      <c r="O1070" s="3"/>
      <c r="P1070" s="3"/>
      <c r="Q1070" s="9"/>
      <c r="R1070" s="9"/>
      <c r="S1070" s="9"/>
      <c r="T1070" s="2">
        <v>26.780000999999999</v>
      </c>
      <c r="U1070" s="2">
        <v>31.790001</v>
      </c>
      <c r="V1070" s="2"/>
      <c r="W1070" s="2">
        <v>27.23</v>
      </c>
      <c r="X1070" s="2">
        <v>32.200001</v>
      </c>
      <c r="Y1070" s="2"/>
      <c r="Z1070">
        <v>2849900</v>
      </c>
      <c r="AA1070">
        <v>1439900</v>
      </c>
      <c r="AC1070" s="2">
        <v>27.040001</v>
      </c>
      <c r="AD1070" s="2">
        <v>32.139999000000003</v>
      </c>
    </row>
    <row r="1071" spans="1:30" x14ac:dyDescent="0.25">
      <c r="A1071" t="s">
        <v>344</v>
      </c>
      <c r="B1071">
        <f t="shared" si="64"/>
        <v>2013</v>
      </c>
      <c r="C1071" s="10">
        <v>87.449996999999996</v>
      </c>
      <c r="D1071" s="10">
        <v>128.63999899999999</v>
      </c>
      <c r="E1071" s="4">
        <f t="shared" si="66"/>
        <v>0.47101204588949264</v>
      </c>
      <c r="F1071" s="6">
        <f>+E1071-E$7</f>
        <v>0.47843343970526642</v>
      </c>
      <c r="G1071" s="9" t="str">
        <f t="shared" si="67"/>
        <v>Yes</v>
      </c>
      <c r="H1071" s="9">
        <f t="shared" si="65"/>
        <v>1</v>
      </c>
      <c r="I1071" s="9"/>
      <c r="J1071" s="9"/>
      <c r="K1071" s="3">
        <v>41276</v>
      </c>
      <c r="L1071" s="3">
        <v>41639</v>
      </c>
      <c r="M1071" s="3"/>
      <c r="N1071" s="3"/>
      <c r="O1071" s="3"/>
      <c r="P1071" s="3"/>
      <c r="Q1071" s="9"/>
      <c r="R1071" s="9"/>
      <c r="S1071" s="9"/>
      <c r="T1071" s="2">
        <v>86.510002</v>
      </c>
      <c r="U1071" s="2">
        <v>128.28999300000001</v>
      </c>
      <c r="V1071" s="2"/>
      <c r="W1071" s="2">
        <v>88.580001999999993</v>
      </c>
      <c r="X1071" s="2">
        <v>129.770004</v>
      </c>
      <c r="Y1071" s="2"/>
      <c r="Z1071">
        <v>1962800</v>
      </c>
      <c r="AA1071">
        <v>455900</v>
      </c>
      <c r="AC1071" s="2">
        <v>87.660004000000001</v>
      </c>
      <c r="AD1071" s="2">
        <v>129.61000100000001</v>
      </c>
    </row>
    <row r="1072" spans="1:30" x14ac:dyDescent="0.25">
      <c r="A1072" t="s">
        <v>344</v>
      </c>
      <c r="B1072">
        <f t="shared" si="64"/>
        <v>2014</v>
      </c>
      <c r="C1072" s="10">
        <v>128.10000600000001</v>
      </c>
      <c r="D1072" s="10">
        <v>128.949997</v>
      </c>
      <c r="E1072" s="4">
        <f t="shared" si="66"/>
        <v>6.6353704932690522E-3</v>
      </c>
      <c r="F1072" s="6">
        <f>+E1072-E$5</f>
        <v>-0.28520520489892542</v>
      </c>
      <c r="G1072" s="9" t="str">
        <f t="shared" si="67"/>
        <v>No</v>
      </c>
      <c r="H1072" s="9">
        <f t="shared" si="65"/>
        <v>0</v>
      </c>
      <c r="I1072" s="9"/>
      <c r="J1072" s="9"/>
      <c r="K1072" s="3">
        <v>41641</v>
      </c>
      <c r="L1072" s="3">
        <v>42004</v>
      </c>
      <c r="M1072" s="3"/>
      <c r="N1072" s="3"/>
      <c r="O1072" s="3"/>
      <c r="P1072" s="3"/>
      <c r="Q1072" s="9"/>
      <c r="R1072" s="9"/>
      <c r="S1072" s="9"/>
      <c r="T1072" s="2">
        <v>126.989998</v>
      </c>
      <c r="U1072" s="2">
        <v>128.820007</v>
      </c>
      <c r="V1072" s="2"/>
      <c r="W1072" s="2">
        <v>128.779999</v>
      </c>
      <c r="X1072" s="2">
        <v>131.03999300000001</v>
      </c>
      <c r="Y1072" s="2"/>
      <c r="Z1072">
        <v>806800</v>
      </c>
      <c r="AA1072">
        <v>1069000</v>
      </c>
      <c r="AC1072" s="2">
        <v>127.239998</v>
      </c>
      <c r="AD1072" s="2">
        <v>130.85000600000001</v>
      </c>
    </row>
    <row r="1073" spans="1:30" x14ac:dyDescent="0.25">
      <c r="A1073" t="s">
        <v>344</v>
      </c>
      <c r="B1073">
        <f t="shared" si="64"/>
        <v>2015</v>
      </c>
      <c r="C1073" s="10">
        <v>129.240005</v>
      </c>
      <c r="D1073" s="10">
        <v>96.980002999999996</v>
      </c>
      <c r="E1073" s="4">
        <f t="shared" si="66"/>
        <v>-0.24961312869029989</v>
      </c>
      <c r="F1073" s="6">
        <f>+E1073-E$6</f>
        <v>-0.36450805990037216</v>
      </c>
      <c r="G1073" s="9" t="str">
        <f t="shared" si="67"/>
        <v>No</v>
      </c>
      <c r="H1073" s="9">
        <f t="shared" si="65"/>
        <v>0</v>
      </c>
      <c r="I1073" s="9"/>
      <c r="J1073" s="9"/>
      <c r="K1073" s="3">
        <v>42006</v>
      </c>
      <c r="L1073" s="3">
        <v>42369</v>
      </c>
      <c r="M1073" s="3"/>
      <c r="N1073" s="3"/>
      <c r="O1073" s="3"/>
      <c r="P1073" s="3"/>
      <c r="Q1073" s="9"/>
      <c r="R1073" s="9"/>
      <c r="S1073" s="9"/>
      <c r="T1073" s="2">
        <v>127.449997</v>
      </c>
      <c r="U1073" s="2">
        <v>96.980002999999996</v>
      </c>
      <c r="V1073" s="2"/>
      <c r="W1073" s="2">
        <v>129.53999300000001</v>
      </c>
      <c r="X1073" s="2">
        <v>98.400002000000001</v>
      </c>
      <c r="Y1073" s="2"/>
      <c r="Z1073">
        <v>791300</v>
      </c>
      <c r="AA1073">
        <v>931600</v>
      </c>
      <c r="AC1073" s="2">
        <v>129.16000399999999</v>
      </c>
      <c r="AD1073" s="2">
        <v>97.760002</v>
      </c>
    </row>
    <row r="1074" spans="1:30" x14ac:dyDescent="0.25">
      <c r="A1074" t="s">
        <v>345</v>
      </c>
      <c r="B1074">
        <f t="shared" si="64"/>
        <v>2013</v>
      </c>
      <c r="C1074" s="10">
        <v>18.879999000000002</v>
      </c>
      <c r="D1074" s="10">
        <v>20.370000999999998</v>
      </c>
      <c r="E1074" s="4">
        <f t="shared" si="66"/>
        <v>7.8919601637690601E-2</v>
      </c>
      <c r="F1074" s="6">
        <f>+E1074-E$7</f>
        <v>8.6340995453464409E-2</v>
      </c>
      <c r="G1074" s="9" t="str">
        <f t="shared" si="67"/>
        <v>Yes</v>
      </c>
      <c r="H1074" s="9">
        <f t="shared" si="65"/>
        <v>1</v>
      </c>
      <c r="I1074" s="9"/>
      <c r="J1074" s="9"/>
      <c r="K1074" s="3">
        <v>41276</v>
      </c>
      <c r="L1074" s="3">
        <v>41639</v>
      </c>
      <c r="M1074" s="3"/>
      <c r="N1074" s="3"/>
      <c r="O1074" s="3"/>
      <c r="P1074" s="3"/>
      <c r="Q1074" s="9"/>
      <c r="R1074" s="9"/>
      <c r="S1074" s="9"/>
      <c r="T1074" s="2">
        <v>18.399999999999999</v>
      </c>
      <c r="U1074" s="2">
        <v>20.09</v>
      </c>
      <c r="V1074" s="2"/>
      <c r="W1074" s="2">
        <v>19.010000000000002</v>
      </c>
      <c r="X1074" s="2">
        <v>20.49</v>
      </c>
      <c r="Y1074" s="2"/>
      <c r="Z1074">
        <v>9998200</v>
      </c>
      <c r="AA1074">
        <v>6132800</v>
      </c>
      <c r="AC1074" s="2">
        <v>18.600000000000001</v>
      </c>
      <c r="AD1074" s="2">
        <v>20.239999999999998</v>
      </c>
    </row>
    <row r="1075" spans="1:30" x14ac:dyDescent="0.25">
      <c r="A1075" t="s">
        <v>345</v>
      </c>
      <c r="B1075">
        <f t="shared" si="64"/>
        <v>2014</v>
      </c>
      <c r="C1075" s="10">
        <v>20.25</v>
      </c>
      <c r="D1075" s="10">
        <v>21.459999</v>
      </c>
      <c r="E1075" s="4">
        <f t="shared" si="66"/>
        <v>5.9753037037037028E-2</v>
      </c>
      <c r="F1075" s="6">
        <f>+E1075-E$5</f>
        <v>-0.23208753835515747</v>
      </c>
      <c r="G1075" s="9" t="str">
        <f t="shared" si="67"/>
        <v>No</v>
      </c>
      <c r="H1075" s="9">
        <f t="shared" si="65"/>
        <v>0</v>
      </c>
      <c r="I1075" s="9"/>
      <c r="J1075" s="9"/>
      <c r="K1075" s="3">
        <v>41641</v>
      </c>
      <c r="L1075" s="3">
        <v>42004</v>
      </c>
      <c r="M1075" s="3"/>
      <c r="N1075" s="3"/>
      <c r="O1075" s="3"/>
      <c r="P1075" s="3"/>
      <c r="Q1075" s="9"/>
      <c r="R1075" s="9"/>
      <c r="S1075" s="9"/>
      <c r="T1075" s="2">
        <v>19.860001</v>
      </c>
      <c r="U1075" s="2">
        <v>21.360001</v>
      </c>
      <c r="V1075" s="2"/>
      <c r="W1075" s="2">
        <v>20.34</v>
      </c>
      <c r="X1075" s="2">
        <v>21.74</v>
      </c>
      <c r="Y1075" s="2"/>
      <c r="Z1075">
        <v>5616900</v>
      </c>
      <c r="AA1075">
        <v>3496800</v>
      </c>
      <c r="AC1075" s="2">
        <v>20.079999999999998</v>
      </c>
      <c r="AD1075" s="2">
        <v>21.41</v>
      </c>
    </row>
    <row r="1076" spans="1:30" x14ac:dyDescent="0.25">
      <c r="A1076" t="s">
        <v>345</v>
      </c>
      <c r="B1076">
        <f t="shared" si="64"/>
        <v>2015</v>
      </c>
      <c r="C1076" s="10">
        <v>21.59</v>
      </c>
      <c r="D1076" s="10">
        <v>17.82</v>
      </c>
      <c r="E1076" s="4">
        <f t="shared" si="66"/>
        <v>-0.17461787864752198</v>
      </c>
      <c r="F1076" s="6">
        <f>+E1076-E$6</f>
        <v>-0.28951280985759426</v>
      </c>
      <c r="G1076" s="9" t="str">
        <f t="shared" si="67"/>
        <v>No</v>
      </c>
      <c r="H1076" s="9">
        <f t="shared" si="65"/>
        <v>0</v>
      </c>
      <c r="I1076" s="9"/>
      <c r="J1076" s="9"/>
      <c r="K1076" s="3">
        <v>42006</v>
      </c>
      <c r="L1076" s="3">
        <v>42369</v>
      </c>
      <c r="M1076" s="3"/>
      <c r="N1076" s="3"/>
      <c r="O1076" s="3"/>
      <c r="P1076" s="3"/>
      <c r="Q1076" s="9"/>
      <c r="R1076" s="9"/>
      <c r="S1076" s="9"/>
      <c r="T1076" s="2">
        <v>20.84</v>
      </c>
      <c r="U1076" s="2">
        <v>17.799999</v>
      </c>
      <c r="V1076" s="2"/>
      <c r="W1076" s="2">
        <v>21.620000999999998</v>
      </c>
      <c r="X1076" s="2">
        <v>18.07</v>
      </c>
      <c r="Y1076" s="2"/>
      <c r="Z1076">
        <v>5481700</v>
      </c>
      <c r="AA1076">
        <v>2140500</v>
      </c>
      <c r="AC1076" s="2">
        <v>21.26</v>
      </c>
      <c r="AD1076" s="2">
        <v>17.899999999999999</v>
      </c>
    </row>
    <row r="1077" spans="1:30" x14ac:dyDescent="0.25">
      <c r="A1077" t="s">
        <v>346</v>
      </c>
      <c r="B1077">
        <f t="shared" si="64"/>
        <v>2013</v>
      </c>
      <c r="C1077" s="10">
        <v>32.409999999999997</v>
      </c>
      <c r="D1077" s="10">
        <v>41.23</v>
      </c>
      <c r="E1077" s="4">
        <f t="shared" si="66"/>
        <v>0.27213822894168471</v>
      </c>
      <c r="F1077" s="6">
        <f>+E1077-E$7</f>
        <v>0.27955962275745849</v>
      </c>
      <c r="G1077" s="9" t="str">
        <f t="shared" si="67"/>
        <v>Yes</v>
      </c>
      <c r="H1077" s="9">
        <f t="shared" si="65"/>
        <v>1</v>
      </c>
      <c r="I1077" s="9"/>
      <c r="J1077" s="9"/>
      <c r="K1077" s="3">
        <v>41276</v>
      </c>
      <c r="L1077" s="3">
        <v>41639</v>
      </c>
      <c r="M1077" s="3"/>
      <c r="N1077" s="3"/>
      <c r="O1077" s="3"/>
      <c r="P1077" s="3"/>
      <c r="Q1077" s="9"/>
      <c r="R1077" s="9"/>
      <c r="S1077" s="9"/>
      <c r="T1077" s="2">
        <v>31.84</v>
      </c>
      <c r="U1077" s="2">
        <v>40.950001</v>
      </c>
      <c r="V1077" s="2"/>
      <c r="W1077" s="2">
        <v>32.549999</v>
      </c>
      <c r="X1077" s="2">
        <v>41.41</v>
      </c>
      <c r="Y1077" s="2"/>
      <c r="Z1077">
        <v>1176900</v>
      </c>
      <c r="AA1077">
        <v>411000</v>
      </c>
      <c r="AC1077" s="2">
        <v>32.090000000000003</v>
      </c>
      <c r="AD1077" s="2">
        <v>41.389999000000003</v>
      </c>
    </row>
    <row r="1078" spans="1:30" x14ac:dyDescent="0.25">
      <c r="A1078" t="s">
        <v>346</v>
      </c>
      <c r="B1078">
        <f t="shared" si="64"/>
        <v>2014</v>
      </c>
      <c r="C1078" s="10">
        <v>40.990001999999997</v>
      </c>
      <c r="D1078" s="10">
        <v>43.73</v>
      </c>
      <c r="E1078" s="4">
        <f t="shared" si="66"/>
        <v>6.6845520036812878E-2</v>
      </c>
      <c r="F1078" s="6">
        <f>+E1078-E$5</f>
        <v>-0.22499505535538161</v>
      </c>
      <c r="G1078" s="9" t="str">
        <f t="shared" si="67"/>
        <v>No</v>
      </c>
      <c r="H1078" s="9">
        <f t="shared" si="65"/>
        <v>0</v>
      </c>
      <c r="I1078" s="9"/>
      <c r="J1078" s="9"/>
      <c r="K1078" s="3">
        <v>41641</v>
      </c>
      <c r="L1078" s="3">
        <v>42004</v>
      </c>
      <c r="M1078" s="3"/>
      <c r="N1078" s="3"/>
      <c r="O1078" s="3"/>
      <c r="P1078" s="3"/>
      <c r="Q1078" s="9"/>
      <c r="R1078" s="9"/>
      <c r="S1078" s="9"/>
      <c r="T1078" s="2">
        <v>40.860000999999997</v>
      </c>
      <c r="U1078" s="2">
        <v>43.669998</v>
      </c>
      <c r="V1078" s="2"/>
      <c r="W1078" s="2">
        <v>41.389999000000003</v>
      </c>
      <c r="X1078" s="2">
        <v>44.490001999999997</v>
      </c>
      <c r="Y1078" s="2"/>
      <c r="Z1078">
        <v>832600</v>
      </c>
      <c r="AA1078">
        <v>529200</v>
      </c>
      <c r="AC1078" s="2">
        <v>40.939999</v>
      </c>
      <c r="AD1078" s="2">
        <v>44.299999</v>
      </c>
    </row>
    <row r="1079" spans="1:30" x14ac:dyDescent="0.25">
      <c r="A1079" t="s">
        <v>346</v>
      </c>
      <c r="B1079">
        <f t="shared" si="64"/>
        <v>2015</v>
      </c>
      <c r="C1079" s="10">
        <v>43.970001000000003</v>
      </c>
      <c r="D1079" s="10">
        <v>53.57</v>
      </c>
      <c r="E1079" s="4">
        <f t="shared" si="66"/>
        <v>0.21833065230087204</v>
      </c>
      <c r="F1079" s="6">
        <f>+E1079-E$6</f>
        <v>0.10343572109079976</v>
      </c>
      <c r="G1079" s="9" t="str">
        <f t="shared" si="67"/>
        <v>Yes</v>
      </c>
      <c r="H1079" s="9">
        <f t="shared" si="65"/>
        <v>1</v>
      </c>
      <c r="I1079" s="9"/>
      <c r="J1079" s="9"/>
      <c r="K1079" s="3">
        <v>42006</v>
      </c>
      <c r="L1079" s="3">
        <v>42369</v>
      </c>
      <c r="M1079" s="3"/>
      <c r="N1079" s="3"/>
      <c r="O1079" s="3"/>
      <c r="P1079" s="3"/>
      <c r="Q1079" s="9"/>
      <c r="R1079" s="9"/>
      <c r="S1079" s="9"/>
      <c r="T1079" s="2">
        <v>43.610000999999997</v>
      </c>
      <c r="U1079" s="2">
        <v>53.560001</v>
      </c>
      <c r="V1079" s="2"/>
      <c r="W1079" s="2">
        <v>44.119999</v>
      </c>
      <c r="X1079" s="2">
        <v>54.259998000000003</v>
      </c>
      <c r="Y1079" s="2"/>
      <c r="Z1079">
        <v>723400</v>
      </c>
      <c r="AA1079">
        <v>498900</v>
      </c>
      <c r="AC1079" s="2">
        <v>44.09</v>
      </c>
      <c r="AD1079" s="2">
        <v>53.779998999999997</v>
      </c>
    </row>
    <row r="1080" spans="1:30" x14ac:dyDescent="0.25">
      <c r="A1080" t="s">
        <v>347</v>
      </c>
      <c r="B1080">
        <f t="shared" si="64"/>
        <v>2013</v>
      </c>
      <c r="C1080" s="10">
        <v>37.240001999999997</v>
      </c>
      <c r="D1080" s="10">
        <v>36.950001</v>
      </c>
      <c r="E1080" s="4">
        <f t="shared" si="66"/>
        <v>-7.7873518911195719E-3</v>
      </c>
      <c r="F1080" s="6">
        <f>+E1080-E$7</f>
        <v>-3.6595807534576738E-4</v>
      </c>
      <c r="G1080" s="9" t="str">
        <f t="shared" si="67"/>
        <v>No</v>
      </c>
      <c r="H1080" s="9">
        <f t="shared" si="65"/>
        <v>0</v>
      </c>
      <c r="I1080" s="9"/>
      <c r="J1080" s="9"/>
      <c r="K1080" s="3">
        <v>41276</v>
      </c>
      <c r="L1080" s="3">
        <v>41639</v>
      </c>
      <c r="M1080" s="3"/>
      <c r="N1080" s="3"/>
      <c r="O1080" s="3"/>
      <c r="P1080" s="3"/>
      <c r="Q1080" s="9"/>
      <c r="R1080" s="9"/>
      <c r="S1080" s="9"/>
      <c r="T1080" s="2">
        <v>37.040000999999997</v>
      </c>
      <c r="U1080" s="2">
        <v>36.790000999999997</v>
      </c>
      <c r="V1080" s="2"/>
      <c r="W1080" s="2">
        <v>37.5</v>
      </c>
      <c r="X1080" s="2">
        <v>37.360000999999997</v>
      </c>
      <c r="Y1080" s="2"/>
      <c r="Z1080">
        <v>3483200</v>
      </c>
      <c r="AA1080">
        <v>2593200</v>
      </c>
      <c r="AC1080" s="2">
        <v>37.349997999999999</v>
      </c>
      <c r="AD1080" s="2">
        <v>37.18</v>
      </c>
    </row>
    <row r="1081" spans="1:30" x14ac:dyDescent="0.25">
      <c r="A1081" t="s">
        <v>347</v>
      </c>
      <c r="B1081">
        <f t="shared" si="64"/>
        <v>2014</v>
      </c>
      <c r="C1081" s="10">
        <v>36.990001999999997</v>
      </c>
      <c r="D1081" s="10">
        <v>43.029998999999997</v>
      </c>
      <c r="E1081" s="4">
        <f t="shared" si="66"/>
        <v>0.16328728503448039</v>
      </c>
      <c r="F1081" s="6">
        <f>+E1081-E$5</f>
        <v>-0.1285532903577141</v>
      </c>
      <c r="G1081" s="9" t="str">
        <f t="shared" si="67"/>
        <v>No</v>
      </c>
      <c r="H1081" s="9">
        <f t="shared" si="65"/>
        <v>0</v>
      </c>
      <c r="I1081" s="9"/>
      <c r="J1081" s="9"/>
      <c r="K1081" s="3">
        <v>41641</v>
      </c>
      <c r="L1081" s="3">
        <v>42004</v>
      </c>
      <c r="M1081" s="3"/>
      <c r="N1081" s="3"/>
      <c r="O1081" s="3"/>
      <c r="P1081" s="3"/>
      <c r="Q1081" s="9"/>
      <c r="R1081" s="9"/>
      <c r="S1081" s="9"/>
      <c r="T1081" s="2">
        <v>36.549999</v>
      </c>
      <c r="U1081" s="2">
        <v>42.959999000000003</v>
      </c>
      <c r="V1081" s="2"/>
      <c r="W1081" s="2">
        <v>37.009998000000003</v>
      </c>
      <c r="X1081" s="2">
        <v>44.049999</v>
      </c>
      <c r="Y1081" s="2"/>
      <c r="Z1081">
        <v>1985500</v>
      </c>
      <c r="AA1081">
        <v>2428400</v>
      </c>
      <c r="AC1081" s="2">
        <v>36.909999999999997</v>
      </c>
      <c r="AD1081" s="2">
        <v>43.849997999999999</v>
      </c>
    </row>
    <row r="1082" spans="1:30" x14ac:dyDescent="0.25">
      <c r="A1082" t="s">
        <v>347</v>
      </c>
      <c r="B1082">
        <f t="shared" si="64"/>
        <v>2015</v>
      </c>
      <c r="C1082" s="10">
        <v>43.310001</v>
      </c>
      <c r="D1082" s="10">
        <v>42.919998</v>
      </c>
      <c r="E1082" s="4">
        <f t="shared" si="66"/>
        <v>-9.004917824869136E-3</v>
      </c>
      <c r="F1082" s="6">
        <f>+E1082-E$6</f>
        <v>-0.1238998490349414</v>
      </c>
      <c r="G1082" s="9" t="str">
        <f t="shared" si="67"/>
        <v>No</v>
      </c>
      <c r="H1082" s="9">
        <f t="shared" si="65"/>
        <v>0</v>
      </c>
      <c r="I1082" s="9"/>
      <c r="J1082" s="9"/>
      <c r="K1082" s="3">
        <v>42006</v>
      </c>
      <c r="L1082" s="3">
        <v>42369</v>
      </c>
      <c r="M1082" s="3"/>
      <c r="N1082" s="3"/>
      <c r="O1082" s="3"/>
      <c r="P1082" s="3"/>
      <c r="Q1082" s="9"/>
      <c r="R1082" s="9"/>
      <c r="S1082" s="9"/>
      <c r="T1082" s="2">
        <v>43.060001</v>
      </c>
      <c r="U1082" s="2">
        <v>42.77</v>
      </c>
      <c r="V1082" s="2"/>
      <c r="W1082" s="2">
        <v>43.5</v>
      </c>
      <c r="X1082" s="2">
        <v>43.279998999999997</v>
      </c>
      <c r="Y1082" s="2"/>
      <c r="Z1082">
        <v>1971000</v>
      </c>
      <c r="AA1082">
        <v>1951800</v>
      </c>
      <c r="AC1082" s="2">
        <v>43.43</v>
      </c>
      <c r="AD1082" s="2">
        <v>42.990001999999997</v>
      </c>
    </row>
    <row r="1083" spans="1:30" x14ac:dyDescent="0.25">
      <c r="A1083" t="s">
        <v>348</v>
      </c>
      <c r="B1083">
        <f t="shared" si="64"/>
        <v>2013</v>
      </c>
      <c r="C1083" s="10">
        <v>84.699996999999996</v>
      </c>
      <c r="D1083" s="10">
        <v>87.129997000000003</v>
      </c>
      <c r="E1083" s="4">
        <f t="shared" si="66"/>
        <v>2.8689493342012835E-2</v>
      </c>
      <c r="F1083" s="6">
        <f>+E1083-E$7</f>
        <v>3.6110887157786639E-2</v>
      </c>
      <c r="G1083" s="9" t="str">
        <f t="shared" si="67"/>
        <v>Yes</v>
      </c>
      <c r="H1083" s="9">
        <f t="shared" si="65"/>
        <v>1</v>
      </c>
      <c r="I1083" s="9"/>
      <c r="J1083" s="9"/>
      <c r="K1083" s="3">
        <v>41276</v>
      </c>
      <c r="L1083" s="3">
        <v>41639</v>
      </c>
      <c r="M1083" s="3"/>
      <c r="N1083" s="3"/>
      <c r="O1083" s="3"/>
      <c r="P1083" s="3"/>
      <c r="Q1083" s="9"/>
      <c r="R1083" s="9"/>
      <c r="S1083" s="9"/>
      <c r="T1083" s="2">
        <v>84.330001999999993</v>
      </c>
      <c r="U1083" s="2">
        <v>86.419998000000007</v>
      </c>
      <c r="V1083" s="2"/>
      <c r="W1083" s="2">
        <v>86.769997000000004</v>
      </c>
      <c r="X1083" s="2">
        <v>87.339995999999999</v>
      </c>
      <c r="Y1083" s="2"/>
      <c r="Z1083">
        <v>6499100</v>
      </c>
      <c r="AA1083">
        <v>3799000</v>
      </c>
      <c r="AC1083" s="2">
        <v>86.739998</v>
      </c>
      <c r="AD1083" s="2">
        <v>86.629997000000003</v>
      </c>
    </row>
    <row r="1084" spans="1:30" x14ac:dyDescent="0.25">
      <c r="A1084" t="s">
        <v>348</v>
      </c>
      <c r="B1084">
        <f t="shared" si="64"/>
        <v>2014</v>
      </c>
      <c r="C1084" s="10">
        <v>87</v>
      </c>
      <c r="D1084" s="10">
        <v>81.449996999999996</v>
      </c>
      <c r="E1084" s="4">
        <f t="shared" si="66"/>
        <v>-6.3793137931034527E-2</v>
      </c>
      <c r="F1084" s="6">
        <f>+E1084-E$5</f>
        <v>-0.35563371332322902</v>
      </c>
      <c r="G1084" s="9" t="str">
        <f t="shared" si="67"/>
        <v>No</v>
      </c>
      <c r="H1084" s="9">
        <f t="shared" si="65"/>
        <v>0</v>
      </c>
      <c r="I1084" s="9"/>
      <c r="J1084" s="9"/>
      <c r="K1084" s="3">
        <v>41641</v>
      </c>
      <c r="L1084" s="3">
        <v>42004</v>
      </c>
      <c r="M1084" s="3"/>
      <c r="N1084" s="3"/>
      <c r="O1084" s="3"/>
      <c r="P1084" s="3"/>
      <c r="Q1084" s="9"/>
      <c r="R1084" s="9"/>
      <c r="S1084" s="9"/>
      <c r="T1084" s="2">
        <v>85.75</v>
      </c>
      <c r="U1084" s="2">
        <v>81.360000999999997</v>
      </c>
      <c r="V1084" s="2"/>
      <c r="W1084" s="2">
        <v>87.199996999999996</v>
      </c>
      <c r="X1084" s="2">
        <v>82.82</v>
      </c>
      <c r="Y1084" s="2"/>
      <c r="Z1084">
        <v>3748000</v>
      </c>
      <c r="AA1084">
        <v>3661300</v>
      </c>
      <c r="AC1084" s="2">
        <v>86.019997000000004</v>
      </c>
      <c r="AD1084" s="2">
        <v>82.730002999999996</v>
      </c>
    </row>
    <row r="1085" spans="1:30" x14ac:dyDescent="0.25">
      <c r="A1085" t="s">
        <v>348</v>
      </c>
      <c r="B1085">
        <f t="shared" si="64"/>
        <v>2015</v>
      </c>
      <c r="C1085" s="10">
        <v>81.599997999999999</v>
      </c>
      <c r="D1085" s="10">
        <v>87.910004000000001</v>
      </c>
      <c r="E1085" s="4">
        <f t="shared" si="66"/>
        <v>7.7328506797267341E-2</v>
      </c>
      <c r="F1085" s="6">
        <f>+E1085-E$6</f>
        <v>-3.756642441280493E-2</v>
      </c>
      <c r="G1085" s="9" t="str">
        <f t="shared" si="67"/>
        <v>No</v>
      </c>
      <c r="H1085" s="9">
        <f t="shared" si="65"/>
        <v>0</v>
      </c>
      <c r="I1085" s="9"/>
      <c r="J1085" s="9"/>
      <c r="K1085" s="3">
        <v>42006</v>
      </c>
      <c r="L1085" s="3">
        <v>42369</v>
      </c>
      <c r="M1085" s="3"/>
      <c r="N1085" s="3"/>
      <c r="O1085" s="3"/>
      <c r="P1085" s="3"/>
      <c r="Q1085" s="9"/>
      <c r="R1085" s="9"/>
      <c r="S1085" s="9"/>
      <c r="T1085" s="2">
        <v>80.629997000000003</v>
      </c>
      <c r="U1085" s="2">
        <v>87.860000999999997</v>
      </c>
      <c r="V1085" s="2"/>
      <c r="W1085" s="2">
        <v>81.790001000000004</v>
      </c>
      <c r="X1085" s="2">
        <v>88.639999000000003</v>
      </c>
      <c r="Y1085" s="2"/>
      <c r="Z1085">
        <v>3787700</v>
      </c>
      <c r="AA1085">
        <v>2477400</v>
      </c>
      <c r="AC1085" s="2">
        <v>81.019997000000004</v>
      </c>
      <c r="AD1085" s="2">
        <v>88.480002999999996</v>
      </c>
    </row>
    <row r="1086" spans="1:30" x14ac:dyDescent="0.25">
      <c r="A1086" t="s">
        <v>349</v>
      </c>
      <c r="B1086">
        <f t="shared" si="64"/>
        <v>2013</v>
      </c>
      <c r="C1086" s="10">
        <v>59.509998000000003</v>
      </c>
      <c r="D1086" s="10">
        <v>77.580001999999993</v>
      </c>
      <c r="E1086" s="4">
        <f t="shared" si="66"/>
        <v>0.30364652339595088</v>
      </c>
      <c r="F1086" s="6">
        <f>+E1086-E$7</f>
        <v>0.31106791721172466</v>
      </c>
      <c r="G1086" s="9" t="str">
        <f t="shared" si="67"/>
        <v>Yes</v>
      </c>
      <c r="H1086" s="9">
        <f t="shared" si="65"/>
        <v>1</v>
      </c>
      <c r="I1086" s="9"/>
      <c r="J1086" s="9"/>
      <c r="K1086" s="3">
        <v>41276</v>
      </c>
      <c r="L1086" s="3">
        <v>41639</v>
      </c>
      <c r="M1086" s="3"/>
      <c r="N1086" s="3"/>
      <c r="O1086" s="3"/>
      <c r="P1086" s="3"/>
      <c r="Q1086" s="9"/>
      <c r="R1086" s="9"/>
      <c r="S1086" s="9"/>
      <c r="T1086" s="2">
        <v>58.959999000000003</v>
      </c>
      <c r="U1086" s="2">
        <v>77.349997999999999</v>
      </c>
      <c r="V1086" s="2"/>
      <c r="W1086" s="2">
        <v>59.639999000000003</v>
      </c>
      <c r="X1086" s="2">
        <v>77.779999000000004</v>
      </c>
      <c r="Y1086" s="2"/>
      <c r="Z1086">
        <v>4558700</v>
      </c>
      <c r="AA1086">
        <v>1292300</v>
      </c>
      <c r="AC1086" s="2">
        <v>59.540000999999997</v>
      </c>
      <c r="AD1086" s="2">
        <v>77.540001000000004</v>
      </c>
    </row>
    <row r="1087" spans="1:30" x14ac:dyDescent="0.25">
      <c r="A1087" t="s">
        <v>349</v>
      </c>
      <c r="B1087">
        <f t="shared" si="64"/>
        <v>2014</v>
      </c>
      <c r="C1087" s="10">
        <v>76.059997999999993</v>
      </c>
      <c r="D1087" s="10">
        <v>91.230002999999996</v>
      </c>
      <c r="E1087" s="4">
        <f t="shared" si="66"/>
        <v>0.19944787534703859</v>
      </c>
      <c r="F1087" s="6">
        <f>+E1087-E$5</f>
        <v>-9.2392700045155901E-2</v>
      </c>
      <c r="G1087" s="9" t="str">
        <f t="shared" si="67"/>
        <v>No</v>
      </c>
      <c r="H1087" s="9">
        <f t="shared" si="65"/>
        <v>0</v>
      </c>
      <c r="I1087" s="9"/>
      <c r="J1087" s="9"/>
      <c r="K1087" s="3">
        <v>41641</v>
      </c>
      <c r="L1087" s="3">
        <v>42004</v>
      </c>
      <c r="M1087" s="3"/>
      <c r="N1087" s="3"/>
      <c r="O1087" s="3"/>
      <c r="P1087" s="3"/>
      <c r="Q1087" s="9"/>
      <c r="R1087" s="9"/>
      <c r="S1087" s="9"/>
      <c r="T1087" s="2">
        <v>76.059997999999993</v>
      </c>
      <c r="U1087" s="2">
        <v>91.18</v>
      </c>
      <c r="V1087" s="2"/>
      <c r="W1087" s="2">
        <v>77.220000999999996</v>
      </c>
      <c r="X1087" s="2">
        <v>92.860000999999997</v>
      </c>
      <c r="Y1087" s="2"/>
      <c r="Z1087">
        <v>1742100</v>
      </c>
      <c r="AA1087">
        <v>2369900</v>
      </c>
      <c r="AC1087" s="2">
        <v>76.599997999999999</v>
      </c>
      <c r="AD1087" s="2">
        <v>92.589995999999999</v>
      </c>
    </row>
    <row r="1088" spans="1:30" x14ac:dyDescent="0.25">
      <c r="A1088" t="s">
        <v>349</v>
      </c>
      <c r="B1088">
        <f t="shared" si="64"/>
        <v>2015</v>
      </c>
      <c r="C1088" s="10">
        <v>91.839995999999999</v>
      </c>
      <c r="D1088" s="10">
        <v>95.309997999999993</v>
      </c>
      <c r="E1088" s="4">
        <f t="shared" si="66"/>
        <v>3.7783124467906049E-2</v>
      </c>
      <c r="F1088" s="6">
        <f>+E1088-E$6</f>
        <v>-7.7111806742166222E-2</v>
      </c>
      <c r="G1088" s="9" t="str">
        <f t="shared" si="67"/>
        <v>No</v>
      </c>
      <c r="H1088" s="9">
        <f t="shared" si="65"/>
        <v>0</v>
      </c>
      <c r="I1088" s="9"/>
      <c r="J1088" s="9"/>
      <c r="K1088" s="3">
        <v>42006</v>
      </c>
      <c r="L1088" s="3">
        <v>42369</v>
      </c>
      <c r="M1088" s="3"/>
      <c r="N1088" s="3"/>
      <c r="O1088" s="3"/>
      <c r="P1088" s="3"/>
      <c r="Q1088" s="9"/>
      <c r="R1088" s="9"/>
      <c r="S1088" s="9"/>
      <c r="T1088" s="2">
        <v>89.879997000000003</v>
      </c>
      <c r="U1088" s="2">
        <v>95.199996999999996</v>
      </c>
      <c r="V1088" s="2"/>
      <c r="W1088" s="2">
        <v>92.099997999999999</v>
      </c>
      <c r="X1088" s="2">
        <v>96.459998999999996</v>
      </c>
      <c r="Y1088" s="2"/>
      <c r="Z1088">
        <v>2083400</v>
      </c>
      <c r="AA1088">
        <v>1360300</v>
      </c>
      <c r="AC1088" s="2">
        <v>90.82</v>
      </c>
      <c r="AD1088" s="2">
        <v>95.519997000000004</v>
      </c>
    </row>
    <row r="1089" spans="1:30" x14ac:dyDescent="0.25">
      <c r="A1089" t="s">
        <v>350</v>
      </c>
      <c r="B1089">
        <f t="shared" si="64"/>
        <v>2013</v>
      </c>
      <c r="C1089" s="10">
        <v>50.060001</v>
      </c>
      <c r="D1089" s="10">
        <v>77.669998000000007</v>
      </c>
      <c r="E1089" s="4">
        <f t="shared" si="66"/>
        <v>0.5515380832693153</v>
      </c>
      <c r="F1089" s="6">
        <f>+E1089-E$7</f>
        <v>0.55895947708508908</v>
      </c>
      <c r="G1089" s="9" t="str">
        <f t="shared" si="67"/>
        <v>Yes</v>
      </c>
      <c r="H1089" s="9">
        <f t="shared" si="65"/>
        <v>1</v>
      </c>
      <c r="I1089" s="9"/>
      <c r="J1089" s="9"/>
      <c r="K1089" s="3">
        <v>41276</v>
      </c>
      <c r="L1089" s="3">
        <v>41639</v>
      </c>
      <c r="M1089" s="3"/>
      <c r="N1089" s="3"/>
      <c r="O1089" s="3"/>
      <c r="P1089" s="3"/>
      <c r="Q1089" s="9"/>
      <c r="R1089" s="9"/>
      <c r="S1089" s="9"/>
      <c r="T1089" s="2">
        <v>49.959999000000003</v>
      </c>
      <c r="U1089" s="2">
        <v>77.099997999999999</v>
      </c>
      <c r="V1089" s="2"/>
      <c r="W1089" s="2">
        <v>50.830002</v>
      </c>
      <c r="X1089" s="2">
        <v>77.900002000000001</v>
      </c>
      <c r="Y1089" s="2"/>
      <c r="Z1089">
        <v>1686200</v>
      </c>
      <c r="AA1089">
        <v>704500</v>
      </c>
      <c r="AC1089" s="2">
        <v>50.610000999999997</v>
      </c>
      <c r="AD1089" s="2">
        <v>77.690002000000007</v>
      </c>
    </row>
    <row r="1090" spans="1:30" x14ac:dyDescent="0.25">
      <c r="A1090" t="s">
        <v>350</v>
      </c>
      <c r="B1090">
        <f t="shared" si="64"/>
        <v>2014</v>
      </c>
      <c r="C1090" s="10">
        <v>77.349997999999999</v>
      </c>
      <c r="D1090" s="10">
        <v>66.419998000000007</v>
      </c>
      <c r="E1090" s="4">
        <f t="shared" si="66"/>
        <v>-0.14130575672413065</v>
      </c>
      <c r="F1090" s="6">
        <f>+E1090-E$5</f>
        <v>-0.43314633211632514</v>
      </c>
      <c r="G1090" s="9" t="str">
        <f t="shared" si="67"/>
        <v>No</v>
      </c>
      <c r="H1090" s="9">
        <f t="shared" si="65"/>
        <v>0</v>
      </c>
      <c r="I1090" s="9"/>
      <c r="J1090" s="9"/>
      <c r="K1090" s="3">
        <v>41641</v>
      </c>
      <c r="L1090" s="3">
        <v>42004</v>
      </c>
      <c r="M1090" s="3"/>
      <c r="N1090" s="3"/>
      <c r="O1090" s="3"/>
      <c r="P1090" s="3"/>
      <c r="Q1090" s="9"/>
      <c r="R1090" s="9"/>
      <c r="S1090" s="9"/>
      <c r="T1090" s="2">
        <v>76.419998000000007</v>
      </c>
      <c r="U1090" s="2">
        <v>66.309997999999993</v>
      </c>
      <c r="V1090" s="2"/>
      <c r="W1090" s="2">
        <v>77.690002000000007</v>
      </c>
      <c r="X1090" s="2">
        <v>67.480002999999996</v>
      </c>
      <c r="Y1090" s="2"/>
      <c r="Z1090">
        <v>1063500</v>
      </c>
      <c r="AA1090">
        <v>1028500</v>
      </c>
      <c r="AC1090" s="2">
        <v>76.870002999999997</v>
      </c>
      <c r="AD1090" s="2">
        <v>67.019997000000004</v>
      </c>
    </row>
    <row r="1091" spans="1:30" x14ac:dyDescent="0.25">
      <c r="A1091" t="s">
        <v>350</v>
      </c>
      <c r="B1091">
        <f t="shared" si="64"/>
        <v>2015</v>
      </c>
      <c r="C1091" s="10">
        <v>66.779999000000004</v>
      </c>
      <c r="D1091" s="10">
        <v>49.529998999999997</v>
      </c>
      <c r="E1091" s="4">
        <f t="shared" si="66"/>
        <v>-0.25831087538650616</v>
      </c>
      <c r="F1091" s="6">
        <f>+E1091-E$6</f>
        <v>-0.37320580659657843</v>
      </c>
      <c r="G1091" s="9" t="str">
        <f t="shared" si="67"/>
        <v>No</v>
      </c>
      <c r="H1091" s="9">
        <f t="shared" si="65"/>
        <v>0</v>
      </c>
      <c r="I1091" s="9"/>
      <c r="J1091" s="9"/>
      <c r="K1091" s="3">
        <v>42006</v>
      </c>
      <c r="L1091" s="3">
        <v>42369</v>
      </c>
      <c r="M1091" s="3"/>
      <c r="N1091" s="3"/>
      <c r="O1091" s="3"/>
      <c r="P1091" s="3"/>
      <c r="Q1091" s="9"/>
      <c r="R1091" s="9"/>
      <c r="S1091" s="9"/>
      <c r="T1091" s="2">
        <v>66.260002</v>
      </c>
      <c r="U1091" s="2">
        <v>49.48</v>
      </c>
      <c r="V1091" s="2"/>
      <c r="W1091" s="2">
        <v>67.190002000000007</v>
      </c>
      <c r="X1091" s="2">
        <v>50.040000999999997</v>
      </c>
      <c r="Y1091" s="2"/>
      <c r="Z1091">
        <v>1570800</v>
      </c>
      <c r="AA1091">
        <v>723600</v>
      </c>
      <c r="AC1091" s="2">
        <v>66.680000000000007</v>
      </c>
      <c r="AD1091" s="2">
        <v>49.720001000000003</v>
      </c>
    </row>
    <row r="1092" spans="1:30" x14ac:dyDescent="0.25">
      <c r="A1092" t="s">
        <v>351</v>
      </c>
      <c r="B1092">
        <f t="shared" si="64"/>
        <v>2013</v>
      </c>
      <c r="C1092" s="10">
        <v>51.720001000000003</v>
      </c>
      <c r="D1092" s="10">
        <v>52.919998</v>
      </c>
      <c r="E1092" s="4">
        <f t="shared" si="66"/>
        <v>2.3201797695247457E-2</v>
      </c>
      <c r="F1092" s="6">
        <f>+E1092-E$7</f>
        <v>3.0623191511021261E-2</v>
      </c>
      <c r="G1092" s="9" t="str">
        <f t="shared" si="67"/>
        <v>Yes</v>
      </c>
      <c r="H1092" s="9">
        <f t="shared" si="65"/>
        <v>1</v>
      </c>
      <c r="I1092" s="9"/>
      <c r="J1092" s="9"/>
      <c r="K1092" s="3">
        <v>41276</v>
      </c>
      <c r="L1092" s="3">
        <v>41639</v>
      </c>
      <c r="M1092" s="3"/>
      <c r="N1092" s="3"/>
      <c r="O1092" s="3"/>
      <c r="P1092" s="3"/>
      <c r="Q1092" s="9"/>
      <c r="R1092" s="9"/>
      <c r="S1092" s="9"/>
      <c r="T1092" s="2">
        <v>51.689999</v>
      </c>
      <c r="U1092" s="2">
        <v>52.709999000000003</v>
      </c>
      <c r="V1092" s="2"/>
      <c r="W1092" s="2">
        <v>52.400002000000001</v>
      </c>
      <c r="X1092" s="2">
        <v>53.169998</v>
      </c>
      <c r="Y1092" s="2"/>
      <c r="Z1092">
        <v>613700</v>
      </c>
      <c r="AA1092">
        <v>818800</v>
      </c>
      <c r="AC1092" s="2">
        <v>52.400002000000001</v>
      </c>
      <c r="AD1092" s="2">
        <v>53.099997999999999</v>
      </c>
    </row>
    <row r="1093" spans="1:30" x14ac:dyDescent="0.25">
      <c r="A1093" t="s">
        <v>351</v>
      </c>
      <c r="B1093">
        <f t="shared" si="64"/>
        <v>2014</v>
      </c>
      <c r="C1093" s="10">
        <v>53</v>
      </c>
      <c r="D1093" s="10">
        <v>68.309997999999993</v>
      </c>
      <c r="E1093" s="4">
        <f t="shared" si="66"/>
        <v>0.28886788679245268</v>
      </c>
      <c r="F1093" s="6">
        <f>+E1093-E$5</f>
        <v>-2.9726885997418129E-3</v>
      </c>
      <c r="G1093" s="9" t="str">
        <f t="shared" si="67"/>
        <v>No</v>
      </c>
      <c r="H1093" s="9">
        <f t="shared" si="65"/>
        <v>0</v>
      </c>
      <c r="I1093" s="9"/>
      <c r="J1093" s="9"/>
      <c r="K1093" s="3">
        <v>41641</v>
      </c>
      <c r="L1093" s="3">
        <v>42004</v>
      </c>
      <c r="M1093" s="3"/>
      <c r="N1093" s="3"/>
      <c r="O1093" s="3"/>
      <c r="P1093" s="3"/>
      <c r="Q1093" s="9"/>
      <c r="R1093" s="9"/>
      <c r="S1093" s="9"/>
      <c r="T1093" s="2">
        <v>52.040000999999997</v>
      </c>
      <c r="U1093" s="2">
        <v>68.239998</v>
      </c>
      <c r="V1093" s="2"/>
      <c r="W1093" s="2">
        <v>53</v>
      </c>
      <c r="X1093" s="2">
        <v>69.769997000000004</v>
      </c>
      <c r="Y1093" s="2"/>
      <c r="Z1093">
        <v>1210500</v>
      </c>
      <c r="AA1093">
        <v>1032600</v>
      </c>
      <c r="AC1093" s="2">
        <v>52.049999</v>
      </c>
      <c r="AD1093" s="2">
        <v>69.720000999999996</v>
      </c>
    </row>
    <row r="1094" spans="1:30" x14ac:dyDescent="0.25">
      <c r="A1094" t="s">
        <v>351</v>
      </c>
      <c r="B1094">
        <f t="shared" si="64"/>
        <v>2015</v>
      </c>
      <c r="C1094" s="10">
        <v>68.580001999999993</v>
      </c>
      <c r="D1094" s="10">
        <v>64.480002999999996</v>
      </c>
      <c r="E1094" s="4">
        <f t="shared" si="66"/>
        <v>-5.9784177317463438E-2</v>
      </c>
      <c r="F1094" s="6">
        <f>+E1094-E$6</f>
        <v>-0.17467910852753571</v>
      </c>
      <c r="G1094" s="9" t="str">
        <f t="shared" si="67"/>
        <v>No</v>
      </c>
      <c r="H1094" s="9">
        <f t="shared" si="65"/>
        <v>0</v>
      </c>
      <c r="I1094" s="9"/>
      <c r="J1094" s="9"/>
      <c r="K1094" s="3">
        <v>42006</v>
      </c>
      <c r="L1094" s="3">
        <v>42369</v>
      </c>
      <c r="M1094" s="3"/>
      <c r="N1094" s="3"/>
      <c r="O1094" s="3"/>
      <c r="P1094" s="3"/>
      <c r="Q1094" s="9"/>
      <c r="R1094" s="9"/>
      <c r="S1094" s="9"/>
      <c r="T1094" s="2">
        <v>67.690002000000007</v>
      </c>
      <c r="U1094" s="2">
        <v>63.779998999999997</v>
      </c>
      <c r="V1094" s="2"/>
      <c r="W1094" s="2">
        <v>68.830001999999993</v>
      </c>
      <c r="X1094" s="2">
        <v>65.099997999999999</v>
      </c>
      <c r="Y1094" s="2"/>
      <c r="Z1094">
        <v>640100</v>
      </c>
      <c r="AA1094">
        <v>517100</v>
      </c>
      <c r="AC1094" s="2">
        <v>68.639999000000003</v>
      </c>
      <c r="AD1094" s="2">
        <v>65.050003000000004</v>
      </c>
    </row>
    <row r="1095" spans="1:30" x14ac:dyDescent="0.25">
      <c r="A1095" t="s">
        <v>352</v>
      </c>
      <c r="B1095">
        <f t="shared" si="64"/>
        <v>2013</v>
      </c>
      <c r="C1095" s="10">
        <v>69.169998000000007</v>
      </c>
      <c r="D1095" s="10">
        <v>94.830001999999993</v>
      </c>
      <c r="E1095" s="4">
        <f t="shared" si="66"/>
        <v>0.37097014228625513</v>
      </c>
      <c r="F1095" s="6">
        <f>+E1095-E$7</f>
        <v>0.37839153610202891</v>
      </c>
      <c r="G1095" s="9" t="str">
        <f t="shared" si="67"/>
        <v>Yes</v>
      </c>
      <c r="H1095" s="9">
        <f t="shared" si="65"/>
        <v>1</v>
      </c>
      <c r="I1095" s="9"/>
      <c r="J1095" s="9"/>
      <c r="K1095" s="3">
        <v>41276</v>
      </c>
      <c r="L1095" s="3">
        <v>41639</v>
      </c>
      <c r="M1095" s="3"/>
      <c r="N1095" s="3"/>
      <c r="O1095" s="3"/>
      <c r="P1095" s="3"/>
      <c r="Q1095" s="9"/>
      <c r="R1095" s="9"/>
      <c r="S1095" s="9"/>
      <c r="T1095" s="2">
        <v>68.709998999999996</v>
      </c>
      <c r="U1095" s="2">
        <v>94.129997500000002</v>
      </c>
      <c r="V1095" s="2"/>
      <c r="W1095" s="2">
        <v>70.205001999999993</v>
      </c>
      <c r="X1095" s="2">
        <v>95.035003500000002</v>
      </c>
      <c r="Y1095" s="2"/>
      <c r="Z1095">
        <v>6377600</v>
      </c>
      <c r="AA1095">
        <v>1038800</v>
      </c>
      <c r="AC1095" s="2">
        <v>69.275001500000002</v>
      </c>
      <c r="AD1095" s="2">
        <v>94.385002</v>
      </c>
    </row>
    <row r="1096" spans="1:30" x14ac:dyDescent="0.25">
      <c r="A1096" t="s">
        <v>352</v>
      </c>
      <c r="B1096">
        <f t="shared" si="64"/>
        <v>2014</v>
      </c>
      <c r="C1096" s="10">
        <v>94.75</v>
      </c>
      <c r="D1096" s="10">
        <v>115.574997</v>
      </c>
      <c r="E1096" s="4">
        <f t="shared" si="66"/>
        <v>0.21978888654353557</v>
      </c>
      <c r="F1096" s="6">
        <f>+E1096-E$5</f>
        <v>-7.2051688848658924E-2</v>
      </c>
      <c r="G1096" s="9" t="str">
        <f t="shared" si="67"/>
        <v>No</v>
      </c>
      <c r="H1096" s="9">
        <f t="shared" si="65"/>
        <v>0</v>
      </c>
      <c r="I1096" s="9"/>
      <c r="J1096" s="9"/>
      <c r="K1096" s="3">
        <v>41641</v>
      </c>
      <c r="L1096" s="3">
        <v>42004</v>
      </c>
      <c r="M1096" s="3"/>
      <c r="N1096" s="3"/>
      <c r="O1096" s="3"/>
      <c r="P1096" s="3"/>
      <c r="Q1096" s="9"/>
      <c r="R1096" s="9"/>
      <c r="S1096" s="9"/>
      <c r="T1096" s="2">
        <v>94.264999500000002</v>
      </c>
      <c r="U1096" s="2">
        <v>115.510002</v>
      </c>
      <c r="V1096" s="2"/>
      <c r="W1096" s="2">
        <v>95.144996500000005</v>
      </c>
      <c r="X1096" s="2">
        <v>116.834999</v>
      </c>
      <c r="Y1096" s="2"/>
      <c r="Z1096">
        <v>1368400</v>
      </c>
      <c r="AA1096">
        <v>1267200</v>
      </c>
      <c r="AC1096" s="2">
        <v>94.470000999999996</v>
      </c>
      <c r="AD1096" s="2">
        <v>116.125</v>
      </c>
    </row>
    <row r="1097" spans="1:30" x14ac:dyDescent="0.25">
      <c r="A1097" t="s">
        <v>352</v>
      </c>
      <c r="B1097">
        <f t="shared" si="64"/>
        <v>2015</v>
      </c>
      <c r="C1097" s="10">
        <v>115.574997</v>
      </c>
      <c r="D1097" s="10">
        <v>98.82</v>
      </c>
      <c r="E1097" s="4">
        <f t="shared" si="66"/>
        <v>-0.1449707759888586</v>
      </c>
      <c r="F1097" s="6">
        <f>+E1097-E$6</f>
        <v>-0.25986570719893087</v>
      </c>
      <c r="G1097" s="9" t="str">
        <f t="shared" si="67"/>
        <v>No</v>
      </c>
      <c r="H1097" s="9">
        <f t="shared" si="65"/>
        <v>0</v>
      </c>
      <c r="I1097" s="9"/>
      <c r="J1097" s="9"/>
      <c r="K1097" s="3">
        <v>42006</v>
      </c>
      <c r="L1097" s="3">
        <v>42369</v>
      </c>
      <c r="M1097" s="3"/>
      <c r="N1097" s="3"/>
      <c r="O1097" s="3"/>
      <c r="P1097" s="3"/>
      <c r="Q1097" s="9"/>
      <c r="R1097" s="9"/>
      <c r="S1097" s="9"/>
      <c r="T1097" s="2">
        <v>113.79499800000001</v>
      </c>
      <c r="U1097" s="2">
        <v>98.790001000000004</v>
      </c>
      <c r="V1097" s="2"/>
      <c r="W1097" s="2">
        <v>116.16999800000001</v>
      </c>
      <c r="X1097" s="2">
        <v>100</v>
      </c>
      <c r="Y1097" s="2"/>
      <c r="Z1097">
        <v>888600</v>
      </c>
      <c r="AA1097">
        <v>895400</v>
      </c>
      <c r="AC1097" s="2">
        <v>114.699997</v>
      </c>
      <c r="AD1097" s="2">
        <v>99.379997000000003</v>
      </c>
    </row>
    <row r="1098" spans="1:30" x14ac:dyDescent="0.25">
      <c r="A1098" t="s">
        <v>353</v>
      </c>
      <c r="B1098">
        <f t="shared" ref="B1098:B1161" si="68">YEAR(K1098)</f>
        <v>2013</v>
      </c>
      <c r="C1098" s="10">
        <v>28.99</v>
      </c>
      <c r="D1098" s="10">
        <v>30.09</v>
      </c>
      <c r="E1098" s="4">
        <f t="shared" si="66"/>
        <v>3.7944118661607504E-2</v>
      </c>
      <c r="F1098" s="6">
        <f>+E1098-E$7</f>
        <v>4.5365512477381312E-2</v>
      </c>
      <c r="G1098" s="9" t="str">
        <f t="shared" si="67"/>
        <v>Yes</v>
      </c>
      <c r="H1098" s="9">
        <f t="shared" ref="H1098:H1161" si="69">IF(F1098&gt;0,1,0)</f>
        <v>1</v>
      </c>
      <c r="I1098" s="9"/>
      <c r="J1098" s="9"/>
      <c r="K1098" s="3">
        <v>41276</v>
      </c>
      <c r="L1098" s="3">
        <v>41639</v>
      </c>
      <c r="M1098" s="3"/>
      <c r="N1098" s="3"/>
      <c r="O1098" s="3"/>
      <c r="P1098" s="3"/>
      <c r="Q1098" s="9"/>
      <c r="R1098" s="9"/>
      <c r="S1098" s="9"/>
      <c r="T1098" s="2">
        <v>28.77</v>
      </c>
      <c r="U1098" s="2">
        <v>29.85</v>
      </c>
      <c r="V1098" s="2"/>
      <c r="W1098" s="2">
        <v>29.16</v>
      </c>
      <c r="X1098" s="2">
        <v>30.18</v>
      </c>
      <c r="Y1098" s="2"/>
      <c r="Z1098">
        <v>4728800</v>
      </c>
      <c r="AA1098">
        <v>2458800</v>
      </c>
      <c r="AC1098" s="2">
        <v>29.09</v>
      </c>
      <c r="AD1098" s="2">
        <v>29.950001</v>
      </c>
    </row>
    <row r="1099" spans="1:30" x14ac:dyDescent="0.25">
      <c r="A1099" t="s">
        <v>353</v>
      </c>
      <c r="B1099">
        <f t="shared" si="68"/>
        <v>2014</v>
      </c>
      <c r="C1099" s="10">
        <v>30.129999000000002</v>
      </c>
      <c r="D1099" s="10">
        <v>36.330002</v>
      </c>
      <c r="E1099" s="4">
        <f t="shared" ref="E1099:E1162" si="70">+(D1099-C1099)/C1099</f>
        <v>0.20577508150597676</v>
      </c>
      <c r="F1099" s="6">
        <f>+E1099-E$5</f>
        <v>-8.6065493886217731E-2</v>
      </c>
      <c r="G1099" s="9" t="str">
        <f t="shared" ref="G1099:G1162" si="71">IF(F1099&gt;0,"Yes","No")</f>
        <v>No</v>
      </c>
      <c r="H1099" s="9">
        <f t="shared" si="69"/>
        <v>0</v>
      </c>
      <c r="I1099" s="9"/>
      <c r="J1099" s="9"/>
      <c r="K1099" s="3">
        <v>41641</v>
      </c>
      <c r="L1099" s="3">
        <v>42004</v>
      </c>
      <c r="M1099" s="3"/>
      <c r="N1099" s="3"/>
      <c r="O1099" s="3"/>
      <c r="P1099" s="3"/>
      <c r="Q1099" s="9"/>
      <c r="R1099" s="9"/>
      <c r="S1099" s="9"/>
      <c r="T1099" s="2">
        <v>29.639999</v>
      </c>
      <c r="U1099" s="2">
        <v>36.279998999999997</v>
      </c>
      <c r="V1099" s="2"/>
      <c r="W1099" s="2">
        <v>30.129999000000002</v>
      </c>
      <c r="X1099" s="2">
        <v>37.340000000000003</v>
      </c>
      <c r="Y1099" s="2"/>
      <c r="Z1099">
        <v>4664000</v>
      </c>
      <c r="AA1099">
        <v>3512400</v>
      </c>
      <c r="AC1099" s="2">
        <v>29.65</v>
      </c>
      <c r="AD1099" s="2">
        <v>37.270000000000003</v>
      </c>
    </row>
    <row r="1100" spans="1:30" x14ac:dyDescent="0.25">
      <c r="A1100" t="s">
        <v>353</v>
      </c>
      <c r="B1100">
        <f t="shared" si="68"/>
        <v>2015</v>
      </c>
      <c r="C1100" s="10">
        <v>36.479999999999997</v>
      </c>
      <c r="D1100" s="10">
        <v>34.130001</v>
      </c>
      <c r="E1100" s="4">
        <f t="shared" si="70"/>
        <v>-6.4418832236842027E-2</v>
      </c>
      <c r="F1100" s="6">
        <f>+E1100-E$6</f>
        <v>-0.1793137634469143</v>
      </c>
      <c r="G1100" s="9" t="str">
        <f t="shared" si="71"/>
        <v>No</v>
      </c>
      <c r="H1100" s="9">
        <f t="shared" si="69"/>
        <v>0</v>
      </c>
      <c r="I1100" s="9"/>
      <c r="J1100" s="9"/>
      <c r="K1100" s="3">
        <v>42006</v>
      </c>
      <c r="L1100" s="3">
        <v>42369</v>
      </c>
      <c r="M1100" s="3"/>
      <c r="N1100" s="3"/>
      <c r="O1100" s="3"/>
      <c r="P1100" s="3"/>
      <c r="Q1100" s="9"/>
      <c r="R1100" s="9"/>
      <c r="S1100" s="9"/>
      <c r="T1100" s="2">
        <v>35.990001999999997</v>
      </c>
      <c r="U1100" s="2">
        <v>33.75</v>
      </c>
      <c r="V1100" s="2"/>
      <c r="W1100" s="2">
        <v>36.580002</v>
      </c>
      <c r="X1100" s="2">
        <v>34.389999000000003</v>
      </c>
      <c r="Y1100" s="2"/>
      <c r="Z1100">
        <v>3764500</v>
      </c>
      <c r="AA1100">
        <v>3044700</v>
      </c>
      <c r="AC1100" s="2">
        <v>36.360000999999997</v>
      </c>
      <c r="AD1100" s="2">
        <v>34.389999000000003</v>
      </c>
    </row>
    <row r="1101" spans="1:30" x14ac:dyDescent="0.25">
      <c r="A1101" t="s">
        <v>354</v>
      </c>
      <c r="B1101">
        <f t="shared" si="68"/>
        <v>2013</v>
      </c>
      <c r="C1101" s="10">
        <v>105.209999</v>
      </c>
      <c r="D1101" s="10">
        <v>153.46000699999999</v>
      </c>
      <c r="E1101" s="4">
        <f t="shared" si="70"/>
        <v>0.4586066767285113</v>
      </c>
      <c r="F1101" s="6">
        <f>+E1101-E$7</f>
        <v>0.46602807054428508</v>
      </c>
      <c r="G1101" s="9" t="str">
        <f t="shared" si="71"/>
        <v>Yes</v>
      </c>
      <c r="H1101" s="9">
        <f t="shared" si="69"/>
        <v>1</v>
      </c>
      <c r="I1101" s="9"/>
      <c r="J1101" s="9"/>
      <c r="K1101" s="3">
        <v>41276</v>
      </c>
      <c r="L1101" s="3">
        <v>41639</v>
      </c>
      <c r="M1101" s="3"/>
      <c r="N1101" s="3"/>
      <c r="O1101" s="3"/>
      <c r="P1101" s="3"/>
      <c r="Q1101" s="9"/>
      <c r="R1101" s="9"/>
      <c r="S1101" s="9"/>
      <c r="T1101" s="2">
        <v>105.089996</v>
      </c>
      <c r="U1101" s="2">
        <v>152.520004</v>
      </c>
      <c r="V1101" s="2"/>
      <c r="W1101" s="2">
        <v>106.709999</v>
      </c>
      <c r="X1101" s="2">
        <v>154.13000500000001</v>
      </c>
      <c r="Y1101" s="2"/>
      <c r="Z1101">
        <v>799500</v>
      </c>
      <c r="AA1101">
        <v>758300</v>
      </c>
      <c r="AC1101" s="2">
        <v>106.709999</v>
      </c>
      <c r="AD1101" s="2">
        <v>153.58999600000001</v>
      </c>
    </row>
    <row r="1102" spans="1:30" x14ac:dyDescent="0.25">
      <c r="A1102" t="s">
        <v>354</v>
      </c>
      <c r="B1102">
        <f t="shared" si="68"/>
        <v>2014</v>
      </c>
      <c r="C1102" s="10">
        <v>152.449997</v>
      </c>
      <c r="D1102" s="10">
        <v>167.16000399999999</v>
      </c>
      <c r="E1102" s="4">
        <f t="shared" si="70"/>
        <v>9.6490700488501752E-2</v>
      </c>
      <c r="F1102" s="6">
        <f>+E1102-E$5</f>
        <v>-0.19534987490369274</v>
      </c>
      <c r="G1102" s="9" t="str">
        <f t="shared" si="71"/>
        <v>No</v>
      </c>
      <c r="H1102" s="9">
        <f t="shared" si="69"/>
        <v>0</v>
      </c>
      <c r="I1102" s="9"/>
      <c r="J1102" s="9"/>
      <c r="K1102" s="3">
        <v>41641</v>
      </c>
      <c r="L1102" s="3">
        <v>42004</v>
      </c>
      <c r="M1102" s="3"/>
      <c r="N1102" s="3"/>
      <c r="O1102" s="3"/>
      <c r="P1102" s="3"/>
      <c r="Q1102" s="9"/>
      <c r="R1102" s="9"/>
      <c r="S1102" s="9"/>
      <c r="T1102" s="2">
        <v>152.11000100000001</v>
      </c>
      <c r="U1102" s="2">
        <v>166.96000699999999</v>
      </c>
      <c r="V1102" s="2"/>
      <c r="W1102" s="2">
        <v>154.520004</v>
      </c>
      <c r="X1102" s="2">
        <v>168.94000199999999</v>
      </c>
      <c r="Y1102" s="2"/>
      <c r="Z1102">
        <v>1209500</v>
      </c>
      <c r="AA1102">
        <v>540900</v>
      </c>
      <c r="AC1102" s="2">
        <v>153.10000600000001</v>
      </c>
      <c r="AD1102" s="2">
        <v>167.71000699999999</v>
      </c>
    </row>
    <row r="1103" spans="1:30" x14ac:dyDescent="0.25">
      <c r="A1103" t="s">
        <v>354</v>
      </c>
      <c r="B1103">
        <f t="shared" si="68"/>
        <v>2015</v>
      </c>
      <c r="C1103" s="10">
        <v>165.990005</v>
      </c>
      <c r="D1103" s="10">
        <v>144.699997</v>
      </c>
      <c r="E1103" s="4">
        <f t="shared" si="70"/>
        <v>-0.12826078293087587</v>
      </c>
      <c r="F1103" s="6">
        <f>+E1103-E$6</f>
        <v>-0.24315571414094814</v>
      </c>
      <c r="G1103" s="9" t="str">
        <f t="shared" si="71"/>
        <v>No</v>
      </c>
      <c r="H1103" s="9">
        <f t="shared" si="69"/>
        <v>0</v>
      </c>
      <c r="I1103" s="9"/>
      <c r="J1103" s="9"/>
      <c r="K1103" s="3">
        <v>42006</v>
      </c>
      <c r="L1103" s="3">
        <v>42369</v>
      </c>
      <c r="M1103" s="3"/>
      <c r="N1103" s="3"/>
      <c r="O1103" s="3"/>
      <c r="P1103" s="3"/>
      <c r="Q1103" s="9"/>
      <c r="R1103" s="9"/>
      <c r="S1103" s="9"/>
      <c r="T1103" s="2">
        <v>165.16999799999999</v>
      </c>
      <c r="U1103" s="2">
        <v>144.279999</v>
      </c>
      <c r="V1103" s="2"/>
      <c r="W1103" s="2">
        <v>167.33999600000001</v>
      </c>
      <c r="X1103" s="2">
        <v>145.64999399999999</v>
      </c>
      <c r="Y1103" s="2"/>
      <c r="Z1103">
        <v>710700</v>
      </c>
      <c r="AA1103">
        <v>602900</v>
      </c>
      <c r="AC1103" s="2">
        <v>166.63000500000001</v>
      </c>
      <c r="AD1103" s="2">
        <v>144.88999899999999</v>
      </c>
    </row>
    <row r="1104" spans="1:30" x14ac:dyDescent="0.25">
      <c r="A1104" t="s">
        <v>355</v>
      </c>
      <c r="B1104">
        <f t="shared" si="68"/>
        <v>2013</v>
      </c>
      <c r="C1104" s="10">
        <v>54.939999</v>
      </c>
      <c r="D1104" s="10">
        <v>92.220000999999996</v>
      </c>
      <c r="E1104" s="4">
        <f t="shared" si="70"/>
        <v>0.6785584761295681</v>
      </c>
      <c r="F1104" s="6">
        <f>+E1104-E$7</f>
        <v>0.68597986994534188</v>
      </c>
      <c r="G1104" s="9" t="str">
        <f t="shared" si="71"/>
        <v>Yes</v>
      </c>
      <c r="H1104" s="9">
        <f t="shared" si="69"/>
        <v>1</v>
      </c>
      <c r="I1104" s="9"/>
      <c r="J1104" s="9"/>
      <c r="K1104" s="3">
        <v>41276</v>
      </c>
      <c r="L1104" s="3">
        <v>41639</v>
      </c>
      <c r="M1104" s="3"/>
      <c r="N1104" s="3"/>
      <c r="O1104" s="3"/>
      <c r="P1104" s="3"/>
      <c r="Q1104" s="9"/>
      <c r="R1104" s="9"/>
      <c r="S1104" s="9"/>
      <c r="T1104" s="2">
        <v>54.939999</v>
      </c>
      <c r="U1104" s="2">
        <v>91.589995999999999</v>
      </c>
      <c r="V1104" s="2"/>
      <c r="W1104" s="2">
        <v>56.029998999999997</v>
      </c>
      <c r="X1104" s="2">
        <v>92.309997999999993</v>
      </c>
      <c r="Y1104" s="2"/>
      <c r="Z1104">
        <v>3329400</v>
      </c>
      <c r="AA1104">
        <v>993300</v>
      </c>
      <c r="AC1104" s="2">
        <v>56.02</v>
      </c>
      <c r="AD1104" s="2">
        <v>91.620002999999997</v>
      </c>
    </row>
    <row r="1105" spans="1:30" x14ac:dyDescent="0.25">
      <c r="A1105" t="s">
        <v>355</v>
      </c>
      <c r="B1105">
        <f t="shared" si="68"/>
        <v>2014</v>
      </c>
      <c r="C1105" s="10">
        <v>91.5</v>
      </c>
      <c r="D1105" s="10">
        <v>90.459998999999996</v>
      </c>
      <c r="E1105" s="4">
        <f t="shared" si="70"/>
        <v>-1.1366131147541024E-2</v>
      </c>
      <c r="F1105" s="6">
        <f>+E1105-E$5</f>
        <v>-0.30320670653973553</v>
      </c>
      <c r="G1105" s="9" t="str">
        <f t="shared" si="71"/>
        <v>No</v>
      </c>
      <c r="H1105" s="9">
        <f t="shared" si="69"/>
        <v>0</v>
      </c>
      <c r="I1105" s="9"/>
      <c r="J1105" s="9"/>
      <c r="K1105" s="3">
        <v>41641</v>
      </c>
      <c r="L1105" s="3">
        <v>42004</v>
      </c>
      <c r="M1105" s="3"/>
      <c r="N1105" s="3"/>
      <c r="O1105" s="3"/>
      <c r="P1105" s="3"/>
      <c r="Q1105" s="9"/>
      <c r="R1105" s="9"/>
      <c r="S1105" s="9"/>
      <c r="T1105" s="2">
        <v>90.089995999999999</v>
      </c>
      <c r="U1105" s="2">
        <v>90.389999000000003</v>
      </c>
      <c r="V1105" s="2"/>
      <c r="W1105" s="2">
        <v>91.639999000000003</v>
      </c>
      <c r="X1105" s="2">
        <v>92.25</v>
      </c>
      <c r="Y1105" s="2"/>
      <c r="Z1105">
        <v>1694900</v>
      </c>
      <c r="AA1105">
        <v>1367800</v>
      </c>
      <c r="AC1105" s="2">
        <v>90.760002</v>
      </c>
      <c r="AD1105" s="2">
        <v>92.040001000000004</v>
      </c>
    </row>
    <row r="1106" spans="1:30" x14ac:dyDescent="0.25">
      <c r="A1106" t="s">
        <v>355</v>
      </c>
      <c r="B1106">
        <f t="shared" si="68"/>
        <v>2015</v>
      </c>
      <c r="C1106" s="10">
        <v>91.010002</v>
      </c>
      <c r="D1106" s="10">
        <v>81.410004000000001</v>
      </c>
      <c r="E1106" s="4">
        <f t="shared" si="70"/>
        <v>-0.10548288967184068</v>
      </c>
      <c r="F1106" s="6">
        <f>+E1106-E$6</f>
        <v>-0.22037782088191293</v>
      </c>
      <c r="G1106" s="9" t="str">
        <f t="shared" si="71"/>
        <v>No</v>
      </c>
      <c r="H1106" s="9">
        <f t="shared" si="69"/>
        <v>0</v>
      </c>
      <c r="I1106" s="9"/>
      <c r="J1106" s="9"/>
      <c r="K1106" s="3">
        <v>42006</v>
      </c>
      <c r="L1106" s="3">
        <v>42369</v>
      </c>
      <c r="M1106" s="3"/>
      <c r="N1106" s="3"/>
      <c r="O1106" s="3"/>
      <c r="P1106" s="3"/>
      <c r="Q1106" s="9"/>
      <c r="R1106" s="9"/>
      <c r="S1106" s="9"/>
      <c r="T1106" s="2">
        <v>89.199996999999996</v>
      </c>
      <c r="U1106" s="2">
        <v>81.139999000000003</v>
      </c>
      <c r="V1106" s="2"/>
      <c r="W1106" s="2">
        <v>91.349997999999999</v>
      </c>
      <c r="X1106" s="2">
        <v>82.449996999999996</v>
      </c>
      <c r="Y1106" s="2"/>
      <c r="Z1106">
        <v>1696100</v>
      </c>
      <c r="AA1106">
        <v>1218900</v>
      </c>
      <c r="AC1106" s="2">
        <v>90.110000999999997</v>
      </c>
      <c r="AD1106" s="2">
        <v>81.730002999999996</v>
      </c>
    </row>
    <row r="1107" spans="1:30" x14ac:dyDescent="0.25">
      <c r="A1107" t="s">
        <v>356</v>
      </c>
      <c r="B1107">
        <f t="shared" si="68"/>
        <v>2013</v>
      </c>
      <c r="C1107" s="10">
        <v>146.58000200000001</v>
      </c>
      <c r="D1107" s="10">
        <v>150.520004</v>
      </c>
      <c r="E1107" s="4">
        <f t="shared" si="70"/>
        <v>2.6879532993866327E-2</v>
      </c>
      <c r="F1107" s="6">
        <f>+E1107-E$7</f>
        <v>3.4300926809640128E-2</v>
      </c>
      <c r="G1107" s="9" t="str">
        <f t="shared" si="71"/>
        <v>Yes</v>
      </c>
      <c r="H1107" s="9">
        <f t="shared" si="69"/>
        <v>1</v>
      </c>
      <c r="I1107" s="9"/>
      <c r="J1107" s="9"/>
      <c r="K1107" s="3">
        <v>41276</v>
      </c>
      <c r="L1107" s="3">
        <v>41639</v>
      </c>
      <c r="M1107" s="3"/>
      <c r="N1107" s="3"/>
      <c r="O1107" s="3"/>
      <c r="P1107" s="3"/>
      <c r="Q1107" s="9"/>
      <c r="R1107" s="9"/>
      <c r="S1107" s="9"/>
      <c r="T1107" s="2">
        <v>144.800003</v>
      </c>
      <c r="U1107" s="2">
        <v>150.08000200000001</v>
      </c>
      <c r="V1107" s="2"/>
      <c r="W1107" s="2">
        <v>146.58000200000001</v>
      </c>
      <c r="X1107" s="2">
        <v>151.94000199999999</v>
      </c>
      <c r="Y1107" s="2"/>
      <c r="Z1107">
        <v>636300</v>
      </c>
      <c r="AA1107">
        <v>794400</v>
      </c>
      <c r="AC1107" s="2">
        <v>146.08999600000001</v>
      </c>
      <c r="AD1107" s="2">
        <v>151.740005</v>
      </c>
    </row>
    <row r="1108" spans="1:30" x14ac:dyDescent="0.25">
      <c r="A1108" t="s">
        <v>356</v>
      </c>
      <c r="B1108">
        <f t="shared" si="68"/>
        <v>2014</v>
      </c>
      <c r="C1108" s="10">
        <v>150.490005</v>
      </c>
      <c r="D1108" s="10">
        <v>184.85000600000001</v>
      </c>
      <c r="E1108" s="4">
        <f t="shared" si="70"/>
        <v>0.2283208177180937</v>
      </c>
      <c r="F1108" s="6">
        <f>+E1108-E$5</f>
        <v>-6.3519757674100785E-2</v>
      </c>
      <c r="G1108" s="9" t="str">
        <f t="shared" si="71"/>
        <v>No</v>
      </c>
      <c r="H1108" s="9">
        <f t="shared" si="69"/>
        <v>0</v>
      </c>
      <c r="I1108" s="9"/>
      <c r="J1108" s="9"/>
      <c r="K1108" s="3">
        <v>41641</v>
      </c>
      <c r="L1108" s="3">
        <v>42004</v>
      </c>
      <c r="M1108" s="3"/>
      <c r="N1108" s="3"/>
      <c r="O1108" s="3"/>
      <c r="P1108" s="3"/>
      <c r="Q1108" s="9"/>
      <c r="R1108" s="9"/>
      <c r="S1108" s="9"/>
      <c r="T1108" s="2">
        <v>148.03999300000001</v>
      </c>
      <c r="U1108" s="2">
        <v>184.66000399999999</v>
      </c>
      <c r="V1108" s="2"/>
      <c r="W1108" s="2">
        <v>150.490005</v>
      </c>
      <c r="X1108" s="2">
        <v>189.71000699999999</v>
      </c>
      <c r="Y1108" s="2"/>
      <c r="Z1108">
        <v>665500</v>
      </c>
      <c r="AA1108">
        <v>525000</v>
      </c>
      <c r="AC1108" s="2">
        <v>148.949997</v>
      </c>
      <c r="AD1108" s="2">
        <v>188.759995</v>
      </c>
    </row>
    <row r="1109" spans="1:30" x14ac:dyDescent="0.25">
      <c r="A1109" t="s">
        <v>356</v>
      </c>
      <c r="B1109">
        <f t="shared" si="68"/>
        <v>2015</v>
      </c>
      <c r="C1109" s="10">
        <v>185.35000600000001</v>
      </c>
      <c r="D1109" s="10">
        <v>247.699997</v>
      </c>
      <c r="E1109" s="4">
        <f t="shared" si="70"/>
        <v>0.33639055290885711</v>
      </c>
      <c r="F1109" s="6">
        <f>+E1109-E$6</f>
        <v>0.22149562169878484</v>
      </c>
      <c r="G1109" s="9" t="str">
        <f t="shared" si="71"/>
        <v>Yes</v>
      </c>
      <c r="H1109" s="9">
        <f t="shared" si="69"/>
        <v>1</v>
      </c>
      <c r="I1109" s="9"/>
      <c r="J1109" s="9"/>
      <c r="K1109" s="3">
        <v>42006</v>
      </c>
      <c r="L1109" s="3">
        <v>42369</v>
      </c>
      <c r="M1109" s="3"/>
      <c r="N1109" s="3"/>
      <c r="O1109" s="3"/>
      <c r="P1109" s="3"/>
      <c r="Q1109" s="9"/>
      <c r="R1109" s="9"/>
      <c r="S1109" s="9"/>
      <c r="T1109" s="2">
        <v>185.050003</v>
      </c>
      <c r="U1109" s="2">
        <v>247.66000399999999</v>
      </c>
      <c r="V1109" s="2"/>
      <c r="W1109" s="2">
        <v>187.63000500000001</v>
      </c>
      <c r="X1109" s="2">
        <v>250.83999600000001</v>
      </c>
      <c r="Y1109" s="2"/>
      <c r="Z1109">
        <v>415300</v>
      </c>
      <c r="AA1109">
        <v>517900</v>
      </c>
      <c r="AC1109" s="2">
        <v>187.229996</v>
      </c>
      <c r="AD1109" s="2">
        <v>250.5</v>
      </c>
    </row>
    <row r="1110" spans="1:30" x14ac:dyDescent="0.25">
      <c r="A1110" t="s">
        <v>487</v>
      </c>
      <c r="B1110">
        <f t="shared" si="68"/>
        <v>2013</v>
      </c>
      <c r="C1110" s="10">
        <v>54.25</v>
      </c>
      <c r="D1110" s="10">
        <v>77.129997000000003</v>
      </c>
      <c r="E1110" s="4">
        <f t="shared" si="70"/>
        <v>0.42175109677419359</v>
      </c>
      <c r="F1110" s="6">
        <f>+E1110-E$7</f>
        <v>0.42917249058996737</v>
      </c>
      <c r="G1110" s="9" t="str">
        <f t="shared" si="71"/>
        <v>Yes</v>
      </c>
      <c r="H1110" s="9">
        <f t="shared" si="69"/>
        <v>1</v>
      </c>
      <c r="I1110" s="9"/>
      <c r="J1110" s="9"/>
      <c r="K1110" s="3">
        <v>41276</v>
      </c>
      <c r="L1110" s="3">
        <v>41639</v>
      </c>
      <c r="M1110" s="3"/>
      <c r="N1110" s="3"/>
      <c r="O1110" s="3"/>
      <c r="P1110" s="3"/>
      <c r="Q1110" s="9"/>
      <c r="R1110" s="9"/>
      <c r="S1110" s="9"/>
      <c r="T1110" s="2">
        <v>53.23</v>
      </c>
      <c r="U1110" s="2">
        <v>75.180000000000007</v>
      </c>
      <c r="V1110" s="2"/>
      <c r="W1110" s="2">
        <v>55.310001</v>
      </c>
      <c r="X1110" s="2">
        <v>77.290001000000004</v>
      </c>
      <c r="Y1110" s="2"/>
      <c r="Z1110">
        <v>5229900</v>
      </c>
      <c r="AA1110">
        <v>2993900</v>
      </c>
      <c r="AC1110" s="2">
        <v>55.259998000000003</v>
      </c>
      <c r="AD1110" s="2">
        <v>75.269997000000004</v>
      </c>
    </row>
    <row r="1111" spans="1:30" x14ac:dyDescent="0.25">
      <c r="A1111" t="s">
        <v>487</v>
      </c>
      <c r="B1111">
        <f t="shared" si="68"/>
        <v>2014</v>
      </c>
      <c r="C1111" s="10">
        <v>77.169998000000007</v>
      </c>
      <c r="D1111" s="10">
        <v>71.699996999999996</v>
      </c>
      <c r="E1111" s="4">
        <f t="shared" si="70"/>
        <v>-7.0882482075482367E-2</v>
      </c>
      <c r="F1111" s="6">
        <f>+E1111-E$5</f>
        <v>-0.36272305746767686</v>
      </c>
      <c r="G1111" s="9" t="str">
        <f t="shared" si="71"/>
        <v>No</v>
      </c>
      <c r="H1111" s="9">
        <f t="shared" si="69"/>
        <v>0</v>
      </c>
      <c r="I1111" s="9"/>
      <c r="J1111" s="9"/>
      <c r="K1111" s="3">
        <v>41641</v>
      </c>
      <c r="L1111" s="3">
        <v>42004</v>
      </c>
      <c r="M1111" s="3"/>
      <c r="N1111" s="3"/>
      <c r="O1111" s="3"/>
      <c r="P1111" s="3"/>
      <c r="Q1111" s="9"/>
      <c r="R1111" s="9"/>
      <c r="S1111" s="9"/>
      <c r="T1111" s="2">
        <v>76.360000999999997</v>
      </c>
      <c r="U1111" s="2">
        <v>71.660004000000001</v>
      </c>
      <c r="V1111" s="2"/>
      <c r="W1111" s="2">
        <v>77.319999999999993</v>
      </c>
      <c r="X1111" s="2">
        <v>73.029999000000004</v>
      </c>
      <c r="Y1111" s="2"/>
      <c r="Z1111">
        <v>2846700</v>
      </c>
      <c r="AA1111">
        <v>2565400</v>
      </c>
      <c r="AC1111" s="2">
        <v>76.449996999999996</v>
      </c>
      <c r="AD1111" s="2">
        <v>72.699996999999996</v>
      </c>
    </row>
    <row r="1112" spans="1:30" x14ac:dyDescent="0.25">
      <c r="A1112" t="s">
        <v>487</v>
      </c>
      <c r="B1112">
        <f t="shared" si="68"/>
        <v>2015</v>
      </c>
      <c r="C1112" s="10">
        <v>71.610000999999997</v>
      </c>
      <c r="D1112" s="10">
        <v>81.800003000000004</v>
      </c>
      <c r="E1112" s="4">
        <f t="shared" si="70"/>
        <v>0.14229858759532774</v>
      </c>
      <c r="F1112" s="6">
        <f>+E1112-E$6</f>
        <v>2.7403656385255465E-2</v>
      </c>
      <c r="G1112" s="9" t="str">
        <f t="shared" si="71"/>
        <v>Yes</v>
      </c>
      <c r="H1112" s="9">
        <f t="shared" si="69"/>
        <v>1</v>
      </c>
      <c r="I1112" s="9"/>
      <c r="J1112" s="9"/>
      <c r="K1112" s="3">
        <v>42006</v>
      </c>
      <c r="L1112" s="3">
        <v>42369</v>
      </c>
      <c r="M1112" s="3"/>
      <c r="N1112" s="3"/>
      <c r="O1112" s="3"/>
      <c r="P1112" s="3"/>
      <c r="Q1112" s="9"/>
      <c r="R1112" s="9"/>
      <c r="S1112" s="9"/>
      <c r="T1112" s="2">
        <v>70.949996999999996</v>
      </c>
      <c r="U1112" s="2">
        <v>81.209998999999996</v>
      </c>
      <c r="V1112" s="2"/>
      <c r="W1112" s="2">
        <v>72.449996999999996</v>
      </c>
      <c r="X1112" s="2">
        <v>82.410004000000001</v>
      </c>
      <c r="Y1112" s="2"/>
      <c r="Z1112">
        <v>2545200</v>
      </c>
      <c r="AA1112">
        <v>2074200</v>
      </c>
      <c r="AC1112" s="2">
        <v>72.290001000000004</v>
      </c>
      <c r="AD1112" s="2">
        <v>81.5</v>
      </c>
    </row>
    <row r="1113" spans="1:30" x14ac:dyDescent="0.25">
      <c r="A1113" t="s">
        <v>357</v>
      </c>
      <c r="B1113">
        <f t="shared" si="68"/>
        <v>2013</v>
      </c>
      <c r="C1113" s="10">
        <v>113.300003</v>
      </c>
      <c r="D1113" s="10">
        <v>136.020004</v>
      </c>
      <c r="E1113" s="4">
        <f t="shared" si="70"/>
        <v>0.20052957103628669</v>
      </c>
      <c r="F1113" s="6">
        <f>+E1113-E$7</f>
        <v>0.20795096485206049</v>
      </c>
      <c r="G1113" s="9" t="str">
        <f t="shared" si="71"/>
        <v>Yes</v>
      </c>
      <c r="H1113" s="9">
        <f t="shared" si="69"/>
        <v>1</v>
      </c>
      <c r="I1113" s="9"/>
      <c r="J1113" s="9"/>
      <c r="K1113" s="3">
        <v>41276</v>
      </c>
      <c r="L1113" s="3">
        <v>41639</v>
      </c>
      <c r="M1113" s="3"/>
      <c r="N1113" s="3"/>
      <c r="O1113" s="3"/>
      <c r="P1113" s="3"/>
      <c r="Q1113" s="9"/>
      <c r="R1113" s="9"/>
      <c r="S1113" s="9"/>
      <c r="T1113" s="2">
        <v>109.769997</v>
      </c>
      <c r="U1113" s="2">
        <v>134.44000199999999</v>
      </c>
      <c r="V1113" s="2"/>
      <c r="W1113" s="2">
        <v>113.83000199999999</v>
      </c>
      <c r="X1113" s="2">
        <v>136.30999800000001</v>
      </c>
      <c r="Y1113" s="2"/>
      <c r="Z1113">
        <v>969400</v>
      </c>
      <c r="AA1113">
        <v>437600</v>
      </c>
      <c r="AC1113" s="2">
        <v>111.800003</v>
      </c>
      <c r="AD1113" s="2">
        <v>134.729996</v>
      </c>
    </row>
    <row r="1114" spans="1:30" x14ac:dyDescent="0.25">
      <c r="A1114" t="s">
        <v>357</v>
      </c>
      <c r="B1114">
        <f t="shared" si="68"/>
        <v>2014</v>
      </c>
      <c r="C1114" s="10">
        <v>135.759995</v>
      </c>
      <c r="D1114" s="10">
        <v>128.16999799999999</v>
      </c>
      <c r="E1114" s="4">
        <f t="shared" si="70"/>
        <v>-5.5907463756167716E-2</v>
      </c>
      <c r="F1114" s="6">
        <f>+E1114-E$5</f>
        <v>-0.34774803914836222</v>
      </c>
      <c r="G1114" s="9" t="str">
        <f t="shared" si="71"/>
        <v>No</v>
      </c>
      <c r="H1114" s="9">
        <f t="shared" si="69"/>
        <v>0</v>
      </c>
      <c r="I1114" s="9"/>
      <c r="J1114" s="9"/>
      <c r="K1114" s="3">
        <v>41641</v>
      </c>
      <c r="L1114" s="3">
        <v>42004</v>
      </c>
      <c r="M1114" s="3"/>
      <c r="N1114" s="3"/>
      <c r="O1114" s="3"/>
      <c r="P1114" s="3"/>
      <c r="Q1114" s="9"/>
      <c r="R1114" s="9"/>
      <c r="S1114" s="9"/>
      <c r="T1114" s="2">
        <v>135.490005</v>
      </c>
      <c r="U1114" s="2">
        <v>127.230003</v>
      </c>
      <c r="V1114" s="2"/>
      <c r="W1114" s="2">
        <v>137.66000399999999</v>
      </c>
      <c r="X1114" s="2">
        <v>129.16999799999999</v>
      </c>
      <c r="Y1114" s="2"/>
      <c r="Z1114">
        <v>817700</v>
      </c>
      <c r="AA1114">
        <v>594400</v>
      </c>
      <c r="AC1114" s="2">
        <v>136.58000200000001</v>
      </c>
      <c r="AD1114" s="2">
        <v>127.900002</v>
      </c>
    </row>
    <row r="1115" spans="1:30" x14ac:dyDescent="0.25">
      <c r="A1115" t="s">
        <v>357</v>
      </c>
      <c r="B1115">
        <f t="shared" si="68"/>
        <v>2015</v>
      </c>
      <c r="C1115" s="10">
        <v>128.88999899999999</v>
      </c>
      <c r="D1115" s="10">
        <v>73.650002000000001</v>
      </c>
      <c r="E1115" s="4">
        <f t="shared" si="70"/>
        <v>-0.42858249226924111</v>
      </c>
      <c r="F1115" s="6">
        <f>+E1115-E$6</f>
        <v>-0.54347742347931338</v>
      </c>
      <c r="G1115" s="9" t="str">
        <f t="shared" si="71"/>
        <v>No</v>
      </c>
      <c r="H1115" s="9">
        <f t="shared" si="69"/>
        <v>0</v>
      </c>
      <c r="I1115" s="9"/>
      <c r="J1115" s="9"/>
      <c r="K1115" s="3">
        <v>42006</v>
      </c>
      <c r="L1115" s="3">
        <v>42369</v>
      </c>
      <c r="M1115" s="3"/>
      <c r="N1115" s="3"/>
      <c r="O1115" s="3"/>
      <c r="P1115" s="3"/>
      <c r="Q1115" s="9"/>
      <c r="R1115" s="9"/>
      <c r="S1115" s="9"/>
      <c r="T1115" s="2">
        <v>125.620003</v>
      </c>
      <c r="U1115" s="2">
        <v>72.739998</v>
      </c>
      <c r="V1115" s="2"/>
      <c r="W1115" s="2">
        <v>129.029999</v>
      </c>
      <c r="X1115" s="2">
        <v>74.769997000000004</v>
      </c>
      <c r="Y1115" s="2"/>
      <c r="Z1115">
        <v>733000</v>
      </c>
      <c r="AA1115">
        <v>801800</v>
      </c>
      <c r="AC1115" s="2">
        <v>126.339996</v>
      </c>
      <c r="AD1115" s="2">
        <v>72.970000999999996</v>
      </c>
    </row>
    <row r="1116" spans="1:30" x14ac:dyDescent="0.25">
      <c r="A1116" t="s">
        <v>358</v>
      </c>
      <c r="B1116">
        <f t="shared" si="68"/>
        <v>2013</v>
      </c>
      <c r="C1116" s="10">
        <v>27.85</v>
      </c>
      <c r="D1116" s="10">
        <v>31.559999000000001</v>
      </c>
      <c r="E1116" s="4">
        <f t="shared" si="70"/>
        <v>0.13321360861759424</v>
      </c>
      <c r="F1116" s="6">
        <f>+E1116-E$7</f>
        <v>0.14063500243336804</v>
      </c>
      <c r="G1116" s="9" t="str">
        <f t="shared" si="71"/>
        <v>Yes</v>
      </c>
      <c r="H1116" s="9">
        <f t="shared" si="69"/>
        <v>1</v>
      </c>
      <c r="I1116" s="9"/>
      <c r="J1116" s="9"/>
      <c r="K1116" s="3">
        <v>41276</v>
      </c>
      <c r="L1116" s="3">
        <v>41639</v>
      </c>
      <c r="M1116" s="3"/>
      <c r="N1116" s="3"/>
      <c r="O1116" s="3"/>
      <c r="P1116" s="3"/>
      <c r="Q1116" s="9"/>
      <c r="R1116" s="9"/>
      <c r="S1116" s="9"/>
      <c r="T1116" s="2">
        <v>27.620000999999998</v>
      </c>
      <c r="U1116" s="2">
        <v>31.27</v>
      </c>
      <c r="V1116" s="2"/>
      <c r="W1116" s="2">
        <v>27.99</v>
      </c>
      <c r="X1116" s="2">
        <v>31.6</v>
      </c>
      <c r="Y1116" s="2"/>
      <c r="Z1116">
        <v>1869000</v>
      </c>
      <c r="AA1116">
        <v>885700</v>
      </c>
      <c r="AC1116" s="2">
        <v>27.91</v>
      </c>
      <c r="AD1116" s="2">
        <v>31.32</v>
      </c>
    </row>
    <row r="1117" spans="1:30" x14ac:dyDescent="0.25">
      <c r="A1117" t="s">
        <v>358</v>
      </c>
      <c r="B1117">
        <f t="shared" si="68"/>
        <v>2014</v>
      </c>
      <c r="C1117" s="10">
        <v>31.370000999999998</v>
      </c>
      <c r="D1117" s="10">
        <v>28.389999</v>
      </c>
      <c r="E1117" s="4">
        <f t="shared" si="70"/>
        <v>-9.4995279088451387E-2</v>
      </c>
      <c r="F1117" s="6">
        <f>+E1117-E$5</f>
        <v>-0.38683585448064589</v>
      </c>
      <c r="G1117" s="9" t="str">
        <f t="shared" si="71"/>
        <v>No</v>
      </c>
      <c r="H1117" s="9">
        <f t="shared" si="69"/>
        <v>0</v>
      </c>
      <c r="I1117" s="9"/>
      <c r="J1117" s="9"/>
      <c r="K1117" s="3">
        <v>41641</v>
      </c>
      <c r="L1117" s="3">
        <v>42004</v>
      </c>
      <c r="M1117" s="3"/>
      <c r="N1117" s="3"/>
      <c r="O1117" s="3"/>
      <c r="P1117" s="3"/>
      <c r="Q1117" s="9"/>
      <c r="R1117" s="9"/>
      <c r="S1117" s="9"/>
      <c r="T1117" s="2">
        <v>31.25</v>
      </c>
      <c r="U1117" s="2">
        <v>28.25</v>
      </c>
      <c r="V1117" s="2"/>
      <c r="W1117" s="2">
        <v>31.57</v>
      </c>
      <c r="X1117" s="2">
        <v>28.82</v>
      </c>
      <c r="Y1117" s="2"/>
      <c r="Z1117">
        <v>959400</v>
      </c>
      <c r="AA1117">
        <v>1619800</v>
      </c>
      <c r="AC1117" s="2">
        <v>31.290001</v>
      </c>
      <c r="AD1117" s="2">
        <v>28.620000999999998</v>
      </c>
    </row>
    <row r="1118" spans="1:30" x14ac:dyDescent="0.25">
      <c r="A1118" t="s">
        <v>358</v>
      </c>
      <c r="B1118">
        <f t="shared" si="68"/>
        <v>2015</v>
      </c>
      <c r="C1118" s="10">
        <v>28.57</v>
      </c>
      <c r="D1118" s="10">
        <v>20.25</v>
      </c>
      <c r="E1118" s="4">
        <f t="shared" si="70"/>
        <v>-0.29121456072803642</v>
      </c>
      <c r="F1118" s="6">
        <f>+E1118-E$6</f>
        <v>-0.40610949193810869</v>
      </c>
      <c r="G1118" s="9" t="str">
        <f t="shared" si="71"/>
        <v>No</v>
      </c>
      <c r="H1118" s="9">
        <f t="shared" si="69"/>
        <v>0</v>
      </c>
      <c r="I1118" s="9"/>
      <c r="J1118" s="9"/>
      <c r="K1118" s="3">
        <v>42006</v>
      </c>
      <c r="L1118" s="3">
        <v>42369</v>
      </c>
      <c r="M1118" s="3"/>
      <c r="N1118" s="3"/>
      <c r="O1118" s="3"/>
      <c r="P1118" s="3"/>
      <c r="Q1118" s="9"/>
      <c r="R1118" s="9"/>
      <c r="S1118" s="9"/>
      <c r="T1118" s="2">
        <v>28.049999</v>
      </c>
      <c r="U1118" s="2">
        <v>20.18</v>
      </c>
      <c r="V1118" s="2"/>
      <c r="W1118" s="2">
        <v>28.68</v>
      </c>
      <c r="X1118" s="2">
        <v>20.559999000000001</v>
      </c>
      <c r="Y1118" s="2"/>
      <c r="Z1118">
        <v>1259900</v>
      </c>
      <c r="AA1118">
        <v>2290300</v>
      </c>
      <c r="AC1118" s="2">
        <v>28.35</v>
      </c>
      <c r="AD1118" s="2">
        <v>20.399999999999999</v>
      </c>
    </row>
    <row r="1119" spans="1:30" x14ac:dyDescent="0.25">
      <c r="A1119" t="s">
        <v>359</v>
      </c>
      <c r="B1119">
        <f t="shared" si="68"/>
        <v>2013</v>
      </c>
      <c r="C1119" s="10">
        <v>110.94000200000001</v>
      </c>
      <c r="D1119" s="10">
        <v>130.029999</v>
      </c>
      <c r="E1119" s="4">
        <f t="shared" si="70"/>
        <v>0.17207496534928848</v>
      </c>
      <c r="F1119" s="6">
        <f>+E1119-E$7</f>
        <v>0.17949635916506229</v>
      </c>
      <c r="G1119" s="9" t="str">
        <f t="shared" si="71"/>
        <v>Yes</v>
      </c>
      <c r="H1119" s="9">
        <f t="shared" si="69"/>
        <v>1</v>
      </c>
      <c r="I1119" s="9"/>
      <c r="J1119" s="9"/>
      <c r="K1119" s="3">
        <v>41276</v>
      </c>
      <c r="L1119" s="3">
        <v>41639</v>
      </c>
      <c r="M1119" s="3"/>
      <c r="N1119" s="3"/>
      <c r="O1119" s="3"/>
      <c r="P1119" s="3"/>
      <c r="Q1119" s="9"/>
      <c r="R1119" s="9"/>
      <c r="S1119" s="9"/>
      <c r="T1119" s="2">
        <v>110.900002</v>
      </c>
      <c r="U1119" s="2">
        <v>129.470001</v>
      </c>
      <c r="V1119" s="2"/>
      <c r="W1119" s="2">
        <v>112.58000199999999</v>
      </c>
      <c r="X1119" s="2">
        <v>130.58000200000001</v>
      </c>
      <c r="Y1119" s="2"/>
      <c r="Z1119">
        <v>1088100</v>
      </c>
      <c r="AA1119">
        <v>597600</v>
      </c>
      <c r="AC1119" s="2">
        <v>112.58000199999999</v>
      </c>
      <c r="AD1119" s="2">
        <v>130.44000199999999</v>
      </c>
    </row>
    <row r="1120" spans="1:30" x14ac:dyDescent="0.25">
      <c r="A1120" t="s">
        <v>359</v>
      </c>
      <c r="B1120">
        <f t="shared" si="68"/>
        <v>2014</v>
      </c>
      <c r="C1120" s="10">
        <v>129.13999899999999</v>
      </c>
      <c r="D1120" s="10">
        <v>129.55999800000001</v>
      </c>
      <c r="E1120" s="4">
        <f t="shared" si="70"/>
        <v>3.2522766242240602E-3</v>
      </c>
      <c r="F1120" s="6">
        <f>+E1120-E$5</f>
        <v>-0.28858829876797043</v>
      </c>
      <c r="G1120" s="9" t="str">
        <f t="shared" si="71"/>
        <v>No</v>
      </c>
      <c r="H1120" s="9">
        <f t="shared" si="69"/>
        <v>0</v>
      </c>
      <c r="I1120" s="9"/>
      <c r="J1120" s="9"/>
      <c r="K1120" s="3">
        <v>41641</v>
      </c>
      <c r="L1120" s="3">
        <v>42004</v>
      </c>
      <c r="M1120" s="3"/>
      <c r="N1120" s="3"/>
      <c r="O1120" s="3"/>
      <c r="P1120" s="3"/>
      <c r="Q1120" s="9"/>
      <c r="R1120" s="9"/>
      <c r="S1120" s="9"/>
      <c r="T1120" s="2">
        <v>128.740005</v>
      </c>
      <c r="U1120" s="2">
        <v>129.55999800000001</v>
      </c>
      <c r="V1120" s="2"/>
      <c r="W1120" s="2">
        <v>129.91999799999999</v>
      </c>
      <c r="X1120" s="2">
        <v>131.699997</v>
      </c>
      <c r="Y1120" s="2"/>
      <c r="Z1120">
        <v>777700</v>
      </c>
      <c r="AA1120">
        <v>764900</v>
      </c>
      <c r="AC1120" s="2">
        <v>129.5</v>
      </c>
      <c r="AD1120" s="2">
        <v>131.529999</v>
      </c>
    </row>
    <row r="1121" spans="1:30" x14ac:dyDescent="0.25">
      <c r="A1121" t="s">
        <v>359</v>
      </c>
      <c r="B1121">
        <f t="shared" si="68"/>
        <v>2015</v>
      </c>
      <c r="C1121" s="10">
        <v>129.63999899999999</v>
      </c>
      <c r="D1121" s="10">
        <v>102.400002</v>
      </c>
      <c r="E1121" s="4">
        <f t="shared" si="70"/>
        <v>-0.21012031171027692</v>
      </c>
      <c r="F1121" s="6">
        <f>+E1121-E$6</f>
        <v>-0.32501524292034922</v>
      </c>
      <c r="G1121" s="9" t="str">
        <f t="shared" si="71"/>
        <v>No</v>
      </c>
      <c r="H1121" s="9">
        <f t="shared" si="69"/>
        <v>0</v>
      </c>
      <c r="I1121" s="9"/>
      <c r="J1121" s="9"/>
      <c r="K1121" s="3">
        <v>42006</v>
      </c>
      <c r="L1121" s="3">
        <v>42369</v>
      </c>
      <c r="M1121" s="3"/>
      <c r="N1121" s="3"/>
      <c r="O1121" s="3"/>
      <c r="P1121" s="3"/>
      <c r="Q1121" s="9"/>
      <c r="R1121" s="9"/>
      <c r="S1121" s="9"/>
      <c r="T1121" s="2">
        <v>128.85000600000001</v>
      </c>
      <c r="U1121" s="2">
        <v>102.279999</v>
      </c>
      <c r="V1121" s="2"/>
      <c r="W1121" s="2">
        <v>130.220001</v>
      </c>
      <c r="X1121" s="2">
        <v>103.709999</v>
      </c>
      <c r="Y1121" s="2"/>
      <c r="Z1121">
        <v>683700</v>
      </c>
      <c r="AA1121">
        <v>930900</v>
      </c>
      <c r="AC1121" s="2">
        <v>129.949997</v>
      </c>
      <c r="AD1121" s="2">
        <v>102.800003</v>
      </c>
    </row>
    <row r="1122" spans="1:30" x14ac:dyDescent="0.25">
      <c r="A1122" t="s">
        <v>360</v>
      </c>
      <c r="B1122">
        <f t="shared" si="68"/>
        <v>2013</v>
      </c>
      <c r="C1122" s="10">
        <v>109.43</v>
      </c>
      <c r="D1122" s="10">
        <v>184.070007</v>
      </c>
      <c r="E1122" s="4">
        <f t="shared" si="70"/>
        <v>0.68207993237686182</v>
      </c>
      <c r="F1122" s="6">
        <f>+E1122-E$7</f>
        <v>0.6895013261926356</v>
      </c>
      <c r="G1122" s="9" t="str">
        <f t="shared" si="71"/>
        <v>Yes</v>
      </c>
      <c r="H1122" s="9">
        <f t="shared" si="69"/>
        <v>1</v>
      </c>
      <c r="I1122" s="9"/>
      <c r="J1122" s="9"/>
      <c r="K1122" s="3">
        <v>41276</v>
      </c>
      <c r="L1122" s="3">
        <v>41639</v>
      </c>
      <c r="M1122" s="3"/>
      <c r="N1122" s="3"/>
      <c r="O1122" s="3"/>
      <c r="P1122" s="3"/>
      <c r="Q1122" s="9"/>
      <c r="R1122" s="9"/>
      <c r="S1122" s="9"/>
      <c r="T1122" s="2">
        <v>107.290001</v>
      </c>
      <c r="U1122" s="2">
        <v>180.820007</v>
      </c>
      <c r="V1122" s="2"/>
      <c r="W1122" s="2">
        <v>110.08000199999999</v>
      </c>
      <c r="X1122" s="2">
        <v>184.429993</v>
      </c>
      <c r="Y1122" s="2"/>
      <c r="Z1122">
        <v>1623300</v>
      </c>
      <c r="AA1122">
        <v>1090300</v>
      </c>
      <c r="AC1122" s="2">
        <v>109.75</v>
      </c>
      <c r="AD1122" s="2">
        <v>181.550003</v>
      </c>
    </row>
    <row r="1123" spans="1:30" x14ac:dyDescent="0.25">
      <c r="A1123" t="s">
        <v>360</v>
      </c>
      <c r="B1123">
        <f t="shared" si="68"/>
        <v>2014</v>
      </c>
      <c r="C1123" s="10">
        <v>182.949997</v>
      </c>
      <c r="D1123" s="10">
        <v>148.85000600000001</v>
      </c>
      <c r="E1123" s="4">
        <f t="shared" si="70"/>
        <v>-0.18638967783093208</v>
      </c>
      <c r="F1123" s="6">
        <f>+E1123-E$5</f>
        <v>-0.47823025322312657</v>
      </c>
      <c r="G1123" s="9" t="str">
        <f t="shared" si="71"/>
        <v>No</v>
      </c>
      <c r="H1123" s="9">
        <f t="shared" si="69"/>
        <v>0</v>
      </c>
      <c r="I1123" s="9"/>
      <c r="J1123" s="9"/>
      <c r="K1123" s="3">
        <v>41641</v>
      </c>
      <c r="L1123" s="3">
        <v>42004</v>
      </c>
      <c r="M1123" s="3"/>
      <c r="N1123" s="3"/>
      <c r="O1123" s="3"/>
      <c r="P1123" s="3"/>
      <c r="Q1123" s="9"/>
      <c r="R1123" s="9"/>
      <c r="S1123" s="9"/>
      <c r="T1123" s="2">
        <v>175</v>
      </c>
      <c r="U1123" s="2">
        <v>147.020004</v>
      </c>
      <c r="V1123" s="2"/>
      <c r="W1123" s="2">
        <v>182.949997</v>
      </c>
      <c r="X1123" s="2">
        <v>150.89999399999999</v>
      </c>
      <c r="Y1123" s="2"/>
      <c r="Z1123">
        <v>2083400</v>
      </c>
      <c r="AA1123">
        <v>1731100</v>
      </c>
      <c r="AC1123" s="2">
        <v>176.529999</v>
      </c>
      <c r="AD1123" s="2">
        <v>148.58999600000001</v>
      </c>
    </row>
    <row r="1124" spans="1:30" x14ac:dyDescent="0.25">
      <c r="A1124" t="s">
        <v>360</v>
      </c>
      <c r="B1124">
        <f t="shared" si="68"/>
        <v>2015</v>
      </c>
      <c r="C1124" s="10">
        <v>147.53999300000001</v>
      </c>
      <c r="D1124" s="10">
        <v>125.379997</v>
      </c>
      <c r="E1124" s="4">
        <f t="shared" si="70"/>
        <v>-0.1501965368806816</v>
      </c>
      <c r="F1124" s="6">
        <f>+E1124-E$6</f>
        <v>-0.2650914680907539</v>
      </c>
      <c r="G1124" s="9" t="str">
        <f t="shared" si="71"/>
        <v>No</v>
      </c>
      <c r="H1124" s="9">
        <f t="shared" si="69"/>
        <v>0</v>
      </c>
      <c r="I1124" s="9"/>
      <c r="J1124" s="9"/>
      <c r="K1124" s="3">
        <v>42006</v>
      </c>
      <c r="L1124" s="3">
        <v>42369</v>
      </c>
      <c r="M1124" s="3"/>
      <c r="N1124" s="3"/>
      <c r="O1124" s="3"/>
      <c r="P1124" s="3"/>
      <c r="Q1124" s="9"/>
      <c r="R1124" s="9"/>
      <c r="S1124" s="9"/>
      <c r="T1124" s="2">
        <v>147.020004</v>
      </c>
      <c r="U1124" s="2">
        <v>123.30999799999999</v>
      </c>
      <c r="V1124" s="2"/>
      <c r="W1124" s="2">
        <v>151.75</v>
      </c>
      <c r="X1124" s="2">
        <v>126.489998</v>
      </c>
      <c r="Y1124" s="2"/>
      <c r="Z1124">
        <v>2135900</v>
      </c>
      <c r="AA1124">
        <v>1727600</v>
      </c>
      <c r="AC1124" s="2">
        <v>149.88999899999999</v>
      </c>
      <c r="AD1124" s="2">
        <v>123.41999800000001</v>
      </c>
    </row>
    <row r="1125" spans="1:30" x14ac:dyDescent="0.25">
      <c r="A1125" t="s">
        <v>361</v>
      </c>
      <c r="B1125">
        <f t="shared" si="68"/>
        <v>2013</v>
      </c>
      <c r="C1125" s="10">
        <v>63.580002</v>
      </c>
      <c r="D1125" s="10">
        <v>74.25</v>
      </c>
      <c r="E1125" s="4">
        <f t="shared" si="70"/>
        <v>0.16782003246869981</v>
      </c>
      <c r="F1125" s="6">
        <f>+E1125-E$7</f>
        <v>0.17524142628447362</v>
      </c>
      <c r="G1125" s="9" t="str">
        <f t="shared" si="71"/>
        <v>Yes</v>
      </c>
      <c r="H1125" s="9">
        <f t="shared" si="69"/>
        <v>1</v>
      </c>
      <c r="I1125" s="9"/>
      <c r="J1125" s="9"/>
      <c r="K1125" s="3">
        <v>41276</v>
      </c>
      <c r="L1125" s="3">
        <v>41639</v>
      </c>
      <c r="M1125" s="3"/>
      <c r="N1125" s="3"/>
      <c r="O1125" s="3"/>
      <c r="P1125" s="3"/>
      <c r="Q1125" s="9"/>
      <c r="R1125" s="9"/>
      <c r="S1125" s="9"/>
      <c r="T1125" s="2">
        <v>63.540000999999997</v>
      </c>
      <c r="U1125" s="2">
        <v>73.639999000000003</v>
      </c>
      <c r="V1125" s="2"/>
      <c r="W1125" s="2">
        <v>64.75</v>
      </c>
      <c r="X1125" s="2">
        <v>74.319999999999993</v>
      </c>
      <c r="Y1125" s="2"/>
      <c r="Z1125">
        <v>17582200</v>
      </c>
      <c r="AA1125">
        <v>5725100</v>
      </c>
      <c r="AC1125" s="2">
        <v>64.75</v>
      </c>
      <c r="AD1125" s="2">
        <v>73.760002</v>
      </c>
    </row>
    <row r="1126" spans="1:30" x14ac:dyDescent="0.25">
      <c r="A1126" t="s">
        <v>361</v>
      </c>
      <c r="B1126">
        <f t="shared" si="68"/>
        <v>2014</v>
      </c>
      <c r="C1126" s="10">
        <v>73.610000999999997</v>
      </c>
      <c r="D1126" s="10">
        <v>74.330001999999993</v>
      </c>
      <c r="E1126" s="4">
        <f t="shared" si="70"/>
        <v>9.7812931696604159E-3</v>
      </c>
      <c r="F1126" s="6">
        <f>+E1126-E$5</f>
        <v>-0.28205928222253407</v>
      </c>
      <c r="G1126" s="9" t="str">
        <f t="shared" si="71"/>
        <v>No</v>
      </c>
      <c r="H1126" s="9">
        <f t="shared" si="69"/>
        <v>0</v>
      </c>
      <c r="I1126" s="9"/>
      <c r="J1126" s="9"/>
      <c r="K1126" s="3">
        <v>41641</v>
      </c>
      <c r="L1126" s="3">
        <v>42004</v>
      </c>
      <c r="M1126" s="3"/>
      <c r="N1126" s="3"/>
      <c r="O1126" s="3"/>
      <c r="P1126" s="3"/>
      <c r="Q1126" s="9"/>
      <c r="R1126" s="9"/>
      <c r="S1126" s="9"/>
      <c r="T1126" s="2">
        <v>73.260002</v>
      </c>
      <c r="U1126" s="2">
        <v>74.309997999999993</v>
      </c>
      <c r="V1126" s="2"/>
      <c r="W1126" s="2">
        <v>73.769997000000004</v>
      </c>
      <c r="X1126" s="2">
        <v>75.410004000000001</v>
      </c>
      <c r="Y1126" s="2"/>
      <c r="Z1126">
        <v>10110200</v>
      </c>
      <c r="AA1126">
        <v>7763500</v>
      </c>
      <c r="AC1126" s="2">
        <v>73.319999999999993</v>
      </c>
      <c r="AD1126" s="2">
        <v>75.209998999999996</v>
      </c>
    </row>
    <row r="1127" spans="1:30" x14ac:dyDescent="0.25">
      <c r="A1127" t="s">
        <v>361</v>
      </c>
      <c r="B1127">
        <f t="shared" si="68"/>
        <v>2015</v>
      </c>
      <c r="C1127" s="10">
        <v>74.510002</v>
      </c>
      <c r="D1127" s="10">
        <v>49.990001999999997</v>
      </c>
      <c r="E1127" s="4">
        <f t="shared" si="70"/>
        <v>-0.32908333568424819</v>
      </c>
      <c r="F1127" s="6">
        <f>+E1127-E$6</f>
        <v>-0.44397826689432046</v>
      </c>
      <c r="G1127" s="9" t="str">
        <f t="shared" si="71"/>
        <v>No</v>
      </c>
      <c r="H1127" s="9">
        <f t="shared" si="69"/>
        <v>0</v>
      </c>
      <c r="I1127" s="9"/>
      <c r="J1127" s="9"/>
      <c r="K1127" s="3">
        <v>42006</v>
      </c>
      <c r="L1127" s="3">
        <v>42369</v>
      </c>
      <c r="M1127" s="3"/>
      <c r="N1127" s="3"/>
      <c r="O1127" s="3"/>
      <c r="P1127" s="3"/>
      <c r="Q1127" s="9"/>
      <c r="R1127" s="9"/>
      <c r="S1127" s="9"/>
      <c r="T1127" s="2">
        <v>73.75</v>
      </c>
      <c r="U1127" s="2">
        <v>49.889999000000003</v>
      </c>
      <c r="V1127" s="2"/>
      <c r="W1127" s="2">
        <v>74.870002999999997</v>
      </c>
      <c r="X1127" s="2">
        <v>50.439999</v>
      </c>
      <c r="Y1127" s="2"/>
      <c r="Z1127">
        <v>6662700</v>
      </c>
      <c r="AA1127">
        <v>7372300</v>
      </c>
      <c r="AC1127" s="2">
        <v>74.279999000000004</v>
      </c>
      <c r="AD1127" s="2">
        <v>50.060001</v>
      </c>
    </row>
    <row r="1128" spans="1:30" x14ac:dyDescent="0.25">
      <c r="A1128" t="s">
        <v>500</v>
      </c>
      <c r="B1128">
        <f t="shared" si="68"/>
        <v>2015</v>
      </c>
      <c r="C1128" s="10">
        <v>69</v>
      </c>
      <c r="D1128" s="10">
        <v>50.900002000000001</v>
      </c>
      <c r="E1128" s="4">
        <f t="shared" si="70"/>
        <v>-0.26231881159420289</v>
      </c>
      <c r="F1128" s="6">
        <f>+E1128-E$7</f>
        <v>-0.25489741777842911</v>
      </c>
      <c r="G1128" s="9" t="str">
        <f t="shared" si="71"/>
        <v>No</v>
      </c>
      <c r="H1128" s="9">
        <f t="shared" si="69"/>
        <v>0</v>
      </c>
      <c r="I1128" s="9"/>
      <c r="J1128" s="9"/>
      <c r="K1128" s="3">
        <v>42006</v>
      </c>
      <c r="L1128" s="3">
        <v>42369</v>
      </c>
      <c r="M1128" s="3"/>
      <c r="N1128" s="3"/>
      <c r="O1128" s="3"/>
      <c r="P1128" s="3"/>
      <c r="Q1128" s="9"/>
      <c r="R1128" s="9"/>
      <c r="S1128" s="9"/>
      <c r="T1128" s="2">
        <v>68.010002</v>
      </c>
      <c r="U1128" s="2">
        <v>49.48</v>
      </c>
      <c r="V1128" s="2"/>
      <c r="W1128" s="2">
        <v>71.999001000000007</v>
      </c>
      <c r="X1128" s="2">
        <v>51.830002</v>
      </c>
      <c r="Y1128" s="2"/>
      <c r="Z1128">
        <v>4218700</v>
      </c>
      <c r="AA1128">
        <v>1540000</v>
      </c>
      <c r="AC1128" s="2">
        <v>70.400002000000001</v>
      </c>
      <c r="AD1128" s="2">
        <v>51.41</v>
      </c>
    </row>
    <row r="1129" spans="1:30" x14ac:dyDescent="0.25">
      <c r="A1129" t="s">
        <v>362</v>
      </c>
      <c r="B1129">
        <f t="shared" si="68"/>
        <v>2013</v>
      </c>
      <c r="C1129" s="10">
        <v>51</v>
      </c>
      <c r="D1129" s="10">
        <v>73.779999000000004</v>
      </c>
      <c r="E1129" s="4">
        <f t="shared" si="70"/>
        <v>0.44666664705882358</v>
      </c>
      <c r="F1129" s="6">
        <f>+E1129-E$5</f>
        <v>0.15482607166662909</v>
      </c>
      <c r="G1129" s="9" t="str">
        <f t="shared" si="71"/>
        <v>Yes</v>
      </c>
      <c r="H1129" s="9">
        <f t="shared" si="69"/>
        <v>1</v>
      </c>
      <c r="I1129" s="9"/>
      <c r="J1129" s="9"/>
      <c r="K1129" s="3">
        <v>41276</v>
      </c>
      <c r="L1129" s="3">
        <v>41639</v>
      </c>
      <c r="M1129" s="3"/>
      <c r="N1129" s="3"/>
      <c r="O1129" s="3"/>
      <c r="P1129" s="3"/>
      <c r="Q1129" s="9"/>
      <c r="R1129" s="9"/>
      <c r="S1129" s="9"/>
      <c r="T1129" s="2">
        <v>50.41</v>
      </c>
      <c r="U1129" s="2">
        <v>73.470000999999996</v>
      </c>
      <c r="V1129" s="2"/>
      <c r="W1129" s="2">
        <v>51.27</v>
      </c>
      <c r="X1129" s="2">
        <v>73.970000999999996</v>
      </c>
      <c r="Y1129" s="2"/>
      <c r="Z1129">
        <v>519700</v>
      </c>
      <c r="AA1129">
        <v>255100</v>
      </c>
      <c r="AC1129" s="2">
        <v>51.09</v>
      </c>
      <c r="AD1129" s="2">
        <v>73.610000999999997</v>
      </c>
    </row>
    <row r="1130" spans="1:30" x14ac:dyDescent="0.25">
      <c r="A1130" t="s">
        <v>362</v>
      </c>
      <c r="B1130">
        <f t="shared" si="68"/>
        <v>2014</v>
      </c>
      <c r="C1130" s="10">
        <v>73.110000999999997</v>
      </c>
      <c r="D1130" s="10">
        <v>92.849997999999999</v>
      </c>
      <c r="E1130" s="4">
        <f t="shared" si="70"/>
        <v>0.27000405867864785</v>
      </c>
      <c r="F1130" s="6">
        <f>+E1130-E$6</f>
        <v>0.15510912746857558</v>
      </c>
      <c r="G1130" s="9" t="str">
        <f t="shared" si="71"/>
        <v>Yes</v>
      </c>
      <c r="H1130" s="9">
        <f t="shared" si="69"/>
        <v>1</v>
      </c>
      <c r="I1130" s="9"/>
      <c r="J1130" s="9"/>
      <c r="K1130" s="3">
        <v>41641</v>
      </c>
      <c r="L1130" s="3">
        <v>42004</v>
      </c>
      <c r="M1130" s="3"/>
      <c r="N1130" s="3"/>
      <c r="O1130" s="3"/>
      <c r="P1130" s="3"/>
      <c r="Q1130" s="9"/>
      <c r="R1130" s="9"/>
      <c r="S1130" s="9"/>
      <c r="T1130" s="2">
        <v>72.309997999999993</v>
      </c>
      <c r="U1130" s="2">
        <v>92.800003000000004</v>
      </c>
      <c r="V1130" s="2"/>
      <c r="W1130" s="2">
        <v>73.309997999999993</v>
      </c>
      <c r="X1130" s="2">
        <v>94.669998000000007</v>
      </c>
      <c r="Y1130" s="2"/>
      <c r="Z1130">
        <v>453500</v>
      </c>
      <c r="AA1130">
        <v>305500</v>
      </c>
      <c r="AC1130" s="2">
        <v>72.639999000000003</v>
      </c>
      <c r="AD1130" s="2">
        <v>93.489998</v>
      </c>
    </row>
    <row r="1131" spans="1:30" x14ac:dyDescent="0.25">
      <c r="A1131" t="s">
        <v>362</v>
      </c>
      <c r="B1131">
        <f t="shared" si="68"/>
        <v>2015</v>
      </c>
      <c r="C1131" s="10">
        <v>93.239998</v>
      </c>
      <c r="D1131" s="10">
        <v>56.830002</v>
      </c>
      <c r="E1131" s="4">
        <f t="shared" si="70"/>
        <v>-0.39049760597377964</v>
      </c>
      <c r="F1131" s="6">
        <f>+E1131-E$7</f>
        <v>-0.38307621215800586</v>
      </c>
      <c r="G1131" s="9" t="str">
        <f t="shared" si="71"/>
        <v>No</v>
      </c>
      <c r="H1131" s="9">
        <f t="shared" si="69"/>
        <v>0</v>
      </c>
      <c r="I1131" s="9"/>
      <c r="J1131" s="9"/>
      <c r="K1131" s="3">
        <v>42006</v>
      </c>
      <c r="L1131" s="3">
        <v>42369</v>
      </c>
      <c r="M1131" s="3"/>
      <c r="N1131" s="3"/>
      <c r="O1131" s="3"/>
      <c r="P1131" s="3"/>
      <c r="Q1131" s="9"/>
      <c r="R1131" s="9"/>
      <c r="S1131" s="9"/>
      <c r="T1131" s="2">
        <v>90.610000999999997</v>
      </c>
      <c r="U1131" s="2">
        <v>56.119999</v>
      </c>
      <c r="V1131" s="2"/>
      <c r="W1131" s="2">
        <v>93.639999000000003</v>
      </c>
      <c r="X1131" s="2">
        <v>57.5</v>
      </c>
      <c r="Y1131" s="2"/>
      <c r="Z1131">
        <v>604200</v>
      </c>
      <c r="AA1131">
        <v>511000</v>
      </c>
      <c r="AC1131" s="2">
        <v>92.279999000000004</v>
      </c>
      <c r="AD1131" s="2">
        <v>56.150002000000001</v>
      </c>
    </row>
    <row r="1132" spans="1:30" x14ac:dyDescent="0.25">
      <c r="A1132" t="s">
        <v>363</v>
      </c>
      <c r="B1132">
        <f t="shared" si="68"/>
        <v>2013</v>
      </c>
      <c r="C1132" s="10">
        <v>21.0249995</v>
      </c>
      <c r="D1132" s="10">
        <v>24.995000999999998</v>
      </c>
      <c r="E1132" s="4">
        <f t="shared" si="70"/>
        <v>0.18882290579840436</v>
      </c>
      <c r="F1132" s="6">
        <f>+E1132-E$5</f>
        <v>-0.10301766959379013</v>
      </c>
      <c r="G1132" s="9" t="str">
        <f t="shared" si="71"/>
        <v>No</v>
      </c>
      <c r="H1132" s="9">
        <f t="shared" si="69"/>
        <v>0</v>
      </c>
      <c r="I1132" s="9"/>
      <c r="J1132" s="9"/>
      <c r="K1132" s="3">
        <v>41276</v>
      </c>
      <c r="L1132" s="3">
        <v>41639</v>
      </c>
      <c r="M1132" s="3"/>
      <c r="N1132" s="3"/>
      <c r="O1132" s="3"/>
      <c r="P1132" s="3"/>
      <c r="Q1132" s="9"/>
      <c r="R1132" s="9"/>
      <c r="S1132" s="9"/>
      <c r="T1132" s="2">
        <v>20.99</v>
      </c>
      <c r="U1132" s="2">
        <v>24.885000000000002</v>
      </c>
      <c r="V1132" s="2"/>
      <c r="W1132" s="2">
        <v>21.444999500000002</v>
      </c>
      <c r="X1132" s="2">
        <v>25.104999500000002</v>
      </c>
      <c r="Y1132" s="2"/>
      <c r="Z1132">
        <v>4124400</v>
      </c>
      <c r="AA1132">
        <v>2160600</v>
      </c>
      <c r="AC1132" s="2">
        <v>21.4400005</v>
      </c>
      <c r="AD1132" s="2">
        <v>24.9400005</v>
      </c>
    </row>
    <row r="1133" spans="1:30" x14ac:dyDescent="0.25">
      <c r="A1133" t="s">
        <v>363</v>
      </c>
      <c r="B1133">
        <f t="shared" si="68"/>
        <v>2014</v>
      </c>
      <c r="C1133" s="10">
        <v>25.0249995</v>
      </c>
      <c r="D1133" s="10">
        <v>32.134998500000002</v>
      </c>
      <c r="E1133" s="4">
        <f t="shared" si="70"/>
        <v>0.28411584983248461</v>
      </c>
      <c r="F1133" s="6">
        <f>+E1133-E$6</f>
        <v>0.16922091862241234</v>
      </c>
      <c r="G1133" s="9" t="str">
        <f t="shared" si="71"/>
        <v>Yes</v>
      </c>
      <c r="H1133" s="9">
        <f t="shared" si="69"/>
        <v>1</v>
      </c>
      <c r="I1133" s="9"/>
      <c r="J1133" s="9"/>
      <c r="K1133" s="3">
        <v>41641</v>
      </c>
      <c r="L1133" s="3">
        <v>42004</v>
      </c>
      <c r="M1133" s="3"/>
      <c r="N1133" s="3"/>
      <c r="O1133" s="3"/>
      <c r="P1133" s="3"/>
      <c r="Q1133" s="9"/>
      <c r="R1133" s="9"/>
      <c r="S1133" s="9"/>
      <c r="T1133" s="2">
        <v>24.5249995</v>
      </c>
      <c r="U1133" s="2">
        <v>32.119999</v>
      </c>
      <c r="V1133" s="2"/>
      <c r="W1133" s="2">
        <v>25.035</v>
      </c>
      <c r="X1133" s="2">
        <v>32.599998499999998</v>
      </c>
      <c r="Y1133" s="2"/>
      <c r="Z1133">
        <v>3205600</v>
      </c>
      <c r="AA1133">
        <v>2595200</v>
      </c>
      <c r="AC1133" s="2">
        <v>24.635000000000002</v>
      </c>
      <c r="AD1133" s="2">
        <v>32.540000999999997</v>
      </c>
    </row>
    <row r="1134" spans="1:30" x14ac:dyDescent="0.25">
      <c r="A1134" t="s">
        <v>363</v>
      </c>
      <c r="B1134">
        <f t="shared" si="68"/>
        <v>2015</v>
      </c>
      <c r="C1134" s="10">
        <v>32.209999000000003</v>
      </c>
      <c r="D1134" s="10">
        <v>46.150002000000001</v>
      </c>
      <c r="E1134" s="4">
        <f t="shared" si="70"/>
        <v>0.43278495600077466</v>
      </c>
      <c r="F1134" s="6">
        <f>+E1134-E$7</f>
        <v>0.44020634981654844</v>
      </c>
      <c r="G1134" s="9" t="str">
        <f t="shared" si="71"/>
        <v>Yes</v>
      </c>
      <c r="H1134" s="9">
        <f t="shared" si="69"/>
        <v>1</v>
      </c>
      <c r="I1134" s="9"/>
      <c r="J1134" s="9"/>
      <c r="K1134" s="3">
        <v>42006</v>
      </c>
      <c r="L1134" s="3">
        <v>42369</v>
      </c>
      <c r="M1134" s="3"/>
      <c r="N1134" s="3"/>
      <c r="O1134" s="3"/>
      <c r="P1134" s="3"/>
      <c r="Q1134" s="9"/>
      <c r="R1134" s="9"/>
      <c r="S1134" s="9"/>
      <c r="T1134" s="2">
        <v>31.6499995</v>
      </c>
      <c r="U1134" s="2">
        <v>45.970001000000003</v>
      </c>
      <c r="V1134" s="2"/>
      <c r="W1134" s="2">
        <v>32.415000999999997</v>
      </c>
      <c r="X1134" s="2">
        <v>46.650002000000001</v>
      </c>
      <c r="Y1134" s="2"/>
      <c r="Z1134">
        <v>2982600</v>
      </c>
      <c r="AA1134">
        <v>2536200</v>
      </c>
      <c r="AC1134" s="2">
        <v>31.91</v>
      </c>
      <c r="AD1134" s="2">
        <v>46.529998999999997</v>
      </c>
    </row>
    <row r="1135" spans="1:30" x14ac:dyDescent="0.25">
      <c r="A1135" t="s">
        <v>364</v>
      </c>
      <c r="B1135">
        <f t="shared" si="68"/>
        <v>2013</v>
      </c>
      <c r="C1135" s="10">
        <v>34.770000000000003</v>
      </c>
      <c r="D1135" s="10">
        <v>47.419998</v>
      </c>
      <c r="E1135" s="4">
        <f t="shared" si="70"/>
        <v>0.36381932700603958</v>
      </c>
      <c r="F1135" s="6">
        <f>+E1135-E$5</f>
        <v>7.1978751613845093E-2</v>
      </c>
      <c r="G1135" s="9" t="str">
        <f t="shared" si="71"/>
        <v>Yes</v>
      </c>
      <c r="H1135" s="9">
        <f t="shared" si="69"/>
        <v>1</v>
      </c>
      <c r="I1135" s="9"/>
      <c r="J1135" s="9"/>
      <c r="K1135" s="3">
        <v>41276</v>
      </c>
      <c r="L1135" s="3">
        <v>41639</v>
      </c>
      <c r="M1135" s="3"/>
      <c r="N1135" s="3"/>
      <c r="O1135" s="3"/>
      <c r="P1135" s="3"/>
      <c r="Q1135" s="9"/>
      <c r="R1135" s="9"/>
      <c r="S1135" s="9"/>
      <c r="T1135" s="2">
        <v>34.75</v>
      </c>
      <c r="U1135" s="2">
        <v>47.18</v>
      </c>
      <c r="V1135" s="2"/>
      <c r="W1135" s="2">
        <v>35.43</v>
      </c>
      <c r="X1135" s="2">
        <v>47.650002000000001</v>
      </c>
      <c r="Y1135" s="2"/>
      <c r="Z1135">
        <v>2237400</v>
      </c>
      <c r="AA1135">
        <v>567000</v>
      </c>
      <c r="AC1135" s="2">
        <v>35.389999000000003</v>
      </c>
      <c r="AD1135" s="2">
        <v>47.34</v>
      </c>
    </row>
    <row r="1136" spans="1:30" x14ac:dyDescent="0.25">
      <c r="A1136" t="s">
        <v>364</v>
      </c>
      <c r="B1136">
        <f t="shared" si="68"/>
        <v>2014</v>
      </c>
      <c r="C1136" s="10">
        <v>47.169998</v>
      </c>
      <c r="D1136" s="10">
        <v>82.43</v>
      </c>
      <c r="E1136" s="4">
        <f t="shared" si="70"/>
        <v>0.74750908405804906</v>
      </c>
      <c r="F1136" s="6">
        <f>+E1136-E$6</f>
        <v>0.63261415284797673</v>
      </c>
      <c r="G1136" s="9" t="str">
        <f t="shared" si="71"/>
        <v>Yes</v>
      </c>
      <c r="H1136" s="9">
        <f t="shared" si="69"/>
        <v>1</v>
      </c>
      <c r="I1136" s="9"/>
      <c r="J1136" s="9"/>
      <c r="K1136" s="3">
        <v>41641</v>
      </c>
      <c r="L1136" s="3">
        <v>42004</v>
      </c>
      <c r="M1136" s="3"/>
      <c r="N1136" s="3"/>
      <c r="O1136" s="3"/>
      <c r="P1136" s="3"/>
      <c r="Q1136" s="9"/>
      <c r="R1136" s="9"/>
      <c r="S1136" s="9"/>
      <c r="T1136" s="2">
        <v>46.900002000000001</v>
      </c>
      <c r="U1136" s="2">
        <v>82.330001999999993</v>
      </c>
      <c r="V1136" s="2"/>
      <c r="W1136" s="2">
        <v>47.380001</v>
      </c>
      <c r="X1136" s="2">
        <v>83.720000999999996</v>
      </c>
      <c r="Y1136" s="2"/>
      <c r="Z1136">
        <v>813600</v>
      </c>
      <c r="AA1136">
        <v>1140300</v>
      </c>
      <c r="AC1136" s="2">
        <v>47.169998</v>
      </c>
      <c r="AD1136" s="2">
        <v>82.790001000000004</v>
      </c>
    </row>
    <row r="1137" spans="1:30" x14ac:dyDescent="0.25">
      <c r="A1137" t="s">
        <v>364</v>
      </c>
      <c r="B1137">
        <f t="shared" si="68"/>
        <v>2015</v>
      </c>
      <c r="C1137" s="10">
        <v>82.93</v>
      </c>
      <c r="D1137" s="10">
        <v>101.209999</v>
      </c>
      <c r="E1137" s="4">
        <f t="shared" si="70"/>
        <v>0.22042685397323028</v>
      </c>
      <c r="F1137" s="6">
        <f>+E1137-E$7</f>
        <v>0.22784824778900409</v>
      </c>
      <c r="G1137" s="9" t="str">
        <f t="shared" si="71"/>
        <v>Yes</v>
      </c>
      <c r="H1137" s="9">
        <f t="shared" si="69"/>
        <v>1</v>
      </c>
      <c r="I1137" s="9"/>
      <c r="J1137" s="9"/>
      <c r="K1137" s="3">
        <v>42006</v>
      </c>
      <c r="L1137" s="3">
        <v>42369</v>
      </c>
      <c r="M1137" s="3"/>
      <c r="N1137" s="3"/>
      <c r="O1137" s="3"/>
      <c r="P1137" s="3"/>
      <c r="Q1137" s="9"/>
      <c r="R1137" s="9"/>
      <c r="S1137" s="9"/>
      <c r="T1137" s="2">
        <v>81.889999000000003</v>
      </c>
      <c r="U1137" s="2">
        <v>101.209999</v>
      </c>
      <c r="V1137" s="2"/>
      <c r="W1137" s="2">
        <v>84.150002000000001</v>
      </c>
      <c r="X1137" s="2">
        <v>102.699997</v>
      </c>
      <c r="Y1137" s="2"/>
      <c r="Z1137">
        <v>1349900</v>
      </c>
      <c r="AA1137">
        <v>1018200</v>
      </c>
      <c r="AC1137" s="2">
        <v>82.949996999999996</v>
      </c>
      <c r="AD1137" s="2">
        <v>102.410004</v>
      </c>
    </row>
    <row r="1138" spans="1:30" x14ac:dyDescent="0.25">
      <c r="A1138" t="s">
        <v>365</v>
      </c>
      <c r="B1138">
        <f t="shared" si="68"/>
        <v>2013</v>
      </c>
      <c r="C1138" s="10">
        <v>176.41999799999999</v>
      </c>
      <c r="D1138" s="10">
        <v>275.23998999999998</v>
      </c>
      <c r="E1138" s="4">
        <f t="shared" si="70"/>
        <v>0.56014053463485469</v>
      </c>
      <c r="F1138" s="6">
        <f>+E1138-E$5</f>
        <v>0.2682999592426602</v>
      </c>
      <c r="G1138" s="9" t="str">
        <f t="shared" si="71"/>
        <v>Yes</v>
      </c>
      <c r="H1138" s="9">
        <f t="shared" si="69"/>
        <v>1</v>
      </c>
      <c r="I1138" s="9"/>
      <c r="J1138" s="9"/>
      <c r="K1138" s="3">
        <v>41276</v>
      </c>
      <c r="L1138" s="3">
        <v>41639</v>
      </c>
      <c r="M1138" s="3"/>
      <c r="N1138" s="3"/>
      <c r="O1138" s="3"/>
      <c r="P1138" s="3"/>
      <c r="Q1138" s="9"/>
      <c r="R1138" s="9"/>
      <c r="S1138" s="9"/>
      <c r="T1138" s="2">
        <v>173.820007</v>
      </c>
      <c r="U1138" s="2">
        <v>273.85000600000001</v>
      </c>
      <c r="V1138" s="2"/>
      <c r="W1138" s="2">
        <v>181.820007</v>
      </c>
      <c r="X1138" s="2">
        <v>278.32000699999998</v>
      </c>
      <c r="Y1138" s="2"/>
      <c r="Z1138">
        <v>939000</v>
      </c>
      <c r="AA1138">
        <v>569800</v>
      </c>
      <c r="AC1138" s="2">
        <v>181.199997</v>
      </c>
      <c r="AD1138" s="2">
        <v>277.10000600000001</v>
      </c>
    </row>
    <row r="1139" spans="1:30" x14ac:dyDescent="0.25">
      <c r="A1139" t="s">
        <v>365</v>
      </c>
      <c r="B1139">
        <f t="shared" si="68"/>
        <v>2014</v>
      </c>
      <c r="C1139" s="10">
        <v>275.76998900000001</v>
      </c>
      <c r="D1139" s="10">
        <v>410.25</v>
      </c>
      <c r="E1139" s="4">
        <f t="shared" si="70"/>
        <v>0.48765281344664368</v>
      </c>
      <c r="F1139" s="6">
        <f>+E1139-E$6</f>
        <v>0.37275788223657141</v>
      </c>
      <c r="G1139" s="9" t="str">
        <f t="shared" si="71"/>
        <v>Yes</v>
      </c>
      <c r="H1139" s="9">
        <f t="shared" si="69"/>
        <v>1</v>
      </c>
      <c r="I1139" s="9"/>
      <c r="J1139" s="9"/>
      <c r="K1139" s="3">
        <v>41641</v>
      </c>
      <c r="L1139" s="3">
        <v>42004</v>
      </c>
      <c r="M1139" s="3"/>
      <c r="N1139" s="3"/>
      <c r="O1139" s="3"/>
      <c r="P1139" s="3"/>
      <c r="Q1139" s="9"/>
      <c r="R1139" s="9"/>
      <c r="S1139" s="9"/>
      <c r="T1139" s="2">
        <v>269.73998999999998</v>
      </c>
      <c r="U1139" s="2">
        <v>408.57000699999998</v>
      </c>
      <c r="V1139" s="2"/>
      <c r="W1139" s="2">
        <v>277.60000600000001</v>
      </c>
      <c r="X1139" s="2">
        <v>416.98998999999998</v>
      </c>
      <c r="Y1139" s="2"/>
      <c r="Z1139">
        <v>553000</v>
      </c>
      <c r="AA1139">
        <v>759900</v>
      </c>
      <c r="AC1139" s="2">
        <v>274.58999599999999</v>
      </c>
      <c r="AD1139" s="2">
        <v>410.57000699999998</v>
      </c>
    </row>
    <row r="1140" spans="1:30" x14ac:dyDescent="0.25">
      <c r="A1140" t="s">
        <v>365</v>
      </c>
      <c r="B1140">
        <f t="shared" si="68"/>
        <v>2015</v>
      </c>
      <c r="C1140" s="10">
        <v>413.89999399999999</v>
      </c>
      <c r="D1140" s="10">
        <v>542.86999500000002</v>
      </c>
      <c r="E1140" s="4">
        <f t="shared" si="70"/>
        <v>0.31159701104030463</v>
      </c>
      <c r="F1140" s="6">
        <f>+E1140-E$7</f>
        <v>0.31901840485607841</v>
      </c>
      <c r="G1140" s="9" t="str">
        <f t="shared" si="71"/>
        <v>Yes</v>
      </c>
      <c r="H1140" s="9">
        <f t="shared" si="69"/>
        <v>1</v>
      </c>
      <c r="I1140" s="9"/>
      <c r="J1140" s="9"/>
      <c r="K1140" s="3">
        <v>42006</v>
      </c>
      <c r="L1140" s="3">
        <v>42369</v>
      </c>
      <c r="M1140" s="3"/>
      <c r="N1140" s="3"/>
      <c r="O1140" s="3"/>
      <c r="P1140" s="3"/>
      <c r="Q1140" s="9"/>
      <c r="R1140" s="9"/>
      <c r="S1140" s="9"/>
      <c r="T1140" s="2">
        <v>407.5</v>
      </c>
      <c r="U1140" s="2">
        <v>542.61999500000002</v>
      </c>
      <c r="V1140" s="2"/>
      <c r="W1140" s="2">
        <v>419.14999399999999</v>
      </c>
      <c r="X1140" s="2">
        <v>550.65997300000004</v>
      </c>
      <c r="Y1140" s="2"/>
      <c r="Z1140">
        <v>765900</v>
      </c>
      <c r="AA1140">
        <v>310500</v>
      </c>
      <c r="AC1140" s="2">
        <v>410.16000400000001</v>
      </c>
      <c r="AD1140" s="2">
        <v>542.61999500000002</v>
      </c>
    </row>
    <row r="1141" spans="1:30" x14ac:dyDescent="0.25">
      <c r="A1141" t="s">
        <v>366</v>
      </c>
      <c r="B1141">
        <f t="shared" si="68"/>
        <v>2013</v>
      </c>
      <c r="C1141" s="10">
        <v>7.32</v>
      </c>
      <c r="D1141" s="10">
        <v>9.89</v>
      </c>
      <c r="E1141" s="4">
        <f t="shared" si="70"/>
        <v>0.35109289617486339</v>
      </c>
      <c r="F1141" s="6">
        <f>+E1141-E$5</f>
        <v>5.9252320782668899E-2</v>
      </c>
      <c r="G1141" s="9" t="str">
        <f t="shared" si="71"/>
        <v>Yes</v>
      </c>
      <c r="H1141" s="9">
        <f t="shared" si="69"/>
        <v>1</v>
      </c>
      <c r="I1141" s="9"/>
      <c r="J1141" s="9"/>
      <c r="K1141" s="3">
        <v>41276</v>
      </c>
      <c r="L1141" s="3">
        <v>41639</v>
      </c>
      <c r="M1141" s="3"/>
      <c r="N1141" s="3"/>
      <c r="O1141" s="3"/>
      <c r="P1141" s="3"/>
      <c r="Q1141" s="9"/>
      <c r="R1141" s="9"/>
      <c r="S1141" s="9"/>
      <c r="T1141" s="2">
        <v>7.17</v>
      </c>
      <c r="U1141" s="2">
        <v>9.81</v>
      </c>
      <c r="V1141" s="2"/>
      <c r="W1141" s="2">
        <v>7.37</v>
      </c>
      <c r="X1141" s="2">
        <v>9.93</v>
      </c>
      <c r="Y1141" s="2"/>
      <c r="Z1141">
        <v>17693800</v>
      </c>
      <c r="AA1141">
        <v>6774500</v>
      </c>
      <c r="AC1141" s="2">
        <v>7.31</v>
      </c>
      <c r="AD1141" s="2">
        <v>9.84</v>
      </c>
    </row>
    <row r="1142" spans="1:30" x14ac:dyDescent="0.25">
      <c r="A1142" t="s">
        <v>366</v>
      </c>
      <c r="B1142">
        <f t="shared" si="68"/>
        <v>2014</v>
      </c>
      <c r="C1142" s="10">
        <v>9.86</v>
      </c>
      <c r="D1142" s="10">
        <v>10.56</v>
      </c>
      <c r="E1142" s="4">
        <f t="shared" si="70"/>
        <v>7.0993914807302341E-2</v>
      </c>
      <c r="F1142" s="6">
        <f>+E1142-E$6</f>
        <v>-4.390101640276993E-2</v>
      </c>
      <c r="G1142" s="9" t="str">
        <f t="shared" si="71"/>
        <v>No</v>
      </c>
      <c r="H1142" s="9">
        <f t="shared" si="69"/>
        <v>0</v>
      </c>
      <c r="I1142" s="9"/>
      <c r="J1142" s="9"/>
      <c r="K1142" s="3">
        <v>41641</v>
      </c>
      <c r="L1142" s="3">
        <v>42004</v>
      </c>
      <c r="M1142" s="3"/>
      <c r="N1142" s="3"/>
      <c r="O1142" s="3"/>
      <c r="P1142" s="3"/>
      <c r="Q1142" s="9"/>
      <c r="R1142" s="9"/>
      <c r="S1142" s="9"/>
      <c r="T1142" s="2">
        <v>9.83</v>
      </c>
      <c r="U1142" s="2">
        <v>10.55</v>
      </c>
      <c r="V1142" s="2"/>
      <c r="W1142" s="2">
        <v>9.99</v>
      </c>
      <c r="X1142" s="2">
        <v>10.77</v>
      </c>
      <c r="Y1142" s="2"/>
      <c r="Z1142">
        <v>12170200</v>
      </c>
      <c r="AA1142">
        <v>6229100</v>
      </c>
      <c r="AC1142" s="2">
        <v>9.89</v>
      </c>
      <c r="AD1142" s="2">
        <v>10.74</v>
      </c>
    </row>
    <row r="1143" spans="1:30" x14ac:dyDescent="0.25">
      <c r="A1143" t="s">
        <v>366</v>
      </c>
      <c r="B1143">
        <f t="shared" si="68"/>
        <v>2015</v>
      </c>
      <c r="C1143" s="10">
        <v>10.65</v>
      </c>
      <c r="D1143" s="10">
        <v>9.6</v>
      </c>
      <c r="E1143" s="4">
        <f t="shared" si="70"/>
        <v>-9.8591549295774711E-2</v>
      </c>
      <c r="F1143" s="6">
        <f>+E1143-E$7</f>
        <v>-9.1170155480000903E-2</v>
      </c>
      <c r="G1143" s="9" t="str">
        <f t="shared" si="71"/>
        <v>No</v>
      </c>
      <c r="H1143" s="9">
        <f t="shared" si="69"/>
        <v>0</v>
      </c>
      <c r="I1143" s="9"/>
      <c r="J1143" s="9"/>
      <c r="K1143" s="3">
        <v>42006</v>
      </c>
      <c r="L1143" s="3">
        <v>42369</v>
      </c>
      <c r="M1143" s="3"/>
      <c r="N1143" s="3"/>
      <c r="O1143" s="3"/>
      <c r="P1143" s="3"/>
      <c r="Q1143" s="9"/>
      <c r="R1143" s="9"/>
      <c r="S1143" s="9"/>
      <c r="T1143" s="2">
        <v>10.36</v>
      </c>
      <c r="U1143" s="2">
        <v>9.5399999999999991</v>
      </c>
      <c r="V1143" s="2"/>
      <c r="W1143" s="2">
        <v>10.68</v>
      </c>
      <c r="X1143" s="2">
        <v>9.73</v>
      </c>
      <c r="Y1143" s="2"/>
      <c r="Z1143">
        <v>9557200</v>
      </c>
      <c r="AA1143">
        <v>9616300</v>
      </c>
      <c r="AC1143" s="2">
        <v>10.51</v>
      </c>
      <c r="AD1143" s="2">
        <v>9.58</v>
      </c>
    </row>
    <row r="1144" spans="1:30" x14ac:dyDescent="0.25">
      <c r="A1144" t="s">
        <v>367</v>
      </c>
      <c r="B1144">
        <f t="shared" si="68"/>
        <v>2013</v>
      </c>
      <c r="C1144" s="10">
        <v>32.240001999999997</v>
      </c>
      <c r="D1144" s="10">
        <v>41.990001999999997</v>
      </c>
      <c r="E1144" s="4">
        <f t="shared" si="70"/>
        <v>0.30241933607820498</v>
      </c>
      <c r="F1144" s="6">
        <f>+E1144-E$5</f>
        <v>1.0578760686010491E-2</v>
      </c>
      <c r="G1144" s="9" t="str">
        <f t="shared" si="71"/>
        <v>Yes</v>
      </c>
      <c r="H1144" s="9">
        <f t="shared" si="69"/>
        <v>1</v>
      </c>
      <c r="I1144" s="9"/>
      <c r="J1144" s="9"/>
      <c r="K1144" s="3">
        <v>41276</v>
      </c>
      <c r="L1144" s="3">
        <v>41639</v>
      </c>
      <c r="M1144" s="3"/>
      <c r="N1144" s="3"/>
      <c r="O1144" s="3"/>
      <c r="P1144" s="3"/>
      <c r="Q1144" s="9"/>
      <c r="R1144" s="9"/>
      <c r="S1144" s="9"/>
      <c r="T1144" s="2">
        <v>32.220001000000003</v>
      </c>
      <c r="U1144" s="2">
        <v>41.849997999999999</v>
      </c>
      <c r="V1144" s="2"/>
      <c r="W1144" s="2">
        <v>32.650002000000001</v>
      </c>
      <c r="X1144" s="2">
        <v>42.330002</v>
      </c>
      <c r="Y1144" s="2"/>
      <c r="Z1144">
        <v>1754800</v>
      </c>
      <c r="AA1144">
        <v>453300</v>
      </c>
      <c r="AC1144" s="2">
        <v>32.560001</v>
      </c>
      <c r="AD1144" s="2">
        <v>42.049999</v>
      </c>
    </row>
    <row r="1145" spans="1:30" x14ac:dyDescent="0.25">
      <c r="A1145" t="s">
        <v>367</v>
      </c>
      <c r="B1145">
        <f t="shared" si="68"/>
        <v>2014</v>
      </c>
      <c r="C1145" s="10">
        <v>41.720001000000003</v>
      </c>
      <c r="D1145" s="10">
        <v>58.380001</v>
      </c>
      <c r="E1145" s="4">
        <f t="shared" si="70"/>
        <v>0.39932884948876191</v>
      </c>
      <c r="F1145" s="6">
        <f>+E1145-E$6</f>
        <v>0.28443391827868963</v>
      </c>
      <c r="G1145" s="9" t="str">
        <f t="shared" si="71"/>
        <v>Yes</v>
      </c>
      <c r="H1145" s="9">
        <f t="shared" si="69"/>
        <v>1</v>
      </c>
      <c r="I1145" s="9"/>
      <c r="J1145" s="9"/>
      <c r="K1145" s="3">
        <v>41641</v>
      </c>
      <c r="L1145" s="3">
        <v>42004</v>
      </c>
      <c r="M1145" s="3"/>
      <c r="N1145" s="3"/>
      <c r="O1145" s="3"/>
      <c r="P1145" s="3"/>
      <c r="Q1145" s="9"/>
      <c r="R1145" s="9"/>
      <c r="S1145" s="9"/>
      <c r="T1145" s="2">
        <v>41.360000999999997</v>
      </c>
      <c r="U1145" s="2">
        <v>58.27</v>
      </c>
      <c r="V1145" s="2"/>
      <c r="W1145" s="2">
        <v>41.900002000000001</v>
      </c>
      <c r="X1145" s="2">
        <v>58.939999</v>
      </c>
      <c r="Y1145" s="2"/>
      <c r="Z1145">
        <v>749100</v>
      </c>
      <c r="AA1145">
        <v>612000</v>
      </c>
      <c r="AC1145" s="2">
        <v>41.369999</v>
      </c>
      <c r="AD1145" s="2">
        <v>58.84</v>
      </c>
    </row>
    <row r="1146" spans="1:30" x14ac:dyDescent="0.25">
      <c r="A1146" t="s">
        <v>367</v>
      </c>
      <c r="B1146">
        <f t="shared" si="68"/>
        <v>2015</v>
      </c>
      <c r="C1146" s="10">
        <v>58.950001</v>
      </c>
      <c r="D1146" s="10">
        <v>47.139999000000003</v>
      </c>
      <c r="E1146" s="4">
        <f t="shared" si="70"/>
        <v>-0.20033930109687356</v>
      </c>
      <c r="F1146" s="6">
        <f>+E1146-E$7</f>
        <v>-0.19291790728109975</v>
      </c>
      <c r="G1146" s="9" t="str">
        <f t="shared" si="71"/>
        <v>No</v>
      </c>
      <c r="H1146" s="9">
        <f t="shared" si="69"/>
        <v>0</v>
      </c>
      <c r="I1146" s="9"/>
      <c r="J1146" s="9"/>
      <c r="K1146" s="3">
        <v>42006</v>
      </c>
      <c r="L1146" s="3">
        <v>42369</v>
      </c>
      <c r="M1146" s="3"/>
      <c r="N1146" s="3"/>
      <c r="O1146" s="3"/>
      <c r="P1146" s="3"/>
      <c r="Q1146" s="9"/>
      <c r="R1146" s="9"/>
      <c r="S1146" s="9"/>
      <c r="T1146" s="2">
        <v>57.23</v>
      </c>
      <c r="U1146" s="2">
        <v>47.119999</v>
      </c>
      <c r="V1146" s="2"/>
      <c r="W1146" s="2">
        <v>58.990001999999997</v>
      </c>
      <c r="X1146" s="2">
        <v>47.84</v>
      </c>
      <c r="Y1146" s="2"/>
      <c r="Z1146">
        <v>488700</v>
      </c>
      <c r="AA1146">
        <v>655200</v>
      </c>
      <c r="AC1146" s="2">
        <v>57.880001</v>
      </c>
      <c r="AD1146" s="2">
        <v>47.41</v>
      </c>
    </row>
    <row r="1147" spans="1:30" x14ac:dyDescent="0.25">
      <c r="A1147" t="s">
        <v>368</v>
      </c>
      <c r="B1147">
        <f t="shared" si="68"/>
        <v>2013</v>
      </c>
      <c r="C1147" s="10">
        <v>54.169998</v>
      </c>
      <c r="D1147" s="10">
        <v>56.040000999999997</v>
      </c>
      <c r="E1147" s="4">
        <f t="shared" si="70"/>
        <v>3.452100921251644E-2</v>
      </c>
      <c r="F1147" s="6">
        <f>+E1147-E$5</f>
        <v>-0.25731956617967805</v>
      </c>
      <c r="G1147" s="9" t="str">
        <f t="shared" si="71"/>
        <v>No</v>
      </c>
      <c r="H1147" s="9">
        <f t="shared" si="69"/>
        <v>0</v>
      </c>
      <c r="I1147" s="9"/>
      <c r="J1147" s="9"/>
      <c r="K1147" s="3">
        <v>41276</v>
      </c>
      <c r="L1147" s="3">
        <v>41639</v>
      </c>
      <c r="M1147" s="3"/>
      <c r="N1147" s="3"/>
      <c r="O1147" s="3"/>
      <c r="P1147" s="3"/>
      <c r="Q1147" s="9"/>
      <c r="R1147" s="9"/>
      <c r="S1147" s="9"/>
      <c r="T1147" s="2">
        <v>53.799999</v>
      </c>
      <c r="U1147" s="2">
        <v>55.75</v>
      </c>
      <c r="V1147" s="2"/>
      <c r="W1147" s="2">
        <v>55.060001</v>
      </c>
      <c r="X1147" s="2">
        <v>56.610000999999997</v>
      </c>
      <c r="Y1147" s="2"/>
      <c r="Z1147">
        <v>1878400</v>
      </c>
      <c r="AA1147">
        <v>1596800</v>
      </c>
      <c r="AC1147" s="2">
        <v>54.599997999999999</v>
      </c>
      <c r="AD1147" s="2">
        <v>56.18</v>
      </c>
    </row>
    <row r="1148" spans="1:30" x14ac:dyDescent="0.25">
      <c r="A1148" t="s">
        <v>368</v>
      </c>
      <c r="B1148">
        <f t="shared" si="68"/>
        <v>2014</v>
      </c>
      <c r="C1148" s="10">
        <v>55.950001</v>
      </c>
      <c r="D1148" s="10">
        <v>69.139999000000003</v>
      </c>
      <c r="E1148" s="4">
        <f t="shared" si="70"/>
        <v>0.23574616200632423</v>
      </c>
      <c r="F1148" s="6">
        <f>+E1148-E$6</f>
        <v>0.12085123079625196</v>
      </c>
      <c r="G1148" s="9" t="str">
        <f t="shared" si="71"/>
        <v>Yes</v>
      </c>
      <c r="H1148" s="9">
        <f t="shared" si="69"/>
        <v>1</v>
      </c>
      <c r="I1148" s="9"/>
      <c r="J1148" s="9"/>
      <c r="K1148" s="3">
        <v>41641</v>
      </c>
      <c r="L1148" s="3">
        <v>42004</v>
      </c>
      <c r="M1148" s="3"/>
      <c r="N1148" s="3"/>
      <c r="O1148" s="3"/>
      <c r="P1148" s="3"/>
      <c r="Q1148" s="9"/>
      <c r="R1148" s="9"/>
      <c r="S1148" s="9"/>
      <c r="T1148" s="2">
        <v>55.389999000000003</v>
      </c>
      <c r="U1148" s="2">
        <v>69.059997999999993</v>
      </c>
      <c r="V1148" s="2"/>
      <c r="W1148" s="2">
        <v>56</v>
      </c>
      <c r="X1148" s="2">
        <v>69.980002999999996</v>
      </c>
      <c r="Y1148" s="2"/>
      <c r="Z1148">
        <v>1122500</v>
      </c>
      <c r="AA1148">
        <v>1175600</v>
      </c>
      <c r="AC1148" s="2">
        <v>55.830002</v>
      </c>
      <c r="AD1148" s="2">
        <v>69.529999000000004</v>
      </c>
    </row>
    <row r="1149" spans="1:30" x14ac:dyDescent="0.25">
      <c r="A1149" t="s">
        <v>368</v>
      </c>
      <c r="B1149">
        <f t="shared" si="68"/>
        <v>2015</v>
      </c>
      <c r="C1149" s="10">
        <v>69.440002000000007</v>
      </c>
      <c r="D1149" s="10">
        <v>82.809997999999993</v>
      </c>
      <c r="E1149" s="4">
        <f t="shared" si="70"/>
        <v>0.19254025943144393</v>
      </c>
      <c r="F1149" s="6">
        <f>+E1149-E$7</f>
        <v>0.19996165324721774</v>
      </c>
      <c r="G1149" s="9" t="str">
        <f t="shared" si="71"/>
        <v>Yes</v>
      </c>
      <c r="H1149" s="9">
        <f t="shared" si="69"/>
        <v>1</v>
      </c>
      <c r="I1149" s="9"/>
      <c r="J1149" s="9"/>
      <c r="K1149" s="3">
        <v>42006</v>
      </c>
      <c r="L1149" s="3">
        <v>42369</v>
      </c>
      <c r="M1149" s="3"/>
      <c r="N1149" s="3"/>
      <c r="O1149" s="3"/>
      <c r="P1149" s="3"/>
      <c r="Q1149" s="9"/>
      <c r="R1149" s="9"/>
      <c r="S1149" s="9"/>
      <c r="T1149" s="2">
        <v>68.330001999999993</v>
      </c>
      <c r="U1149" s="2">
        <v>82.800003000000004</v>
      </c>
      <c r="V1149" s="2"/>
      <c r="W1149" s="2">
        <v>69.809997999999993</v>
      </c>
      <c r="X1149" s="2">
        <v>83.800003000000004</v>
      </c>
      <c r="Y1149" s="2"/>
      <c r="Z1149">
        <v>1131200</v>
      </c>
      <c r="AA1149">
        <v>941300</v>
      </c>
      <c r="AC1149" s="2">
        <v>68.989998</v>
      </c>
      <c r="AD1149" s="2">
        <v>83.449996999999996</v>
      </c>
    </row>
    <row r="1150" spans="1:30" x14ac:dyDescent="0.25">
      <c r="A1150" t="s">
        <v>369</v>
      </c>
      <c r="B1150">
        <f t="shared" si="68"/>
        <v>2013</v>
      </c>
      <c r="C1150" s="10">
        <v>45.5</v>
      </c>
      <c r="D1150" s="10">
        <v>49.419998</v>
      </c>
      <c r="E1150" s="4">
        <f t="shared" si="70"/>
        <v>8.6153802197802193E-2</v>
      </c>
      <c r="F1150" s="6">
        <f>+E1150-E$5</f>
        <v>-0.2056867731943923</v>
      </c>
      <c r="G1150" s="9" t="str">
        <f t="shared" si="71"/>
        <v>No</v>
      </c>
      <c r="H1150" s="9">
        <f t="shared" si="69"/>
        <v>0</v>
      </c>
      <c r="I1150" s="9"/>
      <c r="J1150" s="9"/>
      <c r="K1150" s="3">
        <v>41276</v>
      </c>
      <c r="L1150" s="3">
        <v>41639</v>
      </c>
      <c r="M1150" s="3"/>
      <c r="N1150" s="3"/>
      <c r="O1150" s="3"/>
      <c r="P1150" s="3"/>
      <c r="Q1150" s="9"/>
      <c r="R1150" s="9"/>
      <c r="S1150" s="9"/>
      <c r="T1150" s="2">
        <v>45.23</v>
      </c>
      <c r="U1150" s="2">
        <v>48.810001</v>
      </c>
      <c r="V1150" s="2"/>
      <c r="W1150" s="2">
        <v>46.25</v>
      </c>
      <c r="X1150" s="2">
        <v>49.43</v>
      </c>
      <c r="Y1150" s="2"/>
      <c r="Z1150">
        <v>2802100</v>
      </c>
      <c r="AA1150">
        <v>2730400</v>
      </c>
      <c r="AC1150" s="2">
        <v>46.240001999999997</v>
      </c>
      <c r="AD1150" s="2">
        <v>48.93</v>
      </c>
    </row>
    <row r="1151" spans="1:30" x14ac:dyDescent="0.25">
      <c r="A1151" t="s">
        <v>369</v>
      </c>
      <c r="B1151">
        <f t="shared" si="68"/>
        <v>2014</v>
      </c>
      <c r="C1151" s="10">
        <v>49.369999</v>
      </c>
      <c r="D1151" s="10">
        <v>18.329999999999998</v>
      </c>
      <c r="E1151" s="4">
        <f t="shared" si="70"/>
        <v>-0.62872188836787302</v>
      </c>
      <c r="F1151" s="6">
        <f>+E1151-E$6</f>
        <v>-0.74361681957794534</v>
      </c>
      <c r="G1151" s="9" t="str">
        <f t="shared" si="71"/>
        <v>No</v>
      </c>
      <c r="H1151" s="9">
        <f t="shared" si="69"/>
        <v>0</v>
      </c>
      <c r="I1151" s="9"/>
      <c r="J1151" s="9"/>
      <c r="K1151" s="3">
        <v>41641</v>
      </c>
      <c r="L1151" s="3">
        <v>42004</v>
      </c>
      <c r="M1151" s="3"/>
      <c r="N1151" s="3"/>
      <c r="O1151" s="3"/>
      <c r="P1151" s="3"/>
      <c r="Q1151" s="9"/>
      <c r="R1151" s="9"/>
      <c r="S1151" s="9"/>
      <c r="T1151" s="2">
        <v>48.790000999999997</v>
      </c>
      <c r="U1151" s="2">
        <v>18.200001</v>
      </c>
      <c r="V1151" s="2"/>
      <c r="W1151" s="2">
        <v>49.580002</v>
      </c>
      <c r="X1151" s="2">
        <v>18.649999999999999</v>
      </c>
      <c r="Y1151" s="2"/>
      <c r="Z1151">
        <v>2704600</v>
      </c>
      <c r="AA1151">
        <v>10588100</v>
      </c>
      <c r="AC1151" s="2">
        <v>48.91</v>
      </c>
      <c r="AD1151" s="2">
        <v>18.420000000000002</v>
      </c>
    </row>
    <row r="1152" spans="1:30" x14ac:dyDescent="0.25">
      <c r="A1152" t="s">
        <v>369</v>
      </c>
      <c r="B1152">
        <f t="shared" si="68"/>
        <v>2015</v>
      </c>
      <c r="C1152" s="10">
        <v>18.23</v>
      </c>
      <c r="D1152" s="10">
        <v>12.38</v>
      </c>
      <c r="E1152" s="4">
        <f t="shared" si="70"/>
        <v>-0.32089961601755346</v>
      </c>
      <c r="F1152" s="6">
        <f>+E1152-E$7</f>
        <v>-0.31347822220177968</v>
      </c>
      <c r="G1152" s="9" t="str">
        <f t="shared" si="71"/>
        <v>No</v>
      </c>
      <c r="H1152" s="9">
        <f t="shared" si="69"/>
        <v>0</v>
      </c>
      <c r="I1152" s="9"/>
      <c r="J1152" s="9"/>
      <c r="K1152" s="3">
        <v>42006</v>
      </c>
      <c r="L1152" s="3">
        <v>42369</v>
      </c>
      <c r="M1152" s="3"/>
      <c r="N1152" s="3"/>
      <c r="O1152" s="3"/>
      <c r="P1152" s="3"/>
      <c r="Q1152" s="9"/>
      <c r="R1152" s="9"/>
      <c r="S1152" s="9"/>
      <c r="T1152" s="2">
        <v>17.73</v>
      </c>
      <c r="U1152" s="2">
        <v>12.16</v>
      </c>
      <c r="V1152" s="2"/>
      <c r="W1152" s="2">
        <v>18.469999000000001</v>
      </c>
      <c r="X1152" s="2">
        <v>12.51</v>
      </c>
      <c r="Y1152" s="2"/>
      <c r="Z1152">
        <v>11575900</v>
      </c>
      <c r="AA1152">
        <v>5609900</v>
      </c>
      <c r="AC1152" s="2">
        <v>18.120000999999998</v>
      </c>
      <c r="AD1152" s="2">
        <v>12.23</v>
      </c>
    </row>
    <row r="1153" spans="1:30" x14ac:dyDescent="0.25">
      <c r="A1153" t="s">
        <v>370</v>
      </c>
      <c r="B1153">
        <f t="shared" si="68"/>
        <v>2013</v>
      </c>
      <c r="C1153" s="10">
        <v>152.75</v>
      </c>
      <c r="D1153" s="10">
        <v>176.570007</v>
      </c>
      <c r="E1153" s="4">
        <f t="shared" si="70"/>
        <v>0.1559411260229133</v>
      </c>
      <c r="F1153" s="6">
        <f>+E1153-E$5</f>
        <v>-0.13589944936928119</v>
      </c>
      <c r="G1153" s="9" t="str">
        <f t="shared" si="71"/>
        <v>No</v>
      </c>
      <c r="H1153" s="9">
        <f t="shared" si="69"/>
        <v>0</v>
      </c>
      <c r="I1153" s="9"/>
      <c r="J1153" s="9"/>
      <c r="K1153" s="3">
        <v>41276</v>
      </c>
      <c r="L1153" s="3">
        <v>41639</v>
      </c>
      <c r="M1153" s="3"/>
      <c r="N1153" s="3"/>
      <c r="O1153" s="3"/>
      <c r="P1153" s="3"/>
      <c r="Q1153" s="9"/>
      <c r="R1153" s="9"/>
      <c r="S1153" s="9"/>
      <c r="T1153" s="2">
        <v>149.25</v>
      </c>
      <c r="U1153" s="2">
        <v>175.60000600000001</v>
      </c>
      <c r="V1153" s="2"/>
      <c r="W1153" s="2">
        <v>152.78999300000001</v>
      </c>
      <c r="X1153" s="2">
        <v>177.199997</v>
      </c>
      <c r="Y1153" s="2"/>
      <c r="Z1153">
        <v>1483700</v>
      </c>
      <c r="AA1153">
        <v>330300</v>
      </c>
      <c r="AC1153" s="2">
        <v>152.10000600000001</v>
      </c>
      <c r="AD1153" s="2">
        <v>175.91000399999999</v>
      </c>
    </row>
    <row r="1154" spans="1:30" x14ac:dyDescent="0.25">
      <c r="A1154" t="s">
        <v>370</v>
      </c>
      <c r="B1154">
        <f t="shared" si="68"/>
        <v>2014</v>
      </c>
      <c r="C1154" s="10">
        <v>175.44000199999999</v>
      </c>
      <c r="D1154" s="10">
        <v>185.16000399999999</v>
      </c>
      <c r="E1154" s="4">
        <f t="shared" si="70"/>
        <v>5.5403567539858978E-2</v>
      </c>
      <c r="F1154" s="6">
        <f>+E1154-E$6</f>
        <v>-5.9491363670213293E-2</v>
      </c>
      <c r="G1154" s="9" t="str">
        <f t="shared" si="71"/>
        <v>No</v>
      </c>
      <c r="H1154" s="9">
        <f t="shared" si="69"/>
        <v>0</v>
      </c>
      <c r="I1154" s="9"/>
      <c r="J1154" s="9"/>
      <c r="K1154" s="3">
        <v>41641</v>
      </c>
      <c r="L1154" s="3">
        <v>42004</v>
      </c>
      <c r="M1154" s="3"/>
      <c r="N1154" s="3"/>
      <c r="O1154" s="3"/>
      <c r="P1154" s="3"/>
      <c r="Q1154" s="9"/>
      <c r="R1154" s="9"/>
      <c r="S1154" s="9"/>
      <c r="T1154" s="2">
        <v>174.929993</v>
      </c>
      <c r="U1154" s="2">
        <v>185.11999499999999</v>
      </c>
      <c r="V1154" s="2"/>
      <c r="W1154" s="2">
        <v>176.88000500000001</v>
      </c>
      <c r="X1154" s="2">
        <v>187.490005</v>
      </c>
      <c r="Y1154" s="2"/>
      <c r="Z1154">
        <v>750600</v>
      </c>
      <c r="AA1154">
        <v>461100</v>
      </c>
      <c r="AC1154" s="2">
        <v>175.36999499999999</v>
      </c>
      <c r="AD1154" s="2">
        <v>186.41000399999999</v>
      </c>
    </row>
    <row r="1155" spans="1:30" x14ac:dyDescent="0.25">
      <c r="A1155" t="s">
        <v>370</v>
      </c>
      <c r="B1155">
        <f t="shared" si="68"/>
        <v>2015</v>
      </c>
      <c r="C1155" s="10">
        <v>185.979996</v>
      </c>
      <c r="D1155" s="10">
        <v>111.480003</v>
      </c>
      <c r="E1155" s="4">
        <f t="shared" si="70"/>
        <v>-0.40058067858007701</v>
      </c>
      <c r="F1155" s="6">
        <f>+E1155-E$7</f>
        <v>-0.39315928476430323</v>
      </c>
      <c r="G1155" s="9" t="str">
        <f t="shared" si="71"/>
        <v>No</v>
      </c>
      <c r="H1155" s="9">
        <f t="shared" si="69"/>
        <v>0</v>
      </c>
      <c r="I1155" s="9"/>
      <c r="J1155" s="9"/>
      <c r="K1155" s="3">
        <v>42006</v>
      </c>
      <c r="L1155" s="3">
        <v>42369</v>
      </c>
      <c r="M1155" s="3"/>
      <c r="N1155" s="3"/>
      <c r="O1155" s="3"/>
      <c r="P1155" s="3"/>
      <c r="Q1155" s="9"/>
      <c r="R1155" s="9"/>
      <c r="S1155" s="9"/>
      <c r="T1155" s="2">
        <v>181.41000399999999</v>
      </c>
      <c r="U1155" s="2">
        <v>111.43</v>
      </c>
      <c r="V1155" s="2"/>
      <c r="W1155" s="2">
        <v>186.66999799999999</v>
      </c>
      <c r="X1155" s="2">
        <v>113.66999800000001</v>
      </c>
      <c r="Y1155" s="2"/>
      <c r="Z1155">
        <v>503400</v>
      </c>
      <c r="AA1155">
        <v>508600</v>
      </c>
      <c r="AC1155" s="2">
        <v>183.10000600000001</v>
      </c>
      <c r="AD1155" s="2">
        <v>112.41999800000001</v>
      </c>
    </row>
    <row r="1156" spans="1:30" x14ac:dyDescent="0.25">
      <c r="A1156" t="s">
        <v>371</v>
      </c>
      <c r="B1156">
        <f t="shared" si="68"/>
        <v>2013</v>
      </c>
      <c r="C1156" s="10">
        <v>85.309997999999993</v>
      </c>
      <c r="D1156" s="10">
        <v>118.160004</v>
      </c>
      <c r="E1156" s="4">
        <f t="shared" si="70"/>
        <v>0.38506630840619654</v>
      </c>
      <c r="F1156" s="6">
        <f>+E1156-E$5</f>
        <v>9.3225733014002055E-2</v>
      </c>
      <c r="G1156" s="9" t="str">
        <f t="shared" si="71"/>
        <v>Yes</v>
      </c>
      <c r="H1156" s="9">
        <f t="shared" si="69"/>
        <v>1</v>
      </c>
      <c r="I1156" s="9"/>
      <c r="J1156" s="9"/>
      <c r="K1156" s="3">
        <v>41276</v>
      </c>
      <c r="L1156" s="3">
        <v>41639</v>
      </c>
      <c r="M1156" s="3"/>
      <c r="N1156" s="3"/>
      <c r="O1156" s="3"/>
      <c r="P1156" s="3"/>
      <c r="Q1156" s="9"/>
      <c r="R1156" s="9"/>
      <c r="S1156" s="9"/>
      <c r="T1156" s="2">
        <v>84.980002999999996</v>
      </c>
      <c r="U1156" s="2">
        <v>117.790001</v>
      </c>
      <c r="V1156" s="2"/>
      <c r="W1156" s="2">
        <v>86.5</v>
      </c>
      <c r="X1156" s="2">
        <v>118.80999799999999</v>
      </c>
      <c r="Y1156" s="2"/>
      <c r="Z1156">
        <v>1572200</v>
      </c>
      <c r="AA1156">
        <v>346200</v>
      </c>
      <c r="AC1156" s="2">
        <v>86.089995999999999</v>
      </c>
      <c r="AD1156" s="2">
        <v>117.970001</v>
      </c>
    </row>
    <row r="1157" spans="1:30" x14ac:dyDescent="0.25">
      <c r="A1157" t="s">
        <v>371</v>
      </c>
      <c r="B1157">
        <f t="shared" si="68"/>
        <v>2014</v>
      </c>
      <c r="C1157" s="10">
        <v>117.620003</v>
      </c>
      <c r="D1157" s="10">
        <v>111.199997</v>
      </c>
      <c r="E1157" s="4">
        <f t="shared" si="70"/>
        <v>-5.4582603606973222E-2</v>
      </c>
      <c r="F1157" s="6">
        <f>+E1157-E$6</f>
        <v>-0.1694775348170455</v>
      </c>
      <c r="G1157" s="9" t="str">
        <f t="shared" si="71"/>
        <v>No</v>
      </c>
      <c r="H1157" s="9">
        <f t="shared" si="69"/>
        <v>0</v>
      </c>
      <c r="I1157" s="9"/>
      <c r="J1157" s="9"/>
      <c r="K1157" s="3">
        <v>41641</v>
      </c>
      <c r="L1157" s="3">
        <v>42004</v>
      </c>
      <c r="M1157" s="3"/>
      <c r="N1157" s="3"/>
      <c r="O1157" s="3"/>
      <c r="P1157" s="3"/>
      <c r="Q1157" s="9"/>
      <c r="R1157" s="9"/>
      <c r="S1157" s="9"/>
      <c r="T1157" s="2">
        <v>116.010002</v>
      </c>
      <c r="U1157" s="2">
        <v>111.08000199999999</v>
      </c>
      <c r="V1157" s="2"/>
      <c r="W1157" s="2">
        <v>117.989998</v>
      </c>
      <c r="X1157" s="2">
        <v>113.360001</v>
      </c>
      <c r="Y1157" s="2"/>
      <c r="Z1157">
        <v>479100</v>
      </c>
      <c r="AA1157">
        <v>617600</v>
      </c>
      <c r="AC1157" s="2">
        <v>116.379997</v>
      </c>
      <c r="AD1157" s="2">
        <v>112.650002</v>
      </c>
    </row>
    <row r="1158" spans="1:30" x14ac:dyDescent="0.25">
      <c r="A1158" t="s">
        <v>371</v>
      </c>
      <c r="B1158">
        <f t="shared" si="68"/>
        <v>2015</v>
      </c>
      <c r="C1158" s="10">
        <v>111.93</v>
      </c>
      <c r="D1158" s="10">
        <v>102.610001</v>
      </c>
      <c r="E1158" s="4">
        <f t="shared" si="70"/>
        <v>-8.3266318234611003E-2</v>
      </c>
      <c r="F1158" s="6">
        <f>+E1158-E$7</f>
        <v>-7.5844924418837195E-2</v>
      </c>
      <c r="G1158" s="9" t="str">
        <f t="shared" si="71"/>
        <v>No</v>
      </c>
      <c r="H1158" s="9">
        <f t="shared" si="69"/>
        <v>0</v>
      </c>
      <c r="I1158" s="9"/>
      <c r="J1158" s="9"/>
      <c r="K1158" s="3">
        <v>42006</v>
      </c>
      <c r="L1158" s="3">
        <v>42369</v>
      </c>
      <c r="M1158" s="3"/>
      <c r="N1158" s="3"/>
      <c r="O1158" s="3"/>
      <c r="P1158" s="3"/>
      <c r="Q1158" s="9"/>
      <c r="R1158" s="9"/>
      <c r="S1158" s="9"/>
      <c r="T1158" s="2">
        <v>109.949997</v>
      </c>
      <c r="U1158" s="2">
        <v>102.610001</v>
      </c>
      <c r="V1158" s="2"/>
      <c r="W1158" s="2">
        <v>112.58000199999999</v>
      </c>
      <c r="X1158" s="2">
        <v>104.150002</v>
      </c>
      <c r="Y1158" s="2"/>
      <c r="Z1158">
        <v>712600</v>
      </c>
      <c r="AA1158">
        <v>562700</v>
      </c>
      <c r="AC1158" s="2">
        <v>111.040001</v>
      </c>
      <c r="AD1158" s="2">
        <v>103.730003</v>
      </c>
    </row>
    <row r="1159" spans="1:30" x14ac:dyDescent="0.25">
      <c r="A1159" t="s">
        <v>372</v>
      </c>
      <c r="B1159">
        <f t="shared" si="68"/>
        <v>2013</v>
      </c>
      <c r="C1159" s="10">
        <v>113.360001</v>
      </c>
      <c r="D1159" s="10">
        <v>138.679993</v>
      </c>
      <c r="E1159" s="4">
        <f t="shared" si="70"/>
        <v>0.22335913705575919</v>
      </c>
      <c r="F1159" s="6">
        <f>+E1159-E$5</f>
        <v>-6.8481438336435302E-2</v>
      </c>
      <c r="G1159" s="9" t="str">
        <f t="shared" si="71"/>
        <v>No</v>
      </c>
      <c r="H1159" s="9">
        <f t="shared" si="69"/>
        <v>0</v>
      </c>
      <c r="I1159" s="9"/>
      <c r="J1159" s="9"/>
      <c r="K1159" s="3">
        <v>41276</v>
      </c>
      <c r="L1159" s="3">
        <v>41639</v>
      </c>
      <c r="M1159" s="3"/>
      <c r="N1159" s="3"/>
      <c r="O1159" s="3"/>
      <c r="P1159" s="3"/>
      <c r="Q1159" s="9"/>
      <c r="R1159" s="9"/>
      <c r="S1159" s="9"/>
      <c r="T1159" s="2">
        <v>113.19000200000001</v>
      </c>
      <c r="U1159" s="2">
        <v>137.91000399999999</v>
      </c>
      <c r="V1159" s="2"/>
      <c r="W1159" s="2">
        <v>114.66999800000001</v>
      </c>
      <c r="X1159" s="2">
        <v>139.91000399999999</v>
      </c>
      <c r="Y1159" s="2"/>
      <c r="Z1159">
        <v>494500</v>
      </c>
      <c r="AA1159">
        <v>303900</v>
      </c>
      <c r="AC1159" s="2">
        <v>114.480003</v>
      </c>
      <c r="AD1159" s="2">
        <v>139.21000699999999</v>
      </c>
    </row>
    <row r="1160" spans="1:30" x14ac:dyDescent="0.25">
      <c r="A1160" t="s">
        <v>372</v>
      </c>
      <c r="B1160">
        <f t="shared" si="68"/>
        <v>2014</v>
      </c>
      <c r="C1160" s="10">
        <v>138.529999</v>
      </c>
      <c r="D1160" s="10">
        <v>156.35000600000001</v>
      </c>
      <c r="E1160" s="4">
        <f t="shared" si="70"/>
        <v>0.12863644790757561</v>
      </c>
      <c r="F1160" s="6">
        <f>+E1160-E$6</f>
        <v>1.3741516697503342E-2</v>
      </c>
      <c r="G1160" s="9" t="str">
        <f t="shared" si="71"/>
        <v>Yes</v>
      </c>
      <c r="H1160" s="9">
        <f t="shared" si="69"/>
        <v>1</v>
      </c>
      <c r="I1160" s="9"/>
      <c r="J1160" s="9"/>
      <c r="K1160" s="3">
        <v>41641</v>
      </c>
      <c r="L1160" s="3">
        <v>42004</v>
      </c>
      <c r="M1160" s="3"/>
      <c r="N1160" s="3"/>
      <c r="O1160" s="3"/>
      <c r="P1160" s="3"/>
      <c r="Q1160" s="9"/>
      <c r="R1160" s="9"/>
      <c r="S1160" s="9"/>
      <c r="T1160" s="2">
        <v>137.320007</v>
      </c>
      <c r="U1160" s="2">
        <v>156.259995</v>
      </c>
      <c r="V1160" s="2"/>
      <c r="W1160" s="2">
        <v>138.529999</v>
      </c>
      <c r="X1160" s="2">
        <v>159.58999600000001</v>
      </c>
      <c r="Y1160" s="2"/>
      <c r="Z1160">
        <v>359400</v>
      </c>
      <c r="AA1160">
        <v>216800</v>
      </c>
      <c r="AC1160" s="2">
        <v>138.08000200000001</v>
      </c>
      <c r="AD1160" s="2">
        <v>158.800003</v>
      </c>
    </row>
    <row r="1161" spans="1:30" x14ac:dyDescent="0.25">
      <c r="A1161" t="s">
        <v>372</v>
      </c>
      <c r="B1161">
        <f t="shared" si="68"/>
        <v>2015</v>
      </c>
      <c r="C1161" s="10">
        <v>156.66000399999999</v>
      </c>
      <c r="D1161" s="10">
        <v>189.78999300000001</v>
      </c>
      <c r="E1161" s="4">
        <f t="shared" si="70"/>
        <v>0.21147700851584317</v>
      </c>
      <c r="F1161" s="6">
        <f>+E1161-E$7</f>
        <v>0.21889840233161698</v>
      </c>
      <c r="G1161" s="9" t="str">
        <f t="shared" si="71"/>
        <v>Yes</v>
      </c>
      <c r="H1161" s="9">
        <f t="shared" si="69"/>
        <v>1</v>
      </c>
      <c r="I1161" s="9"/>
      <c r="J1161" s="9"/>
      <c r="K1161" s="3">
        <v>42006</v>
      </c>
      <c r="L1161" s="3">
        <v>42369</v>
      </c>
      <c r="M1161" s="3"/>
      <c r="N1161" s="3"/>
      <c r="O1161" s="3"/>
      <c r="P1161" s="3"/>
      <c r="Q1161" s="9"/>
      <c r="R1161" s="9"/>
      <c r="S1161" s="9"/>
      <c r="T1161" s="2">
        <v>154.320007</v>
      </c>
      <c r="U1161" s="2">
        <v>189.5</v>
      </c>
      <c r="V1161" s="2"/>
      <c r="W1161" s="2">
        <v>157.30999800000001</v>
      </c>
      <c r="X1161" s="2">
        <v>191.16000399999999</v>
      </c>
      <c r="Y1161" s="2"/>
      <c r="Z1161">
        <v>254600</v>
      </c>
      <c r="AA1161">
        <v>247700</v>
      </c>
      <c r="AC1161" s="2">
        <v>156.61999499999999</v>
      </c>
      <c r="AD1161" s="2">
        <v>190.070007</v>
      </c>
    </row>
    <row r="1162" spans="1:30" x14ac:dyDescent="0.25">
      <c r="A1162" t="s">
        <v>373</v>
      </c>
      <c r="B1162">
        <f t="shared" ref="B1162:B1225" si="72">YEAR(K1162)</f>
        <v>2013</v>
      </c>
      <c r="C1162" s="10">
        <v>27.135000000000002</v>
      </c>
      <c r="D1162" s="10">
        <v>37.465000000000003</v>
      </c>
      <c r="E1162" s="4">
        <f t="shared" si="70"/>
        <v>0.38068914685830113</v>
      </c>
      <c r="F1162" s="6">
        <f>+E1162-E$5</f>
        <v>8.8848571466106641E-2</v>
      </c>
      <c r="G1162" s="9" t="str">
        <f t="shared" si="71"/>
        <v>Yes</v>
      </c>
      <c r="H1162" s="9">
        <f t="shared" ref="H1162:H1225" si="73">IF(F1162&gt;0,1,0)</f>
        <v>1</v>
      </c>
      <c r="I1162" s="9"/>
      <c r="J1162" s="9"/>
      <c r="K1162" s="3">
        <v>41276</v>
      </c>
      <c r="L1162" s="3">
        <v>41639</v>
      </c>
      <c r="M1162" s="3"/>
      <c r="N1162" s="3"/>
      <c r="O1162" s="3"/>
      <c r="P1162" s="3"/>
      <c r="Q1162" s="9"/>
      <c r="R1162" s="9"/>
      <c r="S1162" s="9"/>
      <c r="T1162" s="2">
        <v>26.520000499999998</v>
      </c>
      <c r="U1162" s="2">
        <v>37.169998</v>
      </c>
      <c r="V1162" s="2"/>
      <c r="W1162" s="2">
        <v>27.2749995</v>
      </c>
      <c r="X1162" s="2">
        <v>37.520000500000002</v>
      </c>
      <c r="Y1162" s="2"/>
      <c r="Z1162">
        <v>7121600</v>
      </c>
      <c r="AA1162">
        <v>2244000</v>
      </c>
      <c r="AC1162" s="2">
        <v>27.2199995</v>
      </c>
      <c r="AD1162" s="2">
        <v>37.189998500000002</v>
      </c>
    </row>
    <row r="1163" spans="1:30" x14ac:dyDescent="0.25">
      <c r="A1163" t="s">
        <v>373</v>
      </c>
      <c r="B1163">
        <f t="shared" si="72"/>
        <v>2014</v>
      </c>
      <c r="C1163" s="10">
        <v>37.174999</v>
      </c>
      <c r="D1163" s="10">
        <v>47.130001</v>
      </c>
      <c r="E1163" s="4">
        <f t="shared" ref="E1163:E1226" si="74">+(D1163-C1163)/C1163</f>
        <v>0.26778755259684073</v>
      </c>
      <c r="F1163" s="6">
        <f>+E1163-E$6</f>
        <v>0.15289262138676846</v>
      </c>
      <c r="G1163" s="9" t="str">
        <f t="shared" ref="G1163:G1226" si="75">IF(F1163&gt;0,"Yes","No")</f>
        <v>Yes</v>
      </c>
      <c r="H1163" s="9">
        <f t="shared" si="73"/>
        <v>1</v>
      </c>
      <c r="I1163" s="9"/>
      <c r="J1163" s="9"/>
      <c r="K1163" s="3">
        <v>41641</v>
      </c>
      <c r="L1163" s="3">
        <v>42004</v>
      </c>
      <c r="M1163" s="3"/>
      <c r="N1163" s="3"/>
      <c r="O1163" s="3"/>
      <c r="P1163" s="3"/>
      <c r="Q1163" s="9"/>
      <c r="R1163" s="9"/>
      <c r="S1163" s="9"/>
      <c r="T1163" s="2">
        <v>37</v>
      </c>
      <c r="U1163" s="2">
        <v>47.119999</v>
      </c>
      <c r="V1163" s="2"/>
      <c r="W1163" s="2">
        <v>37.674999</v>
      </c>
      <c r="X1163" s="2">
        <v>48.095001000000003</v>
      </c>
      <c r="Y1163" s="2"/>
      <c r="Z1163">
        <v>3027200</v>
      </c>
      <c r="AA1163">
        <v>2512200</v>
      </c>
      <c r="AC1163" s="2">
        <v>37.134998500000002</v>
      </c>
      <c r="AD1163" s="2">
        <v>47.205002</v>
      </c>
    </row>
    <row r="1164" spans="1:30" x14ac:dyDescent="0.25">
      <c r="A1164" t="s">
        <v>373</v>
      </c>
      <c r="B1164">
        <f t="shared" si="72"/>
        <v>2015</v>
      </c>
      <c r="C1164" s="10">
        <v>47.419998</v>
      </c>
      <c r="D1164" s="10">
        <v>53.810001</v>
      </c>
      <c r="E1164" s="4">
        <f t="shared" si="74"/>
        <v>0.13475333761085356</v>
      </c>
      <c r="F1164" s="6">
        <f>+E1164-E$7</f>
        <v>0.14217473142662737</v>
      </c>
      <c r="G1164" s="9" t="str">
        <f t="shared" si="75"/>
        <v>Yes</v>
      </c>
      <c r="H1164" s="9">
        <f t="shared" si="73"/>
        <v>1</v>
      </c>
      <c r="I1164" s="9"/>
      <c r="J1164" s="9"/>
      <c r="K1164" s="3">
        <v>42006</v>
      </c>
      <c r="L1164" s="3">
        <v>42369</v>
      </c>
      <c r="M1164" s="3"/>
      <c r="N1164" s="3"/>
      <c r="O1164" s="3"/>
      <c r="P1164" s="3"/>
      <c r="Q1164" s="9"/>
      <c r="R1164" s="9"/>
      <c r="S1164" s="9"/>
      <c r="T1164" s="2">
        <v>46.564998500000002</v>
      </c>
      <c r="U1164" s="2">
        <v>53.799999</v>
      </c>
      <c r="V1164" s="2"/>
      <c r="W1164" s="2">
        <v>47.66</v>
      </c>
      <c r="X1164" s="2">
        <v>54.540000999999997</v>
      </c>
      <c r="Y1164" s="2"/>
      <c r="Z1164">
        <v>1815200</v>
      </c>
      <c r="AA1164">
        <v>1464000</v>
      </c>
      <c r="AC1164" s="2">
        <v>46.865001499999998</v>
      </c>
      <c r="AD1164" s="2">
        <v>54.439999</v>
      </c>
    </row>
    <row r="1165" spans="1:30" x14ac:dyDescent="0.25">
      <c r="A1165" t="s">
        <v>374</v>
      </c>
      <c r="B1165">
        <f t="shared" si="72"/>
        <v>2013</v>
      </c>
      <c r="C1165" s="10">
        <v>63.650002000000001</v>
      </c>
      <c r="D1165" s="10">
        <v>84.309997999999993</v>
      </c>
      <c r="E1165" s="4">
        <f t="shared" si="74"/>
        <v>0.32458751533110702</v>
      </c>
      <c r="F1165" s="6">
        <f>+E1165-E$5</f>
        <v>3.2746939938912534E-2</v>
      </c>
      <c r="G1165" s="9" t="str">
        <f t="shared" si="75"/>
        <v>Yes</v>
      </c>
      <c r="H1165" s="9">
        <f t="shared" si="73"/>
        <v>1</v>
      </c>
      <c r="I1165" s="9"/>
      <c r="J1165" s="9"/>
      <c r="K1165" s="3">
        <v>41276</v>
      </c>
      <c r="L1165" s="3">
        <v>41639</v>
      </c>
      <c r="M1165" s="3"/>
      <c r="N1165" s="3"/>
      <c r="O1165" s="3"/>
      <c r="P1165" s="3"/>
      <c r="Q1165" s="9"/>
      <c r="R1165" s="9"/>
      <c r="S1165" s="9"/>
      <c r="T1165" s="2">
        <v>61.25</v>
      </c>
      <c r="U1165" s="2">
        <v>83.809997999999993</v>
      </c>
      <c r="V1165" s="2"/>
      <c r="W1165" s="2">
        <v>63.650002000000001</v>
      </c>
      <c r="X1165" s="2">
        <v>85.489998</v>
      </c>
      <c r="Y1165" s="2"/>
      <c r="Z1165">
        <v>2271200</v>
      </c>
      <c r="AA1165">
        <v>1255500</v>
      </c>
      <c r="AC1165" s="2">
        <v>62.049999</v>
      </c>
      <c r="AD1165" s="2">
        <v>84.059997999999993</v>
      </c>
    </row>
    <row r="1166" spans="1:30" x14ac:dyDescent="0.25">
      <c r="A1166" t="s">
        <v>374</v>
      </c>
      <c r="B1166">
        <f t="shared" si="72"/>
        <v>2014</v>
      </c>
      <c r="C1166" s="10">
        <v>83.129997000000003</v>
      </c>
      <c r="D1166" s="10">
        <v>53.450001</v>
      </c>
      <c r="E1166" s="4">
        <f t="shared" si="74"/>
        <v>-0.35703112078784272</v>
      </c>
      <c r="F1166" s="6">
        <f>+E1166-E$6</f>
        <v>-0.47192605199791499</v>
      </c>
      <c r="G1166" s="9" t="str">
        <f t="shared" si="75"/>
        <v>No</v>
      </c>
      <c r="H1166" s="9">
        <f t="shared" si="73"/>
        <v>0</v>
      </c>
      <c r="I1166" s="9"/>
      <c r="J1166" s="9"/>
      <c r="K1166" s="3">
        <v>41641</v>
      </c>
      <c r="L1166" s="3">
        <v>42004</v>
      </c>
      <c r="M1166" s="3"/>
      <c r="N1166" s="3"/>
      <c r="O1166" s="3"/>
      <c r="P1166" s="3"/>
      <c r="Q1166" s="9"/>
      <c r="R1166" s="9"/>
      <c r="S1166" s="9"/>
      <c r="T1166" s="2">
        <v>81.080001999999993</v>
      </c>
      <c r="U1166" s="2">
        <v>53.110000999999997</v>
      </c>
      <c r="V1166" s="2"/>
      <c r="W1166" s="2">
        <v>84.279999000000004</v>
      </c>
      <c r="X1166" s="2">
        <v>54.549999</v>
      </c>
      <c r="Y1166" s="2"/>
      <c r="Z1166">
        <v>1996500</v>
      </c>
      <c r="AA1166">
        <v>3089400</v>
      </c>
      <c r="AC1166" s="2">
        <v>81.739998</v>
      </c>
      <c r="AD1166" s="2">
        <v>53.150002000000001</v>
      </c>
    </row>
    <row r="1167" spans="1:30" x14ac:dyDescent="0.25">
      <c r="A1167" t="s">
        <v>374</v>
      </c>
      <c r="B1167">
        <f t="shared" si="72"/>
        <v>2015</v>
      </c>
      <c r="C1167" s="10">
        <v>53</v>
      </c>
      <c r="D1167" s="10">
        <v>24.610001</v>
      </c>
      <c r="E1167" s="4">
        <f t="shared" si="74"/>
        <v>-0.53566035849056604</v>
      </c>
      <c r="F1167" s="6">
        <f>+E1167-E$7</f>
        <v>-0.52823896467479226</v>
      </c>
      <c r="G1167" s="9" t="str">
        <f t="shared" si="75"/>
        <v>No</v>
      </c>
      <c r="H1167" s="9">
        <f t="shared" si="73"/>
        <v>0</v>
      </c>
      <c r="I1167" s="9"/>
      <c r="J1167" s="9"/>
      <c r="K1167" s="3">
        <v>42006</v>
      </c>
      <c r="L1167" s="3">
        <v>42369</v>
      </c>
      <c r="M1167" s="3"/>
      <c r="N1167" s="3"/>
      <c r="O1167" s="3"/>
      <c r="P1167" s="3"/>
      <c r="Q1167" s="9"/>
      <c r="R1167" s="9"/>
      <c r="S1167" s="9"/>
      <c r="T1167" s="2">
        <v>52.84</v>
      </c>
      <c r="U1167" s="2">
        <v>22.969999000000001</v>
      </c>
      <c r="V1167" s="2"/>
      <c r="W1167" s="2">
        <v>55.740001999999997</v>
      </c>
      <c r="X1167" s="2">
        <v>24.870000999999998</v>
      </c>
      <c r="Y1167" s="2"/>
      <c r="Z1167">
        <v>2643100</v>
      </c>
      <c r="AA1167">
        <v>6235000</v>
      </c>
      <c r="AC1167" s="2">
        <v>55.400002000000001</v>
      </c>
      <c r="AD1167" s="2">
        <v>22.969999000000001</v>
      </c>
    </row>
    <row r="1168" spans="1:30" x14ac:dyDescent="0.25">
      <c r="A1168" t="s">
        <v>375</v>
      </c>
      <c r="B1168">
        <f t="shared" si="72"/>
        <v>2013</v>
      </c>
      <c r="C1168" s="10">
        <v>29.610001</v>
      </c>
      <c r="D1168" s="10">
        <v>33.200001</v>
      </c>
      <c r="E1168" s="4">
        <f t="shared" si="74"/>
        <v>0.12124281927582507</v>
      </c>
      <c r="F1168" s="6">
        <f>+E1168-E$5</f>
        <v>-0.1705977561163694</v>
      </c>
      <c r="G1168" s="9" t="str">
        <f t="shared" si="75"/>
        <v>No</v>
      </c>
      <c r="H1168" s="9">
        <f t="shared" si="73"/>
        <v>0</v>
      </c>
      <c r="I1168" s="9"/>
      <c r="J1168" s="9"/>
      <c r="K1168" s="3">
        <v>41276</v>
      </c>
      <c r="L1168" s="3">
        <v>41639</v>
      </c>
      <c r="M1168" s="3"/>
      <c r="N1168" s="3"/>
      <c r="O1168" s="3"/>
      <c r="P1168" s="3"/>
      <c r="Q1168" s="9"/>
      <c r="R1168" s="9"/>
      <c r="S1168" s="9"/>
      <c r="T1168" s="2">
        <v>29.34</v>
      </c>
      <c r="U1168" s="2">
        <v>33.119999</v>
      </c>
      <c r="V1168" s="2"/>
      <c r="W1168" s="2">
        <v>29.75</v>
      </c>
      <c r="X1168" s="2">
        <v>33.369999</v>
      </c>
      <c r="Y1168" s="2"/>
      <c r="Z1168">
        <v>2366000</v>
      </c>
      <c r="AA1168">
        <v>1121400</v>
      </c>
      <c r="AC1168" s="2">
        <v>29.530000999999999</v>
      </c>
      <c r="AD1168" s="2">
        <v>33.290000999999997</v>
      </c>
    </row>
    <row r="1169" spans="1:30" x14ac:dyDescent="0.25">
      <c r="A1169" t="s">
        <v>375</v>
      </c>
      <c r="B1169">
        <f t="shared" si="72"/>
        <v>2014</v>
      </c>
      <c r="C1169" s="10">
        <v>33.200001</v>
      </c>
      <c r="D1169" s="10">
        <v>40.25</v>
      </c>
      <c r="E1169" s="4">
        <f t="shared" si="74"/>
        <v>0.21234936107381441</v>
      </c>
      <c r="F1169" s="6">
        <f>+E1169-E$6</f>
        <v>9.7454429863742142E-2</v>
      </c>
      <c r="G1169" s="9" t="str">
        <f t="shared" si="75"/>
        <v>Yes</v>
      </c>
      <c r="H1169" s="9">
        <f t="shared" si="73"/>
        <v>1</v>
      </c>
      <c r="I1169" s="9"/>
      <c r="J1169" s="9"/>
      <c r="K1169" s="3">
        <v>41641</v>
      </c>
      <c r="L1169" s="3">
        <v>42004</v>
      </c>
      <c r="M1169" s="3"/>
      <c r="N1169" s="3"/>
      <c r="O1169" s="3"/>
      <c r="P1169" s="3"/>
      <c r="Q1169" s="9"/>
      <c r="R1169" s="9"/>
      <c r="S1169" s="9"/>
      <c r="T1169" s="2">
        <v>32.909999999999997</v>
      </c>
      <c r="U1169" s="2">
        <v>40.209999000000003</v>
      </c>
      <c r="V1169" s="2"/>
      <c r="W1169" s="2">
        <v>33.299999</v>
      </c>
      <c r="X1169" s="2">
        <v>40.869999</v>
      </c>
      <c r="Y1169" s="2"/>
      <c r="Z1169">
        <v>1808100</v>
      </c>
      <c r="AA1169">
        <v>934200</v>
      </c>
      <c r="AC1169" s="2">
        <v>32.959999000000003</v>
      </c>
      <c r="AD1169" s="2">
        <v>40.840000000000003</v>
      </c>
    </row>
    <row r="1170" spans="1:30" x14ac:dyDescent="0.25">
      <c r="A1170" t="s">
        <v>375</v>
      </c>
      <c r="B1170">
        <f t="shared" si="72"/>
        <v>2015</v>
      </c>
      <c r="C1170" s="10">
        <v>40.270000000000003</v>
      </c>
      <c r="D1170" s="10">
        <v>43.990001999999997</v>
      </c>
      <c r="E1170" s="4">
        <f t="shared" si="74"/>
        <v>9.2376508567171431E-2</v>
      </c>
      <c r="F1170" s="6">
        <f>+E1170-E$7</f>
        <v>9.9797902382945239E-2</v>
      </c>
      <c r="G1170" s="9" t="str">
        <f t="shared" si="75"/>
        <v>Yes</v>
      </c>
      <c r="H1170" s="9">
        <f t="shared" si="73"/>
        <v>1</v>
      </c>
      <c r="I1170" s="9"/>
      <c r="J1170" s="9"/>
      <c r="K1170" s="3">
        <v>42006</v>
      </c>
      <c r="L1170" s="3">
        <v>42369</v>
      </c>
      <c r="M1170" s="3"/>
      <c r="N1170" s="3"/>
      <c r="O1170" s="3"/>
      <c r="P1170" s="3"/>
      <c r="Q1170" s="9"/>
      <c r="R1170" s="9"/>
      <c r="S1170" s="9"/>
      <c r="T1170" s="2">
        <v>40.189999</v>
      </c>
      <c r="U1170" s="2">
        <v>43.990001999999997</v>
      </c>
      <c r="V1170" s="2"/>
      <c r="W1170" s="2">
        <v>40.75</v>
      </c>
      <c r="X1170" s="2">
        <v>44.57</v>
      </c>
      <c r="Y1170" s="2"/>
      <c r="Z1170">
        <v>2346600</v>
      </c>
      <c r="AA1170">
        <v>929000</v>
      </c>
      <c r="AC1170" s="2">
        <v>40.57</v>
      </c>
      <c r="AD1170" s="2">
        <v>44.419998</v>
      </c>
    </row>
    <row r="1171" spans="1:30" x14ac:dyDescent="0.25">
      <c r="A1171" t="s">
        <v>376</v>
      </c>
      <c r="B1171">
        <f t="shared" si="72"/>
        <v>2013</v>
      </c>
      <c r="C1171" s="10">
        <v>58.52</v>
      </c>
      <c r="D1171" s="10">
        <v>90.699996999999996</v>
      </c>
      <c r="E1171" s="4">
        <f t="shared" si="74"/>
        <v>0.54989741968557748</v>
      </c>
      <c r="F1171" s="6">
        <f>+E1171-E$5</f>
        <v>0.25805684429338299</v>
      </c>
      <c r="G1171" s="9" t="str">
        <f t="shared" si="75"/>
        <v>Yes</v>
      </c>
      <c r="H1171" s="9">
        <f t="shared" si="73"/>
        <v>1</v>
      </c>
      <c r="I1171" s="9"/>
      <c r="J1171" s="9"/>
      <c r="K1171" s="3">
        <v>41276</v>
      </c>
      <c r="L1171" s="3">
        <v>41639</v>
      </c>
      <c r="M1171" s="3"/>
      <c r="N1171" s="3"/>
      <c r="O1171" s="3"/>
      <c r="P1171" s="3"/>
      <c r="Q1171" s="9"/>
      <c r="R1171" s="9"/>
      <c r="S1171" s="9"/>
      <c r="T1171" s="2">
        <v>58.130001</v>
      </c>
      <c r="U1171" s="2">
        <v>90.129997000000003</v>
      </c>
      <c r="V1171" s="2"/>
      <c r="W1171" s="2">
        <v>58.650002000000001</v>
      </c>
      <c r="X1171" s="2">
        <v>90.889999000000003</v>
      </c>
      <c r="Y1171" s="2"/>
      <c r="Z1171">
        <v>1726200</v>
      </c>
      <c r="AA1171">
        <v>928900</v>
      </c>
      <c r="AC1171" s="2">
        <v>58.619999</v>
      </c>
      <c r="AD1171" s="2">
        <v>90.43</v>
      </c>
    </row>
    <row r="1172" spans="1:30" x14ac:dyDescent="0.25">
      <c r="A1172" t="s">
        <v>376</v>
      </c>
      <c r="B1172">
        <f t="shared" si="72"/>
        <v>2014</v>
      </c>
      <c r="C1172" s="10">
        <v>90.160004000000001</v>
      </c>
      <c r="D1172" s="10">
        <v>108.16999800000001</v>
      </c>
      <c r="E1172" s="4">
        <f t="shared" si="74"/>
        <v>0.19975591394161879</v>
      </c>
      <c r="F1172" s="6">
        <f>+E1172-E$6</f>
        <v>8.4860982731546519E-2</v>
      </c>
      <c r="G1172" s="9" t="str">
        <f t="shared" si="75"/>
        <v>Yes</v>
      </c>
      <c r="H1172" s="9">
        <f t="shared" si="73"/>
        <v>1</v>
      </c>
      <c r="I1172" s="9"/>
      <c r="J1172" s="9"/>
      <c r="K1172" s="3">
        <v>41641</v>
      </c>
      <c r="L1172" s="3">
        <v>42004</v>
      </c>
      <c r="M1172" s="3"/>
      <c r="N1172" s="3"/>
      <c r="O1172" s="3"/>
      <c r="P1172" s="3"/>
      <c r="Q1172" s="9"/>
      <c r="R1172" s="9"/>
      <c r="S1172" s="9"/>
      <c r="T1172" s="2">
        <v>88.330001999999993</v>
      </c>
      <c r="U1172" s="2">
        <v>108.129997</v>
      </c>
      <c r="V1172" s="2"/>
      <c r="W1172" s="2">
        <v>90.160004000000001</v>
      </c>
      <c r="X1172" s="2">
        <v>109.949997</v>
      </c>
      <c r="Y1172" s="2"/>
      <c r="Z1172">
        <v>1501600</v>
      </c>
      <c r="AA1172">
        <v>1183800</v>
      </c>
      <c r="AC1172" s="2">
        <v>88.779999000000004</v>
      </c>
      <c r="AD1172" s="2">
        <v>109.400002</v>
      </c>
    </row>
    <row r="1173" spans="1:30" x14ac:dyDescent="0.25">
      <c r="A1173" t="s">
        <v>376</v>
      </c>
      <c r="B1173">
        <f t="shared" si="72"/>
        <v>2015</v>
      </c>
      <c r="C1173" s="10">
        <v>108.730003</v>
      </c>
      <c r="D1173" s="10">
        <v>124.529999</v>
      </c>
      <c r="E1173" s="4">
        <f t="shared" si="74"/>
        <v>0.1453140399527075</v>
      </c>
      <c r="F1173" s="6">
        <f>+E1173-E$7</f>
        <v>0.15273543376848131</v>
      </c>
      <c r="G1173" s="9" t="str">
        <f t="shared" si="75"/>
        <v>Yes</v>
      </c>
      <c r="H1173" s="9">
        <f t="shared" si="73"/>
        <v>1</v>
      </c>
      <c r="I1173" s="9"/>
      <c r="J1173" s="9"/>
      <c r="K1173" s="3">
        <v>42006</v>
      </c>
      <c r="L1173" s="3">
        <v>42369</v>
      </c>
      <c r="M1173" s="3"/>
      <c r="N1173" s="3"/>
      <c r="O1173" s="3"/>
      <c r="P1173" s="3"/>
      <c r="Q1173" s="9"/>
      <c r="R1173" s="9"/>
      <c r="S1173" s="9"/>
      <c r="T1173" s="2">
        <v>107.389999</v>
      </c>
      <c r="U1173" s="2">
        <v>123.199997</v>
      </c>
      <c r="V1173" s="2"/>
      <c r="W1173" s="2">
        <v>109.230003</v>
      </c>
      <c r="X1173" s="2">
        <v>125.41999800000001</v>
      </c>
      <c r="Y1173" s="2"/>
      <c r="Z1173">
        <v>991300</v>
      </c>
      <c r="AA1173">
        <v>1184900</v>
      </c>
      <c r="AC1173" s="2">
        <v>108.610001</v>
      </c>
      <c r="AD1173" s="2">
        <v>125.129997</v>
      </c>
    </row>
    <row r="1174" spans="1:30" x14ac:dyDescent="0.25">
      <c r="A1174" t="s">
        <v>377</v>
      </c>
      <c r="B1174">
        <f t="shared" si="72"/>
        <v>2013</v>
      </c>
      <c r="C1174" s="10">
        <v>27.295000000000002</v>
      </c>
      <c r="D1174" s="10">
        <v>39.194999500000002</v>
      </c>
      <c r="E1174" s="4">
        <f t="shared" si="74"/>
        <v>0.43597726689869937</v>
      </c>
      <c r="F1174" s="6">
        <f>+E1174-E$5</f>
        <v>0.14413669150650488</v>
      </c>
      <c r="G1174" s="9" t="str">
        <f t="shared" si="75"/>
        <v>Yes</v>
      </c>
      <c r="H1174" s="9">
        <f t="shared" si="73"/>
        <v>1</v>
      </c>
      <c r="I1174" s="9"/>
      <c r="J1174" s="9"/>
      <c r="K1174" s="3">
        <v>41276</v>
      </c>
      <c r="L1174" s="3">
        <v>41639</v>
      </c>
      <c r="M1174" s="3"/>
      <c r="N1174" s="3"/>
      <c r="O1174" s="3"/>
      <c r="P1174" s="3"/>
      <c r="Q1174" s="9"/>
      <c r="R1174" s="9"/>
      <c r="S1174" s="9"/>
      <c r="T1174" s="2">
        <v>27.129999000000002</v>
      </c>
      <c r="U1174" s="2">
        <v>39.005001</v>
      </c>
      <c r="V1174" s="2"/>
      <c r="W1174" s="2">
        <v>27.5</v>
      </c>
      <c r="X1174" s="2">
        <v>39.389999500000002</v>
      </c>
      <c r="Y1174" s="2"/>
      <c r="Z1174">
        <v>13267600</v>
      </c>
      <c r="AA1174">
        <v>6016200</v>
      </c>
      <c r="AC1174" s="2">
        <v>27.5</v>
      </c>
      <c r="AD1174" s="2">
        <v>39.215000000000003</v>
      </c>
    </row>
    <row r="1175" spans="1:30" x14ac:dyDescent="0.25">
      <c r="A1175" t="s">
        <v>377</v>
      </c>
      <c r="B1175">
        <f t="shared" si="72"/>
        <v>2014</v>
      </c>
      <c r="C1175" s="10">
        <v>39.034999999999997</v>
      </c>
      <c r="D1175" s="10">
        <v>41.025001500000002</v>
      </c>
      <c r="E1175" s="4">
        <f t="shared" si="74"/>
        <v>5.0979928269501873E-2</v>
      </c>
      <c r="F1175" s="6">
        <f>+E1175-E$6</f>
        <v>-6.3915002940570398E-2</v>
      </c>
      <c r="G1175" s="9" t="str">
        <f t="shared" si="75"/>
        <v>No</v>
      </c>
      <c r="H1175" s="9">
        <f t="shared" si="73"/>
        <v>0</v>
      </c>
      <c r="I1175" s="9"/>
      <c r="J1175" s="9"/>
      <c r="K1175" s="3">
        <v>41641</v>
      </c>
      <c r="L1175" s="3">
        <v>42004</v>
      </c>
      <c r="M1175" s="3"/>
      <c r="N1175" s="3"/>
      <c r="O1175" s="3"/>
      <c r="P1175" s="3"/>
      <c r="Q1175" s="9"/>
      <c r="R1175" s="9"/>
      <c r="S1175" s="9"/>
      <c r="T1175" s="2">
        <v>38.505001</v>
      </c>
      <c r="U1175" s="2">
        <v>41</v>
      </c>
      <c r="V1175" s="2"/>
      <c r="W1175" s="2">
        <v>39.134998500000002</v>
      </c>
      <c r="X1175" s="2">
        <v>41.665000999999997</v>
      </c>
      <c r="Y1175" s="2"/>
      <c r="Z1175">
        <v>8487200</v>
      </c>
      <c r="AA1175">
        <v>7625400</v>
      </c>
      <c r="AC1175" s="2">
        <v>38.584999000000003</v>
      </c>
      <c r="AD1175" s="2">
        <v>41.095001000000003</v>
      </c>
    </row>
    <row r="1176" spans="1:30" x14ac:dyDescent="0.25">
      <c r="A1176" t="s">
        <v>377</v>
      </c>
      <c r="B1176">
        <f t="shared" si="72"/>
        <v>2015</v>
      </c>
      <c r="C1176" s="10">
        <v>41.064998500000002</v>
      </c>
      <c r="D1176" s="10">
        <v>60.029998999999997</v>
      </c>
      <c r="E1176" s="4">
        <f t="shared" si="74"/>
        <v>0.46182883703258859</v>
      </c>
      <c r="F1176" s="6">
        <f>+E1176-E$7</f>
        <v>0.46925023084836237</v>
      </c>
      <c r="G1176" s="9" t="str">
        <f t="shared" si="75"/>
        <v>Yes</v>
      </c>
      <c r="H1176" s="9">
        <f t="shared" si="73"/>
        <v>1</v>
      </c>
      <c r="I1176" s="9"/>
      <c r="J1176" s="9"/>
      <c r="K1176" s="3">
        <v>42006</v>
      </c>
      <c r="L1176" s="3">
        <v>42369</v>
      </c>
      <c r="M1176" s="3"/>
      <c r="N1176" s="3"/>
      <c r="O1176" s="3"/>
      <c r="P1176" s="3"/>
      <c r="Q1176" s="9"/>
      <c r="R1176" s="9"/>
      <c r="S1176" s="9"/>
      <c r="T1176" s="2">
        <v>40.444999500000002</v>
      </c>
      <c r="U1176" s="2">
        <v>60.02</v>
      </c>
      <c r="V1176" s="2"/>
      <c r="W1176" s="2">
        <v>41.490001499999998</v>
      </c>
      <c r="X1176" s="2">
        <v>60.810001</v>
      </c>
      <c r="Y1176" s="2"/>
      <c r="Z1176">
        <v>6886000</v>
      </c>
      <c r="AA1176">
        <v>4912600</v>
      </c>
      <c r="AC1176" s="2">
        <v>40.720001000000003</v>
      </c>
      <c r="AD1176" s="2">
        <v>60.650002000000001</v>
      </c>
    </row>
    <row r="1177" spans="1:30" x14ac:dyDescent="0.25">
      <c r="A1177" t="s">
        <v>378</v>
      </c>
      <c r="B1177">
        <f t="shared" si="72"/>
        <v>2013</v>
      </c>
      <c r="C1177" s="10">
        <v>46.240001999999997</v>
      </c>
      <c r="D1177" s="10">
        <v>46.93</v>
      </c>
      <c r="E1177" s="4">
        <f t="shared" si="74"/>
        <v>1.4922101430705017E-2</v>
      </c>
      <c r="F1177" s="6">
        <f>+E1177-E$5</f>
        <v>-0.2769184739614895</v>
      </c>
      <c r="G1177" s="9" t="str">
        <f t="shared" si="75"/>
        <v>No</v>
      </c>
      <c r="H1177" s="9">
        <f t="shared" si="73"/>
        <v>0</v>
      </c>
      <c r="I1177" s="9"/>
      <c r="J1177" s="9"/>
      <c r="K1177" s="3">
        <v>41276</v>
      </c>
      <c r="L1177" s="3">
        <v>41639</v>
      </c>
      <c r="M1177" s="3"/>
      <c r="N1177" s="3"/>
      <c r="O1177" s="3"/>
      <c r="P1177" s="3"/>
      <c r="Q1177" s="9"/>
      <c r="R1177" s="9"/>
      <c r="S1177" s="9"/>
      <c r="T1177" s="2">
        <v>46.240001999999997</v>
      </c>
      <c r="U1177" s="2">
        <v>46.77</v>
      </c>
      <c r="V1177" s="2"/>
      <c r="W1177" s="2">
        <v>46.810001</v>
      </c>
      <c r="X1177" s="2">
        <v>47.139999000000003</v>
      </c>
      <c r="Y1177" s="2"/>
      <c r="Z1177">
        <v>794200</v>
      </c>
      <c r="AA1177">
        <v>734000</v>
      </c>
      <c r="AC1177" s="2">
        <v>46.810001</v>
      </c>
      <c r="AD1177" s="2">
        <v>47.07</v>
      </c>
    </row>
    <row r="1178" spans="1:30" x14ac:dyDescent="0.25">
      <c r="A1178" t="s">
        <v>378</v>
      </c>
      <c r="B1178">
        <f t="shared" si="72"/>
        <v>2014</v>
      </c>
      <c r="C1178" s="10">
        <v>47.169998</v>
      </c>
      <c r="D1178" s="10">
        <v>60.400002000000001</v>
      </c>
      <c r="E1178" s="4">
        <f t="shared" si="74"/>
        <v>0.28047497479223976</v>
      </c>
      <c r="F1178" s="6">
        <f>+E1178-E$6</f>
        <v>0.16558004358216749</v>
      </c>
      <c r="G1178" s="9" t="str">
        <f t="shared" si="75"/>
        <v>Yes</v>
      </c>
      <c r="H1178" s="9">
        <f t="shared" si="73"/>
        <v>1</v>
      </c>
      <c r="I1178" s="9"/>
      <c r="J1178" s="9"/>
      <c r="K1178" s="3">
        <v>41641</v>
      </c>
      <c r="L1178" s="3">
        <v>42004</v>
      </c>
      <c r="M1178" s="3"/>
      <c r="N1178" s="3"/>
      <c r="O1178" s="3"/>
      <c r="P1178" s="3"/>
      <c r="Q1178" s="9"/>
      <c r="R1178" s="9"/>
      <c r="S1178" s="9"/>
      <c r="T1178" s="2">
        <v>45.970001000000003</v>
      </c>
      <c r="U1178" s="2">
        <v>60.330002</v>
      </c>
      <c r="V1178" s="2"/>
      <c r="W1178" s="2">
        <v>47.299999</v>
      </c>
      <c r="X1178" s="2">
        <v>62.049999</v>
      </c>
      <c r="Y1178" s="2"/>
      <c r="Z1178">
        <v>1001900</v>
      </c>
      <c r="AA1178">
        <v>740700</v>
      </c>
      <c r="AC1178" s="2">
        <v>46.029998999999997</v>
      </c>
      <c r="AD1178" s="2">
        <v>61.84</v>
      </c>
    </row>
    <row r="1179" spans="1:30" x14ac:dyDescent="0.25">
      <c r="A1179" t="s">
        <v>378</v>
      </c>
      <c r="B1179">
        <f t="shared" si="72"/>
        <v>2015</v>
      </c>
      <c r="C1179" s="10">
        <v>60.830002</v>
      </c>
      <c r="D1179" s="10">
        <v>60.490001999999997</v>
      </c>
      <c r="E1179" s="4">
        <f t="shared" si="74"/>
        <v>-5.5893471777298878E-3</v>
      </c>
      <c r="F1179" s="6">
        <f>+E1179-E$7</f>
        <v>1.8320466380439167E-3</v>
      </c>
      <c r="G1179" s="9" t="str">
        <f t="shared" si="75"/>
        <v>Yes</v>
      </c>
      <c r="H1179" s="9">
        <f t="shared" si="73"/>
        <v>1</v>
      </c>
      <c r="I1179" s="9"/>
      <c r="J1179" s="9"/>
      <c r="K1179" s="3">
        <v>42006</v>
      </c>
      <c r="L1179" s="3">
        <v>42369</v>
      </c>
      <c r="M1179" s="3"/>
      <c r="N1179" s="3"/>
      <c r="O1179" s="3"/>
      <c r="P1179" s="3"/>
      <c r="Q1179" s="9"/>
      <c r="R1179" s="9"/>
      <c r="S1179" s="9"/>
      <c r="T1179" s="2">
        <v>59.939999</v>
      </c>
      <c r="U1179" s="2">
        <v>59.900002000000001</v>
      </c>
      <c r="V1179" s="2"/>
      <c r="W1179" s="2">
        <v>60.84</v>
      </c>
      <c r="X1179" s="2">
        <v>61.299999</v>
      </c>
      <c r="Y1179" s="2"/>
      <c r="Z1179">
        <v>605700</v>
      </c>
      <c r="AA1179">
        <v>586700</v>
      </c>
      <c r="AC1179" s="2">
        <v>60.810001</v>
      </c>
      <c r="AD1179" s="2">
        <v>61.299999</v>
      </c>
    </row>
    <row r="1180" spans="1:30" x14ac:dyDescent="0.25">
      <c r="A1180" t="s">
        <v>379</v>
      </c>
      <c r="B1180">
        <f t="shared" si="72"/>
        <v>2013</v>
      </c>
      <c r="C1180" s="10">
        <v>14.67</v>
      </c>
      <c r="D1180" s="10">
        <v>26</v>
      </c>
      <c r="E1180" s="4">
        <f t="shared" si="74"/>
        <v>0.77232447171097474</v>
      </c>
      <c r="F1180" s="6">
        <f>+E1180-E$5</f>
        <v>0.48048389631878025</v>
      </c>
      <c r="G1180" s="9" t="str">
        <f t="shared" si="75"/>
        <v>Yes</v>
      </c>
      <c r="H1180" s="9">
        <f t="shared" si="73"/>
        <v>1</v>
      </c>
      <c r="I1180" s="9"/>
      <c r="J1180" s="9"/>
      <c r="K1180" s="3">
        <v>41276</v>
      </c>
      <c r="L1180" s="3">
        <v>41639</v>
      </c>
      <c r="M1180" s="3"/>
      <c r="N1180" s="3"/>
      <c r="O1180" s="3"/>
      <c r="P1180" s="3"/>
      <c r="Q1180" s="9"/>
      <c r="R1180" s="9"/>
      <c r="S1180" s="9"/>
      <c r="T1180" s="2">
        <v>14.62</v>
      </c>
      <c r="U1180" s="2">
        <v>25.67</v>
      </c>
      <c r="V1180" s="2"/>
      <c r="W1180" s="2">
        <v>15.08</v>
      </c>
      <c r="X1180" s="2">
        <v>26.08</v>
      </c>
      <c r="Y1180" s="2"/>
      <c r="Z1180">
        <v>15607600</v>
      </c>
      <c r="AA1180">
        <v>4670500</v>
      </c>
      <c r="AC1180" s="2">
        <v>15.08</v>
      </c>
      <c r="AD1180" s="2">
        <v>25.700001</v>
      </c>
    </row>
    <row r="1181" spans="1:30" x14ac:dyDescent="0.25">
      <c r="A1181" t="s">
        <v>379</v>
      </c>
      <c r="B1181">
        <f t="shared" si="72"/>
        <v>2014</v>
      </c>
      <c r="C1181" s="10">
        <v>25.99</v>
      </c>
      <c r="D1181" s="10">
        <v>30.190000999999999</v>
      </c>
      <c r="E1181" s="4">
        <f t="shared" si="74"/>
        <v>0.16160065409772992</v>
      </c>
      <c r="F1181" s="6">
        <f>+E1181-E$6</f>
        <v>4.6705722887657647E-2</v>
      </c>
      <c r="G1181" s="9" t="str">
        <f t="shared" si="75"/>
        <v>Yes</v>
      </c>
      <c r="H1181" s="9">
        <f t="shared" si="73"/>
        <v>1</v>
      </c>
      <c r="I1181" s="9"/>
      <c r="J1181" s="9"/>
      <c r="K1181" s="3">
        <v>41641</v>
      </c>
      <c r="L1181" s="3">
        <v>42004</v>
      </c>
      <c r="M1181" s="3"/>
      <c r="N1181" s="3"/>
      <c r="O1181" s="3"/>
      <c r="P1181" s="3"/>
      <c r="Q1181" s="9"/>
      <c r="R1181" s="9"/>
      <c r="S1181" s="9"/>
      <c r="T1181" s="2">
        <v>25.700001</v>
      </c>
      <c r="U1181" s="2">
        <v>30.18</v>
      </c>
      <c r="V1181" s="2"/>
      <c r="W1181" s="2">
        <v>26.049999</v>
      </c>
      <c r="X1181" s="2">
        <v>30.67</v>
      </c>
      <c r="Y1181" s="2"/>
      <c r="Z1181">
        <v>4618600</v>
      </c>
      <c r="AA1181">
        <v>2915800</v>
      </c>
      <c r="AC1181" s="2">
        <v>25.82</v>
      </c>
      <c r="AD1181" s="2">
        <v>30.49</v>
      </c>
    </row>
    <row r="1182" spans="1:30" x14ac:dyDescent="0.25">
      <c r="A1182" t="s">
        <v>379</v>
      </c>
      <c r="B1182">
        <f t="shared" si="72"/>
        <v>2015</v>
      </c>
      <c r="C1182" s="10">
        <v>30.41</v>
      </c>
      <c r="D1182" s="10">
        <v>32.93</v>
      </c>
      <c r="E1182" s="4">
        <f t="shared" si="74"/>
        <v>8.2867477803354142E-2</v>
      </c>
      <c r="F1182" s="6">
        <f>+E1182-E$7</f>
        <v>9.028887161912795E-2</v>
      </c>
      <c r="G1182" s="9" t="str">
        <f t="shared" si="75"/>
        <v>Yes</v>
      </c>
      <c r="H1182" s="9">
        <f t="shared" si="73"/>
        <v>1</v>
      </c>
      <c r="I1182" s="9"/>
      <c r="J1182" s="9"/>
      <c r="K1182" s="3">
        <v>42006</v>
      </c>
      <c r="L1182" s="3">
        <v>42369</v>
      </c>
      <c r="M1182" s="3"/>
      <c r="N1182" s="3"/>
      <c r="O1182" s="3"/>
      <c r="P1182" s="3"/>
      <c r="Q1182" s="9"/>
      <c r="R1182" s="9"/>
      <c r="S1182" s="9"/>
      <c r="T1182" s="2">
        <v>29.809999000000001</v>
      </c>
      <c r="U1182" s="2">
        <v>32.700001</v>
      </c>
      <c r="V1182" s="2"/>
      <c r="W1182" s="2">
        <v>30.57</v>
      </c>
      <c r="X1182" s="2">
        <v>33.470001000000003</v>
      </c>
      <c r="Y1182" s="2"/>
      <c r="Z1182">
        <v>4537600</v>
      </c>
      <c r="AA1182">
        <v>5820900</v>
      </c>
      <c r="AC1182" s="2">
        <v>30.219999000000001</v>
      </c>
      <c r="AD1182" s="2">
        <v>32.979999999999997</v>
      </c>
    </row>
    <row r="1183" spans="1:30" x14ac:dyDescent="0.25">
      <c r="A1183" t="s">
        <v>380</v>
      </c>
      <c r="B1183">
        <f t="shared" si="72"/>
        <v>2013</v>
      </c>
      <c r="C1183" s="10">
        <v>27.799999</v>
      </c>
      <c r="D1183" s="10">
        <v>35.619999</v>
      </c>
      <c r="E1183" s="4">
        <f t="shared" si="74"/>
        <v>0.28129497414730126</v>
      </c>
      <c r="F1183" s="6">
        <f>+E1183-E$5</f>
        <v>-1.0545601244893232E-2</v>
      </c>
      <c r="G1183" s="9" t="str">
        <f t="shared" si="75"/>
        <v>No</v>
      </c>
      <c r="H1183" s="9">
        <f t="shared" si="73"/>
        <v>0</v>
      </c>
      <c r="I1183" s="9"/>
      <c r="J1183" s="9"/>
      <c r="K1183" s="3">
        <v>41276</v>
      </c>
      <c r="L1183" s="3">
        <v>41639</v>
      </c>
      <c r="M1183" s="3"/>
      <c r="N1183" s="3"/>
      <c r="O1183" s="3"/>
      <c r="P1183" s="3"/>
      <c r="Q1183" s="9"/>
      <c r="R1183" s="9"/>
      <c r="S1183" s="9"/>
      <c r="T1183" s="2">
        <v>27.76</v>
      </c>
      <c r="U1183" s="2">
        <v>35.270000000000003</v>
      </c>
      <c r="V1183" s="2"/>
      <c r="W1183" s="2">
        <v>28.059999000000001</v>
      </c>
      <c r="X1183" s="2">
        <v>35.740001999999997</v>
      </c>
      <c r="Y1183" s="2"/>
      <c r="Z1183">
        <v>4203100</v>
      </c>
      <c r="AA1183">
        <v>3303500</v>
      </c>
      <c r="AC1183" s="2">
        <v>28.059999000000001</v>
      </c>
      <c r="AD1183" s="2">
        <v>35.32</v>
      </c>
    </row>
    <row r="1184" spans="1:30" x14ac:dyDescent="0.25">
      <c r="A1184" t="s">
        <v>380</v>
      </c>
      <c r="B1184">
        <f t="shared" si="72"/>
        <v>2014</v>
      </c>
      <c r="C1184" s="10">
        <v>35.490001999999997</v>
      </c>
      <c r="D1184" s="10">
        <v>36.299999</v>
      </c>
      <c r="E1184" s="4">
        <f t="shared" si="74"/>
        <v>2.2823244698605617E-2</v>
      </c>
      <c r="F1184" s="6">
        <f>+E1184-E$6</f>
        <v>-9.207168651146666E-2</v>
      </c>
      <c r="G1184" s="9" t="str">
        <f t="shared" si="75"/>
        <v>No</v>
      </c>
      <c r="H1184" s="9">
        <f t="shared" si="73"/>
        <v>0</v>
      </c>
      <c r="I1184" s="9"/>
      <c r="J1184" s="9"/>
      <c r="K1184" s="3">
        <v>41641</v>
      </c>
      <c r="L1184" s="3">
        <v>42004</v>
      </c>
      <c r="M1184" s="3"/>
      <c r="N1184" s="3"/>
      <c r="O1184" s="3"/>
      <c r="P1184" s="3"/>
      <c r="Q1184" s="9"/>
      <c r="R1184" s="9"/>
      <c r="S1184" s="9"/>
      <c r="T1184" s="2">
        <v>34.93</v>
      </c>
      <c r="U1184" s="2">
        <v>36.25</v>
      </c>
      <c r="V1184" s="2"/>
      <c r="W1184" s="2">
        <v>35.560001</v>
      </c>
      <c r="X1184" s="2">
        <v>36.830002</v>
      </c>
      <c r="Y1184" s="2"/>
      <c r="Z1184">
        <v>2580000</v>
      </c>
      <c r="AA1184">
        <v>2732700</v>
      </c>
      <c r="AC1184" s="2">
        <v>35.159999999999997</v>
      </c>
      <c r="AD1184" s="2">
        <v>36.650002000000001</v>
      </c>
    </row>
    <row r="1185" spans="1:30" x14ac:dyDescent="0.25">
      <c r="A1185" t="s">
        <v>380</v>
      </c>
      <c r="B1185">
        <f t="shared" si="72"/>
        <v>2015</v>
      </c>
      <c r="C1185" s="10">
        <v>36.439999</v>
      </c>
      <c r="D1185" s="10">
        <v>23.940000999999999</v>
      </c>
      <c r="E1185" s="4">
        <f t="shared" si="74"/>
        <v>-0.34302959228950586</v>
      </c>
      <c r="F1185" s="6">
        <f>+E1185-E$7</f>
        <v>-0.33560819847373208</v>
      </c>
      <c r="G1185" s="9" t="str">
        <f t="shared" si="75"/>
        <v>No</v>
      </c>
      <c r="H1185" s="9">
        <f t="shared" si="73"/>
        <v>0</v>
      </c>
      <c r="I1185" s="9"/>
      <c r="J1185" s="9"/>
      <c r="K1185" s="3">
        <v>42006</v>
      </c>
      <c r="L1185" s="3">
        <v>42369</v>
      </c>
      <c r="M1185" s="3"/>
      <c r="N1185" s="3"/>
      <c r="O1185" s="3"/>
      <c r="P1185" s="3"/>
      <c r="Q1185" s="9"/>
      <c r="R1185" s="9"/>
      <c r="S1185" s="9"/>
      <c r="T1185" s="2">
        <v>36.310001</v>
      </c>
      <c r="U1185" s="2">
        <v>23.459999</v>
      </c>
      <c r="V1185" s="2"/>
      <c r="W1185" s="2">
        <v>36.810001</v>
      </c>
      <c r="X1185" s="2">
        <v>24.07</v>
      </c>
      <c r="Y1185" s="2"/>
      <c r="Z1185">
        <v>3153500</v>
      </c>
      <c r="AA1185">
        <v>4734800</v>
      </c>
      <c r="AC1185" s="2">
        <v>36.700001</v>
      </c>
      <c r="AD1185" s="2">
        <v>23.559999000000001</v>
      </c>
    </row>
    <row r="1186" spans="1:30" x14ac:dyDescent="0.25">
      <c r="A1186" t="s">
        <v>381</v>
      </c>
      <c r="B1186">
        <f t="shared" si="72"/>
        <v>2013</v>
      </c>
      <c r="C1186" s="10">
        <v>17.899999999999999</v>
      </c>
      <c r="D1186" s="10">
        <v>34.049999</v>
      </c>
      <c r="E1186" s="4">
        <f t="shared" si="74"/>
        <v>0.90223458100558673</v>
      </c>
      <c r="F1186" s="6">
        <f>+E1186-E$5</f>
        <v>0.6103940056133923</v>
      </c>
      <c r="G1186" s="9" t="str">
        <f t="shared" si="75"/>
        <v>Yes</v>
      </c>
      <c r="H1186" s="9">
        <f t="shared" si="73"/>
        <v>1</v>
      </c>
      <c r="I1186" s="9"/>
      <c r="J1186" s="9"/>
      <c r="K1186" s="3">
        <v>41276</v>
      </c>
      <c r="L1186" s="3">
        <v>41639</v>
      </c>
      <c r="M1186" s="3"/>
      <c r="N1186" s="3"/>
      <c r="O1186" s="3"/>
      <c r="P1186" s="3"/>
      <c r="Q1186" s="9"/>
      <c r="R1186" s="9"/>
      <c r="S1186" s="9"/>
      <c r="T1186" s="2">
        <v>17.780000999999999</v>
      </c>
      <c r="U1186" s="2">
        <v>33.779998999999997</v>
      </c>
      <c r="V1186" s="2"/>
      <c r="W1186" s="2">
        <v>18.100000000000001</v>
      </c>
      <c r="X1186" s="2">
        <v>34.270000000000003</v>
      </c>
      <c r="Y1186" s="2"/>
      <c r="Z1186">
        <v>2142800</v>
      </c>
      <c r="AA1186">
        <v>781500</v>
      </c>
      <c r="AC1186" s="2">
        <v>17.940000999999999</v>
      </c>
      <c r="AD1186" s="2">
        <v>34.270000000000003</v>
      </c>
    </row>
    <row r="1187" spans="1:30" x14ac:dyDescent="0.25">
      <c r="A1187" t="s">
        <v>381</v>
      </c>
      <c r="B1187">
        <f t="shared" si="72"/>
        <v>2014</v>
      </c>
      <c r="C1187" s="10">
        <v>34.020000000000003</v>
      </c>
      <c r="D1187" s="10">
        <v>42.43</v>
      </c>
      <c r="E1187" s="4">
        <f t="shared" si="74"/>
        <v>0.24720752498530263</v>
      </c>
      <c r="F1187" s="6">
        <f>+E1187-E$6</f>
        <v>0.13231259377523036</v>
      </c>
      <c r="G1187" s="9" t="str">
        <f t="shared" si="75"/>
        <v>Yes</v>
      </c>
      <c r="H1187" s="9">
        <f t="shared" si="73"/>
        <v>1</v>
      </c>
      <c r="I1187" s="9"/>
      <c r="J1187" s="9"/>
      <c r="K1187" s="3">
        <v>41641</v>
      </c>
      <c r="L1187" s="3">
        <v>42004</v>
      </c>
      <c r="M1187" s="3"/>
      <c r="N1187" s="3"/>
      <c r="O1187" s="3"/>
      <c r="P1187" s="3"/>
      <c r="Q1187" s="9"/>
      <c r="R1187" s="9"/>
      <c r="S1187" s="9"/>
      <c r="T1187" s="2">
        <v>33.459999000000003</v>
      </c>
      <c r="U1187" s="2">
        <v>42.360000999999997</v>
      </c>
      <c r="V1187" s="2"/>
      <c r="W1187" s="2">
        <v>34.040000999999997</v>
      </c>
      <c r="X1187" s="2">
        <v>43.07</v>
      </c>
      <c r="Y1187" s="2"/>
      <c r="Z1187">
        <v>1112000</v>
      </c>
      <c r="AA1187">
        <v>1212600</v>
      </c>
      <c r="AC1187" s="2">
        <v>33.729999999999997</v>
      </c>
      <c r="AD1187" s="2">
        <v>43.029998999999997</v>
      </c>
    </row>
    <row r="1188" spans="1:30" x14ac:dyDescent="0.25">
      <c r="A1188" t="s">
        <v>381</v>
      </c>
      <c r="B1188">
        <f t="shared" si="72"/>
        <v>2015</v>
      </c>
      <c r="C1188" s="10">
        <v>42.759998000000003</v>
      </c>
      <c r="D1188" s="10">
        <v>44.599997999999999</v>
      </c>
      <c r="E1188" s="4">
        <f t="shared" si="74"/>
        <v>4.3030871984605708E-2</v>
      </c>
      <c r="F1188" s="6">
        <f>+E1188-E$7</f>
        <v>5.0452265800379509E-2</v>
      </c>
      <c r="G1188" s="9" t="str">
        <f t="shared" si="75"/>
        <v>Yes</v>
      </c>
      <c r="H1188" s="9">
        <f t="shared" si="73"/>
        <v>1</v>
      </c>
      <c r="I1188" s="9"/>
      <c r="J1188" s="9"/>
      <c r="K1188" s="3">
        <v>42006</v>
      </c>
      <c r="L1188" s="3">
        <v>42369</v>
      </c>
      <c r="M1188" s="3"/>
      <c r="N1188" s="3"/>
      <c r="O1188" s="3"/>
      <c r="P1188" s="3"/>
      <c r="Q1188" s="9"/>
      <c r="R1188" s="9"/>
      <c r="S1188" s="9"/>
      <c r="T1188" s="2">
        <v>42.139999000000003</v>
      </c>
      <c r="U1188" s="2">
        <v>44.450001</v>
      </c>
      <c r="V1188" s="2"/>
      <c r="W1188" s="2">
        <v>42.939999</v>
      </c>
      <c r="X1188" s="2">
        <v>45</v>
      </c>
      <c r="Y1188" s="2"/>
      <c r="Z1188">
        <v>1393600</v>
      </c>
      <c r="AA1188">
        <v>1516300</v>
      </c>
      <c r="AC1188" s="2">
        <v>42.700001</v>
      </c>
      <c r="AD1188" s="2">
        <v>44.900002000000001</v>
      </c>
    </row>
    <row r="1189" spans="1:30" x14ac:dyDescent="0.25">
      <c r="A1189" t="s">
        <v>382</v>
      </c>
      <c r="B1189">
        <f t="shared" si="72"/>
        <v>2013</v>
      </c>
      <c r="C1189" s="10">
        <v>155.990005</v>
      </c>
      <c r="D1189" s="10">
        <v>183.5</v>
      </c>
      <c r="E1189" s="4">
        <f t="shared" si="74"/>
        <v>0.17635742110528174</v>
      </c>
      <c r="F1189" s="6">
        <f>+E1189-E$5</f>
        <v>-0.11548315428691275</v>
      </c>
      <c r="G1189" s="9" t="str">
        <f t="shared" si="75"/>
        <v>No</v>
      </c>
      <c r="H1189" s="9">
        <f t="shared" si="73"/>
        <v>0</v>
      </c>
      <c r="I1189" s="9"/>
      <c r="J1189" s="9"/>
      <c r="K1189" s="3">
        <v>41276</v>
      </c>
      <c r="L1189" s="3">
        <v>41639</v>
      </c>
      <c r="M1189" s="3"/>
      <c r="N1189" s="3"/>
      <c r="O1189" s="3"/>
      <c r="P1189" s="3"/>
      <c r="Q1189" s="9"/>
      <c r="R1189" s="9"/>
      <c r="S1189" s="9"/>
      <c r="T1189" s="2">
        <v>154.740005</v>
      </c>
      <c r="U1189" s="2">
        <v>182.61999499999999</v>
      </c>
      <c r="V1189" s="2"/>
      <c r="W1189" s="2">
        <v>157.39999399999999</v>
      </c>
      <c r="X1189" s="2">
        <v>183.800003</v>
      </c>
      <c r="Y1189" s="2"/>
      <c r="Z1189">
        <v>1731800</v>
      </c>
      <c r="AA1189">
        <v>344900</v>
      </c>
      <c r="AC1189" s="2">
        <v>156.679993</v>
      </c>
      <c r="AD1189" s="2">
        <v>182.66000399999999</v>
      </c>
    </row>
    <row r="1190" spans="1:30" x14ac:dyDescent="0.25">
      <c r="A1190" t="s">
        <v>382</v>
      </c>
      <c r="B1190">
        <f t="shared" si="72"/>
        <v>2014</v>
      </c>
      <c r="C1190" s="10">
        <v>182.029999</v>
      </c>
      <c r="D1190" s="10">
        <v>263.040009</v>
      </c>
      <c r="E1190" s="4">
        <f t="shared" si="74"/>
        <v>0.44503658982056027</v>
      </c>
      <c r="F1190" s="6">
        <f>+E1190-E$6</f>
        <v>0.330141658610488</v>
      </c>
      <c r="G1190" s="9" t="str">
        <f t="shared" si="75"/>
        <v>Yes</v>
      </c>
      <c r="H1190" s="9">
        <f t="shared" si="73"/>
        <v>1</v>
      </c>
      <c r="I1190" s="9"/>
      <c r="J1190" s="9"/>
      <c r="K1190" s="3">
        <v>41641</v>
      </c>
      <c r="L1190" s="3">
        <v>42004</v>
      </c>
      <c r="M1190" s="3"/>
      <c r="N1190" s="3"/>
      <c r="O1190" s="3"/>
      <c r="P1190" s="3"/>
      <c r="Q1190" s="9"/>
      <c r="R1190" s="9"/>
      <c r="S1190" s="9"/>
      <c r="T1190" s="2">
        <v>180.69000199999999</v>
      </c>
      <c r="U1190" s="2">
        <v>263.040009</v>
      </c>
      <c r="V1190" s="2"/>
      <c r="W1190" s="2">
        <v>183</v>
      </c>
      <c r="X1190" s="2">
        <v>266.25</v>
      </c>
      <c r="Y1190" s="2"/>
      <c r="Z1190">
        <v>515700</v>
      </c>
      <c r="AA1190">
        <v>359400</v>
      </c>
      <c r="AC1190" s="2">
        <v>182.41000399999999</v>
      </c>
      <c r="AD1190" s="2">
        <v>264.97000100000002</v>
      </c>
    </row>
    <row r="1191" spans="1:30" x14ac:dyDescent="0.25">
      <c r="A1191" t="s">
        <v>382</v>
      </c>
      <c r="B1191">
        <f t="shared" si="72"/>
        <v>2015</v>
      </c>
      <c r="C1191" s="10">
        <v>262.17999300000002</v>
      </c>
      <c r="D1191" s="10">
        <v>259.60000600000001</v>
      </c>
      <c r="E1191" s="4">
        <f t="shared" si="74"/>
        <v>-9.8405182274912059E-3</v>
      </c>
      <c r="F1191" s="6">
        <f>+E1191-E$7</f>
        <v>-2.4191244117174014E-3</v>
      </c>
      <c r="G1191" s="9" t="str">
        <f t="shared" si="75"/>
        <v>No</v>
      </c>
      <c r="H1191" s="9">
        <f t="shared" si="73"/>
        <v>0</v>
      </c>
      <c r="I1191" s="9"/>
      <c r="J1191" s="9"/>
      <c r="K1191" s="3">
        <v>42006</v>
      </c>
      <c r="L1191" s="3">
        <v>42369</v>
      </c>
      <c r="M1191" s="3"/>
      <c r="N1191" s="3"/>
      <c r="O1191" s="3"/>
      <c r="P1191" s="3"/>
      <c r="Q1191" s="9"/>
      <c r="R1191" s="9"/>
      <c r="S1191" s="9"/>
      <c r="T1191" s="2">
        <v>260.33999599999999</v>
      </c>
      <c r="U1191" s="2">
        <v>259.58999599999999</v>
      </c>
      <c r="V1191" s="2"/>
      <c r="W1191" s="2">
        <v>264.94000199999999</v>
      </c>
      <c r="X1191" s="2">
        <v>263.5</v>
      </c>
      <c r="Y1191" s="2"/>
      <c r="Z1191">
        <v>566800</v>
      </c>
      <c r="AA1191">
        <v>618100</v>
      </c>
      <c r="AC1191" s="2">
        <v>262.44000199999999</v>
      </c>
      <c r="AD1191" s="2">
        <v>261.41000400000001</v>
      </c>
    </row>
    <row r="1192" spans="1:30" x14ac:dyDescent="0.25">
      <c r="A1192" t="s">
        <v>383</v>
      </c>
      <c r="B1192">
        <f t="shared" si="72"/>
        <v>2013</v>
      </c>
      <c r="C1192" s="10">
        <v>54.580002</v>
      </c>
      <c r="D1192" s="10">
        <v>78.699996999999996</v>
      </c>
      <c r="E1192" s="4">
        <f t="shared" si="74"/>
        <v>0.44192000945694349</v>
      </c>
      <c r="F1192" s="6">
        <f>+E1192-E$5</f>
        <v>0.150079434064749</v>
      </c>
      <c r="G1192" s="9" t="str">
        <f t="shared" si="75"/>
        <v>Yes</v>
      </c>
      <c r="H1192" s="9">
        <f t="shared" si="73"/>
        <v>1</v>
      </c>
      <c r="I1192" s="9"/>
      <c r="J1192" s="9"/>
      <c r="K1192" s="3">
        <v>41276</v>
      </c>
      <c r="L1192" s="3">
        <v>41639</v>
      </c>
      <c r="M1192" s="3"/>
      <c r="N1192" s="3"/>
      <c r="O1192" s="3"/>
      <c r="P1192" s="3"/>
      <c r="Q1192" s="9"/>
      <c r="R1192" s="9"/>
      <c r="S1192" s="9"/>
      <c r="T1192" s="2">
        <v>53.400002000000001</v>
      </c>
      <c r="U1192" s="2">
        <v>78.290001000000004</v>
      </c>
      <c r="V1192" s="2"/>
      <c r="W1192" s="2">
        <v>54.91</v>
      </c>
      <c r="X1192" s="2">
        <v>79.129997000000003</v>
      </c>
      <c r="Y1192" s="2"/>
      <c r="Z1192">
        <v>1149700</v>
      </c>
      <c r="AA1192">
        <v>326500</v>
      </c>
      <c r="AC1192" s="2">
        <v>53.84</v>
      </c>
      <c r="AD1192" s="2">
        <v>78.550003000000004</v>
      </c>
    </row>
    <row r="1193" spans="1:30" x14ac:dyDescent="0.25">
      <c r="A1193" t="s">
        <v>383</v>
      </c>
      <c r="B1193">
        <f t="shared" si="72"/>
        <v>2014</v>
      </c>
      <c r="C1193" s="10">
        <v>78.709998999999996</v>
      </c>
      <c r="D1193" s="10">
        <v>131.570007</v>
      </c>
      <c r="E1193" s="4">
        <f t="shared" si="74"/>
        <v>0.67157932501053663</v>
      </c>
      <c r="F1193" s="6">
        <f>+E1193-E$6</f>
        <v>0.55668439380046442</v>
      </c>
      <c r="G1193" s="9" t="str">
        <f t="shared" si="75"/>
        <v>Yes</v>
      </c>
      <c r="H1193" s="9">
        <f t="shared" si="73"/>
        <v>1</v>
      </c>
      <c r="I1193" s="9"/>
      <c r="J1193" s="9"/>
      <c r="K1193" s="3">
        <v>41641</v>
      </c>
      <c r="L1193" s="3">
        <v>42004</v>
      </c>
      <c r="M1193" s="3"/>
      <c r="N1193" s="3"/>
      <c r="O1193" s="3"/>
      <c r="P1193" s="3"/>
      <c r="Q1193" s="9"/>
      <c r="R1193" s="9"/>
      <c r="S1193" s="9"/>
      <c r="T1193" s="2">
        <v>78.330001999999993</v>
      </c>
      <c r="U1193" s="2">
        <v>131.429993</v>
      </c>
      <c r="V1193" s="2"/>
      <c r="W1193" s="2">
        <v>79.529999000000004</v>
      </c>
      <c r="X1193" s="2">
        <v>133.86999499999999</v>
      </c>
      <c r="Y1193" s="2"/>
      <c r="Z1193">
        <v>767900</v>
      </c>
      <c r="AA1193">
        <v>437600</v>
      </c>
      <c r="AC1193" s="2">
        <v>78.709998999999996</v>
      </c>
      <c r="AD1193" s="2">
        <v>131.63000500000001</v>
      </c>
    </row>
    <row r="1194" spans="1:30" x14ac:dyDescent="0.25">
      <c r="A1194" t="s">
        <v>383</v>
      </c>
      <c r="B1194">
        <f t="shared" si="72"/>
        <v>2015</v>
      </c>
      <c r="C1194" s="10">
        <v>131.88000500000001</v>
      </c>
      <c r="D1194" s="10">
        <v>123.69000200000001</v>
      </c>
      <c r="E1194" s="4">
        <f t="shared" si="74"/>
        <v>-6.2101931221491866E-2</v>
      </c>
      <c r="F1194" s="6">
        <f>+E1194-E$7</f>
        <v>-5.4680537405718058E-2</v>
      </c>
      <c r="G1194" s="9" t="str">
        <f t="shared" si="75"/>
        <v>No</v>
      </c>
      <c r="H1194" s="9">
        <f t="shared" si="73"/>
        <v>0</v>
      </c>
      <c r="I1194" s="9"/>
      <c r="J1194" s="9"/>
      <c r="K1194" s="3">
        <v>42006</v>
      </c>
      <c r="L1194" s="3">
        <v>42369</v>
      </c>
      <c r="M1194" s="3"/>
      <c r="N1194" s="3"/>
      <c r="O1194" s="3"/>
      <c r="P1194" s="3"/>
      <c r="Q1194" s="9"/>
      <c r="R1194" s="9"/>
      <c r="S1194" s="9"/>
      <c r="T1194" s="2">
        <v>127.80999799999999</v>
      </c>
      <c r="U1194" s="2">
        <v>121.209999</v>
      </c>
      <c r="V1194" s="2"/>
      <c r="W1194" s="2">
        <v>132.38000500000001</v>
      </c>
      <c r="X1194" s="2">
        <v>125.58000199999999</v>
      </c>
      <c r="Y1194" s="2"/>
      <c r="Z1194">
        <v>578100</v>
      </c>
      <c r="AA1194">
        <v>1699000</v>
      </c>
      <c r="AC1194" s="2">
        <v>129.80999800000001</v>
      </c>
      <c r="AD1194" s="2">
        <v>121.58000199999999</v>
      </c>
    </row>
    <row r="1195" spans="1:30" x14ac:dyDescent="0.25">
      <c r="A1195" t="s">
        <v>384</v>
      </c>
      <c r="B1195">
        <f t="shared" si="72"/>
        <v>2013</v>
      </c>
      <c r="C1195" s="10">
        <v>86.480002999999996</v>
      </c>
      <c r="D1195" s="10">
        <v>103.620003</v>
      </c>
      <c r="E1195" s="4">
        <f t="shared" si="74"/>
        <v>0.19819610783316002</v>
      </c>
      <c r="F1195" s="6">
        <f>+E1195-E$5</f>
        <v>-9.3644467559034467E-2</v>
      </c>
      <c r="G1195" s="9" t="str">
        <f t="shared" si="75"/>
        <v>No</v>
      </c>
      <c r="H1195" s="9">
        <f t="shared" si="73"/>
        <v>0</v>
      </c>
      <c r="I1195" s="9"/>
      <c r="J1195" s="9"/>
      <c r="K1195" s="3">
        <v>41276</v>
      </c>
      <c r="L1195" s="3">
        <v>41639</v>
      </c>
      <c r="M1195" s="3"/>
      <c r="N1195" s="3"/>
      <c r="O1195" s="3"/>
      <c r="P1195" s="3"/>
      <c r="Q1195" s="9"/>
      <c r="R1195" s="9"/>
      <c r="S1195" s="9"/>
      <c r="T1195" s="2">
        <v>86.480002999999996</v>
      </c>
      <c r="U1195" s="2">
        <v>103.32</v>
      </c>
      <c r="V1195" s="2"/>
      <c r="W1195" s="2">
        <v>89.669998000000007</v>
      </c>
      <c r="X1195" s="2">
        <v>104.30999799999999</v>
      </c>
      <c r="Y1195" s="2"/>
      <c r="Z1195">
        <v>815900</v>
      </c>
      <c r="AA1195">
        <v>436800</v>
      </c>
      <c r="AC1195" s="2">
        <v>89.660004000000001</v>
      </c>
      <c r="AD1195" s="2">
        <v>103.779999</v>
      </c>
    </row>
    <row r="1196" spans="1:30" x14ac:dyDescent="0.25">
      <c r="A1196" t="s">
        <v>384</v>
      </c>
      <c r="B1196">
        <f t="shared" si="72"/>
        <v>2014</v>
      </c>
      <c r="C1196" s="10">
        <v>103.639999</v>
      </c>
      <c r="D1196" s="10">
        <v>100.980003</v>
      </c>
      <c r="E1196" s="4">
        <f t="shared" si="74"/>
        <v>-2.5665727765975824E-2</v>
      </c>
      <c r="F1196" s="6">
        <f>+E1196-E$6</f>
        <v>-0.14056065897604808</v>
      </c>
      <c r="G1196" s="9" t="str">
        <f t="shared" si="75"/>
        <v>No</v>
      </c>
      <c r="H1196" s="9">
        <f t="shared" si="73"/>
        <v>0</v>
      </c>
      <c r="I1196" s="9"/>
      <c r="J1196" s="9"/>
      <c r="K1196" s="3">
        <v>41641</v>
      </c>
      <c r="L1196" s="3">
        <v>42004</v>
      </c>
      <c r="M1196" s="3"/>
      <c r="N1196" s="3"/>
      <c r="O1196" s="3"/>
      <c r="P1196" s="3"/>
      <c r="Q1196" s="9"/>
      <c r="R1196" s="9"/>
      <c r="S1196" s="9"/>
      <c r="T1196" s="2">
        <v>101.83000199999999</v>
      </c>
      <c r="U1196" s="2">
        <v>100.949997</v>
      </c>
      <c r="V1196" s="2"/>
      <c r="W1196" s="2">
        <v>103.650002</v>
      </c>
      <c r="X1196" s="2">
        <v>103.199997</v>
      </c>
      <c r="Y1196" s="2"/>
      <c r="Z1196">
        <v>878900</v>
      </c>
      <c r="AA1196">
        <v>384200</v>
      </c>
      <c r="AC1196" s="2">
        <v>102.029999</v>
      </c>
      <c r="AD1196" s="2">
        <v>102.739998</v>
      </c>
    </row>
    <row r="1197" spans="1:30" x14ac:dyDescent="0.25">
      <c r="A1197" t="s">
        <v>384</v>
      </c>
      <c r="B1197">
        <f t="shared" si="72"/>
        <v>2015</v>
      </c>
      <c r="C1197" s="10">
        <v>101.139999</v>
      </c>
      <c r="D1197" s="10">
        <v>123.339996</v>
      </c>
      <c r="E1197" s="4">
        <f t="shared" si="74"/>
        <v>0.21949769843284253</v>
      </c>
      <c r="F1197" s="6">
        <f>+E1197-E$7</f>
        <v>0.22691909224861634</v>
      </c>
      <c r="G1197" s="9" t="str">
        <f t="shared" si="75"/>
        <v>Yes</v>
      </c>
      <c r="H1197" s="9">
        <f t="shared" si="73"/>
        <v>1</v>
      </c>
      <c r="I1197" s="9"/>
      <c r="J1197" s="9"/>
      <c r="K1197" s="3">
        <v>42006</v>
      </c>
      <c r="L1197" s="3">
        <v>42369</v>
      </c>
      <c r="M1197" s="3"/>
      <c r="N1197" s="3"/>
      <c r="O1197" s="3"/>
      <c r="P1197" s="3"/>
      <c r="Q1197" s="9"/>
      <c r="R1197" s="9"/>
      <c r="S1197" s="9"/>
      <c r="T1197" s="2">
        <v>99.949996999999996</v>
      </c>
      <c r="U1197" s="2">
        <v>122.18</v>
      </c>
      <c r="V1197" s="2"/>
      <c r="W1197" s="2">
        <v>101.69000200000001</v>
      </c>
      <c r="X1197" s="2">
        <v>124.08000199999999</v>
      </c>
      <c r="Y1197" s="2"/>
      <c r="Z1197">
        <v>360600</v>
      </c>
      <c r="AA1197">
        <v>413300</v>
      </c>
      <c r="AC1197" s="2">
        <v>100.480003</v>
      </c>
      <c r="AD1197" s="2">
        <v>123.709999</v>
      </c>
    </row>
    <row r="1198" spans="1:30" x14ac:dyDescent="0.25">
      <c r="A1198" t="s">
        <v>385</v>
      </c>
      <c r="B1198">
        <f t="shared" si="72"/>
        <v>2013</v>
      </c>
      <c r="C1198" s="10">
        <v>70.800003000000004</v>
      </c>
      <c r="D1198" s="10">
        <v>90.110000999999997</v>
      </c>
      <c r="E1198" s="4">
        <f t="shared" si="74"/>
        <v>0.27274007318897986</v>
      </c>
      <c r="F1198" s="6">
        <f>+E1198-E$5</f>
        <v>-1.9100502203214631E-2</v>
      </c>
      <c r="G1198" s="9" t="str">
        <f t="shared" si="75"/>
        <v>No</v>
      </c>
      <c r="H1198" s="9">
        <f t="shared" si="73"/>
        <v>0</v>
      </c>
      <c r="I1198" s="9"/>
      <c r="J1198" s="9"/>
      <c r="K1198" s="3">
        <v>41276</v>
      </c>
      <c r="L1198" s="3">
        <v>41639</v>
      </c>
      <c r="M1198" s="3"/>
      <c r="N1198" s="3"/>
      <c r="O1198" s="3"/>
      <c r="P1198" s="3"/>
      <c r="Q1198" s="9"/>
      <c r="R1198" s="9"/>
      <c r="S1198" s="9"/>
      <c r="T1198" s="2">
        <v>70.120002999999997</v>
      </c>
      <c r="U1198" s="2">
        <v>89.07</v>
      </c>
      <c r="V1198" s="2"/>
      <c r="W1198" s="2">
        <v>71.410004000000001</v>
      </c>
      <c r="X1198" s="2">
        <v>90.209998999999996</v>
      </c>
      <c r="Y1198" s="2"/>
      <c r="Z1198">
        <v>6391400</v>
      </c>
      <c r="AA1198">
        <v>3397400</v>
      </c>
      <c r="AC1198" s="2">
        <v>71.400002000000001</v>
      </c>
      <c r="AD1198" s="2">
        <v>89.5</v>
      </c>
    </row>
    <row r="1199" spans="1:30" x14ac:dyDescent="0.25">
      <c r="A1199" t="s">
        <v>385</v>
      </c>
      <c r="B1199">
        <f t="shared" si="72"/>
        <v>2014</v>
      </c>
      <c r="C1199" s="10">
        <v>89.480002999999996</v>
      </c>
      <c r="D1199" s="10">
        <v>85.410004000000001</v>
      </c>
      <c r="E1199" s="4">
        <f t="shared" si="74"/>
        <v>-4.548501188583997E-2</v>
      </c>
      <c r="F1199" s="6">
        <f>+E1199-E$6</f>
        <v>-0.16037994309591225</v>
      </c>
      <c r="G1199" s="9" t="str">
        <f t="shared" si="75"/>
        <v>No</v>
      </c>
      <c r="H1199" s="9">
        <f t="shared" si="73"/>
        <v>0</v>
      </c>
      <c r="I1199" s="9"/>
      <c r="J1199" s="9"/>
      <c r="K1199" s="3">
        <v>41641</v>
      </c>
      <c r="L1199" s="3">
        <v>42004</v>
      </c>
      <c r="M1199" s="3"/>
      <c r="N1199" s="3"/>
      <c r="O1199" s="3"/>
      <c r="P1199" s="3"/>
      <c r="Q1199" s="9"/>
      <c r="R1199" s="9"/>
      <c r="S1199" s="9"/>
      <c r="T1199" s="2">
        <v>88.610000999999997</v>
      </c>
      <c r="U1199" s="2">
        <v>84.800003000000004</v>
      </c>
      <c r="V1199" s="2"/>
      <c r="W1199" s="2">
        <v>90.120002999999997</v>
      </c>
      <c r="X1199" s="2">
        <v>86.43</v>
      </c>
      <c r="Y1199" s="2"/>
      <c r="Z1199">
        <v>4958100</v>
      </c>
      <c r="AA1199">
        <v>5346800</v>
      </c>
      <c r="AC1199" s="2">
        <v>88.82</v>
      </c>
      <c r="AD1199" s="2">
        <v>85.720000999999996</v>
      </c>
    </row>
    <row r="1200" spans="1:30" x14ac:dyDescent="0.25">
      <c r="A1200" t="s">
        <v>385</v>
      </c>
      <c r="B1200">
        <f t="shared" si="72"/>
        <v>2015</v>
      </c>
      <c r="C1200" s="10">
        <v>84.809997999999993</v>
      </c>
      <c r="D1200" s="10">
        <v>69.75</v>
      </c>
      <c r="E1200" s="4">
        <f t="shared" si="74"/>
        <v>-0.17757337996871542</v>
      </c>
      <c r="F1200" s="6">
        <f>+E1200-E$7</f>
        <v>-0.17015198615294161</v>
      </c>
      <c r="G1200" s="9" t="str">
        <f t="shared" si="75"/>
        <v>No</v>
      </c>
      <c r="H1200" s="9">
        <f t="shared" si="73"/>
        <v>0</v>
      </c>
      <c r="I1200" s="9"/>
      <c r="J1200" s="9"/>
      <c r="K1200" s="3">
        <v>42006</v>
      </c>
      <c r="L1200" s="3">
        <v>42369</v>
      </c>
      <c r="M1200" s="3"/>
      <c r="N1200" s="3"/>
      <c r="O1200" s="3"/>
      <c r="P1200" s="3"/>
      <c r="Q1200" s="9"/>
      <c r="R1200" s="9"/>
      <c r="S1200" s="9"/>
      <c r="T1200" s="2">
        <v>84.620002999999997</v>
      </c>
      <c r="U1200" s="2">
        <v>69</v>
      </c>
      <c r="V1200" s="2"/>
      <c r="W1200" s="2">
        <v>86.199996999999996</v>
      </c>
      <c r="X1200" s="2">
        <v>70.379997000000003</v>
      </c>
      <c r="Y1200" s="2"/>
      <c r="Z1200">
        <v>5500800</v>
      </c>
      <c r="AA1200">
        <v>5271100</v>
      </c>
      <c r="AC1200" s="2">
        <v>85.669998000000007</v>
      </c>
      <c r="AD1200" s="2">
        <v>69.370002999999997</v>
      </c>
    </row>
    <row r="1201" spans="1:30" x14ac:dyDescent="0.25">
      <c r="A1201" t="s">
        <v>386</v>
      </c>
      <c r="B1201">
        <f t="shared" si="72"/>
        <v>2013</v>
      </c>
      <c r="C1201" s="10">
        <v>78.199996999999996</v>
      </c>
      <c r="D1201" s="10">
        <v>92.379997000000003</v>
      </c>
      <c r="E1201" s="4">
        <f t="shared" si="74"/>
        <v>0.18132993023004856</v>
      </c>
      <c r="F1201" s="6">
        <f>+E1201-E$5</f>
        <v>-0.11051064516214593</v>
      </c>
      <c r="G1201" s="9" t="str">
        <f t="shared" si="75"/>
        <v>No</v>
      </c>
      <c r="H1201" s="9">
        <f t="shared" si="73"/>
        <v>0</v>
      </c>
      <c r="I1201" s="9"/>
      <c r="J1201" s="9"/>
      <c r="K1201" s="3">
        <v>41276</v>
      </c>
      <c r="L1201" s="3">
        <v>41639</v>
      </c>
      <c r="M1201" s="3"/>
      <c r="N1201" s="3"/>
      <c r="O1201" s="3"/>
      <c r="P1201" s="3"/>
      <c r="Q1201" s="9"/>
      <c r="R1201" s="9"/>
      <c r="S1201" s="9"/>
      <c r="T1201" s="2">
        <v>77.330001999999993</v>
      </c>
      <c r="U1201" s="2">
        <v>92.010002</v>
      </c>
      <c r="V1201" s="2"/>
      <c r="W1201" s="2">
        <v>78.589995999999999</v>
      </c>
      <c r="X1201" s="2">
        <v>93.160004000000001</v>
      </c>
      <c r="Y1201" s="2"/>
      <c r="Z1201">
        <v>768100</v>
      </c>
      <c r="AA1201">
        <v>611100</v>
      </c>
      <c r="AC1201" s="2">
        <v>78.430000000000007</v>
      </c>
      <c r="AD1201" s="2">
        <v>92.309997999999993</v>
      </c>
    </row>
    <row r="1202" spans="1:30" x14ac:dyDescent="0.25">
      <c r="A1202" t="s">
        <v>386</v>
      </c>
      <c r="B1202">
        <f t="shared" si="72"/>
        <v>2014</v>
      </c>
      <c r="C1202" s="10">
        <v>92.169998000000007</v>
      </c>
      <c r="D1202" s="10">
        <v>119.019997</v>
      </c>
      <c r="E1202" s="4">
        <f t="shared" si="74"/>
        <v>0.29130953219723399</v>
      </c>
      <c r="F1202" s="6">
        <f>+E1202-E$6</f>
        <v>0.17641460098716172</v>
      </c>
      <c r="G1202" s="9" t="str">
        <f t="shared" si="75"/>
        <v>Yes</v>
      </c>
      <c r="H1202" s="9">
        <f t="shared" si="73"/>
        <v>1</v>
      </c>
      <c r="I1202" s="9"/>
      <c r="J1202" s="9"/>
      <c r="K1202" s="3">
        <v>41641</v>
      </c>
      <c r="L1202" s="3">
        <v>42004</v>
      </c>
      <c r="M1202" s="3"/>
      <c r="N1202" s="3"/>
      <c r="O1202" s="3"/>
      <c r="P1202" s="3"/>
      <c r="Q1202" s="9"/>
      <c r="R1202" s="9"/>
      <c r="S1202" s="9"/>
      <c r="T1202" s="2">
        <v>91.18</v>
      </c>
      <c r="U1202" s="2">
        <v>118.970001</v>
      </c>
      <c r="V1202" s="2"/>
      <c r="W1202" s="2">
        <v>92.769997000000004</v>
      </c>
      <c r="X1202" s="2">
        <v>122.699997</v>
      </c>
      <c r="Y1202" s="2"/>
      <c r="Z1202">
        <v>614600</v>
      </c>
      <c r="AA1202">
        <v>554400</v>
      </c>
      <c r="AC1202" s="2">
        <v>91.980002999999996</v>
      </c>
      <c r="AD1202" s="2">
        <v>122.18</v>
      </c>
    </row>
    <row r="1203" spans="1:30" x14ac:dyDescent="0.25">
      <c r="A1203" t="s">
        <v>386</v>
      </c>
      <c r="B1203">
        <f t="shared" si="72"/>
        <v>2015</v>
      </c>
      <c r="C1203" s="10">
        <v>119.75</v>
      </c>
      <c r="D1203" s="10">
        <v>112.980003</v>
      </c>
      <c r="E1203" s="4">
        <f t="shared" si="74"/>
        <v>-5.6534421711899818E-2</v>
      </c>
      <c r="F1203" s="6">
        <f>+E1203-E$7</f>
        <v>-4.911302789612601E-2</v>
      </c>
      <c r="G1203" s="9" t="str">
        <f t="shared" si="75"/>
        <v>No</v>
      </c>
      <c r="H1203" s="9">
        <f t="shared" si="73"/>
        <v>0</v>
      </c>
      <c r="I1203" s="9"/>
      <c r="J1203" s="9"/>
      <c r="K1203" s="3">
        <v>42006</v>
      </c>
      <c r="L1203" s="3">
        <v>42369</v>
      </c>
      <c r="M1203" s="3"/>
      <c r="N1203" s="3"/>
      <c r="O1203" s="3"/>
      <c r="P1203" s="3"/>
      <c r="Q1203" s="9"/>
      <c r="R1203" s="9"/>
      <c r="S1203" s="9"/>
      <c r="T1203" s="2">
        <v>119.540001</v>
      </c>
      <c r="U1203" s="2">
        <v>112.389999</v>
      </c>
      <c r="V1203" s="2"/>
      <c r="W1203" s="2">
        <v>121.43</v>
      </c>
      <c r="X1203" s="2">
        <v>113.970001</v>
      </c>
      <c r="Y1203" s="2"/>
      <c r="Z1203">
        <v>384600</v>
      </c>
      <c r="AA1203">
        <v>476100</v>
      </c>
      <c r="AC1203" s="2">
        <v>121.32</v>
      </c>
      <c r="AD1203" s="2">
        <v>113.949997</v>
      </c>
    </row>
    <row r="1204" spans="1:30" x14ac:dyDescent="0.25">
      <c r="A1204" t="s">
        <v>387</v>
      </c>
      <c r="B1204">
        <f t="shared" si="72"/>
        <v>2013</v>
      </c>
      <c r="C1204" s="10">
        <v>80.720000999999996</v>
      </c>
      <c r="D1204" s="10">
        <v>109.519997</v>
      </c>
      <c r="E1204" s="4">
        <f t="shared" si="74"/>
        <v>0.35678884592679833</v>
      </c>
      <c r="F1204" s="6">
        <f>+E1204-E$5</f>
        <v>6.4948270534603836E-2</v>
      </c>
      <c r="G1204" s="9" t="str">
        <f t="shared" si="75"/>
        <v>Yes</v>
      </c>
      <c r="H1204" s="9">
        <f t="shared" si="73"/>
        <v>1</v>
      </c>
      <c r="I1204" s="9"/>
      <c r="J1204" s="9"/>
      <c r="K1204" s="3">
        <v>41276</v>
      </c>
      <c r="L1204" s="3">
        <v>41639</v>
      </c>
      <c r="M1204" s="3"/>
      <c r="N1204" s="3"/>
      <c r="O1204" s="3"/>
      <c r="P1204" s="3"/>
      <c r="Q1204" s="9"/>
      <c r="R1204" s="9"/>
      <c r="S1204" s="9"/>
      <c r="T1204" s="2">
        <v>79.879997000000003</v>
      </c>
      <c r="U1204" s="2">
        <v>108.660004</v>
      </c>
      <c r="V1204" s="2"/>
      <c r="W1204" s="2">
        <v>81.849997999999999</v>
      </c>
      <c r="X1204" s="2">
        <v>109.739998</v>
      </c>
      <c r="Y1204" s="2"/>
      <c r="Z1204">
        <v>458500</v>
      </c>
      <c r="AA1204">
        <v>257500</v>
      </c>
      <c r="AC1204" s="2">
        <v>80.860000999999997</v>
      </c>
      <c r="AD1204" s="2">
        <v>109.120003</v>
      </c>
    </row>
    <row r="1205" spans="1:30" x14ac:dyDescent="0.25">
      <c r="A1205" t="s">
        <v>387</v>
      </c>
      <c r="B1205">
        <f t="shared" si="72"/>
        <v>2014</v>
      </c>
      <c r="C1205" s="10">
        <v>109.279999</v>
      </c>
      <c r="D1205" s="10">
        <v>136.740005</v>
      </c>
      <c r="E1205" s="4">
        <f t="shared" si="74"/>
        <v>0.25128116994217753</v>
      </c>
      <c r="F1205" s="6">
        <f>+E1205-E$6</f>
        <v>0.13638623873210526</v>
      </c>
      <c r="G1205" s="9" t="str">
        <f t="shared" si="75"/>
        <v>Yes</v>
      </c>
      <c r="H1205" s="9">
        <f t="shared" si="73"/>
        <v>1</v>
      </c>
      <c r="I1205" s="9"/>
      <c r="J1205" s="9"/>
      <c r="K1205" s="3">
        <v>41641</v>
      </c>
      <c r="L1205" s="3">
        <v>42004</v>
      </c>
      <c r="M1205" s="3"/>
      <c r="N1205" s="3"/>
      <c r="O1205" s="3"/>
      <c r="P1205" s="3"/>
      <c r="Q1205" s="9"/>
      <c r="R1205" s="9"/>
      <c r="S1205" s="9"/>
      <c r="T1205" s="2">
        <v>108.139999</v>
      </c>
      <c r="U1205" s="2">
        <v>136.55999800000001</v>
      </c>
      <c r="V1205" s="2"/>
      <c r="W1205" s="2">
        <v>109.66999800000001</v>
      </c>
      <c r="X1205" s="2">
        <v>139.16999799999999</v>
      </c>
      <c r="Y1205" s="2"/>
      <c r="Z1205">
        <v>252500</v>
      </c>
      <c r="AA1205">
        <v>212000</v>
      </c>
      <c r="AC1205" s="2">
        <v>108.550003</v>
      </c>
      <c r="AD1205" s="2">
        <v>138.740005</v>
      </c>
    </row>
    <row r="1206" spans="1:30" x14ac:dyDescent="0.25">
      <c r="A1206" t="s">
        <v>387</v>
      </c>
      <c r="B1206">
        <f t="shared" si="72"/>
        <v>2015</v>
      </c>
      <c r="C1206" s="10">
        <v>136.85000600000001</v>
      </c>
      <c r="D1206" s="10">
        <v>171.429993</v>
      </c>
      <c r="E1206" s="4">
        <f t="shared" si="74"/>
        <v>0.25268531592172516</v>
      </c>
      <c r="F1206" s="6">
        <f>+E1206-E$7</f>
        <v>0.26010670973749894</v>
      </c>
      <c r="G1206" s="9" t="str">
        <f t="shared" si="75"/>
        <v>Yes</v>
      </c>
      <c r="H1206" s="9">
        <f t="shared" si="73"/>
        <v>1</v>
      </c>
      <c r="I1206" s="9"/>
      <c r="J1206" s="9"/>
      <c r="K1206" s="3">
        <v>42006</v>
      </c>
      <c r="L1206" s="3">
        <v>42369</v>
      </c>
      <c r="M1206" s="3"/>
      <c r="N1206" s="3"/>
      <c r="O1206" s="3"/>
      <c r="P1206" s="3"/>
      <c r="Q1206" s="9"/>
      <c r="R1206" s="9"/>
      <c r="S1206" s="9"/>
      <c r="T1206" s="2">
        <v>134.820007</v>
      </c>
      <c r="U1206" s="2">
        <v>171.33999600000001</v>
      </c>
      <c r="V1206" s="2"/>
      <c r="W1206" s="2">
        <v>137.69000199999999</v>
      </c>
      <c r="X1206" s="2">
        <v>173.220001</v>
      </c>
      <c r="Y1206" s="2"/>
      <c r="Z1206">
        <v>219300</v>
      </c>
      <c r="AA1206">
        <v>165400</v>
      </c>
      <c r="AC1206" s="2">
        <v>136.28999300000001</v>
      </c>
      <c r="AD1206" s="2">
        <v>172</v>
      </c>
    </row>
    <row r="1207" spans="1:30" x14ac:dyDescent="0.25">
      <c r="A1207" t="s">
        <v>388</v>
      </c>
      <c r="B1207">
        <f t="shared" si="72"/>
        <v>2013</v>
      </c>
      <c r="C1207" s="10">
        <v>58.830002</v>
      </c>
      <c r="D1207" s="10">
        <v>86.410004000000001</v>
      </c>
      <c r="E1207" s="4">
        <f t="shared" si="74"/>
        <v>0.46880844913110831</v>
      </c>
      <c r="F1207" s="6">
        <f>+E1207-E$5</f>
        <v>0.17696787373891382</v>
      </c>
      <c r="G1207" s="9" t="str">
        <f t="shared" si="75"/>
        <v>Yes</v>
      </c>
      <c r="H1207" s="9">
        <f t="shared" si="73"/>
        <v>1</v>
      </c>
      <c r="I1207" s="9"/>
      <c r="J1207" s="9"/>
      <c r="K1207" s="3">
        <v>41276</v>
      </c>
      <c r="L1207" s="3">
        <v>41639</v>
      </c>
      <c r="M1207" s="3"/>
      <c r="N1207" s="3"/>
      <c r="O1207" s="3"/>
      <c r="P1207" s="3"/>
      <c r="Q1207" s="9"/>
      <c r="R1207" s="9"/>
      <c r="S1207" s="9"/>
      <c r="T1207" s="2">
        <v>58.82</v>
      </c>
      <c r="U1207" s="2">
        <v>85.610000999999997</v>
      </c>
      <c r="V1207" s="2"/>
      <c r="W1207" s="2">
        <v>59.41</v>
      </c>
      <c r="X1207" s="2">
        <v>86.410004000000001</v>
      </c>
      <c r="Y1207" s="2"/>
      <c r="Z1207">
        <v>781300</v>
      </c>
      <c r="AA1207">
        <v>377800</v>
      </c>
      <c r="AC1207" s="2">
        <v>59.41</v>
      </c>
      <c r="AD1207" s="2">
        <v>86.059997999999993</v>
      </c>
    </row>
    <row r="1208" spans="1:30" x14ac:dyDescent="0.25">
      <c r="A1208" t="s">
        <v>388</v>
      </c>
      <c r="B1208">
        <f t="shared" si="72"/>
        <v>2014</v>
      </c>
      <c r="C1208" s="10">
        <v>85.68</v>
      </c>
      <c r="D1208" s="10">
        <v>75.269997000000004</v>
      </c>
      <c r="E1208" s="4">
        <f t="shared" si="74"/>
        <v>-0.12149863445378153</v>
      </c>
      <c r="F1208" s="6">
        <f>+E1208-E$6</f>
        <v>-0.23639356566385381</v>
      </c>
      <c r="G1208" s="9" t="str">
        <f t="shared" si="75"/>
        <v>No</v>
      </c>
      <c r="H1208" s="9">
        <f t="shared" si="73"/>
        <v>0</v>
      </c>
      <c r="I1208" s="9"/>
      <c r="J1208" s="9"/>
      <c r="K1208" s="3">
        <v>41641</v>
      </c>
      <c r="L1208" s="3">
        <v>42004</v>
      </c>
      <c r="M1208" s="3"/>
      <c r="N1208" s="3"/>
      <c r="O1208" s="3"/>
      <c r="P1208" s="3"/>
      <c r="Q1208" s="9"/>
      <c r="R1208" s="9"/>
      <c r="S1208" s="9"/>
      <c r="T1208" s="2">
        <v>85.040001000000004</v>
      </c>
      <c r="U1208" s="2">
        <v>75.169998000000007</v>
      </c>
      <c r="V1208" s="2"/>
      <c r="W1208" s="2">
        <v>86.620002999999997</v>
      </c>
      <c r="X1208" s="2">
        <v>76.989998</v>
      </c>
      <c r="Y1208" s="2"/>
      <c r="Z1208">
        <v>582000</v>
      </c>
      <c r="AA1208">
        <v>1451000</v>
      </c>
      <c r="AC1208" s="2">
        <v>85.480002999999996</v>
      </c>
      <c r="AD1208" s="2">
        <v>76.699996999999996</v>
      </c>
    </row>
    <row r="1209" spans="1:30" x14ac:dyDescent="0.25">
      <c r="A1209" t="s">
        <v>388</v>
      </c>
      <c r="B1209">
        <f t="shared" si="72"/>
        <v>2015</v>
      </c>
      <c r="C1209" s="10">
        <v>76.309997999999993</v>
      </c>
      <c r="D1209" s="10">
        <v>55.209999000000003</v>
      </c>
      <c r="E1209" s="4">
        <f t="shared" si="74"/>
        <v>-0.27650372890849756</v>
      </c>
      <c r="F1209" s="6">
        <f>+E1209-E$7</f>
        <v>-0.26908233509272378</v>
      </c>
      <c r="G1209" s="9" t="str">
        <f t="shared" si="75"/>
        <v>No</v>
      </c>
      <c r="H1209" s="9">
        <f t="shared" si="73"/>
        <v>0</v>
      </c>
      <c r="I1209" s="9"/>
      <c r="J1209" s="9"/>
      <c r="K1209" s="3">
        <v>42006</v>
      </c>
      <c r="L1209" s="3">
        <v>42369</v>
      </c>
      <c r="M1209" s="3"/>
      <c r="N1209" s="3"/>
      <c r="O1209" s="3"/>
      <c r="P1209" s="3"/>
      <c r="Q1209" s="9"/>
      <c r="R1209" s="9"/>
      <c r="S1209" s="9"/>
      <c r="T1209" s="2">
        <v>75.139999000000003</v>
      </c>
      <c r="U1209" s="2">
        <v>54.380001</v>
      </c>
      <c r="V1209" s="2"/>
      <c r="W1209" s="2">
        <v>77.650002000000001</v>
      </c>
      <c r="X1209" s="2">
        <v>55.68</v>
      </c>
      <c r="Y1209" s="2"/>
      <c r="Z1209">
        <v>1410700</v>
      </c>
      <c r="AA1209">
        <v>840400</v>
      </c>
      <c r="AC1209" s="2">
        <v>75.940002000000007</v>
      </c>
      <c r="AD1209" s="2">
        <v>54.580002</v>
      </c>
    </row>
    <row r="1210" spans="1:30" x14ac:dyDescent="0.25">
      <c r="A1210" t="s">
        <v>389</v>
      </c>
      <c r="B1210">
        <f t="shared" si="72"/>
        <v>2013</v>
      </c>
      <c r="C1210" s="10">
        <v>43.34</v>
      </c>
      <c r="D1210" s="10">
        <v>41.110000999999997</v>
      </c>
      <c r="E1210" s="4">
        <f t="shared" si="74"/>
        <v>-5.1453599446239187E-2</v>
      </c>
      <c r="F1210" s="6">
        <f>+E1210-E$5</f>
        <v>-0.34329417483843366</v>
      </c>
      <c r="G1210" s="9" t="str">
        <f t="shared" si="75"/>
        <v>No</v>
      </c>
      <c r="H1210" s="9">
        <f t="shared" si="73"/>
        <v>0</v>
      </c>
      <c r="I1210" s="9"/>
      <c r="J1210" s="9"/>
      <c r="K1210" s="3">
        <v>41276</v>
      </c>
      <c r="L1210" s="3">
        <v>41639</v>
      </c>
      <c r="M1210" s="3"/>
      <c r="N1210" s="3"/>
      <c r="O1210" s="3"/>
      <c r="P1210" s="3"/>
      <c r="Q1210" s="9"/>
      <c r="R1210" s="9"/>
      <c r="S1210" s="9"/>
      <c r="T1210" s="2">
        <v>43.189999</v>
      </c>
      <c r="U1210" s="2">
        <v>40.880001</v>
      </c>
      <c r="V1210" s="2"/>
      <c r="W1210" s="2">
        <v>43.779998999999997</v>
      </c>
      <c r="X1210" s="2">
        <v>41.200001</v>
      </c>
      <c r="Y1210" s="2"/>
      <c r="Z1210">
        <v>4568400</v>
      </c>
      <c r="AA1210">
        <v>4239700</v>
      </c>
      <c r="AC1210" s="2">
        <v>43.779998999999997</v>
      </c>
      <c r="AD1210" s="2">
        <v>41.040000999999997</v>
      </c>
    </row>
    <row r="1211" spans="1:30" x14ac:dyDescent="0.25">
      <c r="A1211" t="s">
        <v>389</v>
      </c>
      <c r="B1211">
        <f t="shared" si="72"/>
        <v>2014</v>
      </c>
      <c r="C1211" s="10">
        <v>41.130001</v>
      </c>
      <c r="D1211" s="10">
        <v>49.110000999999997</v>
      </c>
      <c r="E1211" s="4">
        <f t="shared" si="74"/>
        <v>0.19401895954245169</v>
      </c>
      <c r="F1211" s="6">
        <f>+E1211-E$6</f>
        <v>7.9124028332379415E-2</v>
      </c>
      <c r="G1211" s="9" t="str">
        <f t="shared" si="75"/>
        <v>Yes</v>
      </c>
      <c r="H1211" s="9">
        <f t="shared" si="73"/>
        <v>1</v>
      </c>
      <c r="I1211" s="9"/>
      <c r="J1211" s="9"/>
      <c r="K1211" s="3">
        <v>41641</v>
      </c>
      <c r="L1211" s="3">
        <v>42004</v>
      </c>
      <c r="M1211" s="3"/>
      <c r="N1211" s="3"/>
      <c r="O1211" s="3"/>
      <c r="P1211" s="3"/>
      <c r="Q1211" s="9"/>
      <c r="R1211" s="9"/>
      <c r="S1211" s="9"/>
      <c r="T1211" s="2">
        <v>40.590000000000003</v>
      </c>
      <c r="U1211" s="2">
        <v>49.049999</v>
      </c>
      <c r="V1211" s="2"/>
      <c r="W1211" s="2">
        <v>41.130001</v>
      </c>
      <c r="X1211" s="2">
        <v>50.099997999999999</v>
      </c>
      <c r="Y1211" s="2"/>
      <c r="Z1211">
        <v>5512000</v>
      </c>
      <c r="AA1211">
        <v>4963300</v>
      </c>
      <c r="AC1211" s="2">
        <v>40.689999</v>
      </c>
      <c r="AD1211" s="2">
        <v>49.950001</v>
      </c>
    </row>
    <row r="1212" spans="1:30" x14ac:dyDescent="0.25">
      <c r="A1212" t="s">
        <v>389</v>
      </c>
      <c r="B1212">
        <f t="shared" si="72"/>
        <v>2015</v>
      </c>
      <c r="C1212" s="10">
        <v>49.189999</v>
      </c>
      <c r="D1212" s="10">
        <v>46.790000999999997</v>
      </c>
      <c r="E1212" s="4">
        <f t="shared" si="74"/>
        <v>-4.8790364886976391E-2</v>
      </c>
      <c r="F1212" s="6">
        <f>+E1212-E$7</f>
        <v>-4.136897107120259E-2</v>
      </c>
      <c r="G1212" s="9" t="str">
        <f t="shared" si="75"/>
        <v>No</v>
      </c>
      <c r="H1212" s="9">
        <f t="shared" si="73"/>
        <v>0</v>
      </c>
      <c r="I1212" s="9"/>
      <c r="J1212" s="9"/>
      <c r="K1212" s="3">
        <v>42006</v>
      </c>
      <c r="L1212" s="3">
        <v>42369</v>
      </c>
      <c r="M1212" s="3"/>
      <c r="N1212" s="3"/>
      <c r="O1212" s="3"/>
      <c r="P1212" s="3"/>
      <c r="Q1212" s="9"/>
      <c r="R1212" s="9"/>
      <c r="S1212" s="9"/>
      <c r="T1212" s="2">
        <v>48.84</v>
      </c>
      <c r="U1212" s="2">
        <v>46.389999000000003</v>
      </c>
      <c r="V1212" s="2"/>
      <c r="W1212" s="2">
        <v>49.439999</v>
      </c>
      <c r="X1212" s="2">
        <v>47.299999</v>
      </c>
      <c r="Y1212" s="2"/>
      <c r="Z1212">
        <v>4645300</v>
      </c>
      <c r="AA1212">
        <v>3874300</v>
      </c>
      <c r="AC1212" s="2">
        <v>49.369999</v>
      </c>
      <c r="AD1212" s="2">
        <v>47.23</v>
      </c>
    </row>
    <row r="1213" spans="1:30" x14ac:dyDescent="0.25">
      <c r="A1213" t="s">
        <v>390</v>
      </c>
      <c r="B1213">
        <f t="shared" si="72"/>
        <v>2013</v>
      </c>
      <c r="C1213" s="10">
        <v>150.69613170299999</v>
      </c>
      <c r="D1213" s="10">
        <v>143.14203951100001</v>
      </c>
      <c r="E1213" s="4">
        <f t="shared" si="74"/>
        <v>-5.0127976787672258E-2</v>
      </c>
      <c r="F1213" s="6">
        <f>+E1213-E$5</f>
        <v>-0.34196855217986677</v>
      </c>
      <c r="G1213" s="9" t="str">
        <f t="shared" si="75"/>
        <v>No</v>
      </c>
      <c r="H1213" s="9">
        <f t="shared" si="73"/>
        <v>0</v>
      </c>
      <c r="I1213" s="9"/>
      <c r="J1213" s="9"/>
      <c r="K1213" s="3">
        <v>41276</v>
      </c>
      <c r="L1213" s="3">
        <v>41639</v>
      </c>
      <c r="M1213" s="3"/>
      <c r="N1213" s="3"/>
      <c r="O1213" s="3"/>
      <c r="P1213" s="3"/>
      <c r="Q1213" s="9"/>
      <c r="R1213" s="9"/>
      <c r="S1213" s="9"/>
      <c r="T1213" s="2">
        <v>149.068659454</v>
      </c>
      <c r="U1213" s="2">
        <v>142.62464440299999</v>
      </c>
      <c r="V1213" s="2"/>
      <c r="W1213" s="2">
        <v>151.20414205099999</v>
      </c>
      <c r="X1213" s="2">
        <v>144.76011194700001</v>
      </c>
      <c r="Y1213" s="2"/>
      <c r="Z1213">
        <v>1455000</v>
      </c>
      <c r="AA1213">
        <v>1657100</v>
      </c>
      <c r="AC1213" s="2">
        <v>150.32924929399999</v>
      </c>
      <c r="AD1213" s="2">
        <v>144.33677140200001</v>
      </c>
    </row>
    <row r="1214" spans="1:30" x14ac:dyDescent="0.25">
      <c r="A1214" t="s">
        <v>390</v>
      </c>
      <c r="B1214">
        <f t="shared" si="72"/>
        <v>2014</v>
      </c>
      <c r="C1214" s="10">
        <v>143.35840921900001</v>
      </c>
      <c r="D1214" s="10">
        <v>182.11000100000001</v>
      </c>
      <c r="E1214" s="4">
        <f t="shared" si="74"/>
        <v>0.27031265198961246</v>
      </c>
      <c r="F1214" s="6">
        <f>+E1214-E$6</f>
        <v>0.15541772077954019</v>
      </c>
      <c r="G1214" s="9" t="str">
        <f t="shared" si="75"/>
        <v>Yes</v>
      </c>
      <c r="H1214" s="9">
        <f t="shared" si="73"/>
        <v>1</v>
      </c>
      <c r="I1214" s="9"/>
      <c r="J1214" s="9"/>
      <c r="K1214" s="3">
        <v>41641</v>
      </c>
      <c r="L1214" s="3">
        <v>42004</v>
      </c>
      <c r="M1214" s="3"/>
      <c r="N1214" s="3"/>
      <c r="O1214" s="3"/>
      <c r="P1214" s="3"/>
      <c r="Q1214" s="9"/>
      <c r="R1214" s="9"/>
      <c r="S1214" s="9"/>
      <c r="T1214" s="2">
        <v>142.06960583200001</v>
      </c>
      <c r="U1214" s="2">
        <v>182.10000600000001</v>
      </c>
      <c r="V1214" s="2"/>
      <c r="W1214" s="2">
        <v>144.186258702</v>
      </c>
      <c r="X1214" s="2">
        <v>187.10000600000001</v>
      </c>
      <c r="Y1214" s="2"/>
      <c r="Z1214">
        <v>1465300</v>
      </c>
      <c r="AA1214">
        <v>1110600</v>
      </c>
      <c r="AC1214" s="2">
        <v>143.076197554</v>
      </c>
      <c r="AD1214" s="2">
        <v>186.19000199999999</v>
      </c>
    </row>
    <row r="1215" spans="1:30" x14ac:dyDescent="0.25">
      <c r="A1215" t="s">
        <v>390</v>
      </c>
      <c r="B1215">
        <f t="shared" si="72"/>
        <v>2015</v>
      </c>
      <c r="C1215" s="10">
        <v>183.14999399999999</v>
      </c>
      <c r="D1215" s="10">
        <v>194.44000199999999</v>
      </c>
      <c r="E1215" s="4">
        <f t="shared" si="74"/>
        <v>6.1643507342948649E-2</v>
      </c>
      <c r="F1215" s="6">
        <f>+E1215-E$7</f>
        <v>6.906490115872245E-2</v>
      </c>
      <c r="G1215" s="9" t="str">
        <f t="shared" si="75"/>
        <v>Yes</v>
      </c>
      <c r="H1215" s="9">
        <f t="shared" si="73"/>
        <v>1</v>
      </c>
      <c r="I1215" s="9"/>
      <c r="J1215" s="9"/>
      <c r="K1215" s="3">
        <v>42006</v>
      </c>
      <c r="L1215" s="3">
        <v>42369</v>
      </c>
      <c r="M1215" s="3"/>
      <c r="N1215" s="3"/>
      <c r="O1215" s="3"/>
      <c r="P1215" s="3"/>
      <c r="Q1215" s="9"/>
      <c r="R1215" s="9"/>
      <c r="S1215" s="9"/>
      <c r="T1215" s="2">
        <v>182.970001</v>
      </c>
      <c r="U1215" s="2">
        <v>193.570007</v>
      </c>
      <c r="V1215" s="2"/>
      <c r="W1215" s="2">
        <v>185.570007</v>
      </c>
      <c r="X1215" s="2">
        <v>196.33000200000001</v>
      </c>
      <c r="Y1215" s="2"/>
      <c r="Z1215">
        <v>1229100</v>
      </c>
      <c r="AA1215">
        <v>1013500</v>
      </c>
      <c r="AC1215" s="2">
        <v>185.33999600000001</v>
      </c>
      <c r="AD1215" s="2">
        <v>195.270004</v>
      </c>
    </row>
    <row r="1216" spans="1:30" x14ac:dyDescent="0.25">
      <c r="A1216" t="s">
        <v>391</v>
      </c>
      <c r="B1216">
        <f t="shared" si="72"/>
        <v>2013</v>
      </c>
      <c r="C1216" s="10">
        <v>55.630001</v>
      </c>
      <c r="D1216" s="10">
        <v>78.199996999999996</v>
      </c>
      <c r="E1216" s="4">
        <f t="shared" si="74"/>
        <v>0.40571626090749119</v>
      </c>
      <c r="F1216" s="6">
        <f>+E1216-E$5</f>
        <v>0.1138756855152967</v>
      </c>
      <c r="G1216" s="9" t="str">
        <f t="shared" si="75"/>
        <v>Yes</v>
      </c>
      <c r="H1216" s="9">
        <f t="shared" si="73"/>
        <v>1</v>
      </c>
      <c r="I1216" s="9"/>
      <c r="J1216" s="9"/>
      <c r="K1216" s="3">
        <v>41276</v>
      </c>
      <c r="L1216" s="3">
        <v>41639</v>
      </c>
      <c r="M1216" s="3"/>
      <c r="N1216" s="3"/>
      <c r="O1216" s="3"/>
      <c r="P1216" s="3"/>
      <c r="Q1216" s="9"/>
      <c r="R1216" s="9"/>
      <c r="S1216" s="9"/>
      <c r="T1216" s="2">
        <v>55.290000999999997</v>
      </c>
      <c r="U1216" s="2">
        <v>77.790001000000004</v>
      </c>
      <c r="V1216" s="2"/>
      <c r="W1216" s="2">
        <v>55.849997999999999</v>
      </c>
      <c r="X1216" s="2">
        <v>78.809997999999993</v>
      </c>
      <c r="Y1216" s="2"/>
      <c r="Z1216">
        <v>1442600</v>
      </c>
      <c r="AA1216">
        <v>743600</v>
      </c>
      <c r="AC1216" s="2">
        <v>55.720001000000003</v>
      </c>
      <c r="AD1216" s="2">
        <v>77.870002999999997</v>
      </c>
    </row>
    <row r="1217" spans="1:30" x14ac:dyDescent="0.25">
      <c r="A1217" t="s">
        <v>391</v>
      </c>
      <c r="B1217">
        <f t="shared" si="72"/>
        <v>2014</v>
      </c>
      <c r="C1217" s="10">
        <v>77.440002000000007</v>
      </c>
      <c r="D1217" s="10">
        <v>88.980002999999996</v>
      </c>
      <c r="E1217" s="4">
        <f t="shared" si="74"/>
        <v>0.14901860410592432</v>
      </c>
      <c r="F1217" s="6">
        <f>+E1217-E$6</f>
        <v>3.4123672895852053E-2</v>
      </c>
      <c r="G1217" s="9" t="str">
        <f t="shared" si="75"/>
        <v>Yes</v>
      </c>
      <c r="H1217" s="9">
        <f t="shared" si="73"/>
        <v>1</v>
      </c>
      <c r="I1217" s="9"/>
      <c r="J1217" s="9"/>
      <c r="K1217" s="3">
        <v>41641</v>
      </c>
      <c r="L1217" s="3">
        <v>42004</v>
      </c>
      <c r="M1217" s="3"/>
      <c r="N1217" s="3"/>
      <c r="O1217" s="3"/>
      <c r="P1217" s="3"/>
      <c r="Q1217" s="9"/>
      <c r="R1217" s="9"/>
      <c r="S1217" s="9"/>
      <c r="T1217" s="2">
        <v>76.529999000000004</v>
      </c>
      <c r="U1217" s="2">
        <v>88.889999000000003</v>
      </c>
      <c r="V1217" s="2"/>
      <c r="W1217" s="2">
        <v>77.779999000000004</v>
      </c>
      <c r="X1217" s="2">
        <v>90.629997000000003</v>
      </c>
      <c r="Y1217" s="2"/>
      <c r="Z1217">
        <v>1293100</v>
      </c>
      <c r="AA1217">
        <v>641300</v>
      </c>
      <c r="AC1217" s="2">
        <v>77.75</v>
      </c>
      <c r="AD1217" s="2">
        <v>90.32</v>
      </c>
    </row>
    <row r="1218" spans="1:30" x14ac:dyDescent="0.25">
      <c r="A1218" t="s">
        <v>391</v>
      </c>
      <c r="B1218">
        <f t="shared" si="72"/>
        <v>2015</v>
      </c>
      <c r="C1218" s="10">
        <v>89.779999000000004</v>
      </c>
      <c r="D1218" s="10">
        <v>98.580001999999993</v>
      </c>
      <c r="E1218" s="4">
        <f t="shared" si="74"/>
        <v>9.8017410314294937E-2</v>
      </c>
      <c r="F1218" s="6">
        <f>+E1218-E$7</f>
        <v>0.10543880413006874</v>
      </c>
      <c r="G1218" s="9" t="str">
        <f t="shared" si="75"/>
        <v>Yes</v>
      </c>
      <c r="H1218" s="9">
        <f t="shared" si="73"/>
        <v>1</v>
      </c>
      <c r="I1218" s="9"/>
      <c r="J1218" s="9"/>
      <c r="K1218" s="3">
        <v>42006</v>
      </c>
      <c r="L1218" s="3">
        <v>42369</v>
      </c>
      <c r="M1218" s="3"/>
      <c r="N1218" s="3"/>
      <c r="O1218" s="3"/>
      <c r="P1218" s="3"/>
      <c r="Q1218" s="9"/>
      <c r="R1218" s="9"/>
      <c r="S1218" s="9"/>
      <c r="T1218" s="2">
        <v>87.550003000000004</v>
      </c>
      <c r="U1218" s="2">
        <v>98.57</v>
      </c>
      <c r="V1218" s="2"/>
      <c r="W1218" s="2">
        <v>89.879997000000003</v>
      </c>
      <c r="X1218" s="2">
        <v>100</v>
      </c>
      <c r="Y1218" s="2"/>
      <c r="Z1218">
        <v>979800</v>
      </c>
      <c r="AA1218">
        <v>691100</v>
      </c>
      <c r="AC1218" s="2">
        <v>88.660004000000001</v>
      </c>
      <c r="AD1218" s="2">
        <v>99.459998999999996</v>
      </c>
    </row>
    <row r="1219" spans="1:30" x14ac:dyDescent="0.25">
      <c r="A1219" t="s">
        <v>392</v>
      </c>
      <c r="B1219">
        <f t="shared" si="72"/>
        <v>2013</v>
      </c>
      <c r="C1219" s="10">
        <v>11.58</v>
      </c>
      <c r="D1219" s="10">
        <v>15.89</v>
      </c>
      <c r="E1219" s="4">
        <f t="shared" si="74"/>
        <v>0.3721934369602764</v>
      </c>
      <c r="F1219" s="6">
        <f>+E1219-E$5</f>
        <v>8.0352861568081912E-2</v>
      </c>
      <c r="G1219" s="9" t="str">
        <f t="shared" si="75"/>
        <v>Yes</v>
      </c>
      <c r="H1219" s="9">
        <f t="shared" si="73"/>
        <v>1</v>
      </c>
      <c r="I1219" s="9"/>
      <c r="J1219" s="9"/>
      <c r="K1219" s="3">
        <v>41276</v>
      </c>
      <c r="L1219" s="3">
        <v>41639</v>
      </c>
      <c r="M1219" s="3"/>
      <c r="N1219" s="3"/>
      <c r="O1219" s="3"/>
      <c r="P1219" s="3"/>
      <c r="Q1219" s="9"/>
      <c r="R1219" s="9"/>
      <c r="S1219" s="9"/>
      <c r="T1219" s="2">
        <v>11.4</v>
      </c>
      <c r="U1219" s="2">
        <v>15.8</v>
      </c>
      <c r="V1219" s="2"/>
      <c r="W1219" s="2">
        <v>11.66</v>
      </c>
      <c r="X1219" s="2">
        <v>16.040001</v>
      </c>
      <c r="Y1219" s="2"/>
      <c r="Z1219">
        <v>9023600</v>
      </c>
      <c r="AA1219">
        <v>3562400</v>
      </c>
      <c r="AC1219" s="2">
        <v>11.48</v>
      </c>
      <c r="AD1219" s="2">
        <v>15.97</v>
      </c>
    </row>
    <row r="1220" spans="1:30" x14ac:dyDescent="0.25">
      <c r="A1220" t="s">
        <v>392</v>
      </c>
      <c r="B1220">
        <f t="shared" si="72"/>
        <v>2014</v>
      </c>
      <c r="C1220" s="10">
        <v>15.9</v>
      </c>
      <c r="D1220" s="10">
        <v>18.120000999999998</v>
      </c>
      <c r="E1220" s="4">
        <f t="shared" si="74"/>
        <v>0.13962270440251559</v>
      </c>
      <c r="F1220" s="6">
        <f>+E1220-E$6</f>
        <v>2.472777319244332E-2</v>
      </c>
      <c r="G1220" s="9" t="str">
        <f t="shared" si="75"/>
        <v>Yes</v>
      </c>
      <c r="H1220" s="9">
        <f t="shared" si="73"/>
        <v>1</v>
      </c>
      <c r="I1220" s="9"/>
      <c r="J1220" s="9"/>
      <c r="K1220" s="3">
        <v>41641</v>
      </c>
      <c r="L1220" s="3">
        <v>42004</v>
      </c>
      <c r="M1220" s="3"/>
      <c r="N1220" s="3"/>
      <c r="O1220" s="3"/>
      <c r="P1220" s="3"/>
      <c r="Q1220" s="9"/>
      <c r="R1220" s="9"/>
      <c r="S1220" s="9"/>
      <c r="T1220" s="2">
        <v>15.56</v>
      </c>
      <c r="U1220" s="2">
        <v>17.969999000000001</v>
      </c>
      <c r="V1220" s="2"/>
      <c r="W1220" s="2">
        <v>16</v>
      </c>
      <c r="X1220" s="2">
        <v>18.329999999999998</v>
      </c>
      <c r="Y1220" s="2"/>
      <c r="Z1220">
        <v>7742900</v>
      </c>
      <c r="AA1220">
        <v>5958000</v>
      </c>
      <c r="AC1220" s="2">
        <v>15.59</v>
      </c>
      <c r="AD1220" s="2">
        <v>18.030000999999999</v>
      </c>
    </row>
    <row r="1221" spans="1:30" x14ac:dyDescent="0.25">
      <c r="A1221" t="s">
        <v>392</v>
      </c>
      <c r="B1221">
        <f t="shared" si="72"/>
        <v>2015</v>
      </c>
      <c r="C1221" s="10">
        <v>18.09</v>
      </c>
      <c r="D1221" s="10">
        <v>9.4700000000000006</v>
      </c>
      <c r="E1221" s="4">
        <f t="shared" si="74"/>
        <v>-0.47650635710337197</v>
      </c>
      <c r="F1221" s="6">
        <f>+E1221-E$7</f>
        <v>-0.46908496328759819</v>
      </c>
      <c r="G1221" s="9" t="str">
        <f t="shared" si="75"/>
        <v>No</v>
      </c>
      <c r="H1221" s="9">
        <f t="shared" si="73"/>
        <v>0</v>
      </c>
      <c r="I1221" s="9"/>
      <c r="J1221" s="9"/>
      <c r="K1221" s="3">
        <v>42006</v>
      </c>
      <c r="L1221" s="3">
        <v>42369</v>
      </c>
      <c r="M1221" s="3"/>
      <c r="N1221" s="3"/>
      <c r="O1221" s="3"/>
      <c r="P1221" s="3"/>
      <c r="Q1221" s="9"/>
      <c r="R1221" s="9"/>
      <c r="S1221" s="9"/>
      <c r="T1221" s="2">
        <v>17.48</v>
      </c>
      <c r="U1221" s="2">
        <v>9.32</v>
      </c>
      <c r="V1221" s="2"/>
      <c r="W1221" s="2">
        <v>18.100000000000001</v>
      </c>
      <c r="X1221" s="2">
        <v>9.56</v>
      </c>
      <c r="Y1221" s="2"/>
      <c r="Z1221">
        <v>9478300</v>
      </c>
      <c r="AA1221">
        <v>4546800</v>
      </c>
      <c r="AC1221" s="2">
        <v>17.610001</v>
      </c>
      <c r="AD1221" s="2">
        <v>9.5299999999999994</v>
      </c>
    </row>
    <row r="1222" spans="1:30" x14ac:dyDescent="0.25">
      <c r="A1222" t="s">
        <v>393</v>
      </c>
      <c r="B1222">
        <f t="shared" si="72"/>
        <v>2013</v>
      </c>
      <c r="C1222" s="10">
        <v>94.389999000000003</v>
      </c>
      <c r="D1222" s="10">
        <v>116.16999800000001</v>
      </c>
      <c r="E1222" s="4">
        <f t="shared" si="74"/>
        <v>0.23074477413650574</v>
      </c>
      <c r="F1222" s="6">
        <f>+E1222-E$5</f>
        <v>-6.1095801255688753E-2</v>
      </c>
      <c r="G1222" s="9" t="str">
        <f t="shared" si="75"/>
        <v>No</v>
      </c>
      <c r="H1222" s="9">
        <f t="shared" si="73"/>
        <v>0</v>
      </c>
      <c r="I1222" s="9"/>
      <c r="J1222" s="9"/>
      <c r="K1222" s="3">
        <v>41276</v>
      </c>
      <c r="L1222" s="3">
        <v>41639</v>
      </c>
      <c r="M1222" s="3"/>
      <c r="N1222" s="3"/>
      <c r="O1222" s="3"/>
      <c r="P1222" s="3"/>
      <c r="Q1222" s="9"/>
      <c r="R1222" s="9"/>
      <c r="S1222" s="9"/>
      <c r="T1222" s="2">
        <v>93.260002</v>
      </c>
      <c r="U1222" s="2">
        <v>115.790001</v>
      </c>
      <c r="V1222" s="2"/>
      <c r="W1222" s="2">
        <v>95.220000999999996</v>
      </c>
      <c r="X1222" s="2">
        <v>117.57</v>
      </c>
      <c r="Y1222" s="2"/>
      <c r="Z1222">
        <v>444200</v>
      </c>
      <c r="AA1222">
        <v>253800</v>
      </c>
      <c r="AC1222" s="2">
        <v>94.07</v>
      </c>
      <c r="AD1222" s="2">
        <v>116.860001</v>
      </c>
    </row>
    <row r="1223" spans="1:30" x14ac:dyDescent="0.25">
      <c r="A1223" t="s">
        <v>393</v>
      </c>
      <c r="B1223">
        <f t="shared" si="72"/>
        <v>2014</v>
      </c>
      <c r="C1223" s="10">
        <v>115.279999</v>
      </c>
      <c r="D1223" s="10">
        <v>131.08000200000001</v>
      </c>
      <c r="E1223" s="4">
        <f t="shared" si="74"/>
        <v>0.13705762610216543</v>
      </c>
      <c r="F1223" s="6">
        <f>+E1223-E$6</f>
        <v>2.216269489209316E-2</v>
      </c>
      <c r="G1223" s="9" t="str">
        <f t="shared" si="75"/>
        <v>Yes</v>
      </c>
      <c r="H1223" s="9">
        <f t="shared" si="73"/>
        <v>1</v>
      </c>
      <c r="I1223" s="9"/>
      <c r="J1223" s="9"/>
      <c r="K1223" s="3">
        <v>41641</v>
      </c>
      <c r="L1223" s="3">
        <v>42004</v>
      </c>
      <c r="M1223" s="3"/>
      <c r="N1223" s="3"/>
      <c r="O1223" s="3"/>
      <c r="P1223" s="3"/>
      <c r="Q1223" s="9"/>
      <c r="R1223" s="9"/>
      <c r="S1223" s="9"/>
      <c r="T1223" s="2">
        <v>114.80999799999999</v>
      </c>
      <c r="U1223" s="2">
        <v>131.070007</v>
      </c>
      <c r="V1223" s="2"/>
      <c r="W1223" s="2">
        <v>116.230003</v>
      </c>
      <c r="X1223" s="2">
        <v>133.770004</v>
      </c>
      <c r="Y1223" s="2"/>
      <c r="Z1223">
        <v>381600</v>
      </c>
      <c r="AA1223">
        <v>239300</v>
      </c>
      <c r="AC1223" s="2">
        <v>114.879997</v>
      </c>
      <c r="AD1223" s="2">
        <v>133.240005</v>
      </c>
    </row>
    <row r="1224" spans="1:30" x14ac:dyDescent="0.25">
      <c r="A1224" t="s">
        <v>393</v>
      </c>
      <c r="B1224">
        <f t="shared" si="72"/>
        <v>2015</v>
      </c>
      <c r="C1224" s="10">
        <v>131.509995</v>
      </c>
      <c r="D1224" s="10">
        <v>120.599998</v>
      </c>
      <c r="E1224" s="4">
        <f t="shared" si="74"/>
        <v>-8.29594511048381E-2</v>
      </c>
      <c r="F1224" s="6">
        <f>+E1224-E$7</f>
        <v>-7.5538057289064292E-2</v>
      </c>
      <c r="G1224" s="9" t="str">
        <f t="shared" si="75"/>
        <v>No</v>
      </c>
      <c r="H1224" s="9">
        <f t="shared" si="73"/>
        <v>0</v>
      </c>
      <c r="I1224" s="9"/>
      <c r="J1224" s="9"/>
      <c r="K1224" s="3">
        <v>42006</v>
      </c>
      <c r="L1224" s="3">
        <v>42369</v>
      </c>
      <c r="M1224" s="3"/>
      <c r="N1224" s="3"/>
      <c r="O1224" s="3"/>
      <c r="P1224" s="3"/>
      <c r="Q1224" s="9"/>
      <c r="R1224" s="9"/>
      <c r="S1224" s="9"/>
      <c r="T1224" s="2">
        <v>130.75</v>
      </c>
      <c r="U1224" s="2">
        <v>120.58000199999999</v>
      </c>
      <c r="V1224" s="2"/>
      <c r="W1224" s="2">
        <v>132.270004</v>
      </c>
      <c r="X1224" s="2">
        <v>122.489998</v>
      </c>
      <c r="Y1224" s="2"/>
      <c r="Z1224">
        <v>230800</v>
      </c>
      <c r="AA1224">
        <v>333900</v>
      </c>
      <c r="AC1224" s="2">
        <v>131.63999899999999</v>
      </c>
      <c r="AD1224" s="2">
        <v>121.779999</v>
      </c>
    </row>
    <row r="1225" spans="1:30" x14ac:dyDescent="0.25">
      <c r="A1225" t="s">
        <v>394</v>
      </c>
      <c r="B1225">
        <f t="shared" si="72"/>
        <v>2013</v>
      </c>
      <c r="C1225" s="10">
        <v>71.980002999999996</v>
      </c>
      <c r="D1225" s="10">
        <v>89.760002</v>
      </c>
      <c r="E1225" s="4">
        <f t="shared" si="74"/>
        <v>0.24701303499528895</v>
      </c>
      <c r="F1225" s="6">
        <f>+E1225-E$5</f>
        <v>-4.4827540396905535E-2</v>
      </c>
      <c r="G1225" s="9" t="str">
        <f t="shared" si="75"/>
        <v>No</v>
      </c>
      <c r="H1225" s="9">
        <f t="shared" si="73"/>
        <v>0</v>
      </c>
      <c r="I1225" s="9"/>
      <c r="J1225" s="9"/>
      <c r="K1225" s="3">
        <v>41276</v>
      </c>
      <c r="L1225" s="3">
        <v>41639</v>
      </c>
      <c r="M1225" s="3"/>
      <c r="N1225" s="3"/>
      <c r="O1225" s="3"/>
      <c r="P1225" s="3"/>
      <c r="Q1225" s="9"/>
      <c r="R1225" s="9"/>
      <c r="S1225" s="9"/>
      <c r="T1225" s="2">
        <v>71.589995999999999</v>
      </c>
      <c r="U1225" s="2">
        <v>89.540001000000004</v>
      </c>
      <c r="V1225" s="2"/>
      <c r="W1225" s="2">
        <v>72.349997999999999</v>
      </c>
      <c r="X1225" s="2">
        <v>89.989998</v>
      </c>
      <c r="Y1225" s="2"/>
      <c r="Z1225">
        <v>1187200</v>
      </c>
      <c r="AA1225">
        <v>892200</v>
      </c>
      <c r="AC1225" s="2">
        <v>72.180000000000007</v>
      </c>
      <c r="AD1225" s="2">
        <v>89.690002000000007</v>
      </c>
    </row>
    <row r="1226" spans="1:30" x14ac:dyDescent="0.25">
      <c r="A1226" t="s">
        <v>394</v>
      </c>
      <c r="B1226">
        <f t="shared" ref="B1226:B1289" si="76">YEAR(K1226)</f>
        <v>2014</v>
      </c>
      <c r="C1226" s="10">
        <v>89.550003000000004</v>
      </c>
      <c r="D1226" s="10">
        <v>111.360001</v>
      </c>
      <c r="E1226" s="4">
        <f t="shared" si="74"/>
        <v>0.24355105828416324</v>
      </c>
      <c r="F1226" s="6">
        <f>+E1226-E$6</f>
        <v>0.12865612707409096</v>
      </c>
      <c r="G1226" s="9" t="str">
        <f t="shared" si="75"/>
        <v>Yes</v>
      </c>
      <c r="H1226" s="9">
        <f t="shared" ref="H1226:H1289" si="77">IF(F1226&gt;0,1,0)</f>
        <v>1</v>
      </c>
      <c r="I1226" s="9"/>
      <c r="J1226" s="9"/>
      <c r="K1226" s="3">
        <v>41641</v>
      </c>
      <c r="L1226" s="3">
        <v>42004</v>
      </c>
      <c r="M1226" s="3"/>
      <c r="N1226" s="3"/>
      <c r="O1226" s="3"/>
      <c r="P1226" s="3"/>
      <c r="Q1226" s="9"/>
      <c r="R1226" s="9"/>
      <c r="S1226" s="9"/>
      <c r="T1226" s="2">
        <v>88.129997000000003</v>
      </c>
      <c r="U1226" s="2">
        <v>111.25</v>
      </c>
      <c r="V1226" s="2"/>
      <c r="W1226" s="2">
        <v>89.669998000000007</v>
      </c>
      <c r="X1226" s="2">
        <v>113.720001</v>
      </c>
      <c r="Y1226" s="2"/>
      <c r="Z1226">
        <v>1327200</v>
      </c>
      <c r="AA1226">
        <v>743500</v>
      </c>
      <c r="AC1226" s="2">
        <v>88.440002000000007</v>
      </c>
      <c r="AD1226" s="2">
        <v>113.459999</v>
      </c>
    </row>
    <row r="1227" spans="1:30" x14ac:dyDescent="0.25">
      <c r="A1227" t="s">
        <v>394</v>
      </c>
      <c r="B1227">
        <f t="shared" si="76"/>
        <v>2015</v>
      </c>
      <c r="C1227" s="10">
        <v>111.779999</v>
      </c>
      <c r="D1227" s="10">
        <v>94.010002</v>
      </c>
      <c r="E1227" s="4">
        <f t="shared" ref="E1227:E1290" si="78">+(D1227-C1227)/C1227</f>
        <v>-0.15897295722824262</v>
      </c>
      <c r="F1227" s="6">
        <f>+E1227-E$7</f>
        <v>-0.15155156341246881</v>
      </c>
      <c r="G1227" s="9" t="str">
        <f t="shared" ref="G1227:G1290" si="79">IF(F1227&gt;0,"Yes","No")</f>
        <v>No</v>
      </c>
      <c r="H1227" s="9">
        <f t="shared" si="77"/>
        <v>0</v>
      </c>
      <c r="I1227" s="9"/>
      <c r="J1227" s="9"/>
      <c r="K1227" s="3">
        <v>42006</v>
      </c>
      <c r="L1227" s="3">
        <v>42369</v>
      </c>
      <c r="M1227" s="3"/>
      <c r="N1227" s="3"/>
      <c r="O1227" s="3"/>
      <c r="P1227" s="3"/>
      <c r="Q1227" s="9"/>
      <c r="R1227" s="9"/>
      <c r="S1227" s="9"/>
      <c r="T1227" s="2">
        <v>110.69000200000001</v>
      </c>
      <c r="U1227" s="2">
        <v>92.889999000000003</v>
      </c>
      <c r="V1227" s="2"/>
      <c r="W1227" s="2">
        <v>112.269997</v>
      </c>
      <c r="X1227" s="2">
        <v>94.769997000000004</v>
      </c>
      <c r="Y1227" s="2"/>
      <c r="Z1227">
        <v>716400</v>
      </c>
      <c r="AA1227">
        <v>1246700</v>
      </c>
      <c r="AC1227" s="2">
        <v>112.089996</v>
      </c>
      <c r="AD1227" s="2">
        <v>94.470000999999996</v>
      </c>
    </row>
    <row r="1228" spans="1:30" x14ac:dyDescent="0.25">
      <c r="A1228" t="s">
        <v>395</v>
      </c>
      <c r="B1228">
        <f t="shared" si="76"/>
        <v>2013</v>
      </c>
      <c r="C1228" s="10">
        <v>29.08</v>
      </c>
      <c r="D1228" s="10">
        <v>36.810001</v>
      </c>
      <c r="E1228" s="4">
        <f t="shared" si="78"/>
        <v>0.2658184662998625</v>
      </c>
      <c r="F1228" s="6">
        <f>+E1228-E$5</f>
        <v>-2.6022109092331991E-2</v>
      </c>
      <c r="G1228" s="9" t="str">
        <f t="shared" si="79"/>
        <v>No</v>
      </c>
      <c r="H1228" s="9">
        <f t="shared" si="77"/>
        <v>0</v>
      </c>
      <c r="I1228" s="9"/>
      <c r="J1228" s="9"/>
      <c r="K1228" s="3">
        <v>41276</v>
      </c>
      <c r="L1228" s="3">
        <v>41639</v>
      </c>
      <c r="M1228" s="3"/>
      <c r="N1228" s="3"/>
      <c r="O1228" s="3"/>
      <c r="P1228" s="3"/>
      <c r="Q1228" s="9"/>
      <c r="R1228" s="9"/>
      <c r="S1228" s="9"/>
      <c r="T1228" s="2">
        <v>28.85</v>
      </c>
      <c r="U1228" s="2">
        <v>36.520000000000003</v>
      </c>
      <c r="V1228" s="2"/>
      <c r="W1228" s="2">
        <v>29.26</v>
      </c>
      <c r="X1228" s="2">
        <v>36.880001</v>
      </c>
      <c r="Y1228" s="2"/>
      <c r="Z1228">
        <v>7992800</v>
      </c>
      <c r="AA1228">
        <v>1840700</v>
      </c>
      <c r="AC1228" s="2">
        <v>29.26</v>
      </c>
      <c r="AD1228" s="2">
        <v>36.729999999999997</v>
      </c>
    </row>
    <row r="1229" spans="1:30" x14ac:dyDescent="0.25">
      <c r="A1229" t="s">
        <v>395</v>
      </c>
      <c r="B1229">
        <f t="shared" si="76"/>
        <v>2014</v>
      </c>
      <c r="C1229" s="10">
        <v>36.82</v>
      </c>
      <c r="D1229" s="10">
        <v>41.900002000000001</v>
      </c>
      <c r="E1229" s="4">
        <f t="shared" si="78"/>
        <v>0.13796854970124933</v>
      </c>
      <c r="F1229" s="6">
        <f>+E1229-E$6</f>
        <v>2.3073618491177061E-2</v>
      </c>
      <c r="G1229" s="9" t="str">
        <f t="shared" si="79"/>
        <v>Yes</v>
      </c>
      <c r="H1229" s="9">
        <f t="shared" si="77"/>
        <v>1</v>
      </c>
      <c r="I1229" s="9"/>
      <c r="J1229" s="9"/>
      <c r="K1229" s="3">
        <v>41641</v>
      </c>
      <c r="L1229" s="3">
        <v>42004</v>
      </c>
      <c r="M1229" s="3"/>
      <c r="N1229" s="3"/>
      <c r="O1229" s="3"/>
      <c r="P1229" s="3"/>
      <c r="Q1229" s="9"/>
      <c r="R1229" s="9"/>
      <c r="S1229" s="9"/>
      <c r="T1229" s="2">
        <v>36.490001999999997</v>
      </c>
      <c r="U1229" s="2">
        <v>41.889999000000003</v>
      </c>
      <c r="V1229" s="2"/>
      <c r="W1229" s="2">
        <v>36.860000999999997</v>
      </c>
      <c r="X1229" s="2">
        <v>42.759998000000003</v>
      </c>
      <c r="Y1229" s="2"/>
      <c r="Z1229">
        <v>2241400</v>
      </c>
      <c r="AA1229">
        <v>2703900</v>
      </c>
      <c r="AC1229" s="2">
        <v>36.520000000000003</v>
      </c>
      <c r="AD1229" s="2">
        <v>42.75</v>
      </c>
    </row>
    <row r="1230" spans="1:30" x14ac:dyDescent="0.25">
      <c r="A1230" t="s">
        <v>395</v>
      </c>
      <c r="B1230">
        <f t="shared" si="76"/>
        <v>2015</v>
      </c>
      <c r="C1230" s="10">
        <v>42.220001000000003</v>
      </c>
      <c r="D1230" s="10">
        <v>42.84</v>
      </c>
      <c r="E1230" s="4">
        <f t="shared" si="78"/>
        <v>1.4684959386902903E-2</v>
      </c>
      <c r="F1230" s="6">
        <f>+E1230-E$7</f>
        <v>2.2106353202676707E-2</v>
      </c>
      <c r="G1230" s="9" t="str">
        <f t="shared" si="79"/>
        <v>Yes</v>
      </c>
      <c r="H1230" s="9">
        <f t="shared" si="77"/>
        <v>1</v>
      </c>
      <c r="I1230" s="9"/>
      <c r="J1230" s="9"/>
      <c r="K1230" s="3">
        <v>42006</v>
      </c>
      <c r="L1230" s="3">
        <v>42369</v>
      </c>
      <c r="M1230" s="3"/>
      <c r="N1230" s="3"/>
      <c r="O1230" s="3"/>
      <c r="P1230" s="3"/>
      <c r="Q1230" s="9"/>
      <c r="R1230" s="9"/>
      <c r="S1230" s="9"/>
      <c r="T1230" s="2">
        <v>41.259998000000003</v>
      </c>
      <c r="U1230" s="2">
        <v>42.830002</v>
      </c>
      <c r="V1230" s="2"/>
      <c r="W1230" s="2">
        <v>42.439999</v>
      </c>
      <c r="X1230" s="2">
        <v>43.43</v>
      </c>
      <c r="Y1230" s="2"/>
      <c r="Z1230">
        <v>2570700</v>
      </c>
      <c r="AA1230">
        <v>2288900</v>
      </c>
      <c r="AC1230" s="2">
        <v>41.73</v>
      </c>
      <c r="AD1230" s="2">
        <v>42.990001999999997</v>
      </c>
    </row>
    <row r="1231" spans="1:30" x14ac:dyDescent="0.25">
      <c r="A1231" t="s">
        <v>396</v>
      </c>
      <c r="B1231">
        <f t="shared" si="76"/>
        <v>2013</v>
      </c>
      <c r="C1231" s="10">
        <v>48</v>
      </c>
      <c r="D1231" s="10">
        <v>73.389999000000003</v>
      </c>
      <c r="E1231" s="4">
        <f t="shared" si="78"/>
        <v>0.52895831250000003</v>
      </c>
      <c r="F1231" s="6">
        <f>+E1231-E$5</f>
        <v>0.23711773710780554</v>
      </c>
      <c r="G1231" s="9" t="str">
        <f t="shared" si="79"/>
        <v>Yes</v>
      </c>
      <c r="H1231" s="9">
        <f t="shared" si="77"/>
        <v>1</v>
      </c>
      <c r="I1231" s="9"/>
      <c r="J1231" s="9"/>
      <c r="K1231" s="3">
        <v>41276</v>
      </c>
      <c r="L1231" s="3">
        <v>41639</v>
      </c>
      <c r="M1231" s="3"/>
      <c r="N1231" s="3"/>
      <c r="O1231" s="3"/>
      <c r="P1231" s="3"/>
      <c r="Q1231" s="9"/>
      <c r="R1231" s="9"/>
      <c r="S1231" s="9"/>
      <c r="T1231" s="2">
        <v>47.709999000000003</v>
      </c>
      <c r="U1231" s="2">
        <v>72.819999999999993</v>
      </c>
      <c r="V1231" s="2"/>
      <c r="W1231" s="2">
        <v>48.439999</v>
      </c>
      <c r="X1231" s="2">
        <v>73.430000000000007</v>
      </c>
      <c r="Y1231" s="2"/>
      <c r="Z1231">
        <v>4812300</v>
      </c>
      <c r="AA1231">
        <v>976100</v>
      </c>
      <c r="AC1231" s="2">
        <v>48.32</v>
      </c>
      <c r="AD1231" s="2">
        <v>72.819999999999993</v>
      </c>
    </row>
    <row r="1232" spans="1:30" x14ac:dyDescent="0.25">
      <c r="A1232" t="s">
        <v>396</v>
      </c>
      <c r="B1232">
        <f t="shared" si="76"/>
        <v>2014</v>
      </c>
      <c r="C1232" s="10">
        <v>73.349997999999999</v>
      </c>
      <c r="D1232" s="10">
        <v>78.5</v>
      </c>
      <c r="E1232" s="4">
        <f t="shared" si="78"/>
        <v>7.0211344791038716E-2</v>
      </c>
      <c r="F1232" s="6">
        <f>+E1232-E$6</f>
        <v>-4.4683586419033555E-2</v>
      </c>
      <c r="G1232" s="9" t="str">
        <f t="shared" si="79"/>
        <v>No</v>
      </c>
      <c r="H1232" s="9">
        <f t="shared" si="77"/>
        <v>0</v>
      </c>
      <c r="I1232" s="9"/>
      <c r="J1232" s="9"/>
      <c r="K1232" s="3">
        <v>41641</v>
      </c>
      <c r="L1232" s="3">
        <v>42004</v>
      </c>
      <c r="M1232" s="3"/>
      <c r="N1232" s="3"/>
      <c r="O1232" s="3"/>
      <c r="P1232" s="3"/>
      <c r="Q1232" s="9"/>
      <c r="R1232" s="9"/>
      <c r="S1232" s="9"/>
      <c r="T1232" s="2">
        <v>72.919998000000007</v>
      </c>
      <c r="U1232" s="2">
        <v>78.440002000000007</v>
      </c>
      <c r="V1232" s="2"/>
      <c r="W1232" s="2">
        <v>73.559997999999993</v>
      </c>
      <c r="X1232" s="2">
        <v>79.580001999999993</v>
      </c>
      <c r="Y1232" s="2"/>
      <c r="Z1232">
        <v>1733400</v>
      </c>
      <c r="AA1232">
        <v>1266400</v>
      </c>
      <c r="AC1232" s="2">
        <v>73.160004000000001</v>
      </c>
      <c r="AD1232" s="2">
        <v>79.5</v>
      </c>
    </row>
    <row r="1233" spans="1:30" x14ac:dyDescent="0.25">
      <c r="A1233" t="s">
        <v>396</v>
      </c>
      <c r="B1233">
        <f t="shared" si="76"/>
        <v>2015</v>
      </c>
      <c r="C1233" s="10">
        <v>79.220000999999996</v>
      </c>
      <c r="D1233" s="10">
        <v>66.360000999999997</v>
      </c>
      <c r="E1233" s="4">
        <f t="shared" si="78"/>
        <v>-0.16233274220736252</v>
      </c>
      <c r="F1233" s="6">
        <f>+E1233-E$7</f>
        <v>-0.15491134839158871</v>
      </c>
      <c r="G1233" s="9" t="str">
        <f t="shared" si="79"/>
        <v>No</v>
      </c>
      <c r="H1233" s="9">
        <f t="shared" si="77"/>
        <v>0</v>
      </c>
      <c r="I1233" s="9"/>
      <c r="J1233" s="9"/>
      <c r="K1233" s="3">
        <v>42006</v>
      </c>
      <c r="L1233" s="3">
        <v>42369</v>
      </c>
      <c r="M1233" s="3"/>
      <c r="N1233" s="3"/>
      <c r="O1233" s="3"/>
      <c r="P1233" s="3"/>
      <c r="Q1233" s="9"/>
      <c r="R1233" s="9"/>
      <c r="S1233" s="9"/>
      <c r="T1233" s="2">
        <v>77.709998999999996</v>
      </c>
      <c r="U1233" s="2">
        <v>65.879997000000003</v>
      </c>
      <c r="V1233" s="2"/>
      <c r="W1233" s="2">
        <v>79.309997999999993</v>
      </c>
      <c r="X1233" s="2">
        <v>67.25</v>
      </c>
      <c r="Y1233" s="2"/>
      <c r="Z1233">
        <v>1421300</v>
      </c>
      <c r="AA1233">
        <v>1533800</v>
      </c>
      <c r="AC1233" s="2">
        <v>78.349997999999999</v>
      </c>
      <c r="AD1233" s="2">
        <v>66.069999999999993</v>
      </c>
    </row>
    <row r="1234" spans="1:30" x14ac:dyDescent="0.25">
      <c r="A1234" t="s">
        <v>397</v>
      </c>
      <c r="B1234">
        <f t="shared" si="76"/>
        <v>2013</v>
      </c>
      <c r="C1234" s="10">
        <v>31.59</v>
      </c>
      <c r="D1234" s="10">
        <v>56.16</v>
      </c>
      <c r="E1234" s="4">
        <f t="shared" si="78"/>
        <v>0.77777777777777768</v>
      </c>
      <c r="F1234" s="6">
        <f>+E1234-E$5</f>
        <v>0.48593720238558319</v>
      </c>
      <c r="G1234" s="9" t="str">
        <f t="shared" si="79"/>
        <v>Yes</v>
      </c>
      <c r="H1234" s="9">
        <f t="shared" si="77"/>
        <v>1</v>
      </c>
      <c r="I1234" s="9"/>
      <c r="J1234" s="9"/>
      <c r="K1234" s="3">
        <v>41276</v>
      </c>
      <c r="L1234" s="3">
        <v>41639</v>
      </c>
      <c r="M1234" s="3"/>
      <c r="N1234" s="3"/>
      <c r="O1234" s="3"/>
      <c r="P1234" s="3"/>
      <c r="Q1234" s="9"/>
      <c r="R1234" s="9"/>
      <c r="S1234" s="9"/>
      <c r="T1234" s="2">
        <v>31.27</v>
      </c>
      <c r="U1234" s="2">
        <v>55.66</v>
      </c>
      <c r="V1234" s="2"/>
      <c r="W1234" s="2">
        <v>32</v>
      </c>
      <c r="X1234" s="2">
        <v>57.07</v>
      </c>
      <c r="Y1234" s="2"/>
      <c r="Z1234">
        <v>7445700</v>
      </c>
      <c r="AA1234">
        <v>2138300</v>
      </c>
      <c r="AC1234" s="2">
        <v>31.950001</v>
      </c>
      <c r="AD1234" s="2">
        <v>56.75</v>
      </c>
    </row>
    <row r="1235" spans="1:30" x14ac:dyDescent="0.25">
      <c r="A1235" t="s">
        <v>397</v>
      </c>
      <c r="B1235">
        <f t="shared" si="76"/>
        <v>2014</v>
      </c>
      <c r="C1235" s="10">
        <v>55.93</v>
      </c>
      <c r="D1235" s="10">
        <v>66.5</v>
      </c>
      <c r="E1235" s="4">
        <f t="shared" si="78"/>
        <v>0.18898623279098875</v>
      </c>
      <c r="F1235" s="6">
        <f>+E1235-E$6</f>
        <v>7.409130158091648E-2</v>
      </c>
      <c r="G1235" s="9" t="str">
        <f t="shared" si="79"/>
        <v>Yes</v>
      </c>
      <c r="H1235" s="9">
        <f t="shared" si="77"/>
        <v>1</v>
      </c>
      <c r="I1235" s="9"/>
      <c r="J1235" s="9"/>
      <c r="K1235" s="3">
        <v>41641</v>
      </c>
      <c r="L1235" s="3">
        <v>42004</v>
      </c>
      <c r="M1235" s="3"/>
      <c r="N1235" s="3"/>
      <c r="O1235" s="3"/>
      <c r="P1235" s="3"/>
      <c r="Q1235" s="9"/>
      <c r="R1235" s="9"/>
      <c r="S1235" s="9"/>
      <c r="T1235" s="2">
        <v>55.080002</v>
      </c>
      <c r="U1235" s="2">
        <v>66.379997000000003</v>
      </c>
      <c r="V1235" s="2"/>
      <c r="W1235" s="2">
        <v>55.93</v>
      </c>
      <c r="X1235" s="2">
        <v>67.75</v>
      </c>
      <c r="Y1235" s="2"/>
      <c r="Z1235">
        <v>3023500</v>
      </c>
      <c r="AA1235">
        <v>1756700</v>
      </c>
      <c r="AC1235" s="2">
        <v>55.41</v>
      </c>
      <c r="AD1235" s="2">
        <v>67.569999999999993</v>
      </c>
    </row>
    <row r="1236" spans="1:30" x14ac:dyDescent="0.25">
      <c r="A1236" t="s">
        <v>397</v>
      </c>
      <c r="B1236">
        <f t="shared" si="76"/>
        <v>2015</v>
      </c>
      <c r="C1236" s="10">
        <v>66.669998000000007</v>
      </c>
      <c r="D1236" s="10">
        <v>36.659999999999997</v>
      </c>
      <c r="E1236" s="4">
        <f t="shared" si="78"/>
        <v>-0.45012747712996792</v>
      </c>
      <c r="F1236" s="6">
        <f>+E1236-E$7</f>
        <v>-0.44270608331419414</v>
      </c>
      <c r="G1236" s="9" t="str">
        <f t="shared" si="79"/>
        <v>No</v>
      </c>
      <c r="H1236" s="9">
        <f t="shared" si="77"/>
        <v>0</v>
      </c>
      <c r="I1236" s="9"/>
      <c r="J1236" s="9"/>
      <c r="K1236" s="3">
        <v>42006</v>
      </c>
      <c r="L1236" s="3">
        <v>42369</v>
      </c>
      <c r="M1236" s="3"/>
      <c r="N1236" s="3"/>
      <c r="O1236" s="3"/>
      <c r="P1236" s="3"/>
      <c r="Q1236" s="9"/>
      <c r="R1236" s="9"/>
      <c r="S1236" s="9"/>
      <c r="T1236" s="2">
        <v>65.5</v>
      </c>
      <c r="U1236" s="2">
        <v>36.599997999999999</v>
      </c>
      <c r="V1236" s="2"/>
      <c r="W1236" s="2">
        <v>67.209998999999996</v>
      </c>
      <c r="X1236" s="2">
        <v>37.349997999999999</v>
      </c>
      <c r="Y1236" s="2"/>
      <c r="Z1236">
        <v>2397300</v>
      </c>
      <c r="AA1236">
        <v>2391700</v>
      </c>
      <c r="AC1236" s="2">
        <v>66.019997000000004</v>
      </c>
      <c r="AD1236" s="2">
        <v>37.009998000000003</v>
      </c>
    </row>
    <row r="1237" spans="1:30" x14ac:dyDescent="0.25">
      <c r="A1237" t="s">
        <v>398</v>
      </c>
      <c r="B1237">
        <f t="shared" si="76"/>
        <v>2013</v>
      </c>
      <c r="C1237" s="10">
        <v>35.950001</v>
      </c>
      <c r="D1237" s="10">
        <v>70.379997000000003</v>
      </c>
      <c r="E1237" s="4">
        <f t="shared" si="78"/>
        <v>0.95771891633605244</v>
      </c>
      <c r="F1237" s="6">
        <f>+E1237-E$5</f>
        <v>0.665878340943858</v>
      </c>
      <c r="G1237" s="9" t="str">
        <f t="shared" si="79"/>
        <v>Yes</v>
      </c>
      <c r="H1237" s="9">
        <f t="shared" si="77"/>
        <v>1</v>
      </c>
      <c r="I1237" s="9"/>
      <c r="J1237" s="9"/>
      <c r="K1237" s="3">
        <v>41276</v>
      </c>
      <c r="L1237" s="3">
        <v>41639</v>
      </c>
      <c r="M1237" s="3"/>
      <c r="N1237" s="3"/>
      <c r="O1237" s="3"/>
      <c r="P1237" s="3"/>
      <c r="Q1237" s="9"/>
      <c r="R1237" s="9"/>
      <c r="S1237" s="9"/>
      <c r="T1237" s="2">
        <v>35.799999</v>
      </c>
      <c r="U1237" s="2">
        <v>69.830001999999993</v>
      </c>
      <c r="V1237" s="2"/>
      <c r="W1237" s="2">
        <v>37.57</v>
      </c>
      <c r="X1237" s="2">
        <v>70.580001999999993</v>
      </c>
      <c r="Y1237" s="2"/>
      <c r="Z1237">
        <v>2481500</v>
      </c>
      <c r="AA1237">
        <v>907900</v>
      </c>
      <c r="AC1237" s="2">
        <v>37.560001</v>
      </c>
      <c r="AD1237" s="2">
        <v>70</v>
      </c>
    </row>
    <row r="1238" spans="1:30" x14ac:dyDescent="0.25">
      <c r="A1238" t="s">
        <v>398</v>
      </c>
      <c r="B1238">
        <f t="shared" si="76"/>
        <v>2014</v>
      </c>
      <c r="C1238" s="10">
        <v>70.019997000000004</v>
      </c>
      <c r="D1238" s="10">
        <v>98.169998000000007</v>
      </c>
      <c r="E1238" s="4">
        <f t="shared" si="78"/>
        <v>0.40202802350876993</v>
      </c>
      <c r="F1238" s="6">
        <f>+E1238-E$6</f>
        <v>0.28713309229869766</v>
      </c>
      <c r="G1238" s="9" t="str">
        <f t="shared" si="79"/>
        <v>Yes</v>
      </c>
      <c r="H1238" s="9">
        <f t="shared" si="77"/>
        <v>1</v>
      </c>
      <c r="I1238" s="9"/>
      <c r="J1238" s="9"/>
      <c r="K1238" s="3">
        <v>41641</v>
      </c>
      <c r="L1238" s="3">
        <v>42004</v>
      </c>
      <c r="M1238" s="3"/>
      <c r="N1238" s="3"/>
      <c r="O1238" s="3"/>
      <c r="P1238" s="3"/>
      <c r="Q1238" s="9"/>
      <c r="R1238" s="9"/>
      <c r="S1238" s="9"/>
      <c r="T1238" s="2">
        <v>68.839995999999999</v>
      </c>
      <c r="U1238" s="2">
        <v>98.099997999999999</v>
      </c>
      <c r="V1238" s="2"/>
      <c r="W1238" s="2">
        <v>70.220000999999996</v>
      </c>
      <c r="X1238" s="2">
        <v>99.25</v>
      </c>
      <c r="Y1238" s="2"/>
      <c r="Z1238">
        <v>1070500</v>
      </c>
      <c r="AA1238">
        <v>1041600</v>
      </c>
      <c r="AC1238" s="2">
        <v>69.239998</v>
      </c>
      <c r="AD1238" s="2">
        <v>99.190002000000007</v>
      </c>
    </row>
    <row r="1239" spans="1:30" x14ac:dyDescent="0.25">
      <c r="A1239" t="s">
        <v>398</v>
      </c>
      <c r="B1239">
        <f t="shared" si="76"/>
        <v>2015</v>
      </c>
      <c r="C1239" s="10">
        <v>98.169998000000007</v>
      </c>
      <c r="D1239" s="10">
        <v>142.44000199999999</v>
      </c>
      <c r="E1239" s="4">
        <f t="shared" si="78"/>
        <v>0.45095247939192157</v>
      </c>
      <c r="F1239" s="6">
        <f>+E1239-E$7</f>
        <v>0.45837387320769535</v>
      </c>
      <c r="G1239" s="9" t="str">
        <f t="shared" si="79"/>
        <v>Yes</v>
      </c>
      <c r="H1239" s="9">
        <f t="shared" si="77"/>
        <v>1</v>
      </c>
      <c r="I1239" s="9"/>
      <c r="J1239" s="9"/>
      <c r="K1239" s="3">
        <v>42006</v>
      </c>
      <c r="L1239" s="3">
        <v>42369</v>
      </c>
      <c r="M1239" s="3"/>
      <c r="N1239" s="3"/>
      <c r="O1239" s="3"/>
      <c r="P1239" s="3"/>
      <c r="Q1239" s="9"/>
      <c r="R1239" s="9"/>
      <c r="S1239" s="9"/>
      <c r="T1239" s="2">
        <v>96.529999000000004</v>
      </c>
      <c r="U1239" s="2">
        <v>142.270004</v>
      </c>
      <c r="V1239" s="2"/>
      <c r="W1239" s="2">
        <v>98.860000999999997</v>
      </c>
      <c r="X1239" s="2">
        <v>144.30999800000001</v>
      </c>
      <c r="Y1239" s="2"/>
      <c r="Z1239">
        <v>1991700</v>
      </c>
      <c r="AA1239">
        <v>769500</v>
      </c>
      <c r="AC1239" s="2">
        <v>97.5</v>
      </c>
      <c r="AD1239" s="2">
        <v>143.30999800000001</v>
      </c>
    </row>
    <row r="1240" spans="1:30" x14ac:dyDescent="0.25">
      <c r="A1240" t="s">
        <v>399</v>
      </c>
      <c r="B1240">
        <f t="shared" si="76"/>
        <v>2013</v>
      </c>
      <c r="C1240" s="10">
        <v>75.230002999999996</v>
      </c>
      <c r="D1240" s="10">
        <v>80.690002000000007</v>
      </c>
      <c r="E1240" s="4">
        <f t="shared" si="78"/>
        <v>7.2577413030277441E-2</v>
      </c>
      <c r="F1240" s="6">
        <f>+E1240-E$5</f>
        <v>-0.21926316236191706</v>
      </c>
      <c r="G1240" s="9" t="str">
        <f t="shared" si="79"/>
        <v>No</v>
      </c>
      <c r="H1240" s="9">
        <f t="shared" si="77"/>
        <v>0</v>
      </c>
      <c r="I1240" s="9"/>
      <c r="J1240" s="9"/>
      <c r="K1240" s="3">
        <v>41276</v>
      </c>
      <c r="L1240" s="3">
        <v>41639</v>
      </c>
      <c r="M1240" s="3"/>
      <c r="N1240" s="3"/>
      <c r="O1240" s="3"/>
      <c r="P1240" s="3"/>
      <c r="Q1240" s="9"/>
      <c r="R1240" s="9"/>
      <c r="S1240" s="9"/>
      <c r="T1240" s="2">
        <v>74.470000999999996</v>
      </c>
      <c r="U1240" s="2">
        <v>80.190002000000007</v>
      </c>
      <c r="V1240" s="2"/>
      <c r="W1240" s="2">
        <v>75.959998999999996</v>
      </c>
      <c r="X1240" s="2">
        <v>81.489998</v>
      </c>
      <c r="Y1240" s="2"/>
      <c r="Z1240">
        <v>1523500</v>
      </c>
      <c r="AA1240">
        <v>975800</v>
      </c>
      <c r="AC1240" s="2">
        <v>75.440002000000007</v>
      </c>
      <c r="AD1240" s="2">
        <v>81.25</v>
      </c>
    </row>
    <row r="1241" spans="1:30" x14ac:dyDescent="0.25">
      <c r="A1241" t="s">
        <v>399</v>
      </c>
      <c r="B1241">
        <f t="shared" si="76"/>
        <v>2014</v>
      </c>
      <c r="C1241" s="10">
        <v>80.569999999999993</v>
      </c>
      <c r="D1241" s="10">
        <v>96.080001999999993</v>
      </c>
      <c r="E1241" s="4">
        <f t="shared" si="78"/>
        <v>0.19250343800421996</v>
      </c>
      <c r="F1241" s="6">
        <f>+E1241-E$6</f>
        <v>7.7608506794147686E-2</v>
      </c>
      <c r="G1241" s="9" t="str">
        <f t="shared" si="79"/>
        <v>Yes</v>
      </c>
      <c r="H1241" s="9">
        <f t="shared" si="77"/>
        <v>1</v>
      </c>
      <c r="I1241" s="9"/>
      <c r="J1241" s="9"/>
      <c r="K1241" s="3">
        <v>41641</v>
      </c>
      <c r="L1241" s="3">
        <v>42004</v>
      </c>
      <c r="M1241" s="3"/>
      <c r="N1241" s="3"/>
      <c r="O1241" s="3"/>
      <c r="P1241" s="3"/>
      <c r="Q1241" s="9"/>
      <c r="R1241" s="9"/>
      <c r="S1241" s="9"/>
      <c r="T1241" s="2">
        <v>79.680000000000007</v>
      </c>
      <c r="U1241" s="2">
        <v>96.010002</v>
      </c>
      <c r="V1241" s="2"/>
      <c r="W1241" s="2">
        <v>80.790001000000004</v>
      </c>
      <c r="X1241" s="2">
        <v>97.620002999999997</v>
      </c>
      <c r="Y1241" s="2"/>
      <c r="Z1241">
        <v>715600</v>
      </c>
      <c r="AA1241">
        <v>572000</v>
      </c>
      <c r="AC1241" s="2">
        <v>80.180000000000007</v>
      </c>
      <c r="AD1241" s="2">
        <v>97.18</v>
      </c>
    </row>
    <row r="1242" spans="1:30" x14ac:dyDescent="0.25">
      <c r="A1242" t="s">
        <v>399</v>
      </c>
      <c r="B1242">
        <f t="shared" si="76"/>
        <v>2015</v>
      </c>
      <c r="C1242" s="10">
        <v>96.57</v>
      </c>
      <c r="D1242" s="10">
        <v>106.730003</v>
      </c>
      <c r="E1242" s="4">
        <f t="shared" si="78"/>
        <v>0.10520868799834321</v>
      </c>
      <c r="F1242" s="6">
        <f>+E1242-E$7</f>
        <v>0.11263008181411702</v>
      </c>
      <c r="G1242" s="9" t="str">
        <f t="shared" si="79"/>
        <v>Yes</v>
      </c>
      <c r="H1242" s="9">
        <f t="shared" si="77"/>
        <v>1</v>
      </c>
      <c r="I1242" s="9"/>
      <c r="J1242" s="9"/>
      <c r="K1242" s="3">
        <v>42006</v>
      </c>
      <c r="L1242" s="3">
        <v>42369</v>
      </c>
      <c r="M1242" s="3"/>
      <c r="N1242" s="3"/>
      <c r="O1242" s="3"/>
      <c r="P1242" s="3"/>
      <c r="Q1242" s="9"/>
      <c r="R1242" s="9"/>
      <c r="S1242" s="9"/>
      <c r="T1242" s="2">
        <v>94.910004000000001</v>
      </c>
      <c r="U1242" s="2">
        <v>106.550003</v>
      </c>
      <c r="V1242" s="2"/>
      <c r="W1242" s="2">
        <v>96.809997999999993</v>
      </c>
      <c r="X1242" s="2">
        <v>107.55999799999999</v>
      </c>
      <c r="Y1242" s="2"/>
      <c r="Z1242">
        <v>550200</v>
      </c>
      <c r="AA1242">
        <v>636900</v>
      </c>
      <c r="AC1242" s="2">
        <v>96.019997000000004</v>
      </c>
      <c r="AD1242" s="2">
        <v>106.80999799999999</v>
      </c>
    </row>
    <row r="1243" spans="1:30" x14ac:dyDescent="0.25">
      <c r="A1243" t="s">
        <v>400</v>
      </c>
      <c r="B1243">
        <f t="shared" si="76"/>
        <v>2013</v>
      </c>
      <c r="C1243" s="10">
        <v>21.040001</v>
      </c>
      <c r="D1243" s="10">
        <v>28.559999000000001</v>
      </c>
      <c r="E1243" s="4">
        <f t="shared" si="78"/>
        <v>0.35741433662479394</v>
      </c>
      <c r="F1243" s="6">
        <f>+E1243-E$5</f>
        <v>6.5573761232599448E-2</v>
      </c>
      <c r="G1243" s="9" t="str">
        <f t="shared" si="79"/>
        <v>Yes</v>
      </c>
      <c r="H1243" s="9">
        <f t="shared" si="77"/>
        <v>1</v>
      </c>
      <c r="I1243" s="9"/>
      <c r="J1243" s="9"/>
      <c r="K1243" s="3">
        <v>41276</v>
      </c>
      <c r="L1243" s="3">
        <v>41639</v>
      </c>
      <c r="M1243" s="3"/>
      <c r="N1243" s="3"/>
      <c r="O1243" s="3"/>
      <c r="P1243" s="3"/>
      <c r="Q1243" s="9"/>
      <c r="R1243" s="9"/>
      <c r="S1243" s="9"/>
      <c r="T1243" s="2">
        <v>21.040001</v>
      </c>
      <c r="U1243" s="2">
        <v>28.219999000000001</v>
      </c>
      <c r="V1243" s="2"/>
      <c r="W1243" s="2">
        <v>21.75</v>
      </c>
      <c r="X1243" s="2">
        <v>28.639999</v>
      </c>
      <c r="Y1243" s="2"/>
      <c r="Z1243">
        <v>5464800</v>
      </c>
      <c r="AA1243">
        <v>1593900</v>
      </c>
      <c r="AC1243" s="2">
        <v>21.65</v>
      </c>
      <c r="AD1243" s="2">
        <v>28.290001</v>
      </c>
    </row>
    <row r="1244" spans="1:30" x14ac:dyDescent="0.25">
      <c r="A1244" t="s">
        <v>400</v>
      </c>
      <c r="B1244">
        <f t="shared" si="76"/>
        <v>2014</v>
      </c>
      <c r="C1244" s="10">
        <v>28.299999</v>
      </c>
      <c r="D1244" s="10">
        <v>72.709998999999996</v>
      </c>
      <c r="E1244" s="4">
        <f t="shared" si="78"/>
        <v>1.5692580059808481</v>
      </c>
      <c r="F1244" s="6">
        <f>+E1244-E$6</f>
        <v>1.4543630747707759</v>
      </c>
      <c r="G1244" s="9" t="str">
        <f t="shared" si="79"/>
        <v>Yes</v>
      </c>
      <c r="H1244" s="9">
        <f t="shared" si="77"/>
        <v>1</v>
      </c>
      <c r="I1244" s="9"/>
      <c r="J1244" s="9"/>
      <c r="K1244" s="3">
        <v>41641</v>
      </c>
      <c r="L1244" s="3">
        <v>42004</v>
      </c>
      <c r="M1244" s="3"/>
      <c r="N1244" s="3"/>
      <c r="O1244" s="3"/>
      <c r="P1244" s="3"/>
      <c r="Q1244" s="9"/>
      <c r="R1244" s="9"/>
      <c r="S1244" s="9"/>
      <c r="T1244" s="2">
        <v>27.200001</v>
      </c>
      <c r="U1244" s="2">
        <v>72.699996999999996</v>
      </c>
      <c r="V1244" s="2"/>
      <c r="W1244" s="2">
        <v>28.34</v>
      </c>
      <c r="X1244" s="2">
        <v>74.510002</v>
      </c>
      <c r="Y1244" s="2"/>
      <c r="Z1244">
        <v>3533900</v>
      </c>
      <c r="AA1244">
        <v>2012900</v>
      </c>
      <c r="AC1244" s="2">
        <v>27.4</v>
      </c>
      <c r="AD1244" s="2">
        <v>73.230002999999996</v>
      </c>
    </row>
    <row r="1245" spans="1:30" x14ac:dyDescent="0.25">
      <c r="A1245" t="s">
        <v>400</v>
      </c>
      <c r="B1245">
        <f t="shared" si="76"/>
        <v>2015</v>
      </c>
      <c r="C1245" s="10">
        <v>73.599997999999999</v>
      </c>
      <c r="D1245" s="10">
        <v>76.830001999999993</v>
      </c>
      <c r="E1245" s="4">
        <f t="shared" si="78"/>
        <v>4.3885925105595705E-2</v>
      </c>
      <c r="F1245" s="6">
        <f>+E1245-E$7</f>
        <v>5.1307318921369513E-2</v>
      </c>
      <c r="G1245" s="9" t="str">
        <f t="shared" si="79"/>
        <v>Yes</v>
      </c>
      <c r="H1245" s="9">
        <f t="shared" si="77"/>
        <v>1</v>
      </c>
      <c r="I1245" s="9"/>
      <c r="J1245" s="9"/>
      <c r="K1245" s="3">
        <v>42006</v>
      </c>
      <c r="L1245" s="3">
        <v>42369</v>
      </c>
      <c r="M1245" s="3"/>
      <c r="N1245" s="3"/>
      <c r="O1245" s="3"/>
      <c r="P1245" s="3"/>
      <c r="Q1245" s="9"/>
      <c r="R1245" s="9"/>
      <c r="S1245" s="9"/>
      <c r="T1245" s="2">
        <v>72.120002999999997</v>
      </c>
      <c r="U1245" s="2">
        <v>76.800003000000004</v>
      </c>
      <c r="V1245" s="2"/>
      <c r="W1245" s="2">
        <v>73.919998000000007</v>
      </c>
      <c r="X1245" s="2">
        <v>79.25</v>
      </c>
      <c r="Y1245" s="2"/>
      <c r="Z1245">
        <v>2850200</v>
      </c>
      <c r="AA1245">
        <v>2335700</v>
      </c>
      <c r="AC1245" s="2">
        <v>73.319999999999993</v>
      </c>
      <c r="AD1245" s="2">
        <v>78.910004000000001</v>
      </c>
    </row>
    <row r="1246" spans="1:30" x14ac:dyDescent="0.25">
      <c r="A1246" t="s">
        <v>401</v>
      </c>
      <c r="B1246">
        <f t="shared" si="76"/>
        <v>2013</v>
      </c>
      <c r="C1246" s="10">
        <v>34.07</v>
      </c>
      <c r="D1246" s="10">
        <v>39.330002</v>
      </c>
      <c r="E1246" s="4">
        <f t="shared" si="78"/>
        <v>0.15438808335779278</v>
      </c>
      <c r="F1246" s="6">
        <f>+E1246-E$5</f>
        <v>-0.13745249203440171</v>
      </c>
      <c r="G1246" s="9" t="str">
        <f t="shared" si="79"/>
        <v>No</v>
      </c>
      <c r="H1246" s="9">
        <f t="shared" si="77"/>
        <v>0</v>
      </c>
      <c r="I1246" s="9"/>
      <c r="J1246" s="9"/>
      <c r="K1246" s="3">
        <v>41276</v>
      </c>
      <c r="L1246" s="3">
        <v>41639</v>
      </c>
      <c r="M1246" s="3"/>
      <c r="N1246" s="3"/>
      <c r="O1246" s="3"/>
      <c r="P1246" s="3"/>
      <c r="Q1246" s="9"/>
      <c r="R1246" s="9"/>
      <c r="S1246" s="9"/>
      <c r="T1246" s="2">
        <v>32.490001999999997</v>
      </c>
      <c r="U1246" s="2">
        <v>39.169998</v>
      </c>
      <c r="V1246" s="2"/>
      <c r="W1246" s="2">
        <v>34.07</v>
      </c>
      <c r="X1246" s="2">
        <v>39.759998000000003</v>
      </c>
      <c r="Y1246" s="2"/>
      <c r="Z1246">
        <v>5878000</v>
      </c>
      <c r="AA1246">
        <v>1546800</v>
      </c>
      <c r="AC1246" s="2">
        <v>33.349997999999999</v>
      </c>
      <c r="AD1246" s="2">
        <v>39.360000999999997</v>
      </c>
    </row>
    <row r="1247" spans="1:30" x14ac:dyDescent="0.25">
      <c r="A1247" t="s">
        <v>401</v>
      </c>
      <c r="B1247">
        <f t="shared" si="76"/>
        <v>2014</v>
      </c>
      <c r="C1247" s="10">
        <v>39.270000000000003</v>
      </c>
      <c r="D1247" s="10">
        <v>27.290001</v>
      </c>
      <c r="E1247" s="4">
        <f t="shared" si="78"/>
        <v>-0.30506745607333846</v>
      </c>
      <c r="F1247" s="6">
        <f>+E1247-E$6</f>
        <v>-0.41996238728341073</v>
      </c>
      <c r="G1247" s="9" t="str">
        <f t="shared" si="79"/>
        <v>No</v>
      </c>
      <c r="H1247" s="9">
        <f t="shared" si="77"/>
        <v>0</v>
      </c>
      <c r="I1247" s="9"/>
      <c r="J1247" s="9"/>
      <c r="K1247" s="3">
        <v>41641</v>
      </c>
      <c r="L1247" s="3">
        <v>42004</v>
      </c>
      <c r="M1247" s="3"/>
      <c r="N1247" s="3"/>
      <c r="O1247" s="3"/>
      <c r="P1247" s="3"/>
      <c r="Q1247" s="9"/>
      <c r="R1247" s="9"/>
      <c r="S1247" s="9"/>
      <c r="T1247" s="2">
        <v>38.840000000000003</v>
      </c>
      <c r="U1247" s="2">
        <v>26.75</v>
      </c>
      <c r="V1247" s="2"/>
      <c r="W1247" s="2">
        <v>39.470001000000003</v>
      </c>
      <c r="X1247" s="2">
        <v>27.5</v>
      </c>
      <c r="Y1247" s="2"/>
      <c r="Z1247">
        <v>2154400</v>
      </c>
      <c r="AA1247">
        <v>9657000</v>
      </c>
      <c r="AC1247" s="2">
        <v>38.959999000000003</v>
      </c>
      <c r="AD1247" s="2">
        <v>27.01</v>
      </c>
    </row>
    <row r="1248" spans="1:30" x14ac:dyDescent="0.25">
      <c r="A1248" t="s">
        <v>401</v>
      </c>
      <c r="B1248">
        <f t="shared" si="76"/>
        <v>2015</v>
      </c>
      <c r="C1248" s="10">
        <v>27.09</v>
      </c>
      <c r="D1248" s="10">
        <v>7.11</v>
      </c>
      <c r="E1248" s="4">
        <f t="shared" si="78"/>
        <v>-0.73754152823920271</v>
      </c>
      <c r="F1248" s="6">
        <f>+E1248-E$7</f>
        <v>-0.73012013442342893</v>
      </c>
      <c r="G1248" s="9" t="str">
        <f t="shared" si="79"/>
        <v>No</v>
      </c>
      <c r="H1248" s="9">
        <f t="shared" si="77"/>
        <v>0</v>
      </c>
      <c r="I1248" s="9"/>
      <c r="J1248" s="9"/>
      <c r="K1248" s="3">
        <v>42006</v>
      </c>
      <c r="L1248" s="3">
        <v>42369</v>
      </c>
      <c r="M1248" s="3"/>
      <c r="N1248" s="3"/>
      <c r="O1248" s="3"/>
      <c r="P1248" s="3"/>
      <c r="Q1248" s="9"/>
      <c r="R1248" s="9"/>
      <c r="S1248" s="9"/>
      <c r="T1248" s="2">
        <v>26.66</v>
      </c>
      <c r="U1248" s="2">
        <v>6.35</v>
      </c>
      <c r="V1248" s="2"/>
      <c r="W1248" s="2">
        <v>27.42</v>
      </c>
      <c r="X1248" s="2">
        <v>7.15</v>
      </c>
      <c r="Y1248" s="2"/>
      <c r="Z1248">
        <v>7326500</v>
      </c>
      <c r="AA1248">
        <v>15863700</v>
      </c>
      <c r="AC1248" s="2">
        <v>27.17</v>
      </c>
      <c r="AD1248" s="2">
        <v>6.42</v>
      </c>
    </row>
    <row r="1249" spans="1:30" x14ac:dyDescent="0.25">
      <c r="A1249" t="s">
        <v>501</v>
      </c>
      <c r="B1249">
        <f t="shared" si="76"/>
        <v>2015</v>
      </c>
      <c r="C1249" s="10">
        <v>29.790001</v>
      </c>
      <c r="D1249" s="10">
        <v>30.41</v>
      </c>
      <c r="E1249" s="4">
        <f t="shared" si="78"/>
        <v>2.0812318871691209E-2</v>
      </c>
      <c r="F1249" s="6">
        <f>+E1249-E$5</f>
        <v>-0.27102825652050327</v>
      </c>
      <c r="G1249" s="9" t="str">
        <f t="shared" si="79"/>
        <v>No</v>
      </c>
      <c r="H1249" s="9">
        <f t="shared" si="77"/>
        <v>0</v>
      </c>
      <c r="I1249" s="9"/>
      <c r="J1249" s="9"/>
      <c r="K1249" s="3">
        <v>42006</v>
      </c>
      <c r="L1249" s="3">
        <v>42369</v>
      </c>
      <c r="M1249" s="3"/>
      <c r="N1249" s="3"/>
      <c r="O1249" s="3"/>
      <c r="P1249" s="3"/>
      <c r="Q1249" s="9"/>
      <c r="R1249" s="9"/>
      <c r="S1249" s="9"/>
      <c r="T1249" s="2">
        <v>29.35</v>
      </c>
      <c r="U1249" s="2">
        <v>30.1</v>
      </c>
      <c r="V1249" s="2"/>
      <c r="W1249" s="2">
        <v>29.799999</v>
      </c>
      <c r="X1249" s="2">
        <v>30.629999000000002</v>
      </c>
      <c r="Y1249" s="2"/>
      <c r="Z1249">
        <v>580000</v>
      </c>
      <c r="AA1249">
        <v>3804900</v>
      </c>
      <c r="AC1249" s="2">
        <v>29.48</v>
      </c>
      <c r="AD1249" s="2">
        <v>30.209999</v>
      </c>
    </row>
    <row r="1250" spans="1:30" x14ac:dyDescent="0.25">
      <c r="A1250" t="s">
        <v>402</v>
      </c>
      <c r="B1250">
        <f t="shared" si="76"/>
        <v>2013</v>
      </c>
      <c r="C1250" s="10">
        <v>55.540000999999997</v>
      </c>
      <c r="D1250" s="10">
        <v>75.139999000000003</v>
      </c>
      <c r="E1250" s="4">
        <f t="shared" si="78"/>
        <v>0.35289876930322717</v>
      </c>
      <c r="F1250" s="6">
        <f>+E1250-E$6</f>
        <v>0.2380038380931549</v>
      </c>
      <c r="G1250" s="9" t="str">
        <f t="shared" si="79"/>
        <v>Yes</v>
      </c>
      <c r="H1250" s="9">
        <f t="shared" si="77"/>
        <v>1</v>
      </c>
      <c r="I1250" s="9"/>
      <c r="J1250" s="9"/>
      <c r="K1250" s="3">
        <v>41276</v>
      </c>
      <c r="L1250" s="3">
        <v>41639</v>
      </c>
      <c r="M1250" s="3"/>
      <c r="N1250" s="3"/>
      <c r="O1250" s="3"/>
      <c r="P1250" s="3"/>
      <c r="Q1250" s="9"/>
      <c r="R1250" s="9"/>
      <c r="S1250" s="9"/>
      <c r="T1250" s="2">
        <v>55.240001999999997</v>
      </c>
      <c r="U1250" s="2">
        <v>74.900002000000001</v>
      </c>
      <c r="V1250" s="2"/>
      <c r="W1250" s="2">
        <v>55.889999000000003</v>
      </c>
      <c r="X1250" s="2">
        <v>75.25</v>
      </c>
      <c r="Y1250" s="2"/>
      <c r="Z1250">
        <v>2118400</v>
      </c>
      <c r="AA1250">
        <v>1006400</v>
      </c>
      <c r="AC1250" s="2">
        <v>55.880001</v>
      </c>
      <c r="AD1250" s="2">
        <v>75.25</v>
      </c>
    </row>
    <row r="1251" spans="1:30" x14ac:dyDescent="0.25">
      <c r="A1251" t="s">
        <v>402</v>
      </c>
      <c r="B1251">
        <f t="shared" si="76"/>
        <v>2014</v>
      </c>
      <c r="C1251" s="10">
        <v>75.120002999999997</v>
      </c>
      <c r="D1251" s="10">
        <v>94.330001999999993</v>
      </c>
      <c r="E1251" s="4">
        <f t="shared" si="78"/>
        <v>0.25572415112922714</v>
      </c>
      <c r="F1251" s="6">
        <f>+E1251-E$7</f>
        <v>0.26314554494500092</v>
      </c>
      <c r="G1251" s="9" t="str">
        <f t="shared" si="79"/>
        <v>Yes</v>
      </c>
      <c r="H1251" s="9">
        <f t="shared" si="77"/>
        <v>1</v>
      </c>
      <c r="I1251" s="9"/>
      <c r="J1251" s="9"/>
      <c r="K1251" s="3">
        <v>41641</v>
      </c>
      <c r="L1251" s="3">
        <v>42004</v>
      </c>
      <c r="M1251" s="3"/>
      <c r="N1251" s="3"/>
      <c r="O1251" s="3"/>
      <c r="P1251" s="3"/>
      <c r="Q1251" s="9"/>
      <c r="R1251" s="9"/>
      <c r="S1251" s="9"/>
      <c r="T1251" s="2">
        <v>74.400002000000001</v>
      </c>
      <c r="U1251" s="2">
        <v>94.25</v>
      </c>
      <c r="V1251" s="2"/>
      <c r="W1251" s="2">
        <v>75.120002999999997</v>
      </c>
      <c r="X1251" s="2">
        <v>96.330001999999993</v>
      </c>
      <c r="Y1251" s="2"/>
      <c r="Z1251">
        <v>1204400</v>
      </c>
      <c r="AA1251">
        <v>888100</v>
      </c>
      <c r="AC1251" s="2">
        <v>74.629997000000003</v>
      </c>
      <c r="AD1251" s="2">
        <v>95.980002999999996</v>
      </c>
    </row>
    <row r="1252" spans="1:30" x14ac:dyDescent="0.25">
      <c r="A1252" t="s">
        <v>402</v>
      </c>
      <c r="B1252">
        <f t="shared" si="76"/>
        <v>2015</v>
      </c>
      <c r="C1252" s="10">
        <v>94.699996999999996</v>
      </c>
      <c r="D1252" s="10">
        <v>92.940002000000007</v>
      </c>
      <c r="E1252" s="4">
        <f t="shared" si="78"/>
        <v>-1.8584953070272952E-2</v>
      </c>
      <c r="F1252" s="6">
        <f>+E1252-E$5</f>
        <v>-0.31042552846246746</v>
      </c>
      <c r="G1252" s="9" t="str">
        <f t="shared" si="79"/>
        <v>No</v>
      </c>
      <c r="H1252" s="9">
        <f t="shared" si="77"/>
        <v>0</v>
      </c>
      <c r="I1252" s="9"/>
      <c r="J1252" s="9"/>
      <c r="K1252" s="3">
        <v>42006</v>
      </c>
      <c r="L1252" s="3">
        <v>42369</v>
      </c>
      <c r="M1252" s="3"/>
      <c r="N1252" s="3"/>
      <c r="O1252" s="3"/>
      <c r="P1252" s="3"/>
      <c r="Q1252" s="9"/>
      <c r="R1252" s="9"/>
      <c r="S1252" s="9"/>
      <c r="T1252" s="2">
        <v>93.129997000000003</v>
      </c>
      <c r="U1252" s="2">
        <v>92.919998000000007</v>
      </c>
      <c r="V1252" s="2"/>
      <c r="W1252" s="2">
        <v>95.449996999999996</v>
      </c>
      <c r="X1252" s="2">
        <v>93.940002000000007</v>
      </c>
      <c r="Y1252" s="2"/>
      <c r="Z1252">
        <v>1523700</v>
      </c>
      <c r="AA1252">
        <v>910900</v>
      </c>
      <c r="AC1252" s="2">
        <v>93.989998</v>
      </c>
      <c r="AD1252" s="2">
        <v>93.629997000000003</v>
      </c>
    </row>
    <row r="1253" spans="1:30" x14ac:dyDescent="0.25">
      <c r="A1253" t="s">
        <v>403</v>
      </c>
      <c r="B1253">
        <f t="shared" si="76"/>
        <v>2013</v>
      </c>
      <c r="C1253" s="10">
        <v>19.190000999999999</v>
      </c>
      <c r="D1253" s="10">
        <v>23.58</v>
      </c>
      <c r="E1253" s="4">
        <f t="shared" si="78"/>
        <v>0.22876491772981147</v>
      </c>
      <c r="F1253" s="6">
        <f>+E1253-E$6</f>
        <v>0.1138699865197392</v>
      </c>
      <c r="G1253" s="9" t="str">
        <f t="shared" si="79"/>
        <v>Yes</v>
      </c>
      <c r="H1253" s="9">
        <f t="shared" si="77"/>
        <v>1</v>
      </c>
      <c r="I1253" s="9"/>
      <c r="J1253" s="9"/>
      <c r="K1253" s="3">
        <v>41276</v>
      </c>
      <c r="L1253" s="3">
        <v>41639</v>
      </c>
      <c r="M1253" s="3"/>
      <c r="N1253" s="3"/>
      <c r="O1253" s="3"/>
      <c r="P1253" s="3"/>
      <c r="Q1253" s="9"/>
      <c r="R1253" s="9"/>
      <c r="S1253" s="9"/>
      <c r="T1253" s="2">
        <v>19.100000000000001</v>
      </c>
      <c r="U1253" s="2">
        <v>23.299999</v>
      </c>
      <c r="V1253" s="2"/>
      <c r="W1253" s="2">
        <v>19.5</v>
      </c>
      <c r="X1253" s="2">
        <v>23.620000999999998</v>
      </c>
      <c r="Y1253" s="2"/>
      <c r="Z1253">
        <v>8729700</v>
      </c>
      <c r="AA1253">
        <v>4572200</v>
      </c>
      <c r="AC1253" s="2">
        <v>19.5</v>
      </c>
      <c r="AD1253" s="2">
        <v>23.459999</v>
      </c>
    </row>
    <row r="1254" spans="1:30" x14ac:dyDescent="0.25">
      <c r="A1254" t="s">
        <v>403</v>
      </c>
      <c r="B1254">
        <f t="shared" si="76"/>
        <v>2014</v>
      </c>
      <c r="C1254" s="10">
        <v>23.440000999999999</v>
      </c>
      <c r="D1254" s="10">
        <v>25.66</v>
      </c>
      <c r="E1254" s="4">
        <f t="shared" si="78"/>
        <v>9.4709850908282878E-2</v>
      </c>
      <c r="F1254" s="6">
        <f>+E1254-E$7</f>
        <v>0.10213124472405669</v>
      </c>
      <c r="G1254" s="9" t="str">
        <f t="shared" si="79"/>
        <v>Yes</v>
      </c>
      <c r="H1254" s="9">
        <f t="shared" si="77"/>
        <v>1</v>
      </c>
      <c r="I1254" s="9"/>
      <c r="J1254" s="9"/>
      <c r="K1254" s="3">
        <v>41641</v>
      </c>
      <c r="L1254" s="3">
        <v>42004</v>
      </c>
      <c r="M1254" s="3"/>
      <c r="N1254" s="3"/>
      <c r="O1254" s="3"/>
      <c r="P1254" s="3"/>
      <c r="Q1254" s="9"/>
      <c r="R1254" s="9"/>
      <c r="S1254" s="9"/>
      <c r="T1254" s="2">
        <v>23.299999</v>
      </c>
      <c r="U1254" s="2">
        <v>25.610001</v>
      </c>
      <c r="V1254" s="2"/>
      <c r="W1254" s="2">
        <v>23.5</v>
      </c>
      <c r="X1254" s="2">
        <v>26.290001</v>
      </c>
      <c r="Y1254" s="2"/>
      <c r="Z1254">
        <v>4439500</v>
      </c>
      <c r="AA1254">
        <v>2536400</v>
      </c>
      <c r="AC1254" s="2">
        <v>23.459999</v>
      </c>
      <c r="AD1254" s="2">
        <v>26.08</v>
      </c>
    </row>
    <row r="1255" spans="1:30" x14ac:dyDescent="0.25">
      <c r="A1255" t="s">
        <v>403</v>
      </c>
      <c r="B1255">
        <f t="shared" si="76"/>
        <v>2015</v>
      </c>
      <c r="C1255" s="10">
        <v>25.790001</v>
      </c>
      <c r="D1255" s="10">
        <v>21</v>
      </c>
      <c r="E1255" s="4">
        <f t="shared" si="78"/>
        <v>-0.18573093502400406</v>
      </c>
      <c r="F1255" s="6">
        <f>+E1255-E$5</f>
        <v>-0.47757151041619855</v>
      </c>
      <c r="G1255" s="9" t="str">
        <f t="shared" si="79"/>
        <v>No</v>
      </c>
      <c r="H1255" s="9">
        <f t="shared" si="77"/>
        <v>0</v>
      </c>
      <c r="I1255" s="9"/>
      <c r="J1255" s="9"/>
      <c r="K1255" s="3">
        <v>42006</v>
      </c>
      <c r="L1255" s="3">
        <v>42369</v>
      </c>
      <c r="M1255" s="3"/>
      <c r="N1255" s="3"/>
      <c r="O1255" s="3"/>
      <c r="P1255" s="3"/>
      <c r="Q1255" s="9"/>
      <c r="R1255" s="9"/>
      <c r="S1255" s="9"/>
      <c r="T1255" s="2">
        <v>25.469999000000001</v>
      </c>
      <c r="U1255" s="2">
        <v>21</v>
      </c>
      <c r="V1255" s="2"/>
      <c r="W1255" s="2">
        <v>26.110001</v>
      </c>
      <c r="X1255" s="2">
        <v>21.23</v>
      </c>
      <c r="Y1255" s="2"/>
      <c r="Z1255">
        <v>2508900</v>
      </c>
      <c r="AA1255">
        <v>4188300</v>
      </c>
      <c r="AC1255" s="2">
        <v>25.59</v>
      </c>
      <c r="AD1255" s="2">
        <v>21.18</v>
      </c>
    </row>
    <row r="1256" spans="1:30" x14ac:dyDescent="0.25">
      <c r="A1256" t="s">
        <v>404</v>
      </c>
      <c r="B1256">
        <f t="shared" si="76"/>
        <v>2013</v>
      </c>
      <c r="C1256" s="10">
        <v>31.98</v>
      </c>
      <c r="D1256" s="10">
        <v>36.099997999999999</v>
      </c>
      <c r="E1256" s="4">
        <f t="shared" si="78"/>
        <v>0.12883045653533454</v>
      </c>
      <c r="F1256" s="6">
        <f>+E1256-E$6</f>
        <v>1.3935525325262266E-2</v>
      </c>
      <c r="G1256" s="9" t="str">
        <f t="shared" si="79"/>
        <v>Yes</v>
      </c>
      <c r="H1256" s="9">
        <f t="shared" si="77"/>
        <v>1</v>
      </c>
      <c r="I1256" s="9"/>
      <c r="J1256" s="9"/>
      <c r="K1256" s="3">
        <v>41276</v>
      </c>
      <c r="L1256" s="3">
        <v>41639</v>
      </c>
      <c r="M1256" s="3"/>
      <c r="N1256" s="3"/>
      <c r="O1256" s="3"/>
      <c r="P1256" s="3"/>
      <c r="Q1256" s="9"/>
      <c r="R1256" s="9"/>
      <c r="S1256" s="9"/>
      <c r="T1256" s="2">
        <v>31.68</v>
      </c>
      <c r="U1256" s="2">
        <v>36.029998999999997</v>
      </c>
      <c r="V1256" s="2"/>
      <c r="W1256" s="2">
        <v>31.99</v>
      </c>
      <c r="X1256" s="2">
        <v>36.479999999999997</v>
      </c>
      <c r="Y1256" s="2"/>
      <c r="Z1256">
        <v>3824400</v>
      </c>
      <c r="AA1256">
        <v>3690900</v>
      </c>
      <c r="AC1256" s="2">
        <v>31.9</v>
      </c>
      <c r="AD1256" s="2">
        <v>36.299999</v>
      </c>
    </row>
    <row r="1257" spans="1:30" x14ac:dyDescent="0.25">
      <c r="A1257" t="s">
        <v>404</v>
      </c>
      <c r="B1257">
        <f t="shared" si="76"/>
        <v>2014</v>
      </c>
      <c r="C1257" s="10">
        <v>36.900002000000001</v>
      </c>
      <c r="D1257" s="10">
        <v>39.689999</v>
      </c>
      <c r="E1257" s="4">
        <f t="shared" si="78"/>
        <v>7.5609670698662826E-2</v>
      </c>
      <c r="F1257" s="6">
        <f>+E1257-E$7</f>
        <v>8.3031064514436634E-2</v>
      </c>
      <c r="G1257" s="9" t="str">
        <f t="shared" si="79"/>
        <v>Yes</v>
      </c>
      <c r="H1257" s="9">
        <f t="shared" si="77"/>
        <v>1</v>
      </c>
      <c r="I1257" s="9"/>
      <c r="J1257" s="9"/>
      <c r="K1257" s="3">
        <v>41641</v>
      </c>
      <c r="L1257" s="3">
        <v>42004</v>
      </c>
      <c r="M1257" s="3"/>
      <c r="N1257" s="3"/>
      <c r="O1257" s="3"/>
      <c r="P1257" s="3"/>
      <c r="Q1257" s="9"/>
      <c r="R1257" s="9"/>
      <c r="S1257" s="9"/>
      <c r="T1257" s="2">
        <v>35.82</v>
      </c>
      <c r="U1257" s="2">
        <v>39.68</v>
      </c>
      <c r="V1257" s="2"/>
      <c r="W1257" s="2">
        <v>36.900002000000001</v>
      </c>
      <c r="X1257" s="2">
        <v>40.459999000000003</v>
      </c>
      <c r="Y1257" s="2"/>
      <c r="Z1257">
        <v>6722500</v>
      </c>
      <c r="AA1257">
        <v>2455400</v>
      </c>
      <c r="AC1257" s="2">
        <v>35.919998</v>
      </c>
      <c r="AD1257" s="2">
        <v>40.099997999999999</v>
      </c>
    </row>
    <row r="1258" spans="1:30" x14ac:dyDescent="0.25">
      <c r="A1258" t="s">
        <v>404</v>
      </c>
      <c r="B1258">
        <f t="shared" si="76"/>
        <v>2015</v>
      </c>
      <c r="C1258" s="10">
        <v>39.869999</v>
      </c>
      <c r="D1258" s="10">
        <v>41</v>
      </c>
      <c r="E1258" s="4">
        <f t="shared" si="78"/>
        <v>2.8342137655935233E-2</v>
      </c>
      <c r="F1258" s="6">
        <f>+E1258-E$5</f>
        <v>-0.26349843773625925</v>
      </c>
      <c r="G1258" s="9" t="str">
        <f t="shared" si="79"/>
        <v>No</v>
      </c>
      <c r="H1258" s="9">
        <f t="shared" si="77"/>
        <v>0</v>
      </c>
      <c r="I1258" s="9"/>
      <c r="J1258" s="9"/>
      <c r="K1258" s="3">
        <v>42006</v>
      </c>
      <c r="L1258" s="3">
        <v>42369</v>
      </c>
      <c r="M1258" s="3"/>
      <c r="N1258" s="3"/>
      <c r="O1258" s="3"/>
      <c r="P1258" s="3"/>
      <c r="Q1258" s="9"/>
      <c r="R1258" s="9"/>
      <c r="S1258" s="9"/>
      <c r="T1258" s="2">
        <v>39.68</v>
      </c>
      <c r="U1258" s="2">
        <v>40.950001</v>
      </c>
      <c r="V1258" s="2"/>
      <c r="W1258" s="2">
        <v>40.119999</v>
      </c>
      <c r="X1258" s="2">
        <v>41.330002</v>
      </c>
      <c r="Y1258" s="2"/>
      <c r="Z1258">
        <v>2560200</v>
      </c>
      <c r="AA1258">
        <v>3417800</v>
      </c>
      <c r="AC1258" s="2">
        <v>39.849997999999999</v>
      </c>
      <c r="AD1258" s="2">
        <v>41.25</v>
      </c>
    </row>
    <row r="1259" spans="1:30" x14ac:dyDescent="0.25">
      <c r="A1259" t="s">
        <v>405</v>
      </c>
      <c r="B1259">
        <f t="shared" si="76"/>
        <v>2013</v>
      </c>
      <c r="C1259" s="10">
        <v>34.389999000000003</v>
      </c>
      <c r="D1259" s="10">
        <v>35.159999999999997</v>
      </c>
      <c r="E1259" s="4">
        <f t="shared" si="78"/>
        <v>2.2390259447230384E-2</v>
      </c>
      <c r="F1259" s="6">
        <f>+E1259-E$6</f>
        <v>-9.2504671762841884E-2</v>
      </c>
      <c r="G1259" s="9" t="str">
        <f t="shared" si="79"/>
        <v>No</v>
      </c>
      <c r="H1259" s="9">
        <f t="shared" si="77"/>
        <v>0</v>
      </c>
      <c r="I1259" s="9"/>
      <c r="J1259" s="9"/>
      <c r="K1259" s="3">
        <v>41276</v>
      </c>
      <c r="L1259" s="3">
        <v>41639</v>
      </c>
      <c r="M1259" s="3"/>
      <c r="N1259" s="3"/>
      <c r="O1259" s="3"/>
      <c r="P1259" s="3"/>
      <c r="Q1259" s="9"/>
      <c r="R1259" s="9"/>
      <c r="S1259" s="9"/>
      <c r="T1259" s="2">
        <v>34.209999000000003</v>
      </c>
      <c r="U1259" s="2">
        <v>34.959999000000003</v>
      </c>
      <c r="V1259" s="2"/>
      <c r="W1259" s="2">
        <v>35</v>
      </c>
      <c r="X1259" s="2">
        <v>35.279998999999997</v>
      </c>
      <c r="Y1259" s="2"/>
      <c r="Z1259">
        <v>38323500</v>
      </c>
      <c r="AA1259">
        <v>18425400</v>
      </c>
      <c r="AC1259" s="2">
        <v>35</v>
      </c>
      <c r="AD1259" s="2">
        <v>35.169998</v>
      </c>
    </row>
    <row r="1260" spans="1:30" x14ac:dyDescent="0.25">
      <c r="A1260" t="s">
        <v>405</v>
      </c>
      <c r="B1260">
        <f t="shared" si="76"/>
        <v>2014</v>
      </c>
      <c r="C1260" s="10">
        <v>35.240001999999997</v>
      </c>
      <c r="D1260" s="10">
        <v>33.590000000000003</v>
      </c>
      <c r="E1260" s="4">
        <f t="shared" si="78"/>
        <v>-4.6821847512948316E-2</v>
      </c>
      <c r="F1260" s="6">
        <f>+E1260-E$7</f>
        <v>-3.9400453697174515E-2</v>
      </c>
      <c r="G1260" s="9" t="str">
        <f t="shared" si="79"/>
        <v>No</v>
      </c>
      <c r="H1260" s="9">
        <f t="shared" si="77"/>
        <v>0</v>
      </c>
      <c r="I1260" s="9"/>
      <c r="J1260" s="9"/>
      <c r="K1260" s="3">
        <v>41641</v>
      </c>
      <c r="L1260" s="3">
        <v>42004</v>
      </c>
      <c r="M1260" s="3"/>
      <c r="N1260" s="3"/>
      <c r="O1260" s="3"/>
      <c r="P1260" s="3"/>
      <c r="Q1260" s="9"/>
      <c r="R1260" s="9"/>
      <c r="S1260" s="9"/>
      <c r="T1260" s="2">
        <v>34.950001</v>
      </c>
      <c r="U1260" s="2">
        <v>33.540000999999997</v>
      </c>
      <c r="V1260" s="2"/>
      <c r="W1260" s="2">
        <v>35.290000999999997</v>
      </c>
      <c r="X1260" s="2">
        <v>34.080002</v>
      </c>
      <c r="Y1260" s="2"/>
      <c r="Z1260">
        <v>20229900</v>
      </c>
      <c r="AA1260">
        <v>24178100</v>
      </c>
      <c r="AC1260" s="2">
        <v>34.950001</v>
      </c>
      <c r="AD1260" s="2">
        <v>33.979999999999997</v>
      </c>
    </row>
    <row r="1261" spans="1:30" x14ac:dyDescent="0.25">
      <c r="A1261" t="s">
        <v>405</v>
      </c>
      <c r="B1261">
        <f t="shared" si="76"/>
        <v>2015</v>
      </c>
      <c r="C1261" s="10">
        <v>33.590000000000003</v>
      </c>
      <c r="D1261" s="10">
        <v>34.409999999999997</v>
      </c>
      <c r="E1261" s="4">
        <f t="shared" si="78"/>
        <v>2.4412027389103693E-2</v>
      </c>
      <c r="F1261" s="6">
        <f>+E1261-E$5</f>
        <v>-0.26742854800309079</v>
      </c>
      <c r="G1261" s="9" t="str">
        <f t="shared" si="79"/>
        <v>No</v>
      </c>
      <c r="H1261" s="9">
        <f t="shared" si="77"/>
        <v>0</v>
      </c>
      <c r="I1261" s="9"/>
      <c r="J1261" s="9"/>
      <c r="K1261" s="3">
        <v>42006</v>
      </c>
      <c r="L1261" s="3">
        <v>42369</v>
      </c>
      <c r="M1261" s="3"/>
      <c r="N1261" s="3"/>
      <c r="O1261" s="3"/>
      <c r="P1261" s="3"/>
      <c r="Q1261" s="9"/>
      <c r="R1261" s="9"/>
      <c r="S1261" s="9"/>
      <c r="T1261" s="2">
        <v>33.590000000000003</v>
      </c>
      <c r="U1261" s="2">
        <v>34.389999000000003</v>
      </c>
      <c r="V1261" s="2"/>
      <c r="W1261" s="2">
        <v>33.970001000000003</v>
      </c>
      <c r="X1261" s="2">
        <v>34.659999999999997</v>
      </c>
      <c r="Y1261" s="2"/>
      <c r="Z1261">
        <v>20564000</v>
      </c>
      <c r="AA1261">
        <v>20224600</v>
      </c>
      <c r="AC1261" s="2">
        <v>33.869999</v>
      </c>
      <c r="AD1261" s="2">
        <v>34.560001</v>
      </c>
    </row>
    <row r="1262" spans="1:30" x14ac:dyDescent="0.25">
      <c r="A1262" t="s">
        <v>406</v>
      </c>
      <c r="B1262">
        <f t="shared" si="76"/>
        <v>2013</v>
      </c>
      <c r="C1262" s="10">
        <v>43.419998</v>
      </c>
      <c r="D1262" s="10">
        <v>56.150002000000001</v>
      </c>
      <c r="E1262" s="4">
        <f t="shared" si="78"/>
        <v>0.29318297066711058</v>
      </c>
      <c r="F1262" s="6">
        <f>+E1262-E$6</f>
        <v>0.17828803945703831</v>
      </c>
      <c r="G1262" s="9" t="str">
        <f t="shared" si="79"/>
        <v>Yes</v>
      </c>
      <c r="H1262" s="9">
        <f t="shared" si="77"/>
        <v>1</v>
      </c>
      <c r="I1262" s="9"/>
      <c r="J1262" s="9"/>
      <c r="K1262" s="3">
        <v>41276</v>
      </c>
      <c r="L1262" s="3">
        <v>41639</v>
      </c>
      <c r="M1262" s="3"/>
      <c r="N1262" s="3"/>
      <c r="O1262" s="3"/>
      <c r="P1262" s="3"/>
      <c r="Q1262" s="9"/>
      <c r="R1262" s="9"/>
      <c r="S1262" s="9"/>
      <c r="T1262" s="2">
        <v>43.110000999999997</v>
      </c>
      <c r="U1262" s="2">
        <v>56.009998000000003</v>
      </c>
      <c r="V1262" s="2"/>
      <c r="W1262" s="2">
        <v>43.540000999999997</v>
      </c>
      <c r="X1262" s="2">
        <v>56.490001999999997</v>
      </c>
      <c r="Y1262" s="2"/>
      <c r="Z1262">
        <v>1390800</v>
      </c>
      <c r="AA1262">
        <v>550600</v>
      </c>
      <c r="AC1262" s="2">
        <v>43.540000999999997</v>
      </c>
      <c r="AD1262" s="2">
        <v>56.009998000000003</v>
      </c>
    </row>
    <row r="1263" spans="1:30" x14ac:dyDescent="0.25">
      <c r="A1263" t="s">
        <v>406</v>
      </c>
      <c r="B1263">
        <f t="shared" si="76"/>
        <v>2014</v>
      </c>
      <c r="C1263" s="10">
        <v>55.950001</v>
      </c>
      <c r="D1263" s="10">
        <v>74.519997000000004</v>
      </c>
      <c r="E1263" s="4">
        <f t="shared" si="78"/>
        <v>0.33190340783014471</v>
      </c>
      <c r="F1263" s="6">
        <f>+E1263-E$7</f>
        <v>0.33932480164591849</v>
      </c>
      <c r="G1263" s="9" t="str">
        <f t="shared" si="79"/>
        <v>Yes</v>
      </c>
      <c r="H1263" s="9">
        <f t="shared" si="77"/>
        <v>1</v>
      </c>
      <c r="I1263" s="9"/>
      <c r="J1263" s="9"/>
      <c r="K1263" s="3">
        <v>41641</v>
      </c>
      <c r="L1263" s="3">
        <v>42004</v>
      </c>
      <c r="M1263" s="3"/>
      <c r="N1263" s="3"/>
      <c r="O1263" s="3"/>
      <c r="P1263" s="3"/>
      <c r="Q1263" s="9"/>
      <c r="R1263" s="9"/>
      <c r="S1263" s="9"/>
      <c r="T1263" s="2">
        <v>54.849997999999999</v>
      </c>
      <c r="U1263" s="2">
        <v>74.449996999999996</v>
      </c>
      <c r="V1263" s="2"/>
      <c r="W1263" s="2">
        <v>56.049999</v>
      </c>
      <c r="X1263" s="2">
        <v>75.339995999999999</v>
      </c>
      <c r="Y1263" s="2"/>
      <c r="Z1263">
        <v>1352700</v>
      </c>
      <c r="AA1263">
        <v>608900</v>
      </c>
      <c r="AC1263" s="2">
        <v>55.220001000000003</v>
      </c>
      <c r="AD1263" s="2">
        <v>75.260002</v>
      </c>
    </row>
    <row r="1264" spans="1:30" x14ac:dyDescent="0.25">
      <c r="A1264" t="s">
        <v>406</v>
      </c>
      <c r="B1264">
        <f t="shared" si="76"/>
        <v>2015</v>
      </c>
      <c r="C1264" s="10">
        <v>74.639999000000003</v>
      </c>
      <c r="D1264" s="10">
        <v>93.919998000000007</v>
      </c>
      <c r="E1264" s="4">
        <f t="shared" si="78"/>
        <v>0.25830652811235971</v>
      </c>
      <c r="F1264" s="6">
        <f>+E1264-E$5</f>
        <v>-3.3534047279834778E-2</v>
      </c>
      <c r="G1264" s="9" t="str">
        <f t="shared" si="79"/>
        <v>No</v>
      </c>
      <c r="H1264" s="9">
        <f t="shared" si="77"/>
        <v>0</v>
      </c>
      <c r="I1264" s="9"/>
      <c r="J1264" s="9"/>
      <c r="K1264" s="3">
        <v>42006</v>
      </c>
      <c r="L1264" s="3">
        <v>42369</v>
      </c>
      <c r="M1264" s="3"/>
      <c r="N1264" s="3"/>
      <c r="O1264" s="3"/>
      <c r="P1264" s="3"/>
      <c r="Q1264" s="9"/>
      <c r="R1264" s="9"/>
      <c r="S1264" s="9"/>
      <c r="T1264" s="2">
        <v>72.940002000000007</v>
      </c>
      <c r="U1264" s="2">
        <v>93.849997999999999</v>
      </c>
      <c r="V1264" s="2"/>
      <c r="W1264" s="2">
        <v>74.889999000000003</v>
      </c>
      <c r="X1264" s="2">
        <v>94.639999000000003</v>
      </c>
      <c r="Y1264" s="2"/>
      <c r="Z1264">
        <v>811100</v>
      </c>
      <c r="AA1264">
        <v>757900</v>
      </c>
      <c r="AC1264" s="2">
        <v>73.860000999999997</v>
      </c>
      <c r="AD1264" s="2">
        <v>94.199996999999996</v>
      </c>
    </row>
    <row r="1265" spans="1:30" x14ac:dyDescent="0.25">
      <c r="A1265" t="s">
        <v>407</v>
      </c>
      <c r="B1265">
        <f t="shared" si="76"/>
        <v>2013</v>
      </c>
      <c r="C1265" s="10">
        <v>63.130001</v>
      </c>
      <c r="D1265" s="10">
        <v>45.490001999999997</v>
      </c>
      <c r="E1265" s="4">
        <f t="shared" si="78"/>
        <v>-0.27942339174048175</v>
      </c>
      <c r="F1265" s="6">
        <f>+E1265-E$6</f>
        <v>-0.39431832295055402</v>
      </c>
      <c r="G1265" s="9" t="str">
        <f t="shared" si="79"/>
        <v>No</v>
      </c>
      <c r="H1265" s="9">
        <f t="shared" si="77"/>
        <v>0</v>
      </c>
      <c r="I1265" s="9"/>
      <c r="J1265" s="9"/>
      <c r="K1265" s="3">
        <v>41276</v>
      </c>
      <c r="L1265" s="3">
        <v>41639</v>
      </c>
      <c r="M1265" s="3"/>
      <c r="N1265" s="3"/>
      <c r="O1265" s="3"/>
      <c r="P1265" s="3"/>
      <c r="Q1265" s="9"/>
      <c r="R1265" s="9"/>
      <c r="S1265" s="9"/>
      <c r="T1265" s="2">
        <v>60.650002000000001</v>
      </c>
      <c r="U1265" s="2">
        <v>44.82</v>
      </c>
      <c r="V1265" s="2"/>
      <c r="W1265" s="2">
        <v>63.720001000000003</v>
      </c>
      <c r="X1265" s="2">
        <v>45.900002000000001</v>
      </c>
      <c r="Y1265" s="2"/>
      <c r="Z1265">
        <v>3151100</v>
      </c>
      <c r="AA1265">
        <v>1533200</v>
      </c>
      <c r="AC1265" s="2">
        <v>63.709999000000003</v>
      </c>
      <c r="AD1265" s="2">
        <v>44.82</v>
      </c>
    </row>
    <row r="1266" spans="1:30" x14ac:dyDescent="0.25">
      <c r="A1266" t="s">
        <v>407</v>
      </c>
      <c r="B1266">
        <f t="shared" si="76"/>
        <v>2014</v>
      </c>
      <c r="C1266" s="10">
        <v>45.330002</v>
      </c>
      <c r="D1266" s="10">
        <v>43.68</v>
      </c>
      <c r="E1266" s="4">
        <f t="shared" si="78"/>
        <v>-3.6399777789553167E-2</v>
      </c>
      <c r="F1266" s="6">
        <f>+E1266-E$7</f>
        <v>-2.8978383973779363E-2</v>
      </c>
      <c r="G1266" s="9" t="str">
        <f t="shared" si="79"/>
        <v>No</v>
      </c>
      <c r="H1266" s="9">
        <f t="shared" si="77"/>
        <v>0</v>
      </c>
      <c r="I1266" s="9"/>
      <c r="J1266" s="9"/>
      <c r="K1266" s="3">
        <v>41641</v>
      </c>
      <c r="L1266" s="3">
        <v>42004</v>
      </c>
      <c r="M1266" s="3"/>
      <c r="N1266" s="3"/>
      <c r="O1266" s="3"/>
      <c r="P1266" s="3"/>
      <c r="Q1266" s="9"/>
      <c r="R1266" s="9"/>
      <c r="S1266" s="9"/>
      <c r="T1266" s="2">
        <v>44.650002000000001</v>
      </c>
      <c r="U1266" s="2">
        <v>43.66</v>
      </c>
      <c r="V1266" s="2"/>
      <c r="W1266" s="2">
        <v>45.59</v>
      </c>
      <c r="X1266" s="2">
        <v>44.84</v>
      </c>
      <c r="Y1266" s="2"/>
      <c r="Z1266">
        <v>2159000</v>
      </c>
      <c r="AA1266">
        <v>1000200</v>
      </c>
      <c r="AC1266" s="2">
        <v>44.73</v>
      </c>
      <c r="AD1266" s="2">
        <v>44.639999000000003</v>
      </c>
    </row>
    <row r="1267" spans="1:30" x14ac:dyDescent="0.25">
      <c r="A1267" t="s">
        <v>407</v>
      </c>
      <c r="B1267">
        <f t="shared" si="76"/>
        <v>2015</v>
      </c>
      <c r="C1267" s="10">
        <v>43.970001000000003</v>
      </c>
      <c r="D1267" s="10">
        <v>26.42</v>
      </c>
      <c r="E1267" s="4">
        <f t="shared" si="78"/>
        <v>-0.39913578805695277</v>
      </c>
      <c r="F1267" s="6">
        <f>+E1267-E$5</f>
        <v>-0.69097636344914726</v>
      </c>
      <c r="G1267" s="9" t="str">
        <f t="shared" si="79"/>
        <v>No</v>
      </c>
      <c r="H1267" s="9">
        <f t="shared" si="77"/>
        <v>0</v>
      </c>
      <c r="I1267" s="9"/>
      <c r="J1267" s="9"/>
      <c r="K1267" s="3">
        <v>42006</v>
      </c>
      <c r="L1267" s="3">
        <v>42369</v>
      </c>
      <c r="M1267" s="3"/>
      <c r="N1267" s="3"/>
      <c r="O1267" s="3"/>
      <c r="P1267" s="3"/>
      <c r="Q1267" s="9"/>
      <c r="R1267" s="9"/>
      <c r="S1267" s="9"/>
      <c r="T1267" s="2">
        <v>43.23</v>
      </c>
      <c r="U1267" s="2">
        <v>26.4</v>
      </c>
      <c r="V1267" s="2"/>
      <c r="W1267" s="2">
        <v>44.240001999999997</v>
      </c>
      <c r="X1267" s="2">
        <v>26.82</v>
      </c>
      <c r="Y1267" s="2"/>
      <c r="Z1267">
        <v>1340500</v>
      </c>
      <c r="AA1267">
        <v>944400</v>
      </c>
      <c r="AC1267" s="2">
        <v>44</v>
      </c>
      <c r="AD1267" s="2">
        <v>26.67</v>
      </c>
    </row>
    <row r="1268" spans="1:30" x14ac:dyDescent="0.25">
      <c r="A1268" t="s">
        <v>488</v>
      </c>
      <c r="B1268">
        <f t="shared" si="76"/>
        <v>2013</v>
      </c>
      <c r="C1268" s="10">
        <v>138.800003</v>
      </c>
      <c r="D1268" s="10">
        <v>161.020004</v>
      </c>
      <c r="E1268" s="4">
        <f t="shared" si="78"/>
        <v>0.16008645907594105</v>
      </c>
      <c r="F1268" s="6">
        <f>+E1268-E$6</f>
        <v>4.5191527865868775E-2</v>
      </c>
      <c r="G1268" s="9" t="str">
        <f t="shared" si="79"/>
        <v>Yes</v>
      </c>
      <c r="H1268" s="9">
        <f t="shared" si="77"/>
        <v>1</v>
      </c>
      <c r="I1268" s="9"/>
      <c r="J1268" s="9"/>
      <c r="K1268" s="3">
        <v>41276</v>
      </c>
      <c r="L1268" s="3">
        <v>41639</v>
      </c>
      <c r="M1268" s="3"/>
      <c r="N1268" s="3"/>
      <c r="O1268" s="3"/>
      <c r="P1268" s="3"/>
      <c r="Q1268" s="9"/>
      <c r="R1268" s="9"/>
      <c r="S1268" s="9"/>
      <c r="T1268" s="2">
        <v>138.699997</v>
      </c>
      <c r="U1268" s="2">
        <v>159.449997</v>
      </c>
      <c r="V1268" s="2"/>
      <c r="W1268" s="2">
        <v>141.10000600000001</v>
      </c>
      <c r="X1268" s="2">
        <v>161.199997</v>
      </c>
      <c r="Y1268" s="2"/>
      <c r="Z1268">
        <v>659100</v>
      </c>
      <c r="AA1268">
        <v>125400</v>
      </c>
      <c r="AC1268" s="2">
        <v>140</v>
      </c>
      <c r="AD1268" s="2">
        <v>159.550003</v>
      </c>
    </row>
    <row r="1269" spans="1:30" x14ac:dyDescent="0.25">
      <c r="A1269" t="s">
        <v>488</v>
      </c>
      <c r="B1269">
        <f t="shared" si="76"/>
        <v>2014</v>
      </c>
      <c r="C1269" s="10">
        <v>160.60000600000001</v>
      </c>
      <c r="D1269" s="10">
        <v>196.35000600000001</v>
      </c>
      <c r="E1269" s="4">
        <f t="shared" si="78"/>
        <v>0.22260273140961151</v>
      </c>
      <c r="F1269" s="6">
        <f>+E1269-E$7</f>
        <v>0.23002412522538532</v>
      </c>
      <c r="G1269" s="9" t="str">
        <f t="shared" si="79"/>
        <v>Yes</v>
      </c>
      <c r="H1269" s="9">
        <f t="shared" si="77"/>
        <v>1</v>
      </c>
      <c r="I1269" s="9"/>
      <c r="J1269" s="9"/>
      <c r="K1269" s="3">
        <v>41641</v>
      </c>
      <c r="L1269" s="3">
        <v>42004</v>
      </c>
      <c r="M1269" s="3"/>
      <c r="N1269" s="3"/>
      <c r="O1269" s="3"/>
      <c r="P1269" s="3"/>
      <c r="Q1269" s="9"/>
      <c r="R1269" s="9"/>
      <c r="S1269" s="9"/>
      <c r="T1269" s="2">
        <v>158.86999499999999</v>
      </c>
      <c r="U1269" s="2">
        <v>196.179993</v>
      </c>
      <c r="V1269" s="2"/>
      <c r="W1269" s="2">
        <v>160.60000600000001</v>
      </c>
      <c r="X1269" s="2">
        <v>198.729996</v>
      </c>
      <c r="Y1269" s="2"/>
      <c r="Z1269">
        <v>519900</v>
      </c>
      <c r="AA1269">
        <v>173800</v>
      </c>
      <c r="AC1269" s="2">
        <v>159.570007</v>
      </c>
      <c r="AD1269" s="2">
        <v>197.5</v>
      </c>
    </row>
    <row r="1270" spans="1:30" x14ac:dyDescent="0.25">
      <c r="A1270" t="s">
        <v>488</v>
      </c>
      <c r="B1270">
        <f t="shared" si="76"/>
        <v>2015</v>
      </c>
      <c r="C1270" s="10">
        <v>196.759995</v>
      </c>
      <c r="D1270" s="10">
        <v>228.449997</v>
      </c>
      <c r="E1270" s="4">
        <f t="shared" si="78"/>
        <v>0.16105917262297142</v>
      </c>
      <c r="F1270" s="6">
        <f>+E1270-E$5</f>
        <v>-0.13078140276922307</v>
      </c>
      <c r="G1270" s="9" t="str">
        <f t="shared" si="79"/>
        <v>No</v>
      </c>
      <c r="H1270" s="9">
        <f t="shared" si="77"/>
        <v>0</v>
      </c>
      <c r="I1270" s="9"/>
      <c r="J1270" s="9"/>
      <c r="K1270" s="3">
        <v>42006</v>
      </c>
      <c r="L1270" s="3">
        <v>42369</v>
      </c>
      <c r="M1270" s="3"/>
      <c r="N1270" s="3"/>
      <c r="O1270" s="3"/>
      <c r="P1270" s="3"/>
      <c r="Q1270" s="9"/>
      <c r="R1270" s="9"/>
      <c r="S1270" s="9"/>
      <c r="T1270" s="2">
        <v>195.21000699999999</v>
      </c>
      <c r="U1270" s="2">
        <v>226.759995</v>
      </c>
      <c r="V1270" s="2"/>
      <c r="W1270" s="2">
        <v>198.479996</v>
      </c>
      <c r="X1270" s="2">
        <v>229.320007</v>
      </c>
      <c r="Y1270" s="2"/>
      <c r="Z1270">
        <v>360800</v>
      </c>
      <c r="AA1270">
        <v>239500</v>
      </c>
      <c r="AC1270" s="2">
        <v>197.75</v>
      </c>
      <c r="AD1270" s="2">
        <v>226.759995</v>
      </c>
    </row>
    <row r="1271" spans="1:30" x14ac:dyDescent="0.25">
      <c r="A1271" t="s">
        <v>408</v>
      </c>
      <c r="B1271">
        <f t="shared" si="76"/>
        <v>2013</v>
      </c>
      <c r="C1271" s="10">
        <v>37.849997999999999</v>
      </c>
      <c r="D1271" s="10">
        <v>55.110000999999997</v>
      </c>
      <c r="E1271" s="4">
        <f t="shared" si="78"/>
        <v>0.45601067138761797</v>
      </c>
      <c r="F1271" s="6">
        <f>+E1271-E$6</f>
        <v>0.3411157401775457</v>
      </c>
      <c r="G1271" s="9" t="str">
        <f t="shared" si="79"/>
        <v>Yes</v>
      </c>
      <c r="H1271" s="9">
        <f t="shared" si="77"/>
        <v>1</v>
      </c>
      <c r="I1271" s="9"/>
      <c r="J1271" s="9"/>
      <c r="K1271" s="3">
        <v>41276</v>
      </c>
      <c r="L1271" s="3">
        <v>41639</v>
      </c>
      <c r="M1271" s="3"/>
      <c r="N1271" s="3"/>
      <c r="O1271" s="3"/>
      <c r="P1271" s="3"/>
      <c r="Q1271" s="9"/>
      <c r="R1271" s="9"/>
      <c r="S1271" s="9"/>
      <c r="T1271" s="2">
        <v>37.75</v>
      </c>
      <c r="U1271" s="2">
        <v>54.639999000000003</v>
      </c>
      <c r="V1271" s="2"/>
      <c r="W1271" s="2">
        <v>38.07</v>
      </c>
      <c r="X1271" s="2">
        <v>55.110000999999997</v>
      </c>
      <c r="Y1271" s="2"/>
      <c r="Z1271">
        <v>1738900</v>
      </c>
      <c r="AA1271">
        <v>1103200</v>
      </c>
      <c r="AC1271" s="2">
        <v>38.060001</v>
      </c>
      <c r="AD1271" s="2">
        <v>54.639999000000003</v>
      </c>
    </row>
    <row r="1272" spans="1:30" x14ac:dyDescent="0.25">
      <c r="A1272" t="s">
        <v>408</v>
      </c>
      <c r="B1272">
        <f t="shared" si="76"/>
        <v>2014</v>
      </c>
      <c r="C1272" s="10">
        <v>54.889999000000003</v>
      </c>
      <c r="D1272" s="10">
        <v>63.25</v>
      </c>
      <c r="E1272" s="4">
        <f t="shared" si="78"/>
        <v>0.15230463021141605</v>
      </c>
      <c r="F1272" s="6">
        <f>+E1272-E$7</f>
        <v>0.15972602402718986</v>
      </c>
      <c r="G1272" s="9" t="str">
        <f t="shared" si="79"/>
        <v>Yes</v>
      </c>
      <c r="H1272" s="9">
        <f t="shared" si="77"/>
        <v>1</v>
      </c>
      <c r="I1272" s="9"/>
      <c r="J1272" s="9"/>
      <c r="K1272" s="3">
        <v>41641</v>
      </c>
      <c r="L1272" s="3">
        <v>42004</v>
      </c>
      <c r="M1272" s="3"/>
      <c r="N1272" s="3"/>
      <c r="O1272" s="3"/>
      <c r="P1272" s="3"/>
      <c r="Q1272" s="9"/>
      <c r="R1272" s="9"/>
      <c r="S1272" s="9"/>
      <c r="T1272" s="2">
        <v>54.360000999999997</v>
      </c>
      <c r="U1272" s="2">
        <v>63.25</v>
      </c>
      <c r="V1272" s="2"/>
      <c r="W1272" s="2">
        <v>54.990001999999997</v>
      </c>
      <c r="X1272" s="2">
        <v>64.550003000000004</v>
      </c>
      <c r="Y1272" s="2"/>
      <c r="Z1272">
        <v>1557200</v>
      </c>
      <c r="AA1272">
        <v>1316800</v>
      </c>
      <c r="AC1272" s="2">
        <v>54.450001</v>
      </c>
      <c r="AD1272" s="2">
        <v>64.430000000000007</v>
      </c>
    </row>
    <row r="1273" spans="1:30" x14ac:dyDescent="0.25">
      <c r="A1273" t="s">
        <v>408</v>
      </c>
      <c r="B1273">
        <f t="shared" si="76"/>
        <v>2015</v>
      </c>
      <c r="C1273" s="10">
        <v>63.720001000000003</v>
      </c>
      <c r="D1273" s="10">
        <v>64.610000999999997</v>
      </c>
      <c r="E1273" s="4">
        <f t="shared" si="78"/>
        <v>1.396735696849712E-2</v>
      </c>
      <c r="F1273" s="6">
        <f>+E1273-E$5</f>
        <v>-0.27787321842369739</v>
      </c>
      <c r="G1273" s="9" t="str">
        <f t="shared" si="79"/>
        <v>No</v>
      </c>
      <c r="H1273" s="9">
        <f t="shared" si="77"/>
        <v>0</v>
      </c>
      <c r="I1273" s="9"/>
      <c r="J1273" s="9"/>
      <c r="K1273" s="3">
        <v>42006</v>
      </c>
      <c r="L1273" s="3">
        <v>42369</v>
      </c>
      <c r="M1273" s="3"/>
      <c r="N1273" s="3"/>
      <c r="O1273" s="3"/>
      <c r="P1273" s="3"/>
      <c r="Q1273" s="9"/>
      <c r="R1273" s="9"/>
      <c r="S1273" s="9"/>
      <c r="T1273" s="2">
        <v>62.630001</v>
      </c>
      <c r="U1273" s="2">
        <v>64.610000999999997</v>
      </c>
      <c r="V1273" s="2"/>
      <c r="W1273" s="2">
        <v>63.860000999999997</v>
      </c>
      <c r="X1273" s="2">
        <v>65.430000000000007</v>
      </c>
      <c r="Y1273" s="2"/>
      <c r="Z1273">
        <v>948900</v>
      </c>
      <c r="AA1273">
        <v>1744400</v>
      </c>
      <c r="AC1273" s="2">
        <v>63.169998</v>
      </c>
      <c r="AD1273" s="2">
        <v>65.129997000000003</v>
      </c>
    </row>
    <row r="1274" spans="1:30" x14ac:dyDescent="0.25">
      <c r="A1274" t="s">
        <v>409</v>
      </c>
      <c r="B1274">
        <f t="shared" si="76"/>
        <v>2013</v>
      </c>
      <c r="C1274" s="10">
        <v>18.360001</v>
      </c>
      <c r="D1274" s="10">
        <v>29.58</v>
      </c>
      <c r="E1274" s="4">
        <f t="shared" si="78"/>
        <v>0.61111102335996592</v>
      </c>
      <c r="F1274" s="6">
        <f>+E1274-E$6</f>
        <v>0.49621609214989365</v>
      </c>
      <c r="G1274" s="9" t="str">
        <f t="shared" si="79"/>
        <v>Yes</v>
      </c>
      <c r="H1274" s="9">
        <f t="shared" si="77"/>
        <v>1</v>
      </c>
      <c r="I1274" s="9"/>
      <c r="J1274" s="9"/>
      <c r="K1274" s="3">
        <v>41276</v>
      </c>
      <c r="L1274" s="3">
        <v>41639</v>
      </c>
      <c r="M1274" s="3"/>
      <c r="N1274" s="3"/>
      <c r="O1274" s="3"/>
      <c r="P1274" s="3"/>
      <c r="Q1274" s="9"/>
      <c r="R1274" s="9"/>
      <c r="S1274" s="9"/>
      <c r="T1274" s="2">
        <v>18.34</v>
      </c>
      <c r="U1274" s="2">
        <v>29.370000999999998</v>
      </c>
      <c r="V1274" s="2"/>
      <c r="W1274" s="2">
        <v>18.620000999999998</v>
      </c>
      <c r="X1274" s="2">
        <v>29.870000999999998</v>
      </c>
      <c r="Y1274" s="2"/>
      <c r="Z1274">
        <v>3991100</v>
      </c>
      <c r="AA1274">
        <v>1413400</v>
      </c>
      <c r="AC1274" s="2">
        <v>18.489999999999998</v>
      </c>
      <c r="AD1274" s="2">
        <v>29.790001</v>
      </c>
    </row>
    <row r="1275" spans="1:30" x14ac:dyDescent="0.25">
      <c r="A1275" t="s">
        <v>409</v>
      </c>
      <c r="B1275">
        <f t="shared" si="76"/>
        <v>2014</v>
      </c>
      <c r="C1275" s="10">
        <v>29.549999</v>
      </c>
      <c r="D1275" s="10">
        <v>31.93</v>
      </c>
      <c r="E1275" s="4">
        <f t="shared" si="78"/>
        <v>8.0541491727292441E-2</v>
      </c>
      <c r="F1275" s="6">
        <f>+E1275-E$7</f>
        <v>8.7962885543066249E-2</v>
      </c>
      <c r="G1275" s="9" t="str">
        <f t="shared" si="79"/>
        <v>Yes</v>
      </c>
      <c r="H1275" s="9">
        <f t="shared" si="77"/>
        <v>1</v>
      </c>
      <c r="I1275" s="9"/>
      <c r="J1275" s="9"/>
      <c r="K1275" s="3">
        <v>41641</v>
      </c>
      <c r="L1275" s="3">
        <v>42004</v>
      </c>
      <c r="M1275" s="3"/>
      <c r="N1275" s="3"/>
      <c r="O1275" s="3"/>
      <c r="P1275" s="3"/>
      <c r="Q1275" s="9"/>
      <c r="R1275" s="9"/>
      <c r="S1275" s="9"/>
      <c r="T1275" s="2">
        <v>29.27</v>
      </c>
      <c r="U1275" s="2">
        <v>31.889999</v>
      </c>
      <c r="V1275" s="2"/>
      <c r="W1275" s="2">
        <v>29.690000999999999</v>
      </c>
      <c r="X1275" s="2">
        <v>32.459999000000003</v>
      </c>
      <c r="Y1275" s="2"/>
      <c r="Z1275">
        <v>2165100</v>
      </c>
      <c r="AA1275">
        <v>1066900</v>
      </c>
      <c r="AC1275" s="2">
        <v>29.58</v>
      </c>
      <c r="AD1275" s="2">
        <v>32.400002000000001</v>
      </c>
    </row>
    <row r="1276" spans="1:30" x14ac:dyDescent="0.25">
      <c r="A1276" t="s">
        <v>409</v>
      </c>
      <c r="B1276">
        <f t="shared" si="76"/>
        <v>2015</v>
      </c>
      <c r="C1276" s="10">
        <v>32</v>
      </c>
      <c r="D1276" s="10">
        <v>25.52</v>
      </c>
      <c r="E1276" s="4">
        <f t="shared" si="78"/>
        <v>-0.20250000000000001</v>
      </c>
      <c r="F1276" s="6">
        <f>+E1276-E$5</f>
        <v>-0.4943405753921945</v>
      </c>
      <c r="G1276" s="9" t="str">
        <f t="shared" si="79"/>
        <v>No</v>
      </c>
      <c r="H1276" s="9">
        <f t="shared" si="77"/>
        <v>0</v>
      </c>
      <c r="I1276" s="9"/>
      <c r="J1276" s="9"/>
      <c r="K1276" s="3">
        <v>42006</v>
      </c>
      <c r="L1276" s="3">
        <v>42369</v>
      </c>
      <c r="M1276" s="3"/>
      <c r="N1276" s="3"/>
      <c r="O1276" s="3"/>
      <c r="P1276" s="3"/>
      <c r="Q1276" s="9"/>
      <c r="R1276" s="9"/>
      <c r="S1276" s="9"/>
      <c r="T1276" s="2">
        <v>30.41</v>
      </c>
      <c r="U1276" s="2">
        <v>25.32</v>
      </c>
      <c r="V1276" s="2"/>
      <c r="W1276" s="2">
        <v>32.150002000000001</v>
      </c>
      <c r="X1276" s="2">
        <v>25.790001</v>
      </c>
      <c r="Y1276" s="2"/>
      <c r="Z1276">
        <v>2336900</v>
      </c>
      <c r="AA1276">
        <v>996700</v>
      </c>
      <c r="AC1276" s="2">
        <v>30.66</v>
      </c>
      <c r="AD1276" s="2">
        <v>25.530000999999999</v>
      </c>
    </row>
    <row r="1277" spans="1:30" x14ac:dyDescent="0.25">
      <c r="A1277" t="s">
        <v>410</v>
      </c>
      <c r="B1277">
        <f t="shared" si="76"/>
        <v>2013</v>
      </c>
      <c r="C1277" s="10">
        <v>58.57</v>
      </c>
      <c r="D1277" s="10">
        <v>63.27</v>
      </c>
      <c r="E1277" s="4">
        <f t="shared" si="78"/>
        <v>8.0245859655113591E-2</v>
      </c>
      <c r="F1277" s="6">
        <f>+E1277-E$6</f>
        <v>-3.464907155495868E-2</v>
      </c>
      <c r="G1277" s="9" t="str">
        <f t="shared" si="79"/>
        <v>No</v>
      </c>
      <c r="H1277" s="9">
        <f t="shared" si="77"/>
        <v>0</v>
      </c>
      <c r="I1277" s="9"/>
      <c r="J1277" s="9"/>
      <c r="K1277" s="3">
        <v>41276</v>
      </c>
      <c r="L1277" s="3">
        <v>41639</v>
      </c>
      <c r="M1277" s="3"/>
      <c r="N1277" s="3"/>
      <c r="O1277" s="3"/>
      <c r="P1277" s="3"/>
      <c r="Q1277" s="9"/>
      <c r="R1277" s="9"/>
      <c r="S1277" s="9"/>
      <c r="T1277" s="2">
        <v>58.009998000000003</v>
      </c>
      <c r="U1277" s="2">
        <v>62.5</v>
      </c>
      <c r="V1277" s="2"/>
      <c r="W1277" s="2">
        <v>59.189999</v>
      </c>
      <c r="X1277" s="2">
        <v>63.799999</v>
      </c>
      <c r="Y1277" s="2"/>
      <c r="Z1277">
        <v>9523000</v>
      </c>
      <c r="AA1277">
        <v>6783400</v>
      </c>
      <c r="AC1277" s="2">
        <v>58.82</v>
      </c>
      <c r="AD1277" s="2">
        <v>62.57</v>
      </c>
    </row>
    <row r="1278" spans="1:30" x14ac:dyDescent="0.25">
      <c r="A1278" t="s">
        <v>410</v>
      </c>
      <c r="B1278">
        <f t="shared" si="76"/>
        <v>2014</v>
      </c>
      <c r="C1278" s="10">
        <v>63.529998999999997</v>
      </c>
      <c r="D1278" s="10">
        <v>75.910004000000001</v>
      </c>
      <c r="E1278" s="4">
        <f t="shared" si="78"/>
        <v>0.19486864780211952</v>
      </c>
      <c r="F1278" s="6">
        <f>+E1278-E$7</f>
        <v>0.20229004161789332</v>
      </c>
      <c r="G1278" s="9" t="str">
        <f t="shared" si="79"/>
        <v>Yes</v>
      </c>
      <c r="H1278" s="9">
        <f t="shared" si="77"/>
        <v>1</v>
      </c>
      <c r="I1278" s="9"/>
      <c r="J1278" s="9"/>
      <c r="K1278" s="3">
        <v>41641</v>
      </c>
      <c r="L1278" s="3">
        <v>42004</v>
      </c>
      <c r="M1278" s="3"/>
      <c r="N1278" s="3"/>
      <c r="O1278" s="3"/>
      <c r="P1278" s="3"/>
      <c r="Q1278" s="9"/>
      <c r="R1278" s="9"/>
      <c r="S1278" s="9"/>
      <c r="T1278" s="2">
        <v>63.139999000000003</v>
      </c>
      <c r="U1278" s="2">
        <v>75.269997000000004</v>
      </c>
      <c r="V1278" s="2"/>
      <c r="W1278" s="2">
        <v>64.169998000000007</v>
      </c>
      <c r="X1278" s="2">
        <v>76.650002000000001</v>
      </c>
      <c r="Y1278" s="2"/>
      <c r="Z1278">
        <v>7400100</v>
      </c>
      <c r="AA1278">
        <v>3206000</v>
      </c>
      <c r="AC1278" s="2">
        <v>63.18</v>
      </c>
      <c r="AD1278" s="2">
        <v>75.449996999999996</v>
      </c>
    </row>
    <row r="1279" spans="1:30" x14ac:dyDescent="0.25">
      <c r="A1279" t="s">
        <v>410</v>
      </c>
      <c r="B1279">
        <f t="shared" si="76"/>
        <v>2015</v>
      </c>
      <c r="C1279" s="10">
        <v>76.110000999999997</v>
      </c>
      <c r="D1279" s="10">
        <v>72.610000999999997</v>
      </c>
      <c r="E1279" s="4">
        <f t="shared" si="78"/>
        <v>-4.5986072185178396E-2</v>
      </c>
      <c r="F1279" s="6">
        <f>+E1279-E$5</f>
        <v>-0.33782664757737291</v>
      </c>
      <c r="G1279" s="9" t="str">
        <f t="shared" si="79"/>
        <v>No</v>
      </c>
      <c r="H1279" s="9">
        <f t="shared" si="77"/>
        <v>0</v>
      </c>
      <c r="I1279" s="9"/>
      <c r="J1279" s="9"/>
      <c r="K1279" s="3">
        <v>42006</v>
      </c>
      <c r="L1279" s="3">
        <v>42369</v>
      </c>
      <c r="M1279" s="3"/>
      <c r="N1279" s="3"/>
      <c r="O1279" s="3"/>
      <c r="P1279" s="3"/>
      <c r="Q1279" s="9"/>
      <c r="R1279" s="9"/>
      <c r="S1279" s="9"/>
      <c r="T1279" s="2">
        <v>74.550003000000004</v>
      </c>
      <c r="U1279" s="2">
        <v>72.470000999999996</v>
      </c>
      <c r="V1279" s="2"/>
      <c r="W1279" s="2">
        <v>76.639999000000003</v>
      </c>
      <c r="X1279" s="2">
        <v>73.209998999999996</v>
      </c>
      <c r="Y1279" s="2"/>
      <c r="Z1279">
        <v>3710300</v>
      </c>
      <c r="AA1279">
        <v>3436500</v>
      </c>
      <c r="AC1279" s="2">
        <v>75.330001999999993</v>
      </c>
      <c r="AD1279" s="2">
        <v>73.209998999999996</v>
      </c>
    </row>
    <row r="1280" spans="1:30" x14ac:dyDescent="0.25">
      <c r="A1280" t="s">
        <v>411</v>
      </c>
      <c r="B1280">
        <f t="shared" si="76"/>
        <v>2013</v>
      </c>
      <c r="C1280" s="10">
        <v>58.110000999999997</v>
      </c>
      <c r="D1280" s="10">
        <v>92.779999000000004</v>
      </c>
      <c r="E1280" s="4">
        <f t="shared" si="78"/>
        <v>0.5966270418752877</v>
      </c>
      <c r="F1280" s="6">
        <f>+E1280-E$6</f>
        <v>0.48173211066521543</v>
      </c>
      <c r="G1280" s="9" t="str">
        <f t="shared" si="79"/>
        <v>Yes</v>
      </c>
      <c r="H1280" s="9">
        <f t="shared" si="77"/>
        <v>1</v>
      </c>
      <c r="I1280" s="9"/>
      <c r="J1280" s="9"/>
      <c r="K1280" s="3">
        <v>41276</v>
      </c>
      <c r="L1280" s="3">
        <v>41639</v>
      </c>
      <c r="M1280" s="3"/>
      <c r="N1280" s="3"/>
      <c r="O1280" s="3"/>
      <c r="P1280" s="3"/>
      <c r="Q1280" s="9"/>
      <c r="R1280" s="9"/>
      <c r="S1280" s="9"/>
      <c r="T1280" s="2">
        <v>57.110000999999997</v>
      </c>
      <c r="U1280" s="2">
        <v>91.870002999999997</v>
      </c>
      <c r="V1280" s="2"/>
      <c r="W1280" s="2">
        <v>59.349997999999999</v>
      </c>
      <c r="X1280" s="2">
        <v>93.019997000000004</v>
      </c>
      <c r="Y1280" s="2"/>
      <c r="Z1280">
        <v>5809600</v>
      </c>
      <c r="AA1280">
        <v>635300</v>
      </c>
      <c r="AC1280" s="2">
        <v>58.93</v>
      </c>
      <c r="AD1280" s="2">
        <v>92.260002</v>
      </c>
    </row>
    <row r="1281" spans="1:30" x14ac:dyDescent="0.25">
      <c r="A1281" t="s">
        <v>411</v>
      </c>
      <c r="B1281">
        <f t="shared" si="76"/>
        <v>2014</v>
      </c>
      <c r="C1281" s="10">
        <v>92.199996999999996</v>
      </c>
      <c r="D1281" s="10">
        <v>106.860001</v>
      </c>
      <c r="E1281" s="4">
        <f t="shared" si="78"/>
        <v>0.15900221775495288</v>
      </c>
      <c r="F1281" s="6">
        <f>+E1281-E$7</f>
        <v>0.16642361157072669</v>
      </c>
      <c r="G1281" s="9" t="str">
        <f t="shared" si="79"/>
        <v>Yes</v>
      </c>
      <c r="H1281" s="9">
        <f t="shared" si="77"/>
        <v>1</v>
      </c>
      <c r="I1281" s="9"/>
      <c r="J1281" s="9"/>
      <c r="K1281" s="3">
        <v>41641</v>
      </c>
      <c r="L1281" s="3">
        <v>42004</v>
      </c>
      <c r="M1281" s="3"/>
      <c r="N1281" s="3"/>
      <c r="O1281" s="3"/>
      <c r="P1281" s="3"/>
      <c r="Q1281" s="9"/>
      <c r="R1281" s="9"/>
      <c r="S1281" s="9"/>
      <c r="T1281" s="2">
        <v>92.040001000000004</v>
      </c>
      <c r="U1281" s="2">
        <v>106.739998</v>
      </c>
      <c r="V1281" s="2"/>
      <c r="W1281" s="2">
        <v>93.639999000000003</v>
      </c>
      <c r="X1281" s="2">
        <v>108.220001</v>
      </c>
      <c r="Y1281" s="2"/>
      <c r="Z1281">
        <v>862000</v>
      </c>
      <c r="AA1281">
        <v>518200</v>
      </c>
      <c r="AC1281" s="2">
        <v>92.550003000000004</v>
      </c>
      <c r="AD1281" s="2">
        <v>107.83000199999999</v>
      </c>
    </row>
    <row r="1282" spans="1:30" x14ac:dyDescent="0.25">
      <c r="A1282" t="s">
        <v>411</v>
      </c>
      <c r="B1282">
        <f t="shared" si="76"/>
        <v>2015</v>
      </c>
      <c r="C1282" s="10">
        <v>106.629997</v>
      </c>
      <c r="D1282" s="10">
        <v>76.290001000000004</v>
      </c>
      <c r="E1282" s="4">
        <f t="shared" si="78"/>
        <v>-0.28453527950488455</v>
      </c>
      <c r="F1282" s="6">
        <f>+E1282-E$5</f>
        <v>-0.57637585489707899</v>
      </c>
      <c r="G1282" s="9" t="str">
        <f t="shared" si="79"/>
        <v>No</v>
      </c>
      <c r="H1282" s="9">
        <f t="shared" si="77"/>
        <v>0</v>
      </c>
      <c r="I1282" s="9"/>
      <c r="J1282" s="9"/>
      <c r="K1282" s="3">
        <v>42006</v>
      </c>
      <c r="L1282" s="3">
        <v>42369</v>
      </c>
      <c r="M1282" s="3"/>
      <c r="N1282" s="3"/>
      <c r="O1282" s="3"/>
      <c r="P1282" s="3"/>
      <c r="Q1282" s="9"/>
      <c r="R1282" s="9"/>
      <c r="S1282" s="9"/>
      <c r="T1282" s="2">
        <v>104.69000200000001</v>
      </c>
      <c r="U1282" s="2">
        <v>76.290001000000004</v>
      </c>
      <c r="V1282" s="2"/>
      <c r="W1282" s="2">
        <v>107.879997</v>
      </c>
      <c r="X1282" s="2">
        <v>77.559997999999993</v>
      </c>
      <c r="Y1282" s="2"/>
      <c r="Z1282">
        <v>641000</v>
      </c>
      <c r="AA1282">
        <v>784300</v>
      </c>
      <c r="AC1282" s="2">
        <v>105.5</v>
      </c>
      <c r="AD1282" s="2">
        <v>76.959998999999996</v>
      </c>
    </row>
    <row r="1283" spans="1:30" x14ac:dyDescent="0.25">
      <c r="A1283" t="s">
        <v>412</v>
      </c>
      <c r="B1283">
        <f t="shared" si="76"/>
        <v>2013</v>
      </c>
      <c r="C1283" s="10">
        <v>42.900002000000001</v>
      </c>
      <c r="D1283" s="10">
        <v>63.73</v>
      </c>
      <c r="E1283" s="4">
        <f t="shared" si="78"/>
        <v>0.48554771629148169</v>
      </c>
      <c r="F1283" s="6">
        <f>+E1283-E$6</f>
        <v>0.37065278508140942</v>
      </c>
      <c r="G1283" s="9" t="str">
        <f t="shared" si="79"/>
        <v>Yes</v>
      </c>
      <c r="H1283" s="9">
        <f t="shared" si="77"/>
        <v>1</v>
      </c>
      <c r="I1283" s="9"/>
      <c r="J1283" s="9"/>
      <c r="K1283" s="3">
        <v>41276</v>
      </c>
      <c r="L1283" s="3">
        <v>41639</v>
      </c>
      <c r="M1283" s="3"/>
      <c r="N1283" s="3"/>
      <c r="O1283" s="3"/>
      <c r="P1283" s="3"/>
      <c r="Q1283" s="9"/>
      <c r="R1283" s="9"/>
      <c r="S1283" s="9"/>
      <c r="T1283" s="2">
        <v>42.360000999999997</v>
      </c>
      <c r="U1283" s="2">
        <v>63.25</v>
      </c>
      <c r="V1283" s="2"/>
      <c r="W1283" s="2">
        <v>43.169998</v>
      </c>
      <c r="X1283" s="2">
        <v>63.799999</v>
      </c>
      <c r="Y1283" s="2"/>
      <c r="Z1283">
        <v>7366600</v>
      </c>
      <c r="AA1283">
        <v>1628100</v>
      </c>
      <c r="AC1283" s="2">
        <v>43.169998</v>
      </c>
      <c r="AD1283" s="2">
        <v>63.32</v>
      </c>
    </row>
    <row r="1284" spans="1:30" x14ac:dyDescent="0.25">
      <c r="A1284" t="s">
        <v>412</v>
      </c>
      <c r="B1284">
        <f t="shared" si="76"/>
        <v>2014</v>
      </c>
      <c r="C1284" s="10">
        <v>63.360000999999997</v>
      </c>
      <c r="D1284" s="10">
        <v>68.580001999999993</v>
      </c>
      <c r="E1284" s="4">
        <f t="shared" si="78"/>
        <v>8.2386378118901801E-2</v>
      </c>
      <c r="F1284" s="6">
        <f>+E1284-E$7</f>
        <v>8.9807771934675609E-2</v>
      </c>
      <c r="G1284" s="9" t="str">
        <f t="shared" si="79"/>
        <v>Yes</v>
      </c>
      <c r="H1284" s="9">
        <f t="shared" si="77"/>
        <v>1</v>
      </c>
      <c r="I1284" s="9"/>
      <c r="J1284" s="9"/>
      <c r="K1284" s="3">
        <v>41641</v>
      </c>
      <c r="L1284" s="3">
        <v>42004</v>
      </c>
      <c r="M1284" s="3"/>
      <c r="N1284" s="3"/>
      <c r="O1284" s="3"/>
      <c r="P1284" s="3"/>
      <c r="Q1284" s="9"/>
      <c r="R1284" s="9"/>
      <c r="S1284" s="9"/>
      <c r="T1284" s="2">
        <v>63.189999</v>
      </c>
      <c r="U1284" s="2">
        <v>68.519997000000004</v>
      </c>
      <c r="V1284" s="2"/>
      <c r="W1284" s="2">
        <v>64.330001999999993</v>
      </c>
      <c r="X1284" s="2">
        <v>69.839995999999999</v>
      </c>
      <c r="Y1284" s="2"/>
      <c r="Z1284">
        <v>2098500</v>
      </c>
      <c r="AA1284">
        <v>2911900</v>
      </c>
      <c r="AC1284" s="2">
        <v>63.48</v>
      </c>
      <c r="AD1284" s="2">
        <v>68.819999999999993</v>
      </c>
    </row>
    <row r="1285" spans="1:30" x14ac:dyDescent="0.25">
      <c r="A1285" t="s">
        <v>412</v>
      </c>
      <c r="B1285">
        <f t="shared" si="76"/>
        <v>2015</v>
      </c>
      <c r="C1285" s="10">
        <v>68.650002000000001</v>
      </c>
      <c r="D1285" s="10">
        <v>70.910004000000001</v>
      </c>
      <c r="E1285" s="4">
        <f t="shared" si="78"/>
        <v>3.2920639973178734E-2</v>
      </c>
      <c r="F1285" s="6">
        <f>+E1285-E$5</f>
        <v>-0.25891993541901576</v>
      </c>
      <c r="G1285" s="9" t="str">
        <f t="shared" si="79"/>
        <v>No</v>
      </c>
      <c r="H1285" s="9">
        <f t="shared" si="77"/>
        <v>0</v>
      </c>
      <c r="I1285" s="9"/>
      <c r="J1285" s="9"/>
      <c r="K1285" s="3">
        <v>42006</v>
      </c>
      <c r="L1285" s="3">
        <v>42369</v>
      </c>
      <c r="M1285" s="3"/>
      <c r="N1285" s="3"/>
      <c r="O1285" s="3"/>
      <c r="P1285" s="3"/>
      <c r="Q1285" s="9"/>
      <c r="R1285" s="9"/>
      <c r="S1285" s="9"/>
      <c r="T1285" s="2">
        <v>67.510002</v>
      </c>
      <c r="U1285" s="2">
        <v>70.889999000000003</v>
      </c>
      <c r="V1285" s="2"/>
      <c r="W1285" s="2">
        <v>69.129997000000003</v>
      </c>
      <c r="X1285" s="2">
        <v>71.650002000000001</v>
      </c>
      <c r="Y1285" s="2"/>
      <c r="Z1285">
        <v>2644700</v>
      </c>
      <c r="AA1285">
        <v>1786000</v>
      </c>
      <c r="AC1285" s="2">
        <v>67.959998999999996</v>
      </c>
      <c r="AD1285" s="2">
        <v>71.010002</v>
      </c>
    </row>
    <row r="1286" spans="1:30" x14ac:dyDescent="0.25">
      <c r="A1286" t="s">
        <v>413</v>
      </c>
      <c r="B1286">
        <f t="shared" si="76"/>
        <v>2013</v>
      </c>
      <c r="C1286" s="10">
        <v>34.933330666700002</v>
      </c>
      <c r="D1286" s="10">
        <v>52.099998666700003</v>
      </c>
      <c r="E1286" s="4">
        <f t="shared" si="78"/>
        <v>0.49141228942031656</v>
      </c>
      <c r="F1286" s="6">
        <f>+E1286-E$6</f>
        <v>0.37651735821024429</v>
      </c>
      <c r="G1286" s="9" t="str">
        <f t="shared" si="79"/>
        <v>Yes</v>
      </c>
      <c r="H1286" s="9">
        <f t="shared" si="77"/>
        <v>1</v>
      </c>
      <c r="I1286" s="9"/>
      <c r="J1286" s="9"/>
      <c r="K1286" s="3">
        <v>41276</v>
      </c>
      <c r="L1286" s="3">
        <v>41639</v>
      </c>
      <c r="M1286" s="3"/>
      <c r="N1286" s="3"/>
      <c r="O1286" s="3"/>
      <c r="P1286" s="3"/>
      <c r="Q1286" s="9"/>
      <c r="R1286" s="9"/>
      <c r="S1286" s="9"/>
      <c r="T1286" s="2">
        <v>34.419998</v>
      </c>
      <c r="U1286" s="2">
        <v>51.873329333400001</v>
      </c>
      <c r="V1286" s="2"/>
      <c r="W1286" s="2">
        <v>35.040000666700003</v>
      </c>
      <c r="X1286" s="2">
        <v>52.253329999999998</v>
      </c>
      <c r="Y1286" s="2"/>
      <c r="Z1286">
        <v>705300</v>
      </c>
      <c r="AA1286">
        <v>495300</v>
      </c>
      <c r="AC1286" s="2">
        <v>35.033329333399998</v>
      </c>
      <c r="AD1286" s="2">
        <v>52.173328666700002</v>
      </c>
    </row>
    <row r="1287" spans="1:30" x14ac:dyDescent="0.25">
      <c r="A1287" t="s">
        <v>413</v>
      </c>
      <c r="B1287">
        <f t="shared" si="76"/>
        <v>2014</v>
      </c>
      <c r="C1287" s="10">
        <v>52.119998666699999</v>
      </c>
      <c r="D1287" s="10">
        <v>54.169998</v>
      </c>
      <c r="E1287" s="4">
        <f t="shared" si="78"/>
        <v>3.9332298268260818E-2</v>
      </c>
      <c r="F1287" s="6">
        <f>+E1287-E$7</f>
        <v>4.6753692084034626E-2</v>
      </c>
      <c r="G1287" s="9" t="str">
        <f t="shared" si="79"/>
        <v>Yes</v>
      </c>
      <c r="H1287" s="9">
        <f t="shared" si="77"/>
        <v>1</v>
      </c>
      <c r="I1287" s="9"/>
      <c r="J1287" s="9"/>
      <c r="K1287" s="3">
        <v>41641</v>
      </c>
      <c r="L1287" s="3">
        <v>42004</v>
      </c>
      <c r="M1287" s="3"/>
      <c r="N1287" s="3"/>
      <c r="O1287" s="3"/>
      <c r="P1287" s="3"/>
      <c r="Q1287" s="9"/>
      <c r="R1287" s="9"/>
      <c r="S1287" s="9"/>
      <c r="T1287" s="2">
        <v>51.3866693334</v>
      </c>
      <c r="U1287" s="2">
        <v>54.139999000000003</v>
      </c>
      <c r="V1287" s="2"/>
      <c r="W1287" s="2">
        <v>52.119998666699999</v>
      </c>
      <c r="X1287" s="2">
        <v>55.209999000000003</v>
      </c>
      <c r="Y1287" s="2"/>
      <c r="Z1287">
        <v>578300</v>
      </c>
      <c r="AA1287">
        <v>448900</v>
      </c>
      <c r="AC1287" s="2">
        <v>51.619998666699999</v>
      </c>
      <c r="AD1287" s="2">
        <v>55.209999000000003</v>
      </c>
    </row>
    <row r="1288" spans="1:30" x14ac:dyDescent="0.25">
      <c r="A1288" t="s">
        <v>413</v>
      </c>
      <c r="B1288">
        <f t="shared" si="76"/>
        <v>2015</v>
      </c>
      <c r="C1288" s="10">
        <v>54.509998000000003</v>
      </c>
      <c r="D1288" s="10">
        <v>57.16</v>
      </c>
      <c r="E1288" s="4">
        <f t="shared" si="78"/>
        <v>4.8614971514032955E-2</v>
      </c>
      <c r="F1288" s="6">
        <f>+E1288-E$5</f>
        <v>-0.24322560387816153</v>
      </c>
      <c r="G1288" s="9" t="str">
        <f t="shared" si="79"/>
        <v>No</v>
      </c>
      <c r="H1288" s="9">
        <f t="shared" si="77"/>
        <v>0</v>
      </c>
      <c r="I1288" s="9"/>
      <c r="J1288" s="9"/>
      <c r="K1288" s="3">
        <v>42006</v>
      </c>
      <c r="L1288" s="3">
        <v>42369</v>
      </c>
      <c r="M1288" s="3"/>
      <c r="N1288" s="3"/>
      <c r="O1288" s="3"/>
      <c r="P1288" s="3"/>
      <c r="Q1288" s="9"/>
      <c r="R1288" s="9"/>
      <c r="S1288" s="9"/>
      <c r="T1288" s="2">
        <v>53.669998</v>
      </c>
      <c r="U1288" s="2">
        <v>57.07</v>
      </c>
      <c r="V1288" s="2"/>
      <c r="W1288" s="2">
        <v>54.599997999999999</v>
      </c>
      <c r="X1288" s="2">
        <v>57.799999</v>
      </c>
      <c r="Y1288" s="2"/>
      <c r="Z1288">
        <v>617800</v>
      </c>
      <c r="AA1288">
        <v>567000</v>
      </c>
      <c r="AC1288" s="2">
        <v>54.16</v>
      </c>
      <c r="AD1288" s="2">
        <v>57.5</v>
      </c>
    </row>
    <row r="1289" spans="1:30" x14ac:dyDescent="0.25">
      <c r="A1289" t="s">
        <v>414</v>
      </c>
      <c r="B1289">
        <f t="shared" si="76"/>
        <v>2013</v>
      </c>
      <c r="C1289" s="10">
        <v>64.790001000000004</v>
      </c>
      <c r="D1289" s="10">
        <v>111.349998</v>
      </c>
      <c r="E1289" s="4">
        <f t="shared" si="78"/>
        <v>0.7186293607249673</v>
      </c>
      <c r="F1289" s="6">
        <f>+E1289-E$6</f>
        <v>0.60373442951489498</v>
      </c>
      <c r="G1289" s="9" t="str">
        <f t="shared" si="79"/>
        <v>Yes</v>
      </c>
      <c r="H1289" s="9">
        <f t="shared" si="77"/>
        <v>1</v>
      </c>
      <c r="I1289" s="9"/>
      <c r="J1289" s="9"/>
      <c r="K1289" s="3">
        <v>41276</v>
      </c>
      <c r="L1289" s="3">
        <v>41639</v>
      </c>
      <c r="M1289" s="3"/>
      <c r="N1289" s="3"/>
      <c r="O1289" s="3"/>
      <c r="P1289" s="3"/>
      <c r="Q1289" s="9"/>
      <c r="R1289" s="9"/>
      <c r="S1289" s="9"/>
      <c r="T1289" s="2">
        <v>64.540001000000004</v>
      </c>
      <c r="U1289" s="2">
        <v>110.639999</v>
      </c>
      <c r="V1289" s="2"/>
      <c r="W1289" s="2">
        <v>65.180000000000007</v>
      </c>
      <c r="X1289" s="2">
        <v>111.44000200000001</v>
      </c>
      <c r="Y1289" s="2"/>
      <c r="Z1289">
        <v>1737600</v>
      </c>
      <c r="AA1289">
        <v>1147900</v>
      </c>
      <c r="AC1289" s="2">
        <v>65</v>
      </c>
      <c r="AD1289" s="2">
        <v>110.910004</v>
      </c>
    </row>
    <row r="1290" spans="1:30" x14ac:dyDescent="0.25">
      <c r="A1290" t="s">
        <v>414</v>
      </c>
      <c r="B1290">
        <f t="shared" ref="B1290:B1353" si="80">YEAR(K1290)</f>
        <v>2014</v>
      </c>
      <c r="C1290" s="10">
        <v>110.69000200000001</v>
      </c>
      <c r="D1290" s="10">
        <v>125.290001</v>
      </c>
      <c r="E1290" s="4">
        <f t="shared" si="78"/>
        <v>0.1318998892058923</v>
      </c>
      <c r="F1290" s="6">
        <f>+E1290-E$7</f>
        <v>0.1393212830216661</v>
      </c>
      <c r="G1290" s="9" t="str">
        <f t="shared" si="79"/>
        <v>Yes</v>
      </c>
      <c r="H1290" s="9">
        <f t="shared" ref="H1290:H1353" si="81">IF(F1290&gt;0,1,0)</f>
        <v>1</v>
      </c>
      <c r="I1290" s="9"/>
      <c r="J1290" s="9"/>
      <c r="K1290" s="3">
        <v>41641</v>
      </c>
      <c r="L1290" s="3">
        <v>42004</v>
      </c>
      <c r="M1290" s="3"/>
      <c r="N1290" s="3"/>
      <c r="O1290" s="3"/>
      <c r="P1290" s="3"/>
      <c r="Q1290" s="9"/>
      <c r="R1290" s="9"/>
      <c r="S1290" s="9"/>
      <c r="T1290" s="2">
        <v>109.290001</v>
      </c>
      <c r="U1290" s="2">
        <v>125.260002</v>
      </c>
      <c r="V1290" s="2"/>
      <c r="W1290" s="2">
        <v>111.160004</v>
      </c>
      <c r="X1290" s="2">
        <v>127.839996</v>
      </c>
      <c r="Y1290" s="2"/>
      <c r="Z1290">
        <v>2559000</v>
      </c>
      <c r="AA1290">
        <v>1045900</v>
      </c>
      <c r="AC1290" s="2">
        <v>109.629997</v>
      </c>
      <c r="AD1290" s="2">
        <v>127.230003</v>
      </c>
    </row>
    <row r="1291" spans="1:30" x14ac:dyDescent="0.25">
      <c r="A1291" t="s">
        <v>414</v>
      </c>
      <c r="B1291">
        <f t="shared" si="80"/>
        <v>2015</v>
      </c>
      <c r="C1291" s="10">
        <v>126.300003</v>
      </c>
      <c r="D1291" s="10">
        <v>141.85000600000001</v>
      </c>
      <c r="E1291" s="4">
        <f t="shared" ref="E1291:E1354" si="82">+(D1291-C1291)/C1291</f>
        <v>0.1231195774397567</v>
      </c>
      <c r="F1291" s="6">
        <f>+E1291-E$5</f>
        <v>-0.16872099795243778</v>
      </c>
      <c r="G1291" s="9" t="str">
        <f t="shared" ref="G1291:G1354" si="83">IF(F1291&gt;0,"Yes","No")</f>
        <v>No</v>
      </c>
      <c r="H1291" s="9">
        <f t="shared" si="81"/>
        <v>0</v>
      </c>
      <c r="I1291" s="9"/>
      <c r="J1291" s="9"/>
      <c r="K1291" s="3">
        <v>42006</v>
      </c>
      <c r="L1291" s="3">
        <v>42369</v>
      </c>
      <c r="M1291" s="3"/>
      <c r="N1291" s="3"/>
      <c r="O1291" s="3"/>
      <c r="P1291" s="3"/>
      <c r="Q1291" s="9"/>
      <c r="R1291" s="9"/>
      <c r="S1291" s="9"/>
      <c r="T1291" s="2">
        <v>126.160004</v>
      </c>
      <c r="U1291" s="2">
        <v>141.83999600000001</v>
      </c>
      <c r="V1291" s="2"/>
      <c r="W1291" s="2">
        <v>128.490005</v>
      </c>
      <c r="X1291" s="2">
        <v>143.21000699999999</v>
      </c>
      <c r="Y1291" s="2"/>
      <c r="Z1291">
        <v>2034700</v>
      </c>
      <c r="AA1291">
        <v>1145000</v>
      </c>
      <c r="AC1291" s="2">
        <v>128.11999499999999</v>
      </c>
      <c r="AD1291" s="2">
        <v>141.970001</v>
      </c>
    </row>
    <row r="1292" spans="1:30" x14ac:dyDescent="0.25">
      <c r="A1292" t="s">
        <v>489</v>
      </c>
      <c r="B1292">
        <f t="shared" si="80"/>
        <v>2013</v>
      </c>
      <c r="C1292" s="10">
        <v>42.939999</v>
      </c>
      <c r="D1292" s="10">
        <v>82.830001999999993</v>
      </c>
      <c r="E1292" s="4">
        <f t="shared" si="82"/>
        <v>0.92897074822940706</v>
      </c>
      <c r="F1292" s="6">
        <f>+E1292-E$6</f>
        <v>0.81407581701933474</v>
      </c>
      <c r="G1292" s="9" t="str">
        <f t="shared" si="83"/>
        <v>Yes</v>
      </c>
      <c r="H1292" s="9">
        <f t="shared" si="81"/>
        <v>1</v>
      </c>
      <c r="I1292" s="9"/>
      <c r="J1292" s="9"/>
      <c r="K1292" s="3">
        <v>41276</v>
      </c>
      <c r="L1292" s="3">
        <v>41639</v>
      </c>
      <c r="M1292" s="3"/>
      <c r="N1292" s="3"/>
      <c r="O1292" s="3"/>
      <c r="P1292" s="3"/>
      <c r="Q1292" s="9"/>
      <c r="R1292" s="9"/>
      <c r="S1292" s="9"/>
      <c r="T1292" s="2">
        <v>42.799999</v>
      </c>
      <c r="U1292" s="2">
        <v>81.379997000000003</v>
      </c>
      <c r="V1292" s="2"/>
      <c r="W1292" s="2">
        <v>44.169998</v>
      </c>
      <c r="X1292" s="2">
        <v>82.889999000000003</v>
      </c>
      <c r="Y1292" s="2"/>
      <c r="Z1292">
        <v>2106600</v>
      </c>
      <c r="AA1292">
        <v>814100</v>
      </c>
      <c r="AC1292" s="2">
        <v>44.16</v>
      </c>
      <c r="AD1292" s="2">
        <v>81.839995999999999</v>
      </c>
    </row>
    <row r="1293" spans="1:30" x14ac:dyDescent="0.25">
      <c r="A1293" t="s">
        <v>489</v>
      </c>
      <c r="B1293">
        <f t="shared" si="80"/>
        <v>2014</v>
      </c>
      <c r="C1293" s="10">
        <v>82.480002999999996</v>
      </c>
      <c r="D1293" s="10">
        <v>74.660004000000001</v>
      </c>
      <c r="E1293" s="4">
        <f t="shared" si="82"/>
        <v>-9.4810847666918691E-2</v>
      </c>
      <c r="F1293" s="6">
        <f>+E1293-E$7</f>
        <v>-8.7389453851144883E-2</v>
      </c>
      <c r="G1293" s="9" t="str">
        <f t="shared" si="83"/>
        <v>No</v>
      </c>
      <c r="H1293" s="9">
        <f t="shared" si="81"/>
        <v>0</v>
      </c>
      <c r="I1293" s="9"/>
      <c r="J1293" s="9"/>
      <c r="K1293" s="3">
        <v>41641</v>
      </c>
      <c r="L1293" s="3">
        <v>42004</v>
      </c>
      <c r="M1293" s="3"/>
      <c r="N1293" s="3"/>
      <c r="O1293" s="3"/>
      <c r="P1293" s="3"/>
      <c r="Q1293" s="9"/>
      <c r="R1293" s="9"/>
      <c r="S1293" s="9"/>
      <c r="T1293" s="2">
        <v>79.400002000000001</v>
      </c>
      <c r="U1293" s="2">
        <v>74.5</v>
      </c>
      <c r="V1293" s="2"/>
      <c r="W1293" s="2">
        <v>82.5</v>
      </c>
      <c r="X1293" s="2">
        <v>76</v>
      </c>
      <c r="Y1293" s="2"/>
      <c r="Z1293">
        <v>1995600</v>
      </c>
      <c r="AA1293">
        <v>2063900</v>
      </c>
      <c r="AC1293" s="2">
        <v>80.480002999999996</v>
      </c>
      <c r="AD1293" s="2">
        <v>75.779999000000004</v>
      </c>
    </row>
    <row r="1294" spans="1:30" x14ac:dyDescent="0.25">
      <c r="A1294" t="s">
        <v>489</v>
      </c>
      <c r="B1294">
        <f t="shared" si="80"/>
        <v>2015</v>
      </c>
      <c r="C1294" s="10">
        <v>75.569999999999993</v>
      </c>
      <c r="D1294" s="10">
        <v>85.25</v>
      </c>
      <c r="E1294" s="4">
        <f t="shared" si="82"/>
        <v>0.12809315866084436</v>
      </c>
      <c r="F1294" s="6">
        <f>+E1294-E$5</f>
        <v>-0.16374741673135013</v>
      </c>
      <c r="G1294" s="9" t="str">
        <f t="shared" si="83"/>
        <v>No</v>
      </c>
      <c r="H1294" s="9">
        <f t="shared" si="81"/>
        <v>0</v>
      </c>
      <c r="I1294" s="9"/>
      <c r="J1294" s="9"/>
      <c r="K1294" s="3">
        <v>42006</v>
      </c>
      <c r="L1294" s="3">
        <v>42369</v>
      </c>
      <c r="M1294" s="3"/>
      <c r="N1294" s="3"/>
      <c r="O1294" s="3"/>
      <c r="P1294" s="3"/>
      <c r="Q1294" s="9"/>
      <c r="R1294" s="9"/>
      <c r="S1294" s="9"/>
      <c r="T1294" s="2">
        <v>73.680000000000007</v>
      </c>
      <c r="U1294" s="2">
        <v>85.199996999999996</v>
      </c>
      <c r="V1294" s="2"/>
      <c r="W1294" s="2">
        <v>76.120002999999997</v>
      </c>
      <c r="X1294" s="2">
        <v>86.580001999999993</v>
      </c>
      <c r="Y1294" s="2"/>
      <c r="Z1294">
        <v>1374500</v>
      </c>
      <c r="AA1294">
        <v>551600</v>
      </c>
      <c r="AC1294" s="2">
        <v>74.589995999999999</v>
      </c>
      <c r="AD1294" s="2">
        <v>85.870002999999997</v>
      </c>
    </row>
    <row r="1295" spans="1:30" x14ac:dyDescent="0.25">
      <c r="A1295" t="s">
        <v>415</v>
      </c>
      <c r="B1295">
        <f t="shared" si="80"/>
        <v>2013</v>
      </c>
      <c r="C1295" s="10">
        <v>66.319999999999993</v>
      </c>
      <c r="D1295" s="10">
        <v>83.769997000000004</v>
      </c>
      <c r="E1295" s="4">
        <f t="shared" si="82"/>
        <v>0.26311816948130295</v>
      </c>
      <c r="F1295" s="6">
        <f>+E1295-E$6</f>
        <v>0.14822323827123068</v>
      </c>
      <c r="G1295" s="9" t="str">
        <f t="shared" si="83"/>
        <v>Yes</v>
      </c>
      <c r="H1295" s="9">
        <f t="shared" si="81"/>
        <v>1</v>
      </c>
      <c r="I1295" s="9"/>
      <c r="J1295" s="9"/>
      <c r="K1295" s="3">
        <v>41276</v>
      </c>
      <c r="L1295" s="3">
        <v>41639</v>
      </c>
      <c r="M1295" s="3"/>
      <c r="N1295" s="3"/>
      <c r="O1295" s="3"/>
      <c r="P1295" s="3"/>
      <c r="Q1295" s="9"/>
      <c r="R1295" s="9"/>
      <c r="S1295" s="9"/>
      <c r="T1295" s="2">
        <v>66.180000000000007</v>
      </c>
      <c r="U1295" s="2">
        <v>83.410004000000001</v>
      </c>
      <c r="V1295" s="2"/>
      <c r="W1295" s="2">
        <v>66.980002999999996</v>
      </c>
      <c r="X1295" s="2">
        <v>83.989998</v>
      </c>
      <c r="Y1295" s="2"/>
      <c r="Z1295">
        <v>1399900</v>
      </c>
      <c r="AA1295">
        <v>930300</v>
      </c>
      <c r="AC1295" s="2">
        <v>66.980002999999996</v>
      </c>
      <c r="AD1295" s="2">
        <v>83.419998000000007</v>
      </c>
    </row>
    <row r="1296" spans="1:30" x14ac:dyDescent="0.25">
      <c r="A1296" t="s">
        <v>415</v>
      </c>
      <c r="B1296">
        <f t="shared" si="80"/>
        <v>2014</v>
      </c>
      <c r="C1296" s="10">
        <v>83.580001999999993</v>
      </c>
      <c r="D1296" s="10">
        <v>85.860000999999997</v>
      </c>
      <c r="E1296" s="4">
        <f t="shared" si="82"/>
        <v>2.7279240792552312E-2</v>
      </c>
      <c r="F1296" s="6">
        <f>+E1296-E$7</f>
        <v>3.470063460832612E-2</v>
      </c>
      <c r="G1296" s="9" t="str">
        <f t="shared" si="83"/>
        <v>Yes</v>
      </c>
      <c r="H1296" s="9">
        <f t="shared" si="81"/>
        <v>1</v>
      </c>
      <c r="I1296" s="9"/>
      <c r="J1296" s="9"/>
      <c r="K1296" s="3">
        <v>41641</v>
      </c>
      <c r="L1296" s="3">
        <v>42004</v>
      </c>
      <c r="M1296" s="3"/>
      <c r="N1296" s="3"/>
      <c r="O1296" s="3"/>
      <c r="P1296" s="3"/>
      <c r="Q1296" s="9"/>
      <c r="R1296" s="9"/>
      <c r="S1296" s="9"/>
      <c r="T1296" s="2">
        <v>82.190002000000007</v>
      </c>
      <c r="U1296" s="2">
        <v>85.82</v>
      </c>
      <c r="V1296" s="2"/>
      <c r="W1296" s="2">
        <v>83.760002</v>
      </c>
      <c r="X1296" s="2">
        <v>87.489998</v>
      </c>
      <c r="Y1296" s="2"/>
      <c r="Z1296">
        <v>1113600</v>
      </c>
      <c r="AA1296">
        <v>977200</v>
      </c>
      <c r="AC1296" s="2">
        <v>82.559997999999993</v>
      </c>
      <c r="AD1296" s="2">
        <v>87.139999000000003</v>
      </c>
    </row>
    <row r="1297" spans="1:30" x14ac:dyDescent="0.25">
      <c r="A1297" t="s">
        <v>415</v>
      </c>
      <c r="B1297">
        <f t="shared" si="80"/>
        <v>2015</v>
      </c>
      <c r="C1297" s="10">
        <v>86.599997999999999</v>
      </c>
      <c r="D1297" s="10">
        <v>71.489998</v>
      </c>
      <c r="E1297" s="4">
        <f t="shared" si="82"/>
        <v>-0.17448037354458137</v>
      </c>
      <c r="F1297" s="6">
        <f>+E1297-E$5</f>
        <v>-0.46632094893677589</v>
      </c>
      <c r="G1297" s="9" t="str">
        <f t="shared" si="83"/>
        <v>No</v>
      </c>
      <c r="H1297" s="9">
        <f t="shared" si="81"/>
        <v>0</v>
      </c>
      <c r="I1297" s="9"/>
      <c r="J1297" s="9"/>
      <c r="K1297" s="3">
        <v>42006</v>
      </c>
      <c r="L1297" s="3">
        <v>42369</v>
      </c>
      <c r="M1297" s="3"/>
      <c r="N1297" s="3"/>
      <c r="O1297" s="3"/>
      <c r="P1297" s="3"/>
      <c r="Q1297" s="9"/>
      <c r="R1297" s="9"/>
      <c r="S1297" s="9"/>
      <c r="T1297" s="2">
        <v>85.110000999999997</v>
      </c>
      <c r="U1297" s="2">
        <v>71.489998</v>
      </c>
      <c r="V1297" s="2"/>
      <c r="W1297" s="2">
        <v>87.220000999999996</v>
      </c>
      <c r="X1297" s="2">
        <v>72.489998</v>
      </c>
      <c r="Y1297" s="2"/>
      <c r="Z1297">
        <v>999700</v>
      </c>
      <c r="AA1297">
        <v>1052800</v>
      </c>
      <c r="AC1297" s="2">
        <v>85.760002</v>
      </c>
      <c r="AD1297" s="2">
        <v>72.050003000000004</v>
      </c>
    </row>
    <row r="1298" spans="1:30" x14ac:dyDescent="0.25">
      <c r="A1298" t="s">
        <v>416</v>
      </c>
      <c r="B1298">
        <f t="shared" si="80"/>
        <v>2013</v>
      </c>
      <c r="C1298" s="10">
        <v>73.089995999999999</v>
      </c>
      <c r="D1298" s="10">
        <v>90.540001000000004</v>
      </c>
      <c r="E1298" s="4">
        <f t="shared" si="82"/>
        <v>0.23874683205619554</v>
      </c>
      <c r="F1298" s="6">
        <f>+E1298-E$6</f>
        <v>0.12385190084612327</v>
      </c>
      <c r="G1298" s="9" t="str">
        <f t="shared" si="83"/>
        <v>Yes</v>
      </c>
      <c r="H1298" s="9">
        <f t="shared" si="81"/>
        <v>1</v>
      </c>
      <c r="I1298" s="9"/>
      <c r="J1298" s="9"/>
      <c r="K1298" s="3">
        <v>41276</v>
      </c>
      <c r="L1298" s="3">
        <v>41639</v>
      </c>
      <c r="M1298" s="3"/>
      <c r="N1298" s="3"/>
      <c r="O1298" s="3"/>
      <c r="P1298" s="3"/>
      <c r="Q1298" s="9"/>
      <c r="R1298" s="9"/>
      <c r="S1298" s="9"/>
      <c r="T1298" s="2">
        <v>72.5</v>
      </c>
      <c r="U1298" s="2">
        <v>90.220000999999996</v>
      </c>
      <c r="V1298" s="2"/>
      <c r="W1298" s="2">
        <v>73.089995999999999</v>
      </c>
      <c r="X1298" s="2">
        <v>90.739998</v>
      </c>
      <c r="Y1298" s="2"/>
      <c r="Z1298">
        <v>2886500</v>
      </c>
      <c r="AA1298">
        <v>1107700</v>
      </c>
      <c r="AC1298" s="2">
        <v>72.860000999999997</v>
      </c>
      <c r="AD1298" s="2">
        <v>90.339995999999999</v>
      </c>
    </row>
    <row r="1299" spans="1:30" x14ac:dyDescent="0.25">
      <c r="A1299" t="s">
        <v>416</v>
      </c>
      <c r="B1299">
        <f t="shared" si="80"/>
        <v>2014</v>
      </c>
      <c r="C1299" s="10">
        <v>90.510002</v>
      </c>
      <c r="D1299" s="10">
        <v>105.849998</v>
      </c>
      <c r="E1299" s="4">
        <f t="shared" si="82"/>
        <v>0.16948398697416889</v>
      </c>
      <c r="F1299" s="6">
        <f>+E1299-E$7</f>
        <v>0.1769053807899427</v>
      </c>
      <c r="G1299" s="9" t="str">
        <f t="shared" si="83"/>
        <v>Yes</v>
      </c>
      <c r="H1299" s="9">
        <f t="shared" si="81"/>
        <v>1</v>
      </c>
      <c r="I1299" s="9"/>
      <c r="J1299" s="9"/>
      <c r="K1299" s="3">
        <v>41641</v>
      </c>
      <c r="L1299" s="3">
        <v>42004</v>
      </c>
      <c r="M1299" s="3"/>
      <c r="N1299" s="3"/>
      <c r="O1299" s="3"/>
      <c r="P1299" s="3"/>
      <c r="Q1299" s="9"/>
      <c r="R1299" s="9"/>
      <c r="S1299" s="9"/>
      <c r="T1299" s="2">
        <v>88.970000999999996</v>
      </c>
      <c r="U1299" s="2">
        <v>105.839996</v>
      </c>
      <c r="V1299" s="2"/>
      <c r="W1299" s="2">
        <v>90.660004000000001</v>
      </c>
      <c r="X1299" s="2">
        <v>107.94000200000001</v>
      </c>
      <c r="Y1299" s="2"/>
      <c r="Z1299">
        <v>1543900</v>
      </c>
      <c r="AA1299">
        <v>1064900</v>
      </c>
      <c r="AC1299" s="2">
        <v>89.330001999999993</v>
      </c>
      <c r="AD1299" s="2">
        <v>107.150002</v>
      </c>
    </row>
    <row r="1300" spans="1:30" x14ac:dyDescent="0.25">
      <c r="A1300" t="s">
        <v>416</v>
      </c>
      <c r="B1300">
        <f t="shared" si="80"/>
        <v>2015</v>
      </c>
      <c r="C1300" s="10">
        <v>106.290001</v>
      </c>
      <c r="D1300" s="10">
        <v>112.860001</v>
      </c>
      <c r="E1300" s="4">
        <f t="shared" si="82"/>
        <v>6.1812023127180073E-2</v>
      </c>
      <c r="F1300" s="6">
        <f>+E1300-E$5</f>
        <v>-0.23002855226501442</v>
      </c>
      <c r="G1300" s="9" t="str">
        <f t="shared" si="83"/>
        <v>No</v>
      </c>
      <c r="H1300" s="9">
        <f t="shared" si="81"/>
        <v>0</v>
      </c>
      <c r="I1300" s="9"/>
      <c r="J1300" s="9"/>
      <c r="K1300" s="3">
        <v>42006</v>
      </c>
      <c r="L1300" s="3">
        <v>42369</v>
      </c>
      <c r="M1300" s="3"/>
      <c r="N1300" s="3"/>
      <c r="O1300" s="3"/>
      <c r="P1300" s="3"/>
      <c r="Q1300" s="9"/>
      <c r="R1300" s="9"/>
      <c r="S1300" s="9"/>
      <c r="T1300" s="2">
        <v>104.94000200000001</v>
      </c>
      <c r="U1300" s="2">
        <v>112.83000199999999</v>
      </c>
      <c r="V1300" s="2"/>
      <c r="W1300" s="2">
        <v>106.739998</v>
      </c>
      <c r="X1300" s="2">
        <v>114.32</v>
      </c>
      <c r="Y1300" s="2"/>
      <c r="Z1300">
        <v>1270800</v>
      </c>
      <c r="AA1300">
        <v>956100</v>
      </c>
      <c r="AC1300" s="2">
        <v>105.44000200000001</v>
      </c>
      <c r="AD1300" s="2">
        <v>114.120003</v>
      </c>
    </row>
    <row r="1301" spans="1:30" x14ac:dyDescent="0.25">
      <c r="A1301" t="s">
        <v>417</v>
      </c>
      <c r="B1301">
        <f t="shared" si="80"/>
        <v>2013</v>
      </c>
      <c r="C1301" s="10">
        <v>45.41</v>
      </c>
      <c r="D1301" s="10">
        <v>77.580001999999993</v>
      </c>
      <c r="E1301" s="4">
        <f t="shared" si="82"/>
        <v>0.7084343096234309</v>
      </c>
      <c r="F1301" s="6">
        <f>+E1301-E$6</f>
        <v>0.59353937841335869</v>
      </c>
      <c r="G1301" s="9" t="str">
        <f t="shared" si="83"/>
        <v>Yes</v>
      </c>
      <c r="H1301" s="9">
        <f t="shared" si="81"/>
        <v>1</v>
      </c>
      <c r="I1301" s="9"/>
      <c r="J1301" s="9"/>
      <c r="K1301" s="3">
        <v>41276</v>
      </c>
      <c r="L1301" s="3">
        <v>41639</v>
      </c>
      <c r="M1301" s="3"/>
      <c r="N1301" s="3"/>
      <c r="O1301" s="3"/>
      <c r="P1301" s="3"/>
      <c r="Q1301" s="9"/>
      <c r="R1301" s="9"/>
      <c r="S1301" s="9"/>
      <c r="T1301" s="2">
        <v>44.270000500000002</v>
      </c>
      <c r="U1301" s="2">
        <v>76.660004000000001</v>
      </c>
      <c r="V1301" s="2"/>
      <c r="W1301" s="2">
        <v>46</v>
      </c>
      <c r="X1301" s="2">
        <v>78.169998000000007</v>
      </c>
      <c r="Y1301" s="2"/>
      <c r="Z1301">
        <v>2528200</v>
      </c>
      <c r="AA1301">
        <v>1444400</v>
      </c>
      <c r="AC1301" s="2">
        <v>45.919998</v>
      </c>
      <c r="AD1301" s="2">
        <v>76.720000999999996</v>
      </c>
    </row>
    <row r="1302" spans="1:30" x14ac:dyDescent="0.25">
      <c r="A1302" t="s">
        <v>417</v>
      </c>
      <c r="B1302">
        <f t="shared" si="80"/>
        <v>2014</v>
      </c>
      <c r="C1302" s="10">
        <v>77.599997999999999</v>
      </c>
      <c r="D1302" s="10">
        <v>78.819999999999993</v>
      </c>
      <c r="E1302" s="4">
        <f t="shared" si="82"/>
        <v>1.5721675662929705E-2</v>
      </c>
      <c r="F1302" s="6">
        <f>+E1302-E$7</f>
        <v>2.314306947870351E-2</v>
      </c>
      <c r="G1302" s="9" t="str">
        <f t="shared" si="83"/>
        <v>Yes</v>
      </c>
      <c r="H1302" s="9">
        <f t="shared" si="81"/>
        <v>1</v>
      </c>
      <c r="I1302" s="9"/>
      <c r="J1302" s="9"/>
      <c r="K1302" s="3">
        <v>41641</v>
      </c>
      <c r="L1302" s="3">
        <v>42004</v>
      </c>
      <c r="M1302" s="3"/>
      <c r="N1302" s="3"/>
      <c r="O1302" s="3"/>
      <c r="P1302" s="3"/>
      <c r="Q1302" s="9"/>
      <c r="R1302" s="9"/>
      <c r="S1302" s="9"/>
      <c r="T1302" s="2">
        <v>76.129997000000003</v>
      </c>
      <c r="U1302" s="2">
        <v>78.069999999999993</v>
      </c>
      <c r="V1302" s="2"/>
      <c r="W1302" s="2">
        <v>77.720000999999996</v>
      </c>
      <c r="X1302" s="2">
        <v>79.690002000000007</v>
      </c>
      <c r="Y1302" s="2"/>
      <c r="Z1302">
        <v>855300</v>
      </c>
      <c r="AA1302">
        <v>1463300</v>
      </c>
      <c r="AC1302" s="2">
        <v>76.800003000000004</v>
      </c>
      <c r="AD1302" s="2">
        <v>78.069999999999993</v>
      </c>
    </row>
    <row r="1303" spans="1:30" x14ac:dyDescent="0.25">
      <c r="A1303" t="s">
        <v>417</v>
      </c>
      <c r="B1303">
        <f t="shared" si="80"/>
        <v>2015</v>
      </c>
      <c r="C1303" s="10">
        <v>78.800003000000004</v>
      </c>
      <c r="D1303" s="10">
        <v>85.5</v>
      </c>
      <c r="E1303" s="4">
        <f t="shared" si="82"/>
        <v>8.5025339402588551E-2</v>
      </c>
      <c r="F1303" s="6">
        <f>+E1303-E$5</f>
        <v>-0.20681523598960594</v>
      </c>
      <c r="G1303" s="9" t="str">
        <f t="shared" si="83"/>
        <v>No</v>
      </c>
      <c r="H1303" s="9">
        <f t="shared" si="81"/>
        <v>0</v>
      </c>
      <c r="I1303" s="9"/>
      <c r="J1303" s="9"/>
      <c r="K1303" s="3">
        <v>42006</v>
      </c>
      <c r="L1303" s="3">
        <v>42369</v>
      </c>
      <c r="M1303" s="3"/>
      <c r="N1303" s="3"/>
      <c r="O1303" s="3"/>
      <c r="P1303" s="3"/>
      <c r="Q1303" s="9"/>
      <c r="R1303" s="9"/>
      <c r="S1303" s="9"/>
      <c r="T1303" s="2">
        <v>77.080001999999993</v>
      </c>
      <c r="U1303" s="2">
        <v>85.480002999999996</v>
      </c>
      <c r="V1303" s="2"/>
      <c r="W1303" s="2">
        <v>79.389999000000003</v>
      </c>
      <c r="X1303" s="2">
        <v>86.75</v>
      </c>
      <c r="Y1303" s="2"/>
      <c r="Z1303">
        <v>557100</v>
      </c>
      <c r="AA1303">
        <v>493600</v>
      </c>
      <c r="AC1303" s="2">
        <v>78.069999999999993</v>
      </c>
      <c r="AD1303" s="2">
        <v>85.980002999999996</v>
      </c>
    </row>
    <row r="1304" spans="1:30" x14ac:dyDescent="0.25">
      <c r="A1304" t="s">
        <v>418</v>
      </c>
      <c r="B1304">
        <f t="shared" si="80"/>
        <v>2013</v>
      </c>
      <c r="C1304" s="10">
        <v>19.709999</v>
      </c>
      <c r="D1304" s="10">
        <v>33.459999000000003</v>
      </c>
      <c r="E1304" s="4">
        <f t="shared" si="82"/>
        <v>0.69761545903680688</v>
      </c>
      <c r="F1304" s="6">
        <f>+E1304-E$6</f>
        <v>0.58272052782673467</v>
      </c>
      <c r="G1304" s="9" t="str">
        <f t="shared" si="83"/>
        <v>Yes</v>
      </c>
      <c r="H1304" s="9">
        <f t="shared" si="81"/>
        <v>1</v>
      </c>
      <c r="I1304" s="9"/>
      <c r="J1304" s="9"/>
      <c r="K1304" s="3">
        <v>41276</v>
      </c>
      <c r="L1304" s="3">
        <v>41639</v>
      </c>
      <c r="M1304" s="3"/>
      <c r="N1304" s="3"/>
      <c r="O1304" s="3"/>
      <c r="P1304" s="3"/>
      <c r="Q1304" s="9"/>
      <c r="R1304" s="9"/>
      <c r="S1304" s="9"/>
      <c r="T1304" s="2">
        <v>19.610001</v>
      </c>
      <c r="U1304" s="2">
        <v>33.279998999999997</v>
      </c>
      <c r="V1304" s="2"/>
      <c r="W1304" s="2">
        <v>19.989999999999998</v>
      </c>
      <c r="X1304" s="2">
        <v>33.889999000000003</v>
      </c>
      <c r="Y1304" s="2"/>
      <c r="Z1304">
        <v>3407100</v>
      </c>
      <c r="AA1304">
        <v>1367800</v>
      </c>
      <c r="AC1304" s="2">
        <v>19.98</v>
      </c>
      <c r="AD1304" s="2">
        <v>33.580002</v>
      </c>
    </row>
    <row r="1305" spans="1:30" x14ac:dyDescent="0.25">
      <c r="A1305" t="s">
        <v>418</v>
      </c>
      <c r="B1305">
        <f t="shared" si="80"/>
        <v>2014</v>
      </c>
      <c r="C1305" s="10">
        <v>33.520000000000003</v>
      </c>
      <c r="D1305" s="10">
        <v>40.090000000000003</v>
      </c>
      <c r="E1305" s="4">
        <f t="shared" si="82"/>
        <v>0.19600238663484487</v>
      </c>
      <c r="F1305" s="6">
        <f>+E1305-E$7</f>
        <v>0.20342378045061868</v>
      </c>
      <c r="G1305" s="9" t="str">
        <f t="shared" si="83"/>
        <v>Yes</v>
      </c>
      <c r="H1305" s="9">
        <f t="shared" si="81"/>
        <v>1</v>
      </c>
      <c r="I1305" s="9"/>
      <c r="J1305" s="9"/>
      <c r="K1305" s="3">
        <v>41641</v>
      </c>
      <c r="L1305" s="3">
        <v>42004</v>
      </c>
      <c r="M1305" s="3"/>
      <c r="N1305" s="3"/>
      <c r="O1305" s="3"/>
      <c r="P1305" s="3"/>
      <c r="Q1305" s="9"/>
      <c r="R1305" s="9"/>
      <c r="S1305" s="9"/>
      <c r="T1305" s="2">
        <v>33.090000000000003</v>
      </c>
      <c r="U1305" s="2">
        <v>40.060001</v>
      </c>
      <c r="V1305" s="2"/>
      <c r="W1305" s="2">
        <v>33.529998999999997</v>
      </c>
      <c r="X1305" s="2">
        <v>40.830002</v>
      </c>
      <c r="Y1305" s="2"/>
      <c r="Z1305">
        <v>2001300</v>
      </c>
      <c r="AA1305">
        <v>2392100</v>
      </c>
      <c r="AC1305" s="2">
        <v>33.169998</v>
      </c>
      <c r="AD1305" s="2">
        <v>40.459999000000003</v>
      </c>
    </row>
    <row r="1306" spans="1:30" x14ac:dyDescent="0.25">
      <c r="A1306" t="s">
        <v>418</v>
      </c>
      <c r="B1306">
        <f t="shared" si="80"/>
        <v>2015</v>
      </c>
      <c r="C1306" s="10">
        <v>40.090000000000003</v>
      </c>
      <c r="D1306" s="10">
        <v>53.330002</v>
      </c>
      <c r="E1306" s="4">
        <f t="shared" si="82"/>
        <v>0.33025697181341968</v>
      </c>
      <c r="F1306" s="6">
        <f>+E1306-E$5</f>
        <v>3.8416396421225185E-2</v>
      </c>
      <c r="G1306" s="9" t="str">
        <f t="shared" si="83"/>
        <v>Yes</v>
      </c>
      <c r="H1306" s="9">
        <f t="shared" si="81"/>
        <v>1</v>
      </c>
      <c r="I1306" s="9"/>
      <c r="J1306" s="9"/>
      <c r="K1306" s="3">
        <v>42006</v>
      </c>
      <c r="L1306" s="3">
        <v>42369</v>
      </c>
      <c r="M1306" s="3"/>
      <c r="N1306" s="3"/>
      <c r="O1306" s="3"/>
      <c r="P1306" s="3"/>
      <c r="Q1306" s="9"/>
      <c r="R1306" s="9"/>
      <c r="S1306" s="9"/>
      <c r="T1306" s="2">
        <v>39.599997999999999</v>
      </c>
      <c r="U1306" s="2">
        <v>53.310001</v>
      </c>
      <c r="V1306" s="2"/>
      <c r="W1306" s="2">
        <v>40.520000000000003</v>
      </c>
      <c r="X1306" s="2">
        <v>53.790000999999997</v>
      </c>
      <c r="Y1306" s="2"/>
      <c r="Z1306">
        <v>3225300</v>
      </c>
      <c r="AA1306">
        <v>2338800</v>
      </c>
      <c r="AC1306" s="2">
        <v>39.950001</v>
      </c>
      <c r="AD1306" s="2">
        <v>53.490001999999997</v>
      </c>
    </row>
    <row r="1307" spans="1:30" x14ac:dyDescent="0.25">
      <c r="A1307" t="s">
        <v>419</v>
      </c>
      <c r="B1307">
        <f t="shared" si="80"/>
        <v>2013</v>
      </c>
      <c r="C1307" s="10">
        <v>44.970001000000003</v>
      </c>
      <c r="D1307" s="10">
        <v>58.5</v>
      </c>
      <c r="E1307" s="4">
        <f t="shared" si="82"/>
        <v>0.3008672159024412</v>
      </c>
      <c r="F1307" s="6">
        <f>+E1307-E$6</f>
        <v>0.18597228469236893</v>
      </c>
      <c r="G1307" s="9" t="str">
        <f t="shared" si="83"/>
        <v>Yes</v>
      </c>
      <c r="H1307" s="9">
        <f t="shared" si="81"/>
        <v>1</v>
      </c>
      <c r="I1307" s="9"/>
      <c r="J1307" s="9"/>
      <c r="K1307" s="3">
        <v>41276</v>
      </c>
      <c r="L1307" s="3">
        <v>41639</v>
      </c>
      <c r="M1307" s="3"/>
      <c r="N1307" s="3"/>
      <c r="O1307" s="3"/>
      <c r="P1307" s="3"/>
      <c r="Q1307" s="9"/>
      <c r="R1307" s="9"/>
      <c r="S1307" s="9"/>
      <c r="T1307" s="2">
        <v>44.040000999999997</v>
      </c>
      <c r="U1307" s="2">
        <v>56.759998000000003</v>
      </c>
      <c r="V1307" s="2"/>
      <c r="W1307" s="2">
        <v>45.439999</v>
      </c>
      <c r="X1307" s="2">
        <v>58.560001</v>
      </c>
      <c r="Y1307" s="2"/>
      <c r="Z1307">
        <v>2893500</v>
      </c>
      <c r="AA1307">
        <v>2398800</v>
      </c>
      <c r="AC1307" s="2">
        <v>45.400002000000001</v>
      </c>
      <c r="AD1307" s="2">
        <v>56.759998000000003</v>
      </c>
    </row>
    <row r="1308" spans="1:30" x14ac:dyDescent="0.25">
      <c r="A1308" t="s">
        <v>419</v>
      </c>
      <c r="B1308">
        <f t="shared" si="80"/>
        <v>2014</v>
      </c>
      <c r="C1308" s="10">
        <v>58.200001</v>
      </c>
      <c r="D1308" s="10">
        <v>74.349997999999999</v>
      </c>
      <c r="E1308" s="4">
        <f t="shared" si="82"/>
        <v>0.27749135262042346</v>
      </c>
      <c r="F1308" s="6">
        <f>+E1308-E$7</f>
        <v>0.28491274643619724</v>
      </c>
      <c r="G1308" s="9" t="str">
        <f t="shared" si="83"/>
        <v>Yes</v>
      </c>
      <c r="H1308" s="9">
        <f t="shared" si="81"/>
        <v>1</v>
      </c>
      <c r="I1308" s="9"/>
      <c r="J1308" s="9"/>
      <c r="K1308" s="3">
        <v>41641</v>
      </c>
      <c r="L1308" s="3">
        <v>42004</v>
      </c>
      <c r="M1308" s="3"/>
      <c r="N1308" s="3"/>
      <c r="O1308" s="3"/>
      <c r="P1308" s="3"/>
      <c r="Q1308" s="9"/>
      <c r="R1308" s="9"/>
      <c r="S1308" s="9"/>
      <c r="T1308" s="2">
        <v>57.259998000000003</v>
      </c>
      <c r="U1308" s="2">
        <v>74.239998</v>
      </c>
      <c r="V1308" s="2"/>
      <c r="W1308" s="2">
        <v>59.07</v>
      </c>
      <c r="X1308" s="2">
        <v>76.050003000000004</v>
      </c>
      <c r="Y1308" s="2"/>
      <c r="Z1308">
        <v>2868900</v>
      </c>
      <c r="AA1308">
        <v>1531100</v>
      </c>
      <c r="AC1308" s="2">
        <v>57.959999000000003</v>
      </c>
      <c r="AD1308" s="2">
        <v>75.169998000000007</v>
      </c>
    </row>
    <row r="1309" spans="1:30" x14ac:dyDescent="0.25">
      <c r="A1309" t="s">
        <v>419</v>
      </c>
      <c r="B1309">
        <f t="shared" si="80"/>
        <v>2015</v>
      </c>
      <c r="C1309" s="10">
        <v>74.610000999999997</v>
      </c>
      <c r="D1309" s="10">
        <v>105.370003</v>
      </c>
      <c r="E1309" s="4">
        <f t="shared" si="82"/>
        <v>0.41227719592176393</v>
      </c>
      <c r="F1309" s="6">
        <f>+E1309-E$5</f>
        <v>0.12043662052956944</v>
      </c>
      <c r="G1309" s="9" t="str">
        <f t="shared" si="83"/>
        <v>Yes</v>
      </c>
      <c r="H1309" s="9">
        <f t="shared" si="81"/>
        <v>1</v>
      </c>
      <c r="I1309" s="9"/>
      <c r="J1309" s="9"/>
      <c r="K1309" s="3">
        <v>42006</v>
      </c>
      <c r="L1309" s="3">
        <v>42369</v>
      </c>
      <c r="M1309" s="3"/>
      <c r="N1309" s="3"/>
      <c r="O1309" s="3"/>
      <c r="P1309" s="3"/>
      <c r="Q1309" s="9"/>
      <c r="R1309" s="9"/>
      <c r="S1309" s="9"/>
      <c r="T1309" s="2">
        <v>74</v>
      </c>
      <c r="U1309" s="2">
        <v>103.44000200000001</v>
      </c>
      <c r="V1309" s="2"/>
      <c r="W1309" s="2">
        <v>75.599997999999999</v>
      </c>
      <c r="X1309" s="2">
        <v>106.93</v>
      </c>
      <c r="Y1309" s="2"/>
      <c r="Z1309">
        <v>1769500</v>
      </c>
      <c r="AA1309">
        <v>1785500</v>
      </c>
      <c r="AC1309" s="2">
        <v>75.5</v>
      </c>
      <c r="AD1309" s="2">
        <v>103.730003</v>
      </c>
    </row>
    <row r="1310" spans="1:30" x14ac:dyDescent="0.25">
      <c r="A1310" t="s">
        <v>420</v>
      </c>
      <c r="B1310">
        <f t="shared" si="80"/>
        <v>2013</v>
      </c>
      <c r="C1310" s="10">
        <v>21.719999000000001</v>
      </c>
      <c r="D1310" s="10">
        <v>33.279998999999997</v>
      </c>
      <c r="E1310" s="4">
        <f t="shared" si="82"/>
        <v>0.53222838546171181</v>
      </c>
      <c r="F1310" s="6">
        <f>+E1310-E$6</f>
        <v>0.41733345425163954</v>
      </c>
      <c r="G1310" s="9" t="str">
        <f t="shared" si="83"/>
        <v>Yes</v>
      </c>
      <c r="H1310" s="9">
        <f t="shared" si="81"/>
        <v>1</v>
      </c>
      <c r="I1310" s="9"/>
      <c r="J1310" s="9"/>
      <c r="K1310" s="3">
        <v>41276</v>
      </c>
      <c r="L1310" s="3">
        <v>41639</v>
      </c>
      <c r="M1310" s="3"/>
      <c r="N1310" s="3"/>
      <c r="O1310" s="3"/>
      <c r="P1310" s="3"/>
      <c r="Q1310" s="9"/>
      <c r="R1310" s="9"/>
      <c r="S1310" s="9"/>
      <c r="T1310" s="2">
        <v>21.57</v>
      </c>
      <c r="U1310" s="2">
        <v>33.130001</v>
      </c>
      <c r="V1310" s="2"/>
      <c r="W1310" s="2">
        <v>22.309999000000001</v>
      </c>
      <c r="X1310" s="2">
        <v>33.439999</v>
      </c>
      <c r="Y1310" s="2"/>
      <c r="Z1310">
        <v>1543900</v>
      </c>
      <c r="AA1310">
        <v>614000</v>
      </c>
      <c r="AC1310" s="2">
        <v>22.299999</v>
      </c>
      <c r="AD1310" s="2">
        <v>33.310001</v>
      </c>
    </row>
    <row r="1311" spans="1:30" x14ac:dyDescent="0.25">
      <c r="A1311" t="s">
        <v>420</v>
      </c>
      <c r="B1311">
        <f t="shared" si="80"/>
        <v>2014</v>
      </c>
      <c r="C1311" s="10">
        <v>33.229999999999997</v>
      </c>
      <c r="D1311" s="10">
        <v>33.959999000000003</v>
      </c>
      <c r="E1311" s="4">
        <f t="shared" si="82"/>
        <v>2.19680710201627E-2</v>
      </c>
      <c r="F1311" s="6">
        <f>+E1311-E$7</f>
        <v>2.9389464835936505E-2</v>
      </c>
      <c r="G1311" s="9" t="str">
        <f t="shared" si="83"/>
        <v>Yes</v>
      </c>
      <c r="H1311" s="9">
        <f t="shared" si="81"/>
        <v>1</v>
      </c>
      <c r="I1311" s="9"/>
      <c r="J1311" s="9"/>
      <c r="K1311" s="3">
        <v>41641</v>
      </c>
      <c r="L1311" s="3">
        <v>42004</v>
      </c>
      <c r="M1311" s="3"/>
      <c r="N1311" s="3"/>
      <c r="O1311" s="3"/>
      <c r="P1311" s="3"/>
      <c r="Q1311" s="9"/>
      <c r="R1311" s="9"/>
      <c r="S1311" s="9"/>
      <c r="T1311" s="2">
        <v>32.689999</v>
      </c>
      <c r="U1311" s="2">
        <v>33.919998</v>
      </c>
      <c r="V1311" s="2"/>
      <c r="W1311" s="2">
        <v>33.229999999999997</v>
      </c>
      <c r="X1311" s="2">
        <v>34.290000999999997</v>
      </c>
      <c r="Y1311" s="2"/>
      <c r="Z1311">
        <v>1045100</v>
      </c>
      <c r="AA1311">
        <v>631500</v>
      </c>
      <c r="AC1311" s="2">
        <v>32.790000999999997</v>
      </c>
      <c r="AD1311" s="2">
        <v>34.169998</v>
      </c>
    </row>
    <row r="1312" spans="1:30" x14ac:dyDescent="0.25">
      <c r="A1312" t="s">
        <v>420</v>
      </c>
      <c r="B1312">
        <f t="shared" si="80"/>
        <v>2015</v>
      </c>
      <c r="C1312" s="10">
        <v>34.240001999999997</v>
      </c>
      <c r="D1312" s="10">
        <v>49.799999</v>
      </c>
      <c r="E1312" s="4">
        <f t="shared" si="82"/>
        <v>0.45443913817528409</v>
      </c>
      <c r="F1312" s="6">
        <f>+E1312-E$5</f>
        <v>0.1625985627830896</v>
      </c>
      <c r="G1312" s="9" t="str">
        <f t="shared" si="83"/>
        <v>Yes</v>
      </c>
      <c r="H1312" s="9">
        <f t="shared" si="81"/>
        <v>1</v>
      </c>
      <c r="I1312" s="9"/>
      <c r="J1312" s="9"/>
      <c r="K1312" s="3">
        <v>42006</v>
      </c>
      <c r="L1312" s="3">
        <v>42369</v>
      </c>
      <c r="M1312" s="3"/>
      <c r="N1312" s="3"/>
      <c r="O1312" s="3"/>
      <c r="P1312" s="3"/>
      <c r="Q1312" s="9"/>
      <c r="R1312" s="9"/>
      <c r="S1312" s="9"/>
      <c r="T1312" s="2">
        <v>33.869999</v>
      </c>
      <c r="U1312" s="2">
        <v>49.529998999999997</v>
      </c>
      <c r="V1312" s="2"/>
      <c r="W1312" s="2">
        <v>34.560001</v>
      </c>
      <c r="X1312" s="2">
        <v>50.419998</v>
      </c>
      <c r="Y1312" s="2"/>
      <c r="Z1312">
        <v>1006800</v>
      </c>
      <c r="AA1312">
        <v>1060900</v>
      </c>
      <c r="AC1312" s="2">
        <v>34.169998</v>
      </c>
      <c r="AD1312" s="2">
        <v>50.029998999999997</v>
      </c>
    </row>
    <row r="1313" spans="1:30" x14ac:dyDescent="0.25">
      <c r="A1313" t="s">
        <v>421</v>
      </c>
      <c r="B1313">
        <f t="shared" si="80"/>
        <v>2013</v>
      </c>
      <c r="C1313" s="10">
        <v>46.701819750699997</v>
      </c>
      <c r="D1313" s="10">
        <v>66.845641419000003</v>
      </c>
      <c r="E1313" s="4">
        <f t="shared" si="82"/>
        <v>0.43132841023819157</v>
      </c>
      <c r="F1313" s="6">
        <f>+E1313-E$6</f>
        <v>0.3164334790281193</v>
      </c>
      <c r="G1313" s="9" t="str">
        <f t="shared" si="83"/>
        <v>Yes</v>
      </c>
      <c r="H1313" s="9">
        <f t="shared" si="81"/>
        <v>1</v>
      </c>
      <c r="I1313" s="9"/>
      <c r="J1313" s="9"/>
      <c r="K1313" s="3">
        <v>41276</v>
      </c>
      <c r="L1313" s="3">
        <v>41639</v>
      </c>
      <c r="M1313" s="3"/>
      <c r="N1313" s="3"/>
      <c r="O1313" s="3"/>
      <c r="P1313" s="3"/>
      <c r="Q1313" s="9"/>
      <c r="R1313" s="9"/>
      <c r="S1313" s="9"/>
      <c r="T1313" s="2">
        <v>46.692229146700001</v>
      </c>
      <c r="U1313" s="2">
        <v>66.653876318299993</v>
      </c>
      <c r="V1313" s="2"/>
      <c r="W1313" s="2">
        <v>47.708529242600001</v>
      </c>
      <c r="X1313" s="2">
        <v>67.171622243499996</v>
      </c>
      <c r="Y1313" s="2"/>
      <c r="Z1313">
        <v>8519700</v>
      </c>
      <c r="AA1313">
        <v>3275400</v>
      </c>
      <c r="AC1313" s="2">
        <v>47.708529242600001</v>
      </c>
      <c r="AD1313" s="2">
        <v>66.797697986599999</v>
      </c>
    </row>
    <row r="1314" spans="1:30" x14ac:dyDescent="0.25">
      <c r="A1314" t="s">
        <v>421</v>
      </c>
      <c r="B1314">
        <f t="shared" si="80"/>
        <v>2014</v>
      </c>
      <c r="C1314" s="10">
        <v>66.605948226199999</v>
      </c>
      <c r="D1314" s="10">
        <v>85.419998000000007</v>
      </c>
      <c r="E1314" s="4">
        <f t="shared" si="82"/>
        <v>0.28246801186443204</v>
      </c>
      <c r="F1314" s="6">
        <f>+E1314-E$7</f>
        <v>0.28988940568020582</v>
      </c>
      <c r="G1314" s="9" t="str">
        <f t="shared" si="83"/>
        <v>Yes</v>
      </c>
      <c r="H1314" s="9">
        <f t="shared" si="81"/>
        <v>1</v>
      </c>
      <c r="I1314" s="9"/>
      <c r="J1314" s="9"/>
      <c r="K1314" s="3">
        <v>41641</v>
      </c>
      <c r="L1314" s="3">
        <v>42004</v>
      </c>
      <c r="M1314" s="3"/>
      <c r="N1314" s="3"/>
      <c r="O1314" s="3"/>
      <c r="P1314" s="3"/>
      <c r="Q1314" s="9"/>
      <c r="R1314" s="9"/>
      <c r="S1314" s="9"/>
      <c r="T1314" s="2">
        <v>65.589651965499996</v>
      </c>
      <c r="U1314" s="2">
        <v>85.360000999999997</v>
      </c>
      <c r="V1314" s="2"/>
      <c r="W1314" s="2">
        <v>66.692229146700001</v>
      </c>
      <c r="X1314" s="2">
        <v>86.709998999999996</v>
      </c>
      <c r="Y1314" s="2"/>
      <c r="Z1314">
        <v>4937800</v>
      </c>
      <c r="AA1314">
        <v>2524600</v>
      </c>
      <c r="AC1314" s="2">
        <v>65.896460210900003</v>
      </c>
      <c r="AD1314" s="2">
        <v>86.199996999999996</v>
      </c>
    </row>
    <row r="1315" spans="1:30" x14ac:dyDescent="0.25">
      <c r="A1315" t="s">
        <v>421</v>
      </c>
      <c r="B1315">
        <f t="shared" si="80"/>
        <v>2015</v>
      </c>
      <c r="C1315" s="10">
        <v>85.980002999999996</v>
      </c>
      <c r="D1315" s="10">
        <v>64.669998000000007</v>
      </c>
      <c r="E1315" s="4">
        <f t="shared" si="82"/>
        <v>-0.24784838632769052</v>
      </c>
      <c r="F1315" s="6">
        <f>+E1315-E$5</f>
        <v>-0.53968896171988501</v>
      </c>
      <c r="G1315" s="9" t="str">
        <f t="shared" si="83"/>
        <v>No</v>
      </c>
      <c r="H1315" s="9">
        <f t="shared" si="81"/>
        <v>0</v>
      </c>
      <c r="I1315" s="9"/>
      <c r="J1315" s="9"/>
      <c r="K1315" s="3">
        <v>42006</v>
      </c>
      <c r="L1315" s="3">
        <v>42369</v>
      </c>
      <c r="M1315" s="3"/>
      <c r="N1315" s="3"/>
      <c r="O1315" s="3"/>
      <c r="P1315" s="3"/>
      <c r="Q1315" s="9"/>
      <c r="R1315" s="9"/>
      <c r="S1315" s="9"/>
      <c r="T1315" s="2">
        <v>84.230002999999996</v>
      </c>
      <c r="U1315" s="2">
        <v>64.150002000000001</v>
      </c>
      <c r="V1315" s="2"/>
      <c r="W1315" s="2">
        <v>86.720000999999996</v>
      </c>
      <c r="X1315" s="2">
        <v>65.400002000000001</v>
      </c>
      <c r="Y1315" s="2"/>
      <c r="Z1315">
        <v>2465900</v>
      </c>
      <c r="AA1315">
        <v>4120100</v>
      </c>
      <c r="AC1315" s="2">
        <v>84.93</v>
      </c>
      <c r="AD1315" s="2">
        <v>64.150002000000001</v>
      </c>
    </row>
    <row r="1316" spans="1:30" x14ac:dyDescent="0.25">
      <c r="A1316" t="s">
        <v>422</v>
      </c>
      <c r="B1316">
        <f t="shared" si="80"/>
        <v>2013</v>
      </c>
      <c r="C1316" s="10">
        <v>31.549999</v>
      </c>
      <c r="D1316" s="10">
        <v>43.91</v>
      </c>
      <c r="E1316" s="4">
        <f t="shared" si="82"/>
        <v>0.39175915663261979</v>
      </c>
      <c r="F1316" s="6">
        <f>+E1316-E$6</f>
        <v>0.27686422542254752</v>
      </c>
      <c r="G1316" s="9" t="str">
        <f t="shared" si="83"/>
        <v>Yes</v>
      </c>
      <c r="H1316" s="9">
        <f t="shared" si="81"/>
        <v>1</v>
      </c>
      <c r="I1316" s="9"/>
      <c r="J1316" s="9"/>
      <c r="K1316" s="3">
        <v>41276</v>
      </c>
      <c r="L1316" s="3">
        <v>41639</v>
      </c>
      <c r="M1316" s="3"/>
      <c r="N1316" s="3"/>
      <c r="O1316" s="3"/>
      <c r="P1316" s="3"/>
      <c r="Q1316" s="9"/>
      <c r="R1316" s="9"/>
      <c r="S1316" s="9"/>
      <c r="T1316" s="2">
        <v>31.49</v>
      </c>
      <c r="U1316" s="2">
        <v>43.790000999999997</v>
      </c>
      <c r="V1316" s="2"/>
      <c r="W1316" s="2">
        <v>32.409999999999997</v>
      </c>
      <c r="X1316" s="2">
        <v>44.09</v>
      </c>
      <c r="Y1316" s="2"/>
      <c r="Z1316">
        <v>13357500</v>
      </c>
      <c r="AA1316">
        <v>2631300</v>
      </c>
      <c r="AC1316" s="2">
        <v>32.310001</v>
      </c>
      <c r="AD1316" s="2">
        <v>44.040000999999997</v>
      </c>
    </row>
    <row r="1317" spans="1:30" x14ac:dyDescent="0.25">
      <c r="A1317" t="s">
        <v>422</v>
      </c>
      <c r="B1317">
        <f t="shared" si="80"/>
        <v>2014</v>
      </c>
      <c r="C1317" s="10">
        <v>43.439999</v>
      </c>
      <c r="D1317" s="10">
        <v>53.470001000000003</v>
      </c>
      <c r="E1317" s="4">
        <f t="shared" si="82"/>
        <v>0.23089323735942083</v>
      </c>
      <c r="F1317" s="6">
        <f>+E1317-E$7</f>
        <v>0.23831463117519464</v>
      </c>
      <c r="G1317" s="9" t="str">
        <f t="shared" si="83"/>
        <v>Yes</v>
      </c>
      <c r="H1317" s="9">
        <f t="shared" si="81"/>
        <v>1</v>
      </c>
      <c r="I1317" s="9"/>
      <c r="J1317" s="9"/>
      <c r="K1317" s="3">
        <v>41641</v>
      </c>
      <c r="L1317" s="3">
        <v>42004</v>
      </c>
      <c r="M1317" s="3"/>
      <c r="N1317" s="3"/>
      <c r="O1317" s="3"/>
      <c r="P1317" s="3"/>
      <c r="Q1317" s="9"/>
      <c r="R1317" s="9"/>
      <c r="S1317" s="9"/>
      <c r="T1317" s="2">
        <v>42.880001</v>
      </c>
      <c r="U1317" s="2">
        <v>53.439999</v>
      </c>
      <c r="V1317" s="2"/>
      <c r="W1317" s="2">
        <v>43.5</v>
      </c>
      <c r="X1317" s="2">
        <v>54.25</v>
      </c>
      <c r="Y1317" s="2"/>
      <c r="Z1317">
        <v>6959200</v>
      </c>
      <c r="AA1317">
        <v>4068600</v>
      </c>
      <c r="AC1317" s="2">
        <v>43.099997999999999</v>
      </c>
      <c r="AD1317" s="2">
        <v>54.200001</v>
      </c>
    </row>
    <row r="1318" spans="1:30" x14ac:dyDescent="0.25">
      <c r="A1318" t="s">
        <v>422</v>
      </c>
      <c r="B1318">
        <f t="shared" si="80"/>
        <v>2015</v>
      </c>
      <c r="C1318" s="10">
        <v>53.560001</v>
      </c>
      <c r="D1318" s="10">
        <v>54.810001</v>
      </c>
      <c r="E1318" s="4">
        <f t="shared" si="82"/>
        <v>2.3338311737522186E-2</v>
      </c>
      <c r="F1318" s="6">
        <f>+E1318-E$5</f>
        <v>-0.26850226365467228</v>
      </c>
      <c r="G1318" s="9" t="str">
        <f t="shared" si="83"/>
        <v>No</v>
      </c>
      <c r="H1318" s="9">
        <f t="shared" si="81"/>
        <v>0</v>
      </c>
      <c r="I1318" s="9"/>
      <c r="J1318" s="9"/>
      <c r="K1318" s="3">
        <v>42006</v>
      </c>
      <c r="L1318" s="3">
        <v>42369</v>
      </c>
      <c r="M1318" s="3"/>
      <c r="N1318" s="3"/>
      <c r="O1318" s="3"/>
      <c r="P1318" s="3"/>
      <c r="Q1318" s="9"/>
      <c r="R1318" s="9"/>
      <c r="S1318" s="9"/>
      <c r="T1318" s="2">
        <v>53.009998000000003</v>
      </c>
      <c r="U1318" s="2">
        <v>54.810001</v>
      </c>
      <c r="V1318" s="2"/>
      <c r="W1318" s="2">
        <v>54.080002</v>
      </c>
      <c r="X1318" s="2">
        <v>56.299999</v>
      </c>
      <c r="Y1318" s="2"/>
      <c r="Z1318">
        <v>4020100</v>
      </c>
      <c r="AA1318">
        <v>6414700</v>
      </c>
      <c r="AC1318" s="2">
        <v>53.48</v>
      </c>
      <c r="AD1318" s="2">
        <v>56.049999</v>
      </c>
    </row>
    <row r="1319" spans="1:30" x14ac:dyDescent="0.25">
      <c r="A1319" t="s">
        <v>423</v>
      </c>
      <c r="B1319">
        <f t="shared" si="80"/>
        <v>2013</v>
      </c>
      <c r="C1319" s="10">
        <v>25.33</v>
      </c>
      <c r="D1319" s="10">
        <v>36.759998000000003</v>
      </c>
      <c r="E1319" s="4">
        <f t="shared" si="82"/>
        <v>0.45124350572443767</v>
      </c>
      <c r="F1319" s="6">
        <f>+E1319-E$6</f>
        <v>0.33634857451436539</v>
      </c>
      <c r="G1319" s="9" t="str">
        <f t="shared" si="83"/>
        <v>Yes</v>
      </c>
      <c r="H1319" s="9">
        <f t="shared" si="81"/>
        <v>1</v>
      </c>
      <c r="I1319" s="9"/>
      <c r="J1319" s="9"/>
      <c r="K1319" s="3">
        <v>41276</v>
      </c>
      <c r="L1319" s="3">
        <v>41639</v>
      </c>
      <c r="M1319" s="3"/>
      <c r="N1319" s="3"/>
      <c r="O1319" s="3"/>
      <c r="P1319" s="3"/>
      <c r="Q1319" s="9"/>
      <c r="R1319" s="9"/>
      <c r="S1319" s="9"/>
      <c r="T1319" s="2">
        <v>25.120000999999998</v>
      </c>
      <c r="U1319" s="2">
        <v>36.479999999999997</v>
      </c>
      <c r="V1319" s="2"/>
      <c r="W1319" s="2">
        <v>25.48</v>
      </c>
      <c r="X1319" s="2">
        <v>36.939999</v>
      </c>
      <c r="Y1319" s="2"/>
      <c r="Z1319">
        <v>3282200</v>
      </c>
      <c r="AA1319">
        <v>1238900</v>
      </c>
      <c r="AC1319" s="2">
        <v>25.48</v>
      </c>
      <c r="AD1319" s="2">
        <v>36.57</v>
      </c>
    </row>
    <row r="1320" spans="1:30" x14ac:dyDescent="0.25">
      <c r="A1320" t="s">
        <v>423</v>
      </c>
      <c r="B1320">
        <f t="shared" si="80"/>
        <v>2014</v>
      </c>
      <c r="C1320" s="10">
        <v>36.75</v>
      </c>
      <c r="D1320" s="10">
        <v>42.110000999999997</v>
      </c>
      <c r="E1320" s="4">
        <f t="shared" si="82"/>
        <v>0.14585036734693868</v>
      </c>
      <c r="F1320" s="6">
        <f>+E1320-E$7</f>
        <v>0.15327176116271249</v>
      </c>
      <c r="G1320" s="9" t="str">
        <f t="shared" si="83"/>
        <v>Yes</v>
      </c>
      <c r="H1320" s="9">
        <f t="shared" si="81"/>
        <v>1</v>
      </c>
      <c r="I1320" s="9"/>
      <c r="J1320" s="9"/>
      <c r="K1320" s="3">
        <v>41641</v>
      </c>
      <c r="L1320" s="3">
        <v>42004</v>
      </c>
      <c r="M1320" s="3"/>
      <c r="N1320" s="3"/>
      <c r="O1320" s="3"/>
      <c r="P1320" s="3"/>
      <c r="Q1320" s="9"/>
      <c r="R1320" s="9"/>
      <c r="S1320" s="9"/>
      <c r="T1320" s="2">
        <v>36.189999</v>
      </c>
      <c r="U1320" s="2">
        <v>42.099997999999999</v>
      </c>
      <c r="V1320" s="2"/>
      <c r="W1320" s="2">
        <v>36.75</v>
      </c>
      <c r="X1320" s="2">
        <v>43.049999</v>
      </c>
      <c r="Y1320" s="2"/>
      <c r="Z1320">
        <v>1467200</v>
      </c>
      <c r="AA1320">
        <v>897400</v>
      </c>
      <c r="AC1320" s="2">
        <v>36.290000999999997</v>
      </c>
      <c r="AD1320" s="2">
        <v>42.709999000000003</v>
      </c>
    </row>
    <row r="1321" spans="1:30" x14ac:dyDescent="0.25">
      <c r="A1321" t="s">
        <v>423</v>
      </c>
      <c r="B1321">
        <f t="shared" si="80"/>
        <v>2015</v>
      </c>
      <c r="C1321" s="10">
        <v>42.349997999999999</v>
      </c>
      <c r="D1321" s="10">
        <v>42.009998000000003</v>
      </c>
      <c r="E1321" s="4">
        <f t="shared" si="82"/>
        <v>-8.0283356802046679E-3</v>
      </c>
      <c r="F1321" s="6">
        <f>+E1321-E$5</f>
        <v>-0.29986891107239916</v>
      </c>
      <c r="G1321" s="9" t="str">
        <f t="shared" si="83"/>
        <v>No</v>
      </c>
      <c r="H1321" s="9">
        <f t="shared" si="81"/>
        <v>0</v>
      </c>
      <c r="I1321" s="9"/>
      <c r="J1321" s="9"/>
      <c r="K1321" s="3">
        <v>42006</v>
      </c>
      <c r="L1321" s="3">
        <v>42369</v>
      </c>
      <c r="M1321" s="3"/>
      <c r="N1321" s="3"/>
      <c r="O1321" s="3"/>
      <c r="P1321" s="3"/>
      <c r="Q1321" s="9"/>
      <c r="R1321" s="9"/>
      <c r="S1321" s="9"/>
      <c r="T1321" s="2">
        <v>41.700001</v>
      </c>
      <c r="U1321" s="2">
        <v>41.889999000000003</v>
      </c>
      <c r="V1321" s="2"/>
      <c r="W1321" s="2">
        <v>42.549999</v>
      </c>
      <c r="X1321" s="2">
        <v>42.380001</v>
      </c>
      <c r="Y1321" s="2"/>
      <c r="Z1321">
        <v>992800</v>
      </c>
      <c r="AA1321">
        <v>1021700</v>
      </c>
      <c r="AC1321" s="2">
        <v>42.169998</v>
      </c>
      <c r="AD1321" s="2">
        <v>42.310001</v>
      </c>
    </row>
    <row r="1322" spans="1:30" x14ac:dyDescent="0.25">
      <c r="A1322" t="s">
        <v>424</v>
      </c>
      <c r="B1322">
        <f t="shared" si="80"/>
        <v>2013</v>
      </c>
      <c r="C1322" s="10">
        <v>49.700001</v>
      </c>
      <c r="D1322" s="10">
        <v>87.300003000000004</v>
      </c>
      <c r="E1322" s="4">
        <f t="shared" si="82"/>
        <v>0.75653926043180564</v>
      </c>
      <c r="F1322" s="6">
        <f>+E1322-E$6</f>
        <v>0.64164432922173331</v>
      </c>
      <c r="G1322" s="9" t="str">
        <f t="shared" si="83"/>
        <v>Yes</v>
      </c>
      <c r="H1322" s="9">
        <f t="shared" si="81"/>
        <v>1</v>
      </c>
      <c r="I1322" s="9"/>
      <c r="J1322" s="9"/>
      <c r="K1322" s="3">
        <v>41276</v>
      </c>
      <c r="L1322" s="3">
        <v>41639</v>
      </c>
      <c r="M1322" s="3"/>
      <c r="N1322" s="3"/>
      <c r="O1322" s="3"/>
      <c r="P1322" s="3"/>
      <c r="Q1322" s="9"/>
      <c r="R1322" s="9"/>
      <c r="S1322" s="9"/>
      <c r="T1322" s="2">
        <v>47.830002</v>
      </c>
      <c r="U1322" s="2">
        <v>86.699996999999996</v>
      </c>
      <c r="V1322" s="2"/>
      <c r="W1322" s="2">
        <v>50</v>
      </c>
      <c r="X1322" s="2">
        <v>87.400002000000001</v>
      </c>
      <c r="Y1322" s="2"/>
      <c r="Z1322">
        <v>5601200</v>
      </c>
      <c r="AA1322">
        <v>1404400</v>
      </c>
      <c r="AC1322" s="2">
        <v>48.330002</v>
      </c>
      <c r="AD1322" s="2">
        <v>87.019997000000004</v>
      </c>
    </row>
    <row r="1323" spans="1:30" x14ac:dyDescent="0.25">
      <c r="A1323" t="s">
        <v>424</v>
      </c>
      <c r="B1323">
        <f t="shared" si="80"/>
        <v>2014</v>
      </c>
      <c r="C1323" s="10">
        <v>87.300003000000004</v>
      </c>
      <c r="D1323" s="10">
        <v>67.900002000000001</v>
      </c>
      <c r="E1323" s="4">
        <f t="shared" si="82"/>
        <v>-0.22222222604047337</v>
      </c>
      <c r="F1323" s="6">
        <f>+E1323-E$7</f>
        <v>-0.21480083222469956</v>
      </c>
      <c r="G1323" s="9" t="str">
        <f t="shared" si="83"/>
        <v>No</v>
      </c>
      <c r="H1323" s="9">
        <f t="shared" si="81"/>
        <v>0</v>
      </c>
      <c r="I1323" s="9"/>
      <c r="J1323" s="9"/>
      <c r="K1323" s="3">
        <v>41641</v>
      </c>
      <c r="L1323" s="3">
        <v>42004</v>
      </c>
      <c r="M1323" s="3"/>
      <c r="N1323" s="3"/>
      <c r="O1323" s="3"/>
      <c r="P1323" s="3"/>
      <c r="Q1323" s="9"/>
      <c r="R1323" s="9"/>
      <c r="S1323" s="9"/>
      <c r="T1323" s="2">
        <v>86.470000999999996</v>
      </c>
      <c r="U1323" s="2">
        <v>67.849997999999999</v>
      </c>
      <c r="V1323" s="2"/>
      <c r="W1323" s="2">
        <v>88.029999000000004</v>
      </c>
      <c r="X1323" s="2">
        <v>69.199996999999996</v>
      </c>
      <c r="Y1323" s="2"/>
      <c r="Z1323">
        <v>2992400</v>
      </c>
      <c r="AA1323">
        <v>2661600</v>
      </c>
      <c r="AC1323" s="2">
        <v>86.980002999999996</v>
      </c>
      <c r="AD1323" s="2">
        <v>68.540001000000004</v>
      </c>
    </row>
    <row r="1324" spans="1:30" x14ac:dyDescent="0.25">
      <c r="A1324" t="s">
        <v>424</v>
      </c>
      <c r="B1324">
        <f t="shared" si="80"/>
        <v>2015</v>
      </c>
      <c r="C1324" s="10">
        <v>68.419998000000007</v>
      </c>
      <c r="D1324" s="10">
        <v>80.610000999999997</v>
      </c>
      <c r="E1324" s="4">
        <f t="shared" si="82"/>
        <v>0.17816432850524183</v>
      </c>
      <c r="F1324" s="6">
        <f>+E1324-E$5</f>
        <v>-0.11367624688695266</v>
      </c>
      <c r="G1324" s="9" t="str">
        <f t="shared" si="83"/>
        <v>No</v>
      </c>
      <c r="H1324" s="9">
        <f t="shared" si="81"/>
        <v>0</v>
      </c>
      <c r="I1324" s="9"/>
      <c r="J1324" s="9"/>
      <c r="K1324" s="3">
        <v>42006</v>
      </c>
      <c r="L1324" s="3">
        <v>42369</v>
      </c>
      <c r="M1324" s="3"/>
      <c r="N1324" s="3"/>
      <c r="O1324" s="3"/>
      <c r="P1324" s="3"/>
      <c r="Q1324" s="9"/>
      <c r="R1324" s="9"/>
      <c r="S1324" s="9"/>
      <c r="T1324" s="2">
        <v>66.120002999999997</v>
      </c>
      <c r="U1324" s="2">
        <v>80.470000999999996</v>
      </c>
      <c r="V1324" s="2"/>
      <c r="W1324" s="2">
        <v>68.510002</v>
      </c>
      <c r="X1324" s="2">
        <v>81.720000999999996</v>
      </c>
      <c r="Y1324" s="2"/>
      <c r="Z1324">
        <v>3591600</v>
      </c>
      <c r="AA1324">
        <v>4685800</v>
      </c>
      <c r="AC1324" s="2">
        <v>66.889999000000003</v>
      </c>
      <c r="AD1324" s="2">
        <v>80.889999000000003</v>
      </c>
    </row>
    <row r="1325" spans="1:30" x14ac:dyDescent="0.25">
      <c r="A1325" t="s">
        <v>425</v>
      </c>
      <c r="B1325">
        <f t="shared" si="80"/>
        <v>2013</v>
      </c>
      <c r="C1325" s="10">
        <v>23.83</v>
      </c>
      <c r="D1325" s="10">
        <v>37.830002</v>
      </c>
      <c r="E1325" s="4">
        <f t="shared" si="82"/>
        <v>0.58749483843894268</v>
      </c>
      <c r="F1325" s="6">
        <f>+E1325-E$6</f>
        <v>0.47259990722887041</v>
      </c>
      <c r="G1325" s="9" t="str">
        <f t="shared" si="83"/>
        <v>Yes</v>
      </c>
      <c r="H1325" s="9">
        <f t="shared" si="81"/>
        <v>1</v>
      </c>
      <c r="I1325" s="9"/>
      <c r="J1325" s="9"/>
      <c r="K1325" s="3">
        <v>41276</v>
      </c>
      <c r="L1325" s="3">
        <v>41639</v>
      </c>
      <c r="M1325" s="3"/>
      <c r="N1325" s="3"/>
      <c r="O1325" s="3"/>
      <c r="P1325" s="3"/>
      <c r="Q1325" s="9"/>
      <c r="R1325" s="9"/>
      <c r="S1325" s="9"/>
      <c r="T1325" s="2">
        <v>23.67</v>
      </c>
      <c r="U1325" s="2">
        <v>37.349997999999999</v>
      </c>
      <c r="V1325" s="2"/>
      <c r="W1325" s="2">
        <v>24.41</v>
      </c>
      <c r="X1325" s="2">
        <v>37.900002000000001</v>
      </c>
      <c r="Y1325" s="2"/>
      <c r="Z1325">
        <v>2991400</v>
      </c>
      <c r="AA1325">
        <v>2115500</v>
      </c>
      <c r="AC1325" s="2">
        <v>24.190000999999999</v>
      </c>
      <c r="AD1325" s="2">
        <v>37.43</v>
      </c>
    </row>
    <row r="1326" spans="1:30" x14ac:dyDescent="0.25">
      <c r="A1326" t="s">
        <v>425</v>
      </c>
      <c r="B1326">
        <f t="shared" si="80"/>
        <v>2014</v>
      </c>
      <c r="C1326" s="10">
        <v>37.700001</v>
      </c>
      <c r="D1326" s="10">
        <v>66.889999000000003</v>
      </c>
      <c r="E1326" s="4">
        <f t="shared" si="82"/>
        <v>0.77427048344110128</v>
      </c>
      <c r="F1326" s="6">
        <f>+E1326-E$7</f>
        <v>0.78169187725687506</v>
      </c>
      <c r="G1326" s="9" t="str">
        <f t="shared" si="83"/>
        <v>Yes</v>
      </c>
      <c r="H1326" s="9">
        <f t="shared" si="81"/>
        <v>1</v>
      </c>
      <c r="I1326" s="9"/>
      <c r="J1326" s="9"/>
      <c r="K1326" s="3">
        <v>41641</v>
      </c>
      <c r="L1326" s="3">
        <v>42004</v>
      </c>
      <c r="M1326" s="3"/>
      <c r="N1326" s="3"/>
      <c r="O1326" s="3"/>
      <c r="P1326" s="3"/>
      <c r="Q1326" s="9"/>
      <c r="R1326" s="9"/>
      <c r="S1326" s="9"/>
      <c r="T1326" s="2">
        <v>37.5</v>
      </c>
      <c r="U1326" s="2">
        <v>65.919998000000007</v>
      </c>
      <c r="V1326" s="2"/>
      <c r="W1326" s="2">
        <v>38.130001</v>
      </c>
      <c r="X1326" s="2">
        <v>67.769997000000004</v>
      </c>
      <c r="Y1326" s="2"/>
      <c r="Z1326">
        <v>2228400</v>
      </c>
      <c r="AA1326">
        <v>4451200</v>
      </c>
      <c r="AC1326" s="2">
        <v>37.729999999999997</v>
      </c>
      <c r="AD1326" s="2">
        <v>66.610000999999997</v>
      </c>
    </row>
    <row r="1327" spans="1:30" x14ac:dyDescent="0.25">
      <c r="A1327" t="s">
        <v>425</v>
      </c>
      <c r="B1327">
        <f t="shared" si="80"/>
        <v>2015</v>
      </c>
      <c r="C1327" s="10">
        <v>67.739998</v>
      </c>
      <c r="D1327" s="10">
        <v>57.299999</v>
      </c>
      <c r="E1327" s="4">
        <f t="shared" si="82"/>
        <v>-0.15411867889337699</v>
      </c>
      <c r="F1327" s="6">
        <f>+E1327-E$5</f>
        <v>-0.44595925428557148</v>
      </c>
      <c r="G1327" s="9" t="str">
        <f t="shared" si="83"/>
        <v>No</v>
      </c>
      <c r="H1327" s="9">
        <f t="shared" si="81"/>
        <v>0</v>
      </c>
      <c r="I1327" s="9"/>
      <c r="J1327" s="9"/>
      <c r="K1327" s="3">
        <v>42006</v>
      </c>
      <c r="L1327" s="3">
        <v>42369</v>
      </c>
      <c r="M1327" s="3"/>
      <c r="N1327" s="3"/>
      <c r="O1327" s="3"/>
      <c r="P1327" s="3"/>
      <c r="Q1327" s="9"/>
      <c r="R1327" s="9"/>
      <c r="S1327" s="9"/>
      <c r="T1327" s="2">
        <v>65.709998999999996</v>
      </c>
      <c r="U1327" s="2">
        <v>56.720001000000003</v>
      </c>
      <c r="V1327" s="2"/>
      <c r="W1327" s="2">
        <v>68.080001999999993</v>
      </c>
      <c r="X1327" s="2">
        <v>57.5</v>
      </c>
      <c r="Y1327" s="2"/>
      <c r="Z1327">
        <v>6215000</v>
      </c>
      <c r="AA1327">
        <v>3516000</v>
      </c>
      <c r="AC1327" s="2">
        <v>66.339995999999999</v>
      </c>
      <c r="AD1327" s="2">
        <v>57.23</v>
      </c>
    </row>
    <row r="1328" spans="1:30" x14ac:dyDescent="0.25">
      <c r="A1328" t="s">
        <v>426</v>
      </c>
      <c r="B1328">
        <f t="shared" si="80"/>
        <v>2013</v>
      </c>
      <c r="C1328" s="10">
        <v>24.129999000000002</v>
      </c>
      <c r="D1328" s="10">
        <v>23.35</v>
      </c>
      <c r="E1328" s="4">
        <f t="shared" si="82"/>
        <v>-3.2324866652501727E-2</v>
      </c>
      <c r="F1328" s="6">
        <f>+E1328-E$6</f>
        <v>-0.147219797862574</v>
      </c>
      <c r="G1328" s="9" t="str">
        <f t="shared" si="83"/>
        <v>No</v>
      </c>
      <c r="H1328" s="9">
        <f t="shared" si="81"/>
        <v>0</v>
      </c>
      <c r="I1328" s="9"/>
      <c r="J1328" s="9"/>
      <c r="K1328" s="3">
        <v>41276</v>
      </c>
      <c r="L1328" s="3">
        <v>41639</v>
      </c>
      <c r="M1328" s="3"/>
      <c r="N1328" s="3"/>
      <c r="O1328" s="3"/>
      <c r="P1328" s="3"/>
      <c r="Q1328" s="9"/>
      <c r="R1328" s="9"/>
      <c r="S1328" s="9"/>
      <c r="T1328" s="2">
        <v>23.77</v>
      </c>
      <c r="U1328" s="2">
        <v>23.24</v>
      </c>
      <c r="V1328" s="2"/>
      <c r="W1328" s="2">
        <v>24.16</v>
      </c>
      <c r="X1328" s="2">
        <v>23.5</v>
      </c>
      <c r="Y1328" s="2"/>
      <c r="Z1328">
        <v>2205600</v>
      </c>
      <c r="AA1328">
        <v>1361500</v>
      </c>
      <c r="AC1328" s="2">
        <v>23.92</v>
      </c>
      <c r="AD1328" s="2">
        <v>23.42</v>
      </c>
    </row>
    <row r="1329" spans="1:30" x14ac:dyDescent="0.25">
      <c r="A1329" t="s">
        <v>426</v>
      </c>
      <c r="B1329">
        <f t="shared" si="80"/>
        <v>2014</v>
      </c>
      <c r="C1329" s="10">
        <v>23.309999000000001</v>
      </c>
      <c r="D1329" s="10">
        <v>30.82</v>
      </c>
      <c r="E1329" s="4">
        <f t="shared" si="82"/>
        <v>0.32217937890087422</v>
      </c>
      <c r="F1329" s="6">
        <f>+E1329-E$7</f>
        <v>0.32960077271664801</v>
      </c>
      <c r="G1329" s="9" t="str">
        <f t="shared" si="83"/>
        <v>Yes</v>
      </c>
      <c r="H1329" s="9">
        <f t="shared" si="81"/>
        <v>1</v>
      </c>
      <c r="I1329" s="9"/>
      <c r="J1329" s="9"/>
      <c r="K1329" s="3">
        <v>41641</v>
      </c>
      <c r="L1329" s="3">
        <v>42004</v>
      </c>
      <c r="M1329" s="3"/>
      <c r="N1329" s="3"/>
      <c r="O1329" s="3"/>
      <c r="P1329" s="3"/>
      <c r="Q1329" s="9"/>
      <c r="R1329" s="9"/>
      <c r="S1329" s="9"/>
      <c r="T1329" s="2">
        <v>23.1</v>
      </c>
      <c r="U1329" s="2">
        <v>30.780000999999999</v>
      </c>
      <c r="V1329" s="2"/>
      <c r="W1329" s="2">
        <v>23.57</v>
      </c>
      <c r="X1329" s="2">
        <v>31.84</v>
      </c>
      <c r="Y1329" s="2"/>
      <c r="Z1329">
        <v>1427900</v>
      </c>
      <c r="AA1329">
        <v>1238800</v>
      </c>
      <c r="AC1329" s="2">
        <v>23.27</v>
      </c>
      <c r="AD1329" s="2">
        <v>31.610001</v>
      </c>
    </row>
    <row r="1330" spans="1:30" x14ac:dyDescent="0.25">
      <c r="A1330" t="s">
        <v>426</v>
      </c>
      <c r="B1330">
        <f t="shared" si="80"/>
        <v>2015</v>
      </c>
      <c r="C1330" s="10">
        <v>31</v>
      </c>
      <c r="D1330" s="10">
        <v>37.57</v>
      </c>
      <c r="E1330" s="4">
        <f t="shared" si="82"/>
        <v>0.21193548387096775</v>
      </c>
      <c r="F1330" s="6">
        <f>+E1330-E$5</f>
        <v>-7.990509152122674E-2</v>
      </c>
      <c r="G1330" s="9" t="str">
        <f t="shared" si="83"/>
        <v>No</v>
      </c>
      <c r="H1330" s="9">
        <f t="shared" si="81"/>
        <v>0</v>
      </c>
      <c r="I1330" s="9"/>
      <c r="J1330" s="9"/>
      <c r="K1330" s="3">
        <v>42006</v>
      </c>
      <c r="L1330" s="3">
        <v>42369</v>
      </c>
      <c r="M1330" s="3"/>
      <c r="N1330" s="3"/>
      <c r="O1330" s="3"/>
      <c r="P1330" s="3"/>
      <c r="Q1330" s="9"/>
      <c r="R1330" s="9"/>
      <c r="S1330" s="9"/>
      <c r="T1330" s="2">
        <v>30.82</v>
      </c>
      <c r="U1330" s="2">
        <v>36.919998</v>
      </c>
      <c r="V1330" s="2"/>
      <c r="W1330" s="2">
        <v>31.440000999999999</v>
      </c>
      <c r="X1330" s="2">
        <v>37.990001999999997</v>
      </c>
      <c r="Y1330" s="2"/>
      <c r="Z1330">
        <v>1071500</v>
      </c>
      <c r="AA1330">
        <v>1627800</v>
      </c>
      <c r="AC1330" s="2">
        <v>31.370000999999998</v>
      </c>
      <c r="AD1330" s="2">
        <v>37.82</v>
      </c>
    </row>
    <row r="1331" spans="1:30" x14ac:dyDescent="0.25">
      <c r="A1331" t="s">
        <v>427</v>
      </c>
      <c r="B1331">
        <f t="shared" si="80"/>
        <v>2013</v>
      </c>
      <c r="C1331" s="10">
        <v>49.41</v>
      </c>
      <c r="D1331" s="10">
        <v>81.260002</v>
      </c>
      <c r="E1331" s="4">
        <f t="shared" si="82"/>
        <v>0.64460639546650489</v>
      </c>
      <c r="F1331" s="6">
        <f>+E1331-E$6</f>
        <v>0.52971146425643267</v>
      </c>
      <c r="G1331" s="9" t="str">
        <f t="shared" si="83"/>
        <v>Yes</v>
      </c>
      <c r="H1331" s="9">
        <f t="shared" si="81"/>
        <v>1</v>
      </c>
      <c r="I1331" s="9"/>
      <c r="J1331" s="9"/>
      <c r="K1331" s="3">
        <v>41276</v>
      </c>
      <c r="L1331" s="3">
        <v>41639</v>
      </c>
      <c r="M1331" s="3"/>
      <c r="N1331" s="3"/>
      <c r="O1331" s="3"/>
      <c r="P1331" s="3"/>
      <c r="Q1331" s="9"/>
      <c r="R1331" s="9"/>
      <c r="S1331" s="9"/>
      <c r="T1331" s="2">
        <v>48.939999</v>
      </c>
      <c r="U1331" s="2">
        <v>80.089995999999999</v>
      </c>
      <c r="V1331" s="2"/>
      <c r="W1331" s="2">
        <v>49.889999000000003</v>
      </c>
      <c r="X1331" s="2">
        <v>81.569999999999993</v>
      </c>
      <c r="Y1331" s="2"/>
      <c r="Z1331">
        <v>944900</v>
      </c>
      <c r="AA1331">
        <v>339600</v>
      </c>
      <c r="AC1331" s="2">
        <v>49.689999</v>
      </c>
      <c r="AD1331" s="2">
        <v>80.440002000000007</v>
      </c>
    </row>
    <row r="1332" spans="1:30" x14ac:dyDescent="0.25">
      <c r="A1332" t="s">
        <v>427</v>
      </c>
      <c r="B1332">
        <f t="shared" si="80"/>
        <v>2014</v>
      </c>
      <c r="C1332" s="10">
        <v>80.839995999999999</v>
      </c>
      <c r="D1332" s="10">
        <v>111.260002</v>
      </c>
      <c r="E1332" s="4">
        <f t="shared" si="82"/>
        <v>0.37629895478965636</v>
      </c>
      <c r="F1332" s="6">
        <f>+E1332-E$7</f>
        <v>0.38372034860543014</v>
      </c>
      <c r="G1332" s="9" t="str">
        <f t="shared" si="83"/>
        <v>Yes</v>
      </c>
      <c r="H1332" s="9">
        <f t="shared" si="81"/>
        <v>1</v>
      </c>
      <c r="I1332" s="9"/>
      <c r="J1332" s="9"/>
      <c r="K1332" s="3">
        <v>41641</v>
      </c>
      <c r="L1332" s="3">
        <v>42004</v>
      </c>
      <c r="M1332" s="3"/>
      <c r="N1332" s="3"/>
      <c r="O1332" s="3"/>
      <c r="P1332" s="3"/>
      <c r="Q1332" s="9"/>
      <c r="R1332" s="9"/>
      <c r="S1332" s="9"/>
      <c r="T1332" s="2">
        <v>80.199996999999996</v>
      </c>
      <c r="U1332" s="2">
        <v>110.900002</v>
      </c>
      <c r="V1332" s="2"/>
      <c r="W1332" s="2">
        <v>81.889999000000003</v>
      </c>
      <c r="X1332" s="2">
        <v>112.18</v>
      </c>
      <c r="Y1332" s="2"/>
      <c r="Z1332">
        <v>544000</v>
      </c>
      <c r="AA1332">
        <v>1030700</v>
      </c>
      <c r="AC1332" s="2">
        <v>80.620002999999997</v>
      </c>
      <c r="AD1332" s="2">
        <v>111.870003</v>
      </c>
    </row>
    <row r="1333" spans="1:30" x14ac:dyDescent="0.25">
      <c r="A1333" t="s">
        <v>427</v>
      </c>
      <c r="B1333">
        <f t="shared" si="80"/>
        <v>2015</v>
      </c>
      <c r="C1333" s="10">
        <v>112.050003</v>
      </c>
      <c r="D1333" s="10">
        <v>119.489998</v>
      </c>
      <c r="E1333" s="4">
        <f t="shared" si="82"/>
        <v>6.6398882648847371E-2</v>
      </c>
      <c r="F1333" s="6">
        <f>+E1333-E$5</f>
        <v>-0.22544169274334713</v>
      </c>
      <c r="G1333" s="9" t="str">
        <f t="shared" si="83"/>
        <v>No</v>
      </c>
      <c r="H1333" s="9">
        <f t="shared" si="81"/>
        <v>0</v>
      </c>
      <c r="I1333" s="9"/>
      <c r="J1333" s="9"/>
      <c r="K1333" s="3">
        <v>42006</v>
      </c>
      <c r="L1333" s="3">
        <v>42369</v>
      </c>
      <c r="M1333" s="3"/>
      <c r="N1333" s="3"/>
      <c r="O1333" s="3"/>
      <c r="P1333" s="3"/>
      <c r="Q1333" s="9"/>
      <c r="R1333" s="9"/>
      <c r="S1333" s="9"/>
      <c r="T1333" s="2">
        <v>109.739998</v>
      </c>
      <c r="U1333" s="2">
        <v>118.839996</v>
      </c>
      <c r="V1333" s="2"/>
      <c r="W1333" s="2">
        <v>112.540001</v>
      </c>
      <c r="X1333" s="2">
        <v>121.160004</v>
      </c>
      <c r="Y1333" s="2"/>
      <c r="Z1333">
        <v>628500</v>
      </c>
      <c r="AA1333">
        <v>346500</v>
      </c>
      <c r="AC1333" s="2">
        <v>110.970001</v>
      </c>
      <c r="AD1333" s="2">
        <v>119.099998</v>
      </c>
    </row>
    <row r="1334" spans="1:30" x14ac:dyDescent="0.25">
      <c r="A1334" t="s">
        <v>428</v>
      </c>
      <c r="B1334">
        <f t="shared" si="80"/>
        <v>2013</v>
      </c>
      <c r="C1334" s="10">
        <v>100.260002</v>
      </c>
      <c r="D1334" s="10">
        <v>96.519997000000004</v>
      </c>
      <c r="E1334" s="4">
        <f t="shared" si="82"/>
        <v>-3.7303061294572851E-2</v>
      </c>
      <c r="F1334" s="6">
        <f>+E1334-E$6</f>
        <v>-0.15219799250464511</v>
      </c>
      <c r="G1334" s="9" t="str">
        <f t="shared" si="83"/>
        <v>No</v>
      </c>
      <c r="H1334" s="9">
        <f t="shared" si="81"/>
        <v>0</v>
      </c>
      <c r="I1334" s="9"/>
      <c r="J1334" s="9"/>
      <c r="K1334" s="3">
        <v>41276</v>
      </c>
      <c r="L1334" s="3">
        <v>41639</v>
      </c>
      <c r="M1334" s="3"/>
      <c r="N1334" s="3"/>
      <c r="O1334" s="3"/>
      <c r="P1334" s="3"/>
      <c r="Q1334" s="9"/>
      <c r="R1334" s="9"/>
      <c r="S1334" s="9"/>
      <c r="T1334" s="2">
        <v>99.639999000000003</v>
      </c>
      <c r="U1334" s="2">
        <v>93.589995999999999</v>
      </c>
      <c r="V1334" s="2"/>
      <c r="W1334" s="2">
        <v>102.480003</v>
      </c>
      <c r="X1334" s="2">
        <v>97.150002000000001</v>
      </c>
      <c r="Y1334" s="2"/>
      <c r="Z1334">
        <v>1190300</v>
      </c>
      <c r="AA1334">
        <v>1382500</v>
      </c>
      <c r="AC1334" s="2">
        <v>101.529999</v>
      </c>
      <c r="AD1334" s="2">
        <v>94.260002</v>
      </c>
    </row>
    <row r="1335" spans="1:30" x14ac:dyDescent="0.25">
      <c r="A1335" t="s">
        <v>428</v>
      </c>
      <c r="B1335">
        <f t="shared" si="80"/>
        <v>2014</v>
      </c>
      <c r="C1335" s="10">
        <v>96.209998999999996</v>
      </c>
      <c r="D1335" s="10">
        <v>127.839996</v>
      </c>
      <c r="E1335" s="4">
        <f t="shared" si="82"/>
        <v>0.32875997639289034</v>
      </c>
      <c r="F1335" s="6">
        <f>+E1335-E$7</f>
        <v>0.33618137020866412</v>
      </c>
      <c r="G1335" s="9" t="str">
        <f t="shared" si="83"/>
        <v>Yes</v>
      </c>
      <c r="H1335" s="9">
        <f t="shared" si="81"/>
        <v>1</v>
      </c>
      <c r="I1335" s="9"/>
      <c r="J1335" s="9"/>
      <c r="K1335" s="3">
        <v>41641</v>
      </c>
      <c r="L1335" s="3">
        <v>42004</v>
      </c>
      <c r="M1335" s="3"/>
      <c r="N1335" s="3"/>
      <c r="O1335" s="3"/>
      <c r="P1335" s="3"/>
      <c r="Q1335" s="9"/>
      <c r="R1335" s="9"/>
      <c r="S1335" s="9"/>
      <c r="T1335" s="2">
        <v>95.699996999999996</v>
      </c>
      <c r="U1335" s="2">
        <v>127.800003</v>
      </c>
      <c r="V1335" s="2"/>
      <c r="W1335" s="2">
        <v>98.260002</v>
      </c>
      <c r="X1335" s="2">
        <v>130.199997</v>
      </c>
      <c r="Y1335" s="2"/>
      <c r="Z1335">
        <v>1619100</v>
      </c>
      <c r="AA1335">
        <v>463000</v>
      </c>
      <c r="AC1335" s="2">
        <v>95.910004000000001</v>
      </c>
      <c r="AD1335" s="2">
        <v>128.71000699999999</v>
      </c>
    </row>
    <row r="1336" spans="1:30" x14ac:dyDescent="0.25">
      <c r="A1336" t="s">
        <v>428</v>
      </c>
      <c r="B1336">
        <f t="shared" si="80"/>
        <v>2015</v>
      </c>
      <c r="C1336" s="10">
        <v>128.13000500000001</v>
      </c>
      <c r="D1336" s="10">
        <v>185</v>
      </c>
      <c r="E1336" s="4">
        <f t="shared" si="82"/>
        <v>0.44384603746796064</v>
      </c>
      <c r="F1336" s="6">
        <f>+E1336-E$5</f>
        <v>0.15200546207576615</v>
      </c>
      <c r="G1336" s="9" t="str">
        <f t="shared" si="83"/>
        <v>Yes</v>
      </c>
      <c r="H1336" s="9">
        <f t="shared" si="81"/>
        <v>1</v>
      </c>
      <c r="I1336" s="9"/>
      <c r="J1336" s="9"/>
      <c r="K1336" s="3">
        <v>42006</v>
      </c>
      <c r="L1336" s="3">
        <v>42369</v>
      </c>
      <c r="M1336" s="3"/>
      <c r="N1336" s="3"/>
      <c r="O1336" s="3"/>
      <c r="P1336" s="3"/>
      <c r="Q1336" s="9"/>
      <c r="R1336" s="9"/>
      <c r="S1336" s="9"/>
      <c r="T1336" s="2">
        <v>125.239998</v>
      </c>
      <c r="U1336" s="2">
        <v>183.83000200000001</v>
      </c>
      <c r="V1336" s="2"/>
      <c r="W1336" s="2">
        <v>129.08999600000001</v>
      </c>
      <c r="X1336" s="2">
        <v>185.990005</v>
      </c>
      <c r="Y1336" s="2"/>
      <c r="Z1336">
        <v>410800</v>
      </c>
      <c r="AA1336">
        <v>633800</v>
      </c>
      <c r="AC1336" s="2">
        <v>126.839996</v>
      </c>
      <c r="AD1336" s="2">
        <v>184.61000100000001</v>
      </c>
    </row>
    <row r="1337" spans="1:30" x14ac:dyDescent="0.25">
      <c r="A1337" t="s">
        <v>429</v>
      </c>
      <c r="B1337">
        <f t="shared" si="80"/>
        <v>2013</v>
      </c>
      <c r="C1337" s="10">
        <v>54.880001</v>
      </c>
      <c r="D1337" s="10">
        <v>75.300003000000004</v>
      </c>
      <c r="E1337" s="4">
        <f t="shared" si="82"/>
        <v>0.37208457776813825</v>
      </c>
      <c r="F1337" s="6">
        <f>+E1337-E$6</f>
        <v>0.25718964655806598</v>
      </c>
      <c r="G1337" s="9" t="str">
        <f t="shared" si="83"/>
        <v>Yes</v>
      </c>
      <c r="H1337" s="9">
        <f t="shared" si="81"/>
        <v>1</v>
      </c>
      <c r="I1337" s="9"/>
      <c r="J1337" s="9"/>
      <c r="K1337" s="3">
        <v>41276</v>
      </c>
      <c r="L1337" s="3">
        <v>41639</v>
      </c>
      <c r="M1337" s="3"/>
      <c r="N1337" s="3"/>
      <c r="O1337" s="3"/>
      <c r="P1337" s="3"/>
      <c r="Q1337" s="9"/>
      <c r="R1337" s="9"/>
      <c r="S1337" s="9"/>
      <c r="T1337" s="2">
        <v>54.009998000000003</v>
      </c>
      <c r="U1337" s="2">
        <v>74.629997000000003</v>
      </c>
      <c r="V1337" s="2"/>
      <c r="W1337" s="2">
        <v>55</v>
      </c>
      <c r="X1337" s="2">
        <v>75.540001000000004</v>
      </c>
      <c r="Y1337" s="2"/>
      <c r="Z1337">
        <v>5358100</v>
      </c>
      <c r="AA1337">
        <v>2280000</v>
      </c>
      <c r="AC1337" s="2">
        <v>54.540000999999997</v>
      </c>
      <c r="AD1337" s="2">
        <v>75</v>
      </c>
    </row>
    <row r="1338" spans="1:30" x14ac:dyDescent="0.25">
      <c r="A1338" t="s">
        <v>429</v>
      </c>
      <c r="B1338">
        <f t="shared" si="80"/>
        <v>2014</v>
      </c>
      <c r="C1338" s="10">
        <v>74.910004000000001</v>
      </c>
      <c r="D1338" s="10">
        <v>101.089996</v>
      </c>
      <c r="E1338" s="4">
        <f t="shared" si="82"/>
        <v>0.34948592447011478</v>
      </c>
      <c r="F1338" s="6">
        <f>+E1338-E$7</f>
        <v>0.35690731828588856</v>
      </c>
      <c r="G1338" s="9" t="str">
        <f t="shared" si="83"/>
        <v>Yes</v>
      </c>
      <c r="H1338" s="9">
        <f t="shared" si="81"/>
        <v>1</v>
      </c>
      <c r="I1338" s="9"/>
      <c r="J1338" s="9"/>
      <c r="K1338" s="3">
        <v>41641</v>
      </c>
      <c r="L1338" s="3">
        <v>42004</v>
      </c>
      <c r="M1338" s="3"/>
      <c r="N1338" s="3"/>
      <c r="O1338" s="3"/>
      <c r="P1338" s="3"/>
      <c r="Q1338" s="9"/>
      <c r="R1338" s="9"/>
      <c r="S1338" s="9"/>
      <c r="T1338" s="2">
        <v>74.510002</v>
      </c>
      <c r="U1338" s="2">
        <v>101.029999</v>
      </c>
      <c r="V1338" s="2"/>
      <c r="W1338" s="2">
        <v>75.290001000000004</v>
      </c>
      <c r="X1338" s="2">
        <v>103.68</v>
      </c>
      <c r="Y1338" s="2"/>
      <c r="Z1338">
        <v>3067000</v>
      </c>
      <c r="AA1338">
        <v>2313900</v>
      </c>
      <c r="AC1338" s="2">
        <v>74.569999999999993</v>
      </c>
      <c r="AD1338" s="2">
        <v>103.120003</v>
      </c>
    </row>
    <row r="1339" spans="1:30" x14ac:dyDescent="0.25">
      <c r="A1339" t="s">
        <v>429</v>
      </c>
      <c r="B1339">
        <f t="shared" si="80"/>
        <v>2015</v>
      </c>
      <c r="C1339" s="10">
        <v>101.5</v>
      </c>
      <c r="D1339" s="10">
        <v>117.639999</v>
      </c>
      <c r="E1339" s="4">
        <f t="shared" si="82"/>
        <v>0.15901476847290644</v>
      </c>
      <c r="F1339" s="6">
        <f>+E1339-E$5</f>
        <v>-0.13282580691928805</v>
      </c>
      <c r="G1339" s="9" t="str">
        <f t="shared" si="83"/>
        <v>No</v>
      </c>
      <c r="H1339" s="9">
        <f t="shared" si="81"/>
        <v>0</v>
      </c>
      <c r="I1339" s="9"/>
      <c r="J1339" s="9"/>
      <c r="K1339" s="3">
        <v>42006</v>
      </c>
      <c r="L1339" s="3">
        <v>42369</v>
      </c>
      <c r="M1339" s="3"/>
      <c r="N1339" s="3"/>
      <c r="O1339" s="3"/>
      <c r="P1339" s="3"/>
      <c r="Q1339" s="9"/>
      <c r="R1339" s="9"/>
      <c r="S1339" s="9"/>
      <c r="T1339" s="2">
        <v>100.010002</v>
      </c>
      <c r="U1339" s="2">
        <v>117.360001</v>
      </c>
      <c r="V1339" s="2"/>
      <c r="W1339" s="2">
        <v>102.620003</v>
      </c>
      <c r="X1339" s="2">
        <v>119.370003</v>
      </c>
      <c r="Y1339" s="2"/>
      <c r="Z1339">
        <v>3060900</v>
      </c>
      <c r="AA1339">
        <v>2360000</v>
      </c>
      <c r="AC1339" s="2">
        <v>100.779999</v>
      </c>
      <c r="AD1339" s="2">
        <v>118.639999</v>
      </c>
    </row>
    <row r="1340" spans="1:30" x14ac:dyDescent="0.25">
      <c r="A1340" t="s">
        <v>430</v>
      </c>
      <c r="B1340">
        <f t="shared" si="80"/>
        <v>2013</v>
      </c>
      <c r="C1340" s="10">
        <v>21.219999000000001</v>
      </c>
      <c r="D1340" s="10">
        <v>35.080002</v>
      </c>
      <c r="E1340" s="4">
        <f t="shared" si="82"/>
        <v>0.65315757083683168</v>
      </c>
      <c r="F1340" s="6">
        <f>+E1340-E$6</f>
        <v>0.53826263962675935</v>
      </c>
      <c r="G1340" s="9" t="str">
        <f t="shared" si="83"/>
        <v>Yes</v>
      </c>
      <c r="H1340" s="9">
        <f t="shared" si="81"/>
        <v>1</v>
      </c>
      <c r="I1340" s="9"/>
      <c r="J1340" s="9"/>
      <c r="K1340" s="3">
        <v>41276</v>
      </c>
      <c r="L1340" s="3">
        <v>41639</v>
      </c>
      <c r="M1340" s="3"/>
      <c r="N1340" s="3"/>
      <c r="O1340" s="3"/>
      <c r="P1340" s="3"/>
      <c r="Q1340" s="9"/>
      <c r="R1340" s="9"/>
      <c r="S1340" s="9"/>
      <c r="T1340" s="2">
        <v>21.18</v>
      </c>
      <c r="U1340" s="2">
        <v>34.919998</v>
      </c>
      <c r="V1340" s="2"/>
      <c r="W1340" s="2">
        <v>21.459999</v>
      </c>
      <c r="X1340" s="2">
        <v>35.159999999999997</v>
      </c>
      <c r="Y1340" s="2"/>
      <c r="Z1340">
        <v>1557300</v>
      </c>
      <c r="AA1340">
        <v>861000</v>
      </c>
      <c r="AC1340" s="2">
        <v>21.459999</v>
      </c>
      <c r="AD1340" s="2">
        <v>35.040000999999997</v>
      </c>
    </row>
    <row r="1341" spans="1:30" x14ac:dyDescent="0.25">
      <c r="A1341" t="s">
        <v>430</v>
      </c>
      <c r="B1341">
        <f t="shared" si="80"/>
        <v>2014</v>
      </c>
      <c r="C1341" s="10">
        <v>34.93</v>
      </c>
      <c r="D1341" s="10">
        <v>34.880001</v>
      </c>
      <c r="E1341" s="4">
        <f t="shared" si="82"/>
        <v>-1.4314056684798077E-3</v>
      </c>
      <c r="F1341" s="6">
        <f>+E1341-E$7</f>
        <v>5.9899881472939964E-3</v>
      </c>
      <c r="G1341" s="9" t="str">
        <f t="shared" si="83"/>
        <v>Yes</v>
      </c>
      <c r="H1341" s="9">
        <f t="shared" si="81"/>
        <v>1</v>
      </c>
      <c r="I1341" s="9"/>
      <c r="J1341" s="9"/>
      <c r="K1341" s="3">
        <v>41641</v>
      </c>
      <c r="L1341" s="3">
        <v>42004</v>
      </c>
      <c r="M1341" s="3"/>
      <c r="N1341" s="3"/>
      <c r="O1341" s="3"/>
      <c r="P1341" s="3"/>
      <c r="Q1341" s="9"/>
      <c r="R1341" s="9"/>
      <c r="S1341" s="9"/>
      <c r="T1341" s="2">
        <v>34.259998000000003</v>
      </c>
      <c r="U1341" s="2">
        <v>34.860000999999997</v>
      </c>
      <c r="V1341" s="2"/>
      <c r="W1341" s="2">
        <v>34.990001999999997</v>
      </c>
      <c r="X1341" s="2">
        <v>35.770000000000003</v>
      </c>
      <c r="Y1341" s="2"/>
      <c r="Z1341">
        <v>1205800</v>
      </c>
      <c r="AA1341">
        <v>1176900</v>
      </c>
      <c r="AC1341" s="2">
        <v>34.330002</v>
      </c>
      <c r="AD1341" s="2">
        <v>35.599997999999999</v>
      </c>
    </row>
    <row r="1342" spans="1:30" x14ac:dyDescent="0.25">
      <c r="A1342" t="s">
        <v>430</v>
      </c>
      <c r="B1342">
        <f t="shared" si="80"/>
        <v>2015</v>
      </c>
      <c r="C1342" s="10">
        <v>35.130001</v>
      </c>
      <c r="D1342" s="10">
        <v>33.290000999999997</v>
      </c>
      <c r="E1342" s="4">
        <f t="shared" si="82"/>
        <v>-5.2376884361603163E-2</v>
      </c>
      <c r="F1342" s="6">
        <f>+E1342-E$5</f>
        <v>-0.34421745975379764</v>
      </c>
      <c r="G1342" s="9" t="str">
        <f t="shared" si="83"/>
        <v>No</v>
      </c>
      <c r="H1342" s="9">
        <f t="shared" si="81"/>
        <v>0</v>
      </c>
      <c r="I1342" s="9"/>
      <c r="J1342" s="9"/>
      <c r="K1342" s="3">
        <v>42006</v>
      </c>
      <c r="L1342" s="3">
        <v>42369</v>
      </c>
      <c r="M1342" s="3"/>
      <c r="N1342" s="3"/>
      <c r="O1342" s="3"/>
      <c r="P1342" s="3"/>
      <c r="Q1342" s="9"/>
      <c r="R1342" s="9"/>
      <c r="S1342" s="9"/>
      <c r="T1342" s="2">
        <v>34.479999999999997</v>
      </c>
      <c r="U1342" s="2">
        <v>32.610000999999997</v>
      </c>
      <c r="V1342" s="2"/>
      <c r="W1342" s="2">
        <v>35.209999000000003</v>
      </c>
      <c r="X1342" s="2">
        <v>33.700001</v>
      </c>
      <c r="Y1342" s="2"/>
      <c r="Z1342">
        <v>1208900</v>
      </c>
      <c r="AA1342">
        <v>850300</v>
      </c>
      <c r="AC1342" s="2">
        <v>34.740001999999997</v>
      </c>
      <c r="AD1342" s="2">
        <v>33.259998000000003</v>
      </c>
    </row>
    <row r="1343" spans="1:30" x14ac:dyDescent="0.25">
      <c r="A1343" t="s">
        <v>431</v>
      </c>
      <c r="B1343">
        <f t="shared" si="80"/>
        <v>2013</v>
      </c>
      <c r="C1343" s="10">
        <v>64.120002499999998</v>
      </c>
      <c r="D1343" s="10">
        <v>84</v>
      </c>
      <c r="E1343" s="4">
        <f t="shared" si="82"/>
        <v>0.31004361704446287</v>
      </c>
      <c r="F1343" s="6">
        <f>+E1343-E$6</f>
        <v>0.1951486858343906</v>
      </c>
      <c r="G1343" s="9" t="str">
        <f t="shared" si="83"/>
        <v>Yes</v>
      </c>
      <c r="H1343" s="9">
        <f t="shared" si="81"/>
        <v>1</v>
      </c>
      <c r="I1343" s="9"/>
      <c r="J1343" s="9"/>
      <c r="K1343" s="3">
        <v>41276</v>
      </c>
      <c r="L1343" s="3">
        <v>41639</v>
      </c>
      <c r="M1343" s="3"/>
      <c r="N1343" s="3"/>
      <c r="O1343" s="3"/>
      <c r="P1343" s="3"/>
      <c r="Q1343" s="9"/>
      <c r="R1343" s="9"/>
      <c r="S1343" s="9"/>
      <c r="T1343" s="2">
        <v>63.66</v>
      </c>
      <c r="U1343" s="2">
        <v>83.184997499999994</v>
      </c>
      <c r="V1343" s="2"/>
      <c r="W1343" s="2">
        <v>64.665001000000004</v>
      </c>
      <c r="X1343" s="2">
        <v>84.120002499999998</v>
      </c>
      <c r="Y1343" s="2"/>
      <c r="Z1343">
        <v>4572800</v>
      </c>
      <c r="AA1343">
        <v>2855200</v>
      </c>
      <c r="AC1343" s="2">
        <v>64.230003499999995</v>
      </c>
      <c r="AD1343" s="2">
        <v>83.205001999999993</v>
      </c>
    </row>
    <row r="1344" spans="1:30" x14ac:dyDescent="0.25">
      <c r="A1344" t="s">
        <v>431</v>
      </c>
      <c r="B1344">
        <f t="shared" si="80"/>
        <v>2014</v>
      </c>
      <c r="C1344" s="10">
        <v>84.199996999999996</v>
      </c>
      <c r="D1344" s="10">
        <v>119.129997</v>
      </c>
      <c r="E1344" s="4">
        <f t="shared" si="82"/>
        <v>0.41484562048143553</v>
      </c>
      <c r="F1344" s="6">
        <f>+E1344-E$7</f>
        <v>0.42226701429720931</v>
      </c>
      <c r="G1344" s="9" t="str">
        <f t="shared" si="83"/>
        <v>Yes</v>
      </c>
      <c r="H1344" s="9">
        <f t="shared" si="81"/>
        <v>1</v>
      </c>
      <c r="I1344" s="9"/>
      <c r="J1344" s="9"/>
      <c r="K1344" s="3">
        <v>41641</v>
      </c>
      <c r="L1344" s="3">
        <v>42004</v>
      </c>
      <c r="M1344" s="3"/>
      <c r="N1344" s="3"/>
      <c r="O1344" s="3"/>
      <c r="P1344" s="3"/>
      <c r="Q1344" s="9"/>
      <c r="R1344" s="9"/>
      <c r="S1344" s="9"/>
      <c r="T1344" s="2">
        <v>83.319999499999994</v>
      </c>
      <c r="U1344" s="2">
        <v>119.019997</v>
      </c>
      <c r="V1344" s="2"/>
      <c r="W1344" s="2">
        <v>84.910003500000002</v>
      </c>
      <c r="X1344" s="2">
        <v>120.769997</v>
      </c>
      <c r="Y1344" s="2"/>
      <c r="Z1344">
        <v>4692200</v>
      </c>
      <c r="AA1344">
        <v>2345800</v>
      </c>
      <c r="AC1344" s="2">
        <v>83.555000500000006</v>
      </c>
      <c r="AD1344" s="2">
        <v>120.720001</v>
      </c>
    </row>
    <row r="1345" spans="1:30" x14ac:dyDescent="0.25">
      <c r="A1345" t="s">
        <v>431</v>
      </c>
      <c r="B1345">
        <f t="shared" si="80"/>
        <v>2015</v>
      </c>
      <c r="C1345" s="10">
        <v>119.93</v>
      </c>
      <c r="D1345" s="10">
        <v>78.199996999999996</v>
      </c>
      <c r="E1345" s="4">
        <f t="shared" si="82"/>
        <v>-0.34795299758192283</v>
      </c>
      <c r="F1345" s="6">
        <f>+E1345-E$5</f>
        <v>-0.63979357297411732</v>
      </c>
      <c r="G1345" s="9" t="str">
        <f t="shared" si="83"/>
        <v>No</v>
      </c>
      <c r="H1345" s="9">
        <f t="shared" si="81"/>
        <v>0</v>
      </c>
      <c r="I1345" s="9"/>
      <c r="J1345" s="9"/>
      <c r="K1345" s="3">
        <v>42006</v>
      </c>
      <c r="L1345" s="3">
        <v>42369</v>
      </c>
      <c r="M1345" s="3"/>
      <c r="N1345" s="3"/>
      <c r="O1345" s="3"/>
      <c r="P1345" s="3"/>
      <c r="Q1345" s="9"/>
      <c r="R1345" s="9"/>
      <c r="S1345" s="9"/>
      <c r="T1345" s="2">
        <v>117.660004</v>
      </c>
      <c r="U1345" s="2">
        <v>77.569999999999993</v>
      </c>
      <c r="V1345" s="2"/>
      <c r="W1345" s="2">
        <v>120.800003</v>
      </c>
      <c r="X1345" s="2">
        <v>79.150002000000001</v>
      </c>
      <c r="Y1345" s="2"/>
      <c r="Z1345">
        <v>3082700</v>
      </c>
      <c r="AA1345">
        <v>3754600</v>
      </c>
      <c r="AC1345" s="2">
        <v>118.610001</v>
      </c>
      <c r="AD1345" s="2">
        <v>77.730002999999996</v>
      </c>
    </row>
    <row r="1346" spans="1:30" x14ac:dyDescent="0.25">
      <c r="A1346" t="s">
        <v>432</v>
      </c>
      <c r="B1346">
        <f t="shared" si="80"/>
        <v>2013</v>
      </c>
      <c r="C1346" s="10">
        <v>75.089995999999999</v>
      </c>
      <c r="D1346" s="10">
        <v>105.08000199999999</v>
      </c>
      <c r="E1346" s="4">
        <f t="shared" si="82"/>
        <v>0.3993875029637769</v>
      </c>
      <c r="F1346" s="6">
        <f>+E1346-E$6</f>
        <v>0.28449257175370463</v>
      </c>
      <c r="G1346" s="9" t="str">
        <f t="shared" si="83"/>
        <v>Yes</v>
      </c>
      <c r="H1346" s="9">
        <f t="shared" si="81"/>
        <v>1</v>
      </c>
      <c r="I1346" s="9"/>
      <c r="J1346" s="9"/>
      <c r="K1346" s="3">
        <v>41276</v>
      </c>
      <c r="L1346" s="3">
        <v>41639</v>
      </c>
      <c r="M1346" s="3"/>
      <c r="N1346" s="3"/>
      <c r="O1346" s="3"/>
      <c r="P1346" s="3"/>
      <c r="Q1346" s="9"/>
      <c r="R1346" s="9"/>
      <c r="S1346" s="9"/>
      <c r="T1346" s="2">
        <v>75.019997000000004</v>
      </c>
      <c r="U1346" s="2">
        <v>104.66999800000001</v>
      </c>
      <c r="V1346" s="2"/>
      <c r="W1346" s="2">
        <v>76.309997999999993</v>
      </c>
      <c r="X1346" s="2">
        <v>105.370003</v>
      </c>
      <c r="Y1346" s="2"/>
      <c r="Z1346">
        <v>4810800</v>
      </c>
      <c r="AA1346">
        <v>1778400</v>
      </c>
      <c r="AC1346" s="2">
        <v>76.309997999999993</v>
      </c>
      <c r="AD1346" s="2">
        <v>104.94000200000001</v>
      </c>
    </row>
    <row r="1347" spans="1:30" x14ac:dyDescent="0.25">
      <c r="A1347" t="s">
        <v>432</v>
      </c>
      <c r="B1347">
        <f t="shared" si="80"/>
        <v>2014</v>
      </c>
      <c r="C1347" s="10">
        <v>104.629997</v>
      </c>
      <c r="D1347" s="10">
        <v>111.16999800000001</v>
      </c>
      <c r="E1347" s="4">
        <f t="shared" si="82"/>
        <v>6.2505984779871529E-2</v>
      </c>
      <c r="F1347" s="6">
        <f>+E1347-E$7</f>
        <v>6.9927378595645337E-2</v>
      </c>
      <c r="G1347" s="9" t="str">
        <f t="shared" si="83"/>
        <v>Yes</v>
      </c>
      <c r="H1347" s="9">
        <f t="shared" si="81"/>
        <v>1</v>
      </c>
      <c r="I1347" s="9"/>
      <c r="J1347" s="9"/>
      <c r="K1347" s="3">
        <v>41641</v>
      </c>
      <c r="L1347" s="3">
        <v>42004</v>
      </c>
      <c r="M1347" s="3"/>
      <c r="N1347" s="3"/>
      <c r="O1347" s="3"/>
      <c r="P1347" s="3"/>
      <c r="Q1347" s="9"/>
      <c r="R1347" s="9"/>
      <c r="S1347" s="9"/>
      <c r="T1347" s="2">
        <v>102.82</v>
      </c>
      <c r="U1347" s="2">
        <v>111.07</v>
      </c>
      <c r="V1347" s="2"/>
      <c r="W1347" s="2">
        <v>104.910004</v>
      </c>
      <c r="X1347" s="2">
        <v>112.699997</v>
      </c>
      <c r="Y1347" s="2"/>
      <c r="Z1347">
        <v>2799700</v>
      </c>
      <c r="AA1347">
        <v>1393800</v>
      </c>
      <c r="AC1347" s="2">
        <v>103.32</v>
      </c>
      <c r="AD1347" s="2">
        <v>112.449997</v>
      </c>
    </row>
    <row r="1348" spans="1:30" x14ac:dyDescent="0.25">
      <c r="A1348" t="s">
        <v>432</v>
      </c>
      <c r="B1348">
        <f t="shared" si="80"/>
        <v>2015</v>
      </c>
      <c r="C1348" s="10">
        <v>111.269997</v>
      </c>
      <c r="D1348" s="10">
        <v>96.230002999999996</v>
      </c>
      <c r="E1348" s="4">
        <f t="shared" si="82"/>
        <v>-0.13516666132380686</v>
      </c>
      <c r="F1348" s="6">
        <f>+E1348-E$5</f>
        <v>-0.42700723671600138</v>
      </c>
      <c r="G1348" s="9" t="str">
        <f t="shared" si="83"/>
        <v>No</v>
      </c>
      <c r="H1348" s="9">
        <f t="shared" si="81"/>
        <v>0</v>
      </c>
      <c r="I1348" s="9"/>
      <c r="J1348" s="9"/>
      <c r="K1348" s="3">
        <v>42006</v>
      </c>
      <c r="L1348" s="3">
        <v>42369</v>
      </c>
      <c r="M1348" s="3"/>
      <c r="N1348" s="3"/>
      <c r="O1348" s="3"/>
      <c r="P1348" s="3"/>
      <c r="Q1348" s="9"/>
      <c r="R1348" s="9"/>
      <c r="S1348" s="9"/>
      <c r="T1348" s="2">
        <v>109.400002</v>
      </c>
      <c r="U1348" s="2">
        <v>96.010002</v>
      </c>
      <c r="V1348" s="2"/>
      <c r="W1348" s="2">
        <v>111.650002</v>
      </c>
      <c r="X1348" s="2">
        <v>97.059997999999993</v>
      </c>
      <c r="Y1348" s="2"/>
      <c r="Z1348">
        <v>2662900</v>
      </c>
      <c r="AA1348">
        <v>2178600</v>
      </c>
      <c r="AC1348" s="2">
        <v>110.379997</v>
      </c>
      <c r="AD1348" s="2">
        <v>96.900002000000001</v>
      </c>
    </row>
    <row r="1349" spans="1:30" x14ac:dyDescent="0.25">
      <c r="A1349" t="s">
        <v>433</v>
      </c>
      <c r="B1349">
        <f t="shared" si="80"/>
        <v>2013</v>
      </c>
      <c r="C1349" s="10">
        <v>40.240001999999997</v>
      </c>
      <c r="D1349" s="10">
        <v>37.099997999999999</v>
      </c>
      <c r="E1349" s="4">
        <f t="shared" si="82"/>
        <v>-7.8031904670382415E-2</v>
      </c>
      <c r="F1349" s="6">
        <f>+E1349-E$6</f>
        <v>-0.19292683588045467</v>
      </c>
      <c r="G1349" s="9" t="str">
        <f t="shared" si="83"/>
        <v>No</v>
      </c>
      <c r="H1349" s="9">
        <f t="shared" si="81"/>
        <v>0</v>
      </c>
      <c r="I1349" s="9"/>
      <c r="J1349" s="9"/>
      <c r="K1349" s="3">
        <v>41276</v>
      </c>
      <c r="L1349" s="3">
        <v>41639</v>
      </c>
      <c r="M1349" s="3"/>
      <c r="N1349" s="3"/>
      <c r="O1349" s="3"/>
      <c r="P1349" s="3"/>
      <c r="Q1349" s="9"/>
      <c r="R1349" s="9"/>
      <c r="S1349" s="9"/>
      <c r="T1349" s="2">
        <v>39.900002000000001</v>
      </c>
      <c r="U1349" s="2">
        <v>36.880001</v>
      </c>
      <c r="V1349" s="2"/>
      <c r="W1349" s="2">
        <v>41</v>
      </c>
      <c r="X1349" s="2">
        <v>37.349997999999999</v>
      </c>
      <c r="Y1349" s="2"/>
      <c r="Z1349">
        <v>4579900</v>
      </c>
      <c r="AA1349">
        <v>886800</v>
      </c>
      <c r="AC1349" s="2">
        <v>40.98</v>
      </c>
      <c r="AD1349" s="2">
        <v>37.299999</v>
      </c>
    </row>
    <row r="1350" spans="1:30" x14ac:dyDescent="0.25">
      <c r="A1350" t="s">
        <v>433</v>
      </c>
      <c r="B1350">
        <f t="shared" si="80"/>
        <v>2014</v>
      </c>
      <c r="C1350" s="10">
        <v>38.400002000000001</v>
      </c>
      <c r="D1350" s="10">
        <v>35.130001</v>
      </c>
      <c r="E1350" s="4">
        <f t="shared" si="82"/>
        <v>-8.5156271606444206E-2</v>
      </c>
      <c r="F1350" s="6">
        <f>+E1350-E$7</f>
        <v>-7.7734877790670398E-2</v>
      </c>
      <c r="G1350" s="9" t="str">
        <f t="shared" si="83"/>
        <v>No</v>
      </c>
      <c r="H1350" s="9">
        <f t="shared" si="81"/>
        <v>0</v>
      </c>
      <c r="I1350" s="9"/>
      <c r="J1350" s="9"/>
      <c r="K1350" s="3">
        <v>41641</v>
      </c>
      <c r="L1350" s="3">
        <v>42004</v>
      </c>
      <c r="M1350" s="3"/>
      <c r="N1350" s="3"/>
      <c r="O1350" s="3"/>
      <c r="P1350" s="3"/>
      <c r="Q1350" s="9"/>
      <c r="R1350" s="9"/>
      <c r="S1350" s="9"/>
      <c r="T1350" s="2">
        <v>37.759998000000003</v>
      </c>
      <c r="U1350" s="2">
        <v>35.110000999999997</v>
      </c>
      <c r="V1350" s="2"/>
      <c r="W1350" s="2">
        <v>38.689999</v>
      </c>
      <c r="X1350" s="2">
        <v>35.849997999999999</v>
      </c>
      <c r="Y1350" s="2"/>
      <c r="Z1350">
        <v>2502900</v>
      </c>
      <c r="AA1350">
        <v>1427900</v>
      </c>
      <c r="AC1350" s="2">
        <v>37.779998999999997</v>
      </c>
      <c r="AD1350" s="2">
        <v>35.200001</v>
      </c>
    </row>
    <row r="1351" spans="1:30" x14ac:dyDescent="0.25">
      <c r="A1351" t="s">
        <v>433</v>
      </c>
      <c r="B1351">
        <f t="shared" si="80"/>
        <v>2015</v>
      </c>
      <c r="C1351" s="10">
        <v>35.259998000000003</v>
      </c>
      <c r="D1351" s="10">
        <v>22.75</v>
      </c>
      <c r="E1351" s="4">
        <f t="shared" si="82"/>
        <v>-0.3547929299372054</v>
      </c>
      <c r="F1351" s="6">
        <f>+E1351-E$5</f>
        <v>-0.64663350532939989</v>
      </c>
      <c r="G1351" s="9" t="str">
        <f t="shared" si="83"/>
        <v>No</v>
      </c>
      <c r="H1351" s="9">
        <f t="shared" si="81"/>
        <v>0</v>
      </c>
      <c r="I1351" s="9"/>
      <c r="J1351" s="9"/>
      <c r="K1351" s="3">
        <v>42006</v>
      </c>
      <c r="L1351" s="3">
        <v>42369</v>
      </c>
      <c r="M1351" s="3"/>
      <c r="N1351" s="3"/>
      <c r="O1351" s="3"/>
      <c r="P1351" s="3"/>
      <c r="Q1351" s="9"/>
      <c r="R1351" s="9"/>
      <c r="S1351" s="9"/>
      <c r="T1351" s="2">
        <v>34.799999</v>
      </c>
      <c r="U1351" s="2">
        <v>22.74</v>
      </c>
      <c r="V1351" s="2"/>
      <c r="W1351" s="2">
        <v>35.529998999999997</v>
      </c>
      <c r="X1351" s="2">
        <v>23.190000999999999</v>
      </c>
      <c r="Y1351" s="2"/>
      <c r="Z1351">
        <v>1279200</v>
      </c>
      <c r="AA1351">
        <v>807200</v>
      </c>
      <c r="AC1351" s="2">
        <v>35.099997999999999</v>
      </c>
      <c r="AD1351" s="2">
        <v>22.969999000000001</v>
      </c>
    </row>
    <row r="1352" spans="1:30" x14ac:dyDescent="0.25">
      <c r="A1352" t="s">
        <v>434</v>
      </c>
      <c r="B1352">
        <f t="shared" si="80"/>
        <v>2013</v>
      </c>
      <c r="C1352" s="10">
        <v>47</v>
      </c>
      <c r="D1352" s="10">
        <v>77.949996999999996</v>
      </c>
      <c r="E1352" s="4">
        <f t="shared" si="82"/>
        <v>0.65851057446808503</v>
      </c>
      <c r="F1352" s="6">
        <f>+E1352-E$6</f>
        <v>0.54361564325801282</v>
      </c>
      <c r="G1352" s="9" t="str">
        <f t="shared" si="83"/>
        <v>Yes</v>
      </c>
      <c r="H1352" s="9">
        <f t="shared" si="81"/>
        <v>1</v>
      </c>
      <c r="I1352" s="9"/>
      <c r="J1352" s="9"/>
      <c r="K1352" s="3">
        <v>41276</v>
      </c>
      <c r="L1352" s="3">
        <v>41639</v>
      </c>
      <c r="M1352" s="3"/>
      <c r="N1352" s="3"/>
      <c r="O1352" s="3"/>
      <c r="P1352" s="3"/>
      <c r="Q1352" s="9"/>
      <c r="R1352" s="9"/>
      <c r="S1352" s="9"/>
      <c r="T1352" s="2">
        <v>46.709999000000003</v>
      </c>
      <c r="U1352" s="2">
        <v>77.209998999999996</v>
      </c>
      <c r="V1352" s="2"/>
      <c r="W1352" s="2">
        <v>48.560001</v>
      </c>
      <c r="X1352" s="2">
        <v>78.139999000000003</v>
      </c>
      <c r="Y1352" s="2"/>
      <c r="Z1352">
        <v>3288100</v>
      </c>
      <c r="AA1352">
        <v>1380700</v>
      </c>
      <c r="AC1352" s="2">
        <v>47.91</v>
      </c>
      <c r="AD1352" s="2">
        <v>77.370002999999997</v>
      </c>
    </row>
    <row r="1353" spans="1:30" x14ac:dyDescent="0.25">
      <c r="A1353" t="s">
        <v>434</v>
      </c>
      <c r="B1353">
        <f t="shared" si="80"/>
        <v>2014</v>
      </c>
      <c r="C1353" s="10">
        <v>77.269997000000004</v>
      </c>
      <c r="D1353" s="10">
        <v>102.010002</v>
      </c>
      <c r="E1353" s="4">
        <f t="shared" si="82"/>
        <v>0.32017608335095438</v>
      </c>
      <c r="F1353" s="6">
        <f>+E1353-E$7</f>
        <v>0.32759747716672816</v>
      </c>
      <c r="G1353" s="9" t="str">
        <f t="shared" si="83"/>
        <v>Yes</v>
      </c>
      <c r="H1353" s="9">
        <f t="shared" si="81"/>
        <v>1</v>
      </c>
      <c r="I1353" s="9"/>
      <c r="J1353" s="9"/>
      <c r="K1353" s="3">
        <v>41641</v>
      </c>
      <c r="L1353" s="3">
        <v>42004</v>
      </c>
      <c r="M1353" s="3"/>
      <c r="N1353" s="3"/>
      <c r="O1353" s="3"/>
      <c r="P1353" s="3"/>
      <c r="Q1353" s="9"/>
      <c r="R1353" s="9"/>
      <c r="S1353" s="9"/>
      <c r="T1353" s="2">
        <v>75.510002</v>
      </c>
      <c r="U1353" s="2">
        <v>101.870003</v>
      </c>
      <c r="V1353" s="2"/>
      <c r="W1353" s="2">
        <v>77.730002999999996</v>
      </c>
      <c r="X1353" s="2">
        <v>104.599998</v>
      </c>
      <c r="Y1353" s="2"/>
      <c r="Z1353">
        <v>1292000</v>
      </c>
      <c r="AA1353">
        <v>1361800</v>
      </c>
      <c r="AC1353" s="2">
        <v>76.489998</v>
      </c>
      <c r="AD1353" s="2">
        <v>104.599998</v>
      </c>
    </row>
    <row r="1354" spans="1:30" x14ac:dyDescent="0.25">
      <c r="A1354" t="s">
        <v>434</v>
      </c>
      <c r="B1354">
        <f t="shared" ref="B1354:B1417" si="84">YEAR(K1354)</f>
        <v>2015</v>
      </c>
      <c r="C1354" s="10">
        <v>103.110001</v>
      </c>
      <c r="D1354" s="10">
        <v>72.540001000000004</v>
      </c>
      <c r="E1354" s="4">
        <f t="shared" si="82"/>
        <v>-0.29647948505014554</v>
      </c>
      <c r="F1354" s="6">
        <f>+E1354-E$5</f>
        <v>-0.58832006044233998</v>
      </c>
      <c r="G1354" s="9" t="str">
        <f t="shared" si="83"/>
        <v>No</v>
      </c>
      <c r="H1354" s="9">
        <f t="shared" ref="H1354:H1417" si="85">IF(F1354&gt;0,1,0)</f>
        <v>0</v>
      </c>
      <c r="I1354" s="9"/>
      <c r="J1354" s="9"/>
      <c r="K1354" s="3">
        <v>42006</v>
      </c>
      <c r="L1354" s="3">
        <v>42369</v>
      </c>
      <c r="M1354" s="3"/>
      <c r="N1354" s="3"/>
      <c r="O1354" s="3"/>
      <c r="P1354" s="3"/>
      <c r="Q1354" s="9"/>
      <c r="R1354" s="9"/>
      <c r="S1354" s="9"/>
      <c r="T1354" s="2">
        <v>100.459999</v>
      </c>
      <c r="U1354" s="2">
        <v>71.989998</v>
      </c>
      <c r="V1354" s="2"/>
      <c r="W1354" s="2">
        <v>103.849998</v>
      </c>
      <c r="X1354" s="2">
        <v>73.120002999999997</v>
      </c>
      <c r="Y1354" s="2"/>
      <c r="Z1354">
        <v>1321800</v>
      </c>
      <c r="AA1354">
        <v>1539700</v>
      </c>
      <c r="AC1354" s="2">
        <v>103.589996</v>
      </c>
      <c r="AD1354" s="2">
        <v>72.069999999999993</v>
      </c>
    </row>
    <row r="1355" spans="1:30" x14ac:dyDescent="0.25">
      <c r="A1355" t="s">
        <v>435</v>
      </c>
      <c r="B1355">
        <f t="shared" si="84"/>
        <v>2013</v>
      </c>
      <c r="C1355" s="10">
        <v>32.459999000000003</v>
      </c>
      <c r="D1355" s="10">
        <v>40.400002000000001</v>
      </c>
      <c r="E1355" s="4">
        <f t="shared" ref="E1355:E1418" si="86">+(D1355-C1355)/C1355</f>
        <v>0.24460884918696382</v>
      </c>
      <c r="F1355" s="6">
        <f>+E1355-E$6</f>
        <v>0.12971391797689155</v>
      </c>
      <c r="G1355" s="9" t="str">
        <f t="shared" ref="G1355:G1418" si="87">IF(F1355&gt;0,"Yes","No")</f>
        <v>Yes</v>
      </c>
      <c r="H1355" s="9">
        <f t="shared" si="85"/>
        <v>1</v>
      </c>
      <c r="I1355" s="9"/>
      <c r="J1355" s="9"/>
      <c r="K1355" s="3">
        <v>41276</v>
      </c>
      <c r="L1355" s="3">
        <v>41639</v>
      </c>
      <c r="M1355" s="3"/>
      <c r="N1355" s="3"/>
      <c r="O1355" s="3"/>
      <c r="P1355" s="3"/>
      <c r="Q1355" s="9"/>
      <c r="R1355" s="9"/>
      <c r="S1355" s="9"/>
      <c r="T1355" s="2">
        <v>32.400002000000001</v>
      </c>
      <c r="U1355" s="2">
        <v>40.240001999999997</v>
      </c>
      <c r="V1355" s="2"/>
      <c r="W1355" s="2">
        <v>32.979999999999997</v>
      </c>
      <c r="X1355" s="2">
        <v>40.450001</v>
      </c>
      <c r="Y1355" s="2"/>
      <c r="Z1355">
        <v>10045200</v>
      </c>
      <c r="AA1355">
        <v>4335400</v>
      </c>
      <c r="AC1355" s="2">
        <v>32.970001000000003</v>
      </c>
      <c r="AD1355" s="2">
        <v>40.400002000000001</v>
      </c>
    </row>
    <row r="1356" spans="1:30" x14ac:dyDescent="0.25">
      <c r="A1356" t="s">
        <v>435</v>
      </c>
      <c r="B1356">
        <f t="shared" si="84"/>
        <v>2014</v>
      </c>
      <c r="C1356" s="10">
        <v>39.869999</v>
      </c>
      <c r="D1356" s="10">
        <v>44.950001</v>
      </c>
      <c r="E1356" s="4">
        <f t="shared" si="86"/>
        <v>0.12741414917015675</v>
      </c>
      <c r="F1356" s="6">
        <f>+E1356-E$7</f>
        <v>0.13483554298593056</v>
      </c>
      <c r="G1356" s="9" t="str">
        <f t="shared" si="87"/>
        <v>Yes</v>
      </c>
      <c r="H1356" s="9">
        <f t="shared" si="85"/>
        <v>1</v>
      </c>
      <c r="I1356" s="9"/>
      <c r="J1356" s="9"/>
      <c r="K1356" s="3">
        <v>41641</v>
      </c>
      <c r="L1356" s="3">
        <v>42004</v>
      </c>
      <c r="M1356" s="3"/>
      <c r="N1356" s="3"/>
      <c r="O1356" s="3"/>
      <c r="P1356" s="3"/>
      <c r="Q1356" s="9"/>
      <c r="R1356" s="9"/>
      <c r="S1356" s="9"/>
      <c r="T1356" s="2">
        <v>39.450001</v>
      </c>
      <c r="U1356" s="2">
        <v>44.939999</v>
      </c>
      <c r="V1356" s="2"/>
      <c r="W1356" s="2">
        <v>40.07</v>
      </c>
      <c r="X1356" s="2">
        <v>45.790000999999997</v>
      </c>
      <c r="Y1356" s="2"/>
      <c r="Z1356">
        <v>7045800</v>
      </c>
      <c r="AA1356">
        <v>5691600</v>
      </c>
      <c r="AC1356" s="2">
        <v>39.889999000000003</v>
      </c>
      <c r="AD1356" s="2">
        <v>45.700001</v>
      </c>
    </row>
    <row r="1357" spans="1:30" x14ac:dyDescent="0.25">
      <c r="A1357" t="s">
        <v>435</v>
      </c>
      <c r="B1357">
        <f t="shared" si="84"/>
        <v>2015</v>
      </c>
      <c r="C1357" s="10">
        <v>45.43</v>
      </c>
      <c r="D1357" s="10">
        <v>42.669998</v>
      </c>
      <c r="E1357" s="4">
        <f t="shared" si="86"/>
        <v>-6.075285053929122E-2</v>
      </c>
      <c r="F1357" s="6">
        <f>+E1357-E$5</f>
        <v>-0.35259342593148568</v>
      </c>
      <c r="G1357" s="9" t="str">
        <f t="shared" si="87"/>
        <v>No</v>
      </c>
      <c r="H1357" s="9">
        <f t="shared" si="85"/>
        <v>0</v>
      </c>
      <c r="I1357" s="9"/>
      <c r="J1357" s="9"/>
      <c r="K1357" s="3">
        <v>42006</v>
      </c>
      <c r="L1357" s="3">
        <v>42369</v>
      </c>
      <c r="M1357" s="3"/>
      <c r="N1357" s="3"/>
      <c r="O1357" s="3"/>
      <c r="P1357" s="3"/>
      <c r="Q1357" s="9"/>
      <c r="R1357" s="9"/>
      <c r="S1357" s="9"/>
      <c r="T1357" s="2">
        <v>44.400002000000001</v>
      </c>
      <c r="U1357" s="2">
        <v>42.650002000000001</v>
      </c>
      <c r="V1357" s="2"/>
      <c r="W1357" s="2">
        <v>45.490001999999997</v>
      </c>
      <c r="X1357" s="2">
        <v>43.139999000000003</v>
      </c>
      <c r="Y1357" s="2"/>
      <c r="Z1357">
        <v>5010500</v>
      </c>
      <c r="AA1357">
        <v>4400200</v>
      </c>
      <c r="AC1357" s="2">
        <v>44.830002</v>
      </c>
      <c r="AD1357" s="2">
        <v>42.790000999999997</v>
      </c>
    </row>
    <row r="1358" spans="1:30" x14ac:dyDescent="0.25">
      <c r="A1358" t="s">
        <v>436</v>
      </c>
      <c r="B1358">
        <f t="shared" si="84"/>
        <v>2013</v>
      </c>
      <c r="C1358" s="10">
        <v>83.43</v>
      </c>
      <c r="D1358" s="10">
        <v>113.800003</v>
      </c>
      <c r="E1358" s="4">
        <f t="shared" si="86"/>
        <v>0.36401777538055846</v>
      </c>
      <c r="F1358" s="6">
        <f>+E1358-E$6</f>
        <v>0.24912284417048619</v>
      </c>
      <c r="G1358" s="9" t="str">
        <f t="shared" si="87"/>
        <v>Yes</v>
      </c>
      <c r="H1358" s="9">
        <f t="shared" si="85"/>
        <v>1</v>
      </c>
      <c r="I1358" s="9"/>
      <c r="J1358" s="9"/>
      <c r="K1358" s="3">
        <v>41276</v>
      </c>
      <c r="L1358" s="3">
        <v>41639</v>
      </c>
      <c r="M1358" s="3"/>
      <c r="N1358" s="3"/>
      <c r="O1358" s="3"/>
      <c r="P1358" s="3"/>
      <c r="Q1358" s="9"/>
      <c r="R1358" s="9"/>
      <c r="S1358" s="9"/>
      <c r="T1358" s="2">
        <v>83.110000999999997</v>
      </c>
      <c r="U1358" s="2">
        <v>113.08000199999999</v>
      </c>
      <c r="V1358" s="2"/>
      <c r="W1358" s="2">
        <v>84</v>
      </c>
      <c r="X1358" s="2">
        <v>113.94000200000001</v>
      </c>
      <c r="Y1358" s="2"/>
      <c r="Z1358">
        <v>4485200</v>
      </c>
      <c r="AA1358">
        <v>2103200</v>
      </c>
      <c r="AC1358" s="2">
        <v>84</v>
      </c>
      <c r="AD1358" s="2">
        <v>113.160004</v>
      </c>
    </row>
    <row r="1359" spans="1:30" x14ac:dyDescent="0.25">
      <c r="A1359" t="s">
        <v>436</v>
      </c>
      <c r="B1359">
        <f t="shared" si="84"/>
        <v>2014</v>
      </c>
      <c r="C1359" s="10">
        <v>112.900002</v>
      </c>
      <c r="D1359" s="10">
        <v>115</v>
      </c>
      <c r="E1359" s="4">
        <f t="shared" si="86"/>
        <v>1.8600513399459454E-2</v>
      </c>
      <c r="F1359" s="6">
        <f>+E1359-E$7</f>
        <v>2.6021907215233259E-2</v>
      </c>
      <c r="G1359" s="9" t="str">
        <f t="shared" si="87"/>
        <v>Yes</v>
      </c>
      <c r="H1359" s="9">
        <f t="shared" si="85"/>
        <v>1</v>
      </c>
      <c r="I1359" s="9"/>
      <c r="J1359" s="9"/>
      <c r="K1359" s="3">
        <v>41641</v>
      </c>
      <c r="L1359" s="3">
        <v>42004</v>
      </c>
      <c r="M1359" s="3"/>
      <c r="N1359" s="3"/>
      <c r="O1359" s="3"/>
      <c r="P1359" s="3"/>
      <c r="Q1359" s="9"/>
      <c r="R1359" s="9"/>
      <c r="S1359" s="9"/>
      <c r="T1359" s="2">
        <v>112.30999799999999</v>
      </c>
      <c r="U1359" s="2">
        <v>114.959999</v>
      </c>
      <c r="V1359" s="2"/>
      <c r="W1359" s="2">
        <v>113.209999</v>
      </c>
      <c r="X1359" s="2">
        <v>116.900002</v>
      </c>
      <c r="Y1359" s="2"/>
      <c r="Z1359">
        <v>2649500</v>
      </c>
      <c r="AA1359">
        <v>2363500</v>
      </c>
      <c r="AC1359" s="2">
        <v>112.489998</v>
      </c>
      <c r="AD1359" s="2">
        <v>116.599998</v>
      </c>
    </row>
    <row r="1360" spans="1:30" x14ac:dyDescent="0.25">
      <c r="A1360" t="s">
        <v>436</v>
      </c>
      <c r="B1360">
        <f t="shared" si="84"/>
        <v>2015</v>
      </c>
      <c r="C1360" s="10">
        <v>115.139999</v>
      </c>
      <c r="D1360" s="10">
        <v>96.07</v>
      </c>
      <c r="E1360" s="4">
        <f t="shared" si="86"/>
        <v>-0.16562444993594286</v>
      </c>
      <c r="F1360" s="6">
        <f>+E1360-E$5</f>
        <v>-0.45746502532813738</v>
      </c>
      <c r="G1360" s="9" t="str">
        <f t="shared" si="87"/>
        <v>No</v>
      </c>
      <c r="H1360" s="9">
        <f t="shared" si="85"/>
        <v>0</v>
      </c>
      <c r="I1360" s="9"/>
      <c r="J1360" s="9"/>
      <c r="K1360" s="3">
        <v>42006</v>
      </c>
      <c r="L1360" s="3">
        <v>42369</v>
      </c>
      <c r="M1360" s="3"/>
      <c r="N1360" s="3"/>
      <c r="O1360" s="3"/>
      <c r="P1360" s="3"/>
      <c r="Q1360" s="9"/>
      <c r="R1360" s="9"/>
      <c r="S1360" s="9"/>
      <c r="T1360" s="2">
        <v>113.800003</v>
      </c>
      <c r="U1360" s="2">
        <v>95.709998999999996</v>
      </c>
      <c r="V1360" s="2"/>
      <c r="W1360" s="2">
        <v>115.639999</v>
      </c>
      <c r="X1360" s="2">
        <v>96.68</v>
      </c>
      <c r="Y1360" s="2"/>
      <c r="Z1360">
        <v>3140100</v>
      </c>
      <c r="AA1360">
        <v>2951000</v>
      </c>
      <c r="AC1360" s="2">
        <v>115.040001</v>
      </c>
      <c r="AD1360" s="2">
        <v>96.410004000000001</v>
      </c>
    </row>
    <row r="1361" spans="1:30" x14ac:dyDescent="0.25">
      <c r="A1361" t="s">
        <v>437</v>
      </c>
      <c r="B1361">
        <f t="shared" si="84"/>
        <v>2013</v>
      </c>
      <c r="C1361" s="10">
        <v>38.540000999999997</v>
      </c>
      <c r="D1361" s="10">
        <v>55.669998249999999</v>
      </c>
      <c r="E1361" s="4">
        <f t="shared" si="86"/>
        <v>0.44447319163276627</v>
      </c>
      <c r="F1361" s="6">
        <f>+E1361-E$6</f>
        <v>0.329578260422694</v>
      </c>
      <c r="G1361" s="9" t="str">
        <f t="shared" si="87"/>
        <v>Yes</v>
      </c>
      <c r="H1361" s="9">
        <f t="shared" si="85"/>
        <v>1</v>
      </c>
      <c r="I1361" s="9"/>
      <c r="J1361" s="9"/>
      <c r="K1361" s="3">
        <v>41276</v>
      </c>
      <c r="L1361" s="3">
        <v>41639</v>
      </c>
      <c r="M1361" s="3"/>
      <c r="N1361" s="3"/>
      <c r="O1361" s="3"/>
      <c r="P1361" s="3"/>
      <c r="Q1361" s="9"/>
      <c r="R1361" s="9"/>
      <c r="S1361" s="9"/>
      <c r="T1361" s="2">
        <v>38.482498249999999</v>
      </c>
      <c r="U1361" s="2">
        <v>55.257499750000001</v>
      </c>
      <c r="V1361" s="2"/>
      <c r="W1361" s="2">
        <v>38.985000499999998</v>
      </c>
      <c r="X1361" s="2">
        <v>55.680000249999999</v>
      </c>
      <c r="Y1361" s="2"/>
      <c r="Z1361">
        <v>15826400</v>
      </c>
      <c r="AA1361">
        <v>6448400</v>
      </c>
      <c r="AC1361" s="2">
        <v>38.845001250000003</v>
      </c>
      <c r="AD1361" s="2">
        <v>55.380001</v>
      </c>
    </row>
    <row r="1362" spans="1:30" x14ac:dyDescent="0.25">
      <c r="A1362" t="s">
        <v>437</v>
      </c>
      <c r="B1362">
        <f t="shared" si="84"/>
        <v>2014</v>
      </c>
      <c r="C1362" s="10">
        <v>55.384998250000002</v>
      </c>
      <c r="D1362" s="10">
        <v>65.550003000000004</v>
      </c>
      <c r="E1362" s="4">
        <f t="shared" si="86"/>
        <v>0.18353353924679416</v>
      </c>
      <c r="F1362" s="6">
        <f>+E1362-E$7</f>
        <v>0.19095493306256797</v>
      </c>
      <c r="G1362" s="9" t="str">
        <f t="shared" si="87"/>
        <v>Yes</v>
      </c>
      <c r="H1362" s="9">
        <f t="shared" si="85"/>
        <v>1</v>
      </c>
      <c r="I1362" s="9"/>
      <c r="J1362" s="9"/>
      <c r="K1362" s="3">
        <v>41641</v>
      </c>
      <c r="L1362" s="3">
        <v>42004</v>
      </c>
      <c r="M1362" s="3"/>
      <c r="N1362" s="3"/>
      <c r="O1362" s="3"/>
      <c r="P1362" s="3"/>
      <c r="Q1362" s="9"/>
      <c r="R1362" s="9"/>
      <c r="S1362" s="9"/>
      <c r="T1362" s="2">
        <v>54.875</v>
      </c>
      <c r="U1362" s="2">
        <v>65.544998250000006</v>
      </c>
      <c r="V1362" s="2"/>
      <c r="W1362" s="2">
        <v>55.507499750000001</v>
      </c>
      <c r="X1362" s="2">
        <v>66.8125</v>
      </c>
      <c r="Y1362" s="2"/>
      <c r="Z1362">
        <v>10654000</v>
      </c>
      <c r="AA1362">
        <v>5904800</v>
      </c>
      <c r="AC1362" s="2">
        <v>55.252498750000001</v>
      </c>
      <c r="AD1362" s="2">
        <v>66.370002749999998</v>
      </c>
    </row>
    <row r="1363" spans="1:30" x14ac:dyDescent="0.25">
      <c r="A1363" t="s">
        <v>437</v>
      </c>
      <c r="B1363">
        <f t="shared" si="84"/>
        <v>2015</v>
      </c>
      <c r="C1363" s="10">
        <v>65.845001249999996</v>
      </c>
      <c r="D1363" s="10">
        <v>77.550003000000004</v>
      </c>
      <c r="E1363" s="4">
        <f t="shared" si="86"/>
        <v>0.17776598872795996</v>
      </c>
      <c r="F1363" s="6">
        <f>+E1363-E$5</f>
        <v>-0.11407458666423453</v>
      </c>
      <c r="G1363" s="9" t="str">
        <f t="shared" si="87"/>
        <v>No</v>
      </c>
      <c r="H1363" s="9">
        <f t="shared" si="85"/>
        <v>0</v>
      </c>
      <c r="I1363" s="9"/>
      <c r="J1363" s="9"/>
      <c r="K1363" s="3">
        <v>42006</v>
      </c>
      <c r="L1363" s="3">
        <v>42369</v>
      </c>
      <c r="M1363" s="3"/>
      <c r="N1363" s="3"/>
      <c r="O1363" s="3"/>
      <c r="P1363" s="3"/>
      <c r="Q1363" s="9"/>
      <c r="R1363" s="9"/>
      <c r="S1363" s="9"/>
      <c r="T1363" s="2">
        <v>65.622497499999994</v>
      </c>
      <c r="U1363" s="2">
        <v>77.550003000000004</v>
      </c>
      <c r="V1363" s="2"/>
      <c r="W1363" s="2">
        <v>66.6875</v>
      </c>
      <c r="X1363" s="2">
        <v>78.800003000000004</v>
      </c>
      <c r="Y1363" s="2"/>
      <c r="Z1363">
        <v>8389600</v>
      </c>
      <c r="AA1363">
        <v>6397400</v>
      </c>
      <c r="AC1363" s="2">
        <v>66.254997250000002</v>
      </c>
      <c r="AD1363" s="2">
        <v>78.239998</v>
      </c>
    </row>
    <row r="1364" spans="1:30" x14ac:dyDescent="0.25">
      <c r="A1364" t="s">
        <v>438</v>
      </c>
      <c r="B1364">
        <f t="shared" si="84"/>
        <v>2013</v>
      </c>
      <c r="C1364" s="10">
        <v>71.260002</v>
      </c>
      <c r="D1364" s="10">
        <v>77.690002000000007</v>
      </c>
      <c r="E1364" s="4">
        <f t="shared" si="86"/>
        <v>9.0232947228937863E-2</v>
      </c>
      <c r="F1364" s="6">
        <f>+E1364-E$6</f>
        <v>-2.4661983981134408E-2</v>
      </c>
      <c r="G1364" s="9" t="str">
        <f t="shared" si="87"/>
        <v>No</v>
      </c>
      <c r="H1364" s="9">
        <f t="shared" si="85"/>
        <v>0</v>
      </c>
      <c r="I1364" s="9"/>
      <c r="J1364" s="9"/>
      <c r="K1364" s="3">
        <v>41276</v>
      </c>
      <c r="L1364" s="3">
        <v>41639</v>
      </c>
      <c r="M1364" s="3"/>
      <c r="N1364" s="3"/>
      <c r="O1364" s="3"/>
      <c r="P1364" s="3"/>
      <c r="Q1364" s="9"/>
      <c r="R1364" s="9"/>
      <c r="S1364" s="9"/>
      <c r="T1364" s="2">
        <v>71.050003000000004</v>
      </c>
      <c r="U1364" s="2">
        <v>77.480002999999996</v>
      </c>
      <c r="V1364" s="2"/>
      <c r="W1364" s="2">
        <v>72.5</v>
      </c>
      <c r="X1364" s="2">
        <v>78.669998000000007</v>
      </c>
      <c r="Y1364" s="2"/>
      <c r="Z1364">
        <v>1325100</v>
      </c>
      <c r="AA1364">
        <v>624100</v>
      </c>
      <c r="AC1364" s="2">
        <v>72.470000999999996</v>
      </c>
      <c r="AD1364" s="2">
        <v>77.480002999999996</v>
      </c>
    </row>
    <row r="1365" spans="1:30" x14ac:dyDescent="0.25">
      <c r="A1365" t="s">
        <v>438</v>
      </c>
      <c r="B1365">
        <f t="shared" si="84"/>
        <v>2014</v>
      </c>
      <c r="C1365" s="10">
        <v>77.610000999999997</v>
      </c>
      <c r="D1365" s="10">
        <v>86.510002</v>
      </c>
      <c r="E1365" s="4">
        <f t="shared" si="86"/>
        <v>0.1146759552290175</v>
      </c>
      <c r="F1365" s="6">
        <f>+E1365-E$7</f>
        <v>0.1220973490447913</v>
      </c>
      <c r="G1365" s="9" t="str">
        <f t="shared" si="87"/>
        <v>Yes</v>
      </c>
      <c r="H1365" s="9">
        <f t="shared" si="85"/>
        <v>1</v>
      </c>
      <c r="I1365" s="9"/>
      <c r="J1365" s="9"/>
      <c r="K1365" s="3">
        <v>41641</v>
      </c>
      <c r="L1365" s="3">
        <v>42004</v>
      </c>
      <c r="M1365" s="3"/>
      <c r="N1365" s="3"/>
      <c r="O1365" s="3"/>
      <c r="P1365" s="3"/>
      <c r="Q1365" s="9"/>
      <c r="R1365" s="9"/>
      <c r="S1365" s="9"/>
      <c r="T1365" s="2">
        <v>77.25</v>
      </c>
      <c r="U1365" s="2">
        <v>86.459998999999996</v>
      </c>
      <c r="V1365" s="2"/>
      <c r="W1365" s="2">
        <v>77.860000999999997</v>
      </c>
      <c r="X1365" s="2">
        <v>88.610000999999997</v>
      </c>
      <c r="Y1365" s="2"/>
      <c r="Z1365">
        <v>826100</v>
      </c>
      <c r="AA1365">
        <v>366800</v>
      </c>
      <c r="AC1365" s="2">
        <v>77.339995999999999</v>
      </c>
      <c r="AD1365" s="2">
        <v>88.050003000000004</v>
      </c>
    </row>
    <row r="1366" spans="1:30" x14ac:dyDescent="0.25">
      <c r="A1366" t="s">
        <v>438</v>
      </c>
      <c r="B1366">
        <f t="shared" si="84"/>
        <v>2015</v>
      </c>
      <c r="C1366" s="10">
        <v>87</v>
      </c>
      <c r="D1366" s="10">
        <v>80.800003000000004</v>
      </c>
      <c r="E1366" s="4">
        <f t="shared" si="86"/>
        <v>-7.1264333333333291E-2</v>
      </c>
      <c r="F1366" s="6">
        <f>+E1366-E$5</f>
        <v>-0.36310490872552781</v>
      </c>
      <c r="G1366" s="9" t="str">
        <f t="shared" si="87"/>
        <v>No</v>
      </c>
      <c r="H1366" s="9">
        <f t="shared" si="85"/>
        <v>0</v>
      </c>
      <c r="I1366" s="9"/>
      <c r="J1366" s="9"/>
      <c r="K1366" s="3">
        <v>42006</v>
      </c>
      <c r="L1366" s="3">
        <v>42369</v>
      </c>
      <c r="M1366" s="3"/>
      <c r="N1366" s="3"/>
      <c r="O1366" s="3"/>
      <c r="P1366" s="3"/>
      <c r="Q1366" s="9"/>
      <c r="R1366" s="9"/>
      <c r="S1366" s="9"/>
      <c r="T1366" s="2">
        <v>86.379997000000003</v>
      </c>
      <c r="U1366" s="2">
        <v>80.800003000000004</v>
      </c>
      <c r="V1366" s="2"/>
      <c r="W1366" s="2">
        <v>88.739998</v>
      </c>
      <c r="X1366" s="2">
        <v>81.480002999999996</v>
      </c>
      <c r="Y1366" s="2"/>
      <c r="Z1366">
        <v>583500</v>
      </c>
      <c r="AA1366">
        <v>413600</v>
      </c>
      <c r="AC1366" s="2">
        <v>87.019997000000004</v>
      </c>
      <c r="AD1366" s="2">
        <v>80.919998000000007</v>
      </c>
    </row>
    <row r="1367" spans="1:30" x14ac:dyDescent="0.25">
      <c r="A1367" t="s">
        <v>439</v>
      </c>
      <c r="B1367">
        <f t="shared" si="84"/>
        <v>2013</v>
      </c>
      <c r="C1367" s="10">
        <v>38.257499750000001</v>
      </c>
      <c r="D1367" s="10">
        <v>62.34</v>
      </c>
      <c r="E1367" s="4">
        <f t="shared" si="86"/>
        <v>0.6294844254687606</v>
      </c>
      <c r="F1367" s="6">
        <f>+E1367-E$6</f>
        <v>0.51458949425868838</v>
      </c>
      <c r="G1367" s="9" t="str">
        <f t="shared" si="87"/>
        <v>Yes</v>
      </c>
      <c r="H1367" s="9">
        <f t="shared" si="85"/>
        <v>1</v>
      </c>
      <c r="I1367" s="9"/>
      <c r="J1367" s="9"/>
      <c r="K1367" s="3">
        <v>41276</v>
      </c>
      <c r="L1367" s="3">
        <v>41639</v>
      </c>
      <c r="M1367" s="3"/>
      <c r="N1367" s="3"/>
      <c r="O1367" s="3"/>
      <c r="P1367" s="3"/>
      <c r="Q1367" s="9"/>
      <c r="R1367" s="9"/>
      <c r="S1367" s="9"/>
      <c r="T1367" s="2">
        <v>36.782501250000003</v>
      </c>
      <c r="U1367" s="2">
        <v>62.080002</v>
      </c>
      <c r="V1367" s="2"/>
      <c r="W1367" s="2">
        <v>38.540000999999997</v>
      </c>
      <c r="X1367" s="2">
        <v>62.5</v>
      </c>
      <c r="Y1367" s="2"/>
      <c r="Z1367">
        <v>4928000</v>
      </c>
      <c r="AA1367">
        <v>1114200</v>
      </c>
      <c r="AC1367" s="2">
        <v>37.590000250000003</v>
      </c>
      <c r="AD1367" s="2">
        <v>62.259998000000003</v>
      </c>
    </row>
    <row r="1368" spans="1:30" x14ac:dyDescent="0.25">
      <c r="A1368" t="s">
        <v>439</v>
      </c>
      <c r="B1368">
        <f t="shared" si="84"/>
        <v>2014</v>
      </c>
      <c r="C1368" s="10">
        <v>63.02</v>
      </c>
      <c r="D1368" s="10">
        <v>74.900002000000001</v>
      </c>
      <c r="E1368" s="4">
        <f t="shared" si="86"/>
        <v>0.18851161536020306</v>
      </c>
      <c r="F1368" s="6">
        <f>+E1368-E$7</f>
        <v>0.19593300917597686</v>
      </c>
      <c r="G1368" s="9" t="str">
        <f t="shared" si="87"/>
        <v>Yes</v>
      </c>
      <c r="H1368" s="9">
        <f t="shared" si="85"/>
        <v>1</v>
      </c>
      <c r="I1368" s="9"/>
      <c r="J1368" s="9"/>
      <c r="K1368" s="3">
        <v>41641</v>
      </c>
      <c r="L1368" s="3">
        <v>42004</v>
      </c>
      <c r="M1368" s="3"/>
      <c r="N1368" s="3"/>
      <c r="O1368" s="3"/>
      <c r="P1368" s="3"/>
      <c r="Q1368" s="9"/>
      <c r="R1368" s="9"/>
      <c r="S1368" s="9"/>
      <c r="T1368" s="2">
        <v>62</v>
      </c>
      <c r="U1368" s="2">
        <v>74.889999000000003</v>
      </c>
      <c r="V1368" s="2"/>
      <c r="W1368" s="2">
        <v>63.450001</v>
      </c>
      <c r="X1368" s="2">
        <v>75.989998</v>
      </c>
      <c r="Y1368" s="2"/>
      <c r="Z1368">
        <v>1769600</v>
      </c>
      <c r="AA1368">
        <v>1054400</v>
      </c>
      <c r="AC1368" s="2">
        <v>62.380001</v>
      </c>
      <c r="AD1368" s="2">
        <v>75.559997999999993</v>
      </c>
    </row>
    <row r="1369" spans="1:30" x14ac:dyDescent="0.25">
      <c r="A1369" t="s">
        <v>439</v>
      </c>
      <c r="B1369">
        <f t="shared" si="84"/>
        <v>2015</v>
      </c>
      <c r="C1369" s="10">
        <v>75.190002000000007</v>
      </c>
      <c r="D1369" s="10">
        <v>62.25</v>
      </c>
      <c r="E1369" s="4">
        <f t="shared" si="86"/>
        <v>-0.17209737539307426</v>
      </c>
      <c r="F1369" s="6">
        <f>+E1369-E$5</f>
        <v>-0.46393795078526878</v>
      </c>
      <c r="G1369" s="9" t="str">
        <f t="shared" si="87"/>
        <v>No</v>
      </c>
      <c r="H1369" s="9">
        <f t="shared" si="85"/>
        <v>0</v>
      </c>
      <c r="I1369" s="9"/>
      <c r="J1369" s="9"/>
      <c r="K1369" s="3">
        <v>42006</v>
      </c>
      <c r="L1369" s="3">
        <v>42369</v>
      </c>
      <c r="M1369" s="3"/>
      <c r="N1369" s="3"/>
      <c r="O1369" s="3"/>
      <c r="P1369" s="3"/>
      <c r="Q1369" s="9"/>
      <c r="R1369" s="9"/>
      <c r="S1369" s="9"/>
      <c r="T1369" s="2">
        <v>73.129997000000003</v>
      </c>
      <c r="U1369" s="2">
        <v>62.23</v>
      </c>
      <c r="V1369" s="2"/>
      <c r="W1369" s="2">
        <v>75.470000999999996</v>
      </c>
      <c r="X1369" s="2">
        <v>62.799999</v>
      </c>
      <c r="Y1369" s="2"/>
      <c r="Z1369">
        <v>1311500</v>
      </c>
      <c r="AA1369">
        <v>1583400</v>
      </c>
      <c r="AC1369" s="2">
        <v>73.760002</v>
      </c>
      <c r="AD1369" s="2">
        <v>62.57</v>
      </c>
    </row>
    <row r="1370" spans="1:30" x14ac:dyDescent="0.25">
      <c r="A1370" t="s">
        <v>440</v>
      </c>
      <c r="B1370">
        <f t="shared" si="84"/>
        <v>2013</v>
      </c>
      <c r="C1370" s="10">
        <v>53.860000999999997</v>
      </c>
      <c r="D1370" s="10">
        <v>87.339995999999999</v>
      </c>
      <c r="E1370" s="4">
        <f t="shared" si="86"/>
        <v>0.62161148121775944</v>
      </c>
      <c r="F1370" s="6">
        <f>+E1370-E$6</f>
        <v>0.50671655000768712</v>
      </c>
      <c r="G1370" s="9" t="str">
        <f t="shared" si="87"/>
        <v>Yes</v>
      </c>
      <c r="H1370" s="9">
        <f t="shared" si="85"/>
        <v>1</v>
      </c>
      <c r="I1370" s="9"/>
      <c r="J1370" s="9"/>
      <c r="K1370" s="3">
        <v>41276</v>
      </c>
      <c r="L1370" s="3">
        <v>41639</v>
      </c>
      <c r="M1370" s="3"/>
      <c r="N1370" s="3"/>
      <c r="O1370" s="3"/>
      <c r="P1370" s="3"/>
      <c r="Q1370" s="9"/>
      <c r="R1370" s="9"/>
      <c r="S1370" s="9"/>
      <c r="T1370" s="2">
        <v>53.860000999999997</v>
      </c>
      <c r="U1370" s="2">
        <v>86.989998</v>
      </c>
      <c r="V1370" s="2"/>
      <c r="W1370" s="2">
        <v>56.060001</v>
      </c>
      <c r="X1370" s="2">
        <v>87.839995999999999</v>
      </c>
      <c r="Y1370" s="2"/>
      <c r="Z1370">
        <v>5236500</v>
      </c>
      <c r="AA1370">
        <v>1971500</v>
      </c>
      <c r="AC1370" s="2">
        <v>56.009998000000003</v>
      </c>
      <c r="AD1370" s="2">
        <v>87.269997000000004</v>
      </c>
    </row>
    <row r="1371" spans="1:30" x14ac:dyDescent="0.25">
      <c r="A1371" t="s">
        <v>440</v>
      </c>
      <c r="B1371">
        <f t="shared" si="84"/>
        <v>2014</v>
      </c>
      <c r="C1371" s="10">
        <v>87.449996999999996</v>
      </c>
      <c r="D1371" s="10">
        <v>75.25</v>
      </c>
      <c r="E1371" s="4">
        <f t="shared" si="86"/>
        <v>-0.13950826093224447</v>
      </c>
      <c r="F1371" s="6">
        <f>+E1371-E$7</f>
        <v>-0.13208686711647066</v>
      </c>
      <c r="G1371" s="9" t="str">
        <f t="shared" si="87"/>
        <v>No</v>
      </c>
      <c r="H1371" s="9">
        <f t="shared" si="85"/>
        <v>0</v>
      </c>
      <c r="I1371" s="9"/>
      <c r="J1371" s="9"/>
      <c r="K1371" s="3">
        <v>41641</v>
      </c>
      <c r="L1371" s="3">
        <v>42004</v>
      </c>
      <c r="M1371" s="3"/>
      <c r="N1371" s="3"/>
      <c r="O1371" s="3"/>
      <c r="P1371" s="3"/>
      <c r="Q1371" s="9"/>
      <c r="R1371" s="9"/>
      <c r="S1371" s="9"/>
      <c r="T1371" s="2">
        <v>86.690002000000007</v>
      </c>
      <c r="U1371" s="2">
        <v>75.199996999999996</v>
      </c>
      <c r="V1371" s="2"/>
      <c r="W1371" s="2">
        <v>87.57</v>
      </c>
      <c r="X1371" s="2">
        <v>76.959998999999996</v>
      </c>
      <c r="Y1371" s="2"/>
      <c r="Z1371">
        <v>1613300</v>
      </c>
      <c r="AA1371">
        <v>2740400</v>
      </c>
      <c r="AC1371" s="2">
        <v>86.949996999999996</v>
      </c>
      <c r="AD1371" s="2">
        <v>76.830001999999993</v>
      </c>
    </row>
    <row r="1372" spans="1:30" x14ac:dyDescent="0.25">
      <c r="A1372" t="s">
        <v>440</v>
      </c>
      <c r="B1372">
        <f t="shared" si="84"/>
        <v>2015</v>
      </c>
      <c r="C1372" s="10">
        <v>75.830001999999993</v>
      </c>
      <c r="D1372" s="10">
        <v>41.16</v>
      </c>
      <c r="E1372" s="4">
        <f t="shared" si="86"/>
        <v>-0.45720692450990574</v>
      </c>
      <c r="F1372" s="6">
        <f>+E1372-E$5</f>
        <v>-0.74904749990210018</v>
      </c>
      <c r="G1372" s="9" t="str">
        <f t="shared" si="87"/>
        <v>No</v>
      </c>
      <c r="H1372" s="9">
        <f t="shared" si="85"/>
        <v>0</v>
      </c>
      <c r="I1372" s="9"/>
      <c r="J1372" s="9"/>
      <c r="K1372" s="3">
        <v>42006</v>
      </c>
      <c r="L1372" s="3">
        <v>42369</v>
      </c>
      <c r="M1372" s="3"/>
      <c r="N1372" s="3"/>
      <c r="O1372" s="3"/>
      <c r="P1372" s="3"/>
      <c r="Q1372" s="9"/>
      <c r="R1372" s="9"/>
      <c r="S1372" s="9"/>
      <c r="T1372" s="2">
        <v>74.769997000000004</v>
      </c>
      <c r="U1372" s="2">
        <v>40.590000000000003</v>
      </c>
      <c r="V1372" s="2"/>
      <c r="W1372" s="2">
        <v>76.290001000000004</v>
      </c>
      <c r="X1372" s="2">
        <v>41.439999</v>
      </c>
      <c r="Y1372" s="2"/>
      <c r="Z1372">
        <v>1969500</v>
      </c>
      <c r="AA1372">
        <v>2822400</v>
      </c>
      <c r="AC1372" s="2">
        <v>75.400002000000001</v>
      </c>
      <c r="AD1372" s="2">
        <v>40.729999999999997</v>
      </c>
    </row>
    <row r="1373" spans="1:30" x14ac:dyDescent="0.25">
      <c r="A1373" t="s">
        <v>441</v>
      </c>
      <c r="B1373">
        <f t="shared" si="84"/>
        <v>2013</v>
      </c>
      <c r="C1373" s="10">
        <v>31.974408592300001</v>
      </c>
      <c r="D1373" s="10">
        <v>50.400002000000001</v>
      </c>
      <c r="E1373" s="4">
        <f t="shared" si="86"/>
        <v>0.57626064777746056</v>
      </c>
      <c r="F1373" s="6">
        <f>+E1373-E$6</f>
        <v>0.46136571656738828</v>
      </c>
      <c r="G1373" s="9" t="str">
        <f t="shared" si="87"/>
        <v>Yes</v>
      </c>
      <c r="H1373" s="9">
        <f t="shared" si="85"/>
        <v>1</v>
      </c>
      <c r="I1373" s="9"/>
      <c r="J1373" s="9"/>
      <c r="K1373" s="3">
        <v>41276</v>
      </c>
      <c r="L1373" s="3">
        <v>41639</v>
      </c>
      <c r="M1373" s="3"/>
      <c r="N1373" s="3"/>
      <c r="O1373" s="3"/>
      <c r="P1373" s="3"/>
      <c r="Q1373" s="9"/>
      <c r="R1373" s="9"/>
      <c r="S1373" s="9"/>
      <c r="T1373" s="2">
        <v>31.590489945200002</v>
      </c>
      <c r="U1373" s="2">
        <v>48.849997999999999</v>
      </c>
      <c r="V1373" s="2"/>
      <c r="W1373" s="2">
        <v>32.486289762299997</v>
      </c>
      <c r="X1373" s="2">
        <v>50.540000999999997</v>
      </c>
      <c r="Y1373" s="2"/>
      <c r="Z1373">
        <v>10071100</v>
      </c>
      <c r="AA1373">
        <v>6408000</v>
      </c>
      <c r="AC1373" s="2">
        <v>32.431437842800001</v>
      </c>
      <c r="AD1373" s="2">
        <v>48.860000999999997</v>
      </c>
    </row>
    <row r="1374" spans="1:30" x14ac:dyDescent="0.25">
      <c r="A1374" t="s">
        <v>441</v>
      </c>
      <c r="B1374">
        <f t="shared" si="84"/>
        <v>2014</v>
      </c>
      <c r="C1374" s="10">
        <v>50.139999000000003</v>
      </c>
      <c r="D1374" s="10">
        <v>49.5</v>
      </c>
      <c r="E1374" s="4">
        <f t="shared" si="86"/>
        <v>-1.2764240382214668E-2</v>
      </c>
      <c r="F1374" s="6">
        <f>+E1374-E$7</f>
        <v>-5.342846566440863E-3</v>
      </c>
      <c r="G1374" s="9" t="str">
        <f t="shared" si="87"/>
        <v>No</v>
      </c>
      <c r="H1374" s="9">
        <f t="shared" si="85"/>
        <v>0</v>
      </c>
      <c r="I1374" s="9"/>
      <c r="J1374" s="9"/>
      <c r="K1374" s="3">
        <v>41641</v>
      </c>
      <c r="L1374" s="3">
        <v>42004</v>
      </c>
      <c r="M1374" s="3"/>
      <c r="N1374" s="3"/>
      <c r="O1374" s="3"/>
      <c r="P1374" s="3"/>
      <c r="Q1374" s="9"/>
      <c r="R1374" s="9"/>
      <c r="S1374" s="9"/>
      <c r="T1374" s="2">
        <v>49.57</v>
      </c>
      <c r="U1374" s="2">
        <v>49.310001</v>
      </c>
      <c r="V1374" s="2"/>
      <c r="W1374" s="2">
        <v>50.5</v>
      </c>
      <c r="X1374" s="2">
        <v>49.990001999999997</v>
      </c>
      <c r="Y1374" s="2"/>
      <c r="Z1374">
        <v>4571100</v>
      </c>
      <c r="AA1374">
        <v>5925900</v>
      </c>
      <c r="AC1374" s="2">
        <v>49.869999</v>
      </c>
      <c r="AD1374" s="2">
        <v>49.560001</v>
      </c>
    </row>
    <row r="1375" spans="1:30" x14ac:dyDescent="0.25">
      <c r="A1375" t="s">
        <v>441</v>
      </c>
      <c r="B1375">
        <f t="shared" si="84"/>
        <v>2015</v>
      </c>
      <c r="C1375" s="10">
        <v>49.549999</v>
      </c>
      <c r="D1375" s="10">
        <v>70.709998999999996</v>
      </c>
      <c r="E1375" s="4">
        <f t="shared" si="86"/>
        <v>0.42704339913306549</v>
      </c>
      <c r="F1375" s="6">
        <f>+E1375-E$5</f>
        <v>0.135202823740871</v>
      </c>
      <c r="G1375" s="9" t="str">
        <f t="shared" si="87"/>
        <v>Yes</v>
      </c>
      <c r="H1375" s="9">
        <f t="shared" si="85"/>
        <v>1</v>
      </c>
      <c r="I1375" s="9"/>
      <c r="J1375" s="9"/>
      <c r="K1375" s="3">
        <v>42006</v>
      </c>
      <c r="L1375" s="3">
        <v>42369</v>
      </c>
      <c r="M1375" s="3"/>
      <c r="N1375" s="3"/>
      <c r="O1375" s="3"/>
      <c r="P1375" s="3"/>
      <c r="Q1375" s="9"/>
      <c r="R1375" s="9"/>
      <c r="S1375" s="9"/>
      <c r="T1375" s="2">
        <v>49.07</v>
      </c>
      <c r="U1375" s="2">
        <v>70.269997000000004</v>
      </c>
      <c r="V1375" s="2"/>
      <c r="W1375" s="2">
        <v>50.459999000000003</v>
      </c>
      <c r="X1375" s="2">
        <v>71.75</v>
      </c>
      <c r="Y1375" s="2"/>
      <c r="Z1375">
        <v>5897000</v>
      </c>
      <c r="AA1375">
        <v>3231400</v>
      </c>
      <c r="AC1375" s="2">
        <v>50.34</v>
      </c>
      <c r="AD1375" s="2">
        <v>71.150002000000001</v>
      </c>
    </row>
    <row r="1376" spans="1:30" x14ac:dyDescent="0.25">
      <c r="A1376" t="s">
        <v>442</v>
      </c>
      <c r="B1376">
        <f t="shared" si="84"/>
        <v>2013</v>
      </c>
      <c r="C1376" s="10">
        <v>53.299999</v>
      </c>
      <c r="D1376" s="10">
        <v>59.419998</v>
      </c>
      <c r="E1376" s="4">
        <f t="shared" si="86"/>
        <v>0.1148217469947795</v>
      </c>
      <c r="F1376" s="6">
        <f>+E1376-E$6</f>
        <v>-7.3184215292773636E-5</v>
      </c>
      <c r="G1376" s="9" t="str">
        <f t="shared" si="87"/>
        <v>No</v>
      </c>
      <c r="H1376" s="9">
        <f t="shared" si="85"/>
        <v>0</v>
      </c>
      <c r="I1376" s="9"/>
      <c r="J1376" s="9"/>
      <c r="K1376" s="3">
        <v>41276</v>
      </c>
      <c r="L1376" s="3">
        <v>41639</v>
      </c>
      <c r="M1376" s="3"/>
      <c r="N1376" s="3"/>
      <c r="O1376" s="3"/>
      <c r="P1376" s="3"/>
      <c r="Q1376" s="9"/>
      <c r="R1376" s="9"/>
      <c r="S1376" s="9"/>
      <c r="T1376" s="2">
        <v>53.130001</v>
      </c>
      <c r="U1376" s="2">
        <v>58.849997999999999</v>
      </c>
      <c r="V1376" s="2"/>
      <c r="W1376" s="2">
        <v>54.299999</v>
      </c>
      <c r="X1376" s="2">
        <v>59.700001</v>
      </c>
      <c r="Y1376" s="2"/>
      <c r="Z1376">
        <v>860000</v>
      </c>
      <c r="AA1376">
        <v>513500</v>
      </c>
      <c r="AC1376" s="2">
        <v>53.880001</v>
      </c>
      <c r="AD1376" s="2">
        <v>59.400002000000001</v>
      </c>
    </row>
    <row r="1377" spans="1:30" x14ac:dyDescent="0.25">
      <c r="A1377" t="s">
        <v>442</v>
      </c>
      <c r="B1377">
        <f t="shared" si="84"/>
        <v>2014</v>
      </c>
      <c r="C1377" s="10">
        <v>59.34</v>
      </c>
      <c r="D1377" s="10">
        <v>65.730002999999996</v>
      </c>
      <c r="E1377" s="4">
        <f t="shared" si="86"/>
        <v>0.10768458038422636</v>
      </c>
      <c r="F1377" s="6">
        <f>+E1377-E$7</f>
        <v>0.11510597420000017</v>
      </c>
      <c r="G1377" s="9" t="str">
        <f t="shared" si="87"/>
        <v>Yes</v>
      </c>
      <c r="H1377" s="9">
        <f t="shared" si="85"/>
        <v>1</v>
      </c>
      <c r="I1377" s="9"/>
      <c r="J1377" s="9"/>
      <c r="K1377" s="3">
        <v>41641</v>
      </c>
      <c r="L1377" s="3">
        <v>42004</v>
      </c>
      <c r="M1377" s="3"/>
      <c r="N1377" s="3"/>
      <c r="O1377" s="3"/>
      <c r="P1377" s="3"/>
      <c r="Q1377" s="9"/>
      <c r="R1377" s="9"/>
      <c r="S1377" s="9"/>
      <c r="T1377" s="2">
        <v>58.509998000000003</v>
      </c>
      <c r="U1377" s="2">
        <v>65.639999000000003</v>
      </c>
      <c r="V1377" s="2"/>
      <c r="W1377" s="2">
        <v>59.41</v>
      </c>
      <c r="X1377" s="2">
        <v>67.419998000000007</v>
      </c>
      <c r="Y1377" s="2"/>
      <c r="Z1377">
        <v>497000</v>
      </c>
      <c r="AA1377">
        <v>680200</v>
      </c>
      <c r="AC1377" s="2">
        <v>58.68</v>
      </c>
      <c r="AD1377" s="2">
        <v>66.519997000000004</v>
      </c>
    </row>
    <row r="1378" spans="1:30" x14ac:dyDescent="0.25">
      <c r="A1378" t="s">
        <v>442</v>
      </c>
      <c r="B1378">
        <f t="shared" si="84"/>
        <v>2015</v>
      </c>
      <c r="C1378" s="10">
        <v>66.389999000000003</v>
      </c>
      <c r="D1378" s="10">
        <v>94.970000999999996</v>
      </c>
      <c r="E1378" s="4">
        <f t="shared" si="86"/>
        <v>0.43048655566330091</v>
      </c>
      <c r="F1378" s="6">
        <f>+E1378-E$5</f>
        <v>0.13864598027110642</v>
      </c>
      <c r="G1378" s="9" t="str">
        <f t="shared" si="87"/>
        <v>Yes</v>
      </c>
      <c r="H1378" s="9">
        <f t="shared" si="85"/>
        <v>1</v>
      </c>
      <c r="I1378" s="9"/>
      <c r="J1378" s="9"/>
      <c r="K1378" s="3">
        <v>42006</v>
      </c>
      <c r="L1378" s="3">
        <v>42369</v>
      </c>
      <c r="M1378" s="3"/>
      <c r="N1378" s="3"/>
      <c r="O1378" s="3"/>
      <c r="P1378" s="3"/>
      <c r="Q1378" s="9"/>
      <c r="R1378" s="9"/>
      <c r="S1378" s="9"/>
      <c r="T1378" s="2">
        <v>66.180000000000007</v>
      </c>
      <c r="U1378" s="2">
        <v>94.519997000000004</v>
      </c>
      <c r="V1378" s="2"/>
      <c r="W1378" s="2">
        <v>67.910004000000001</v>
      </c>
      <c r="X1378" s="2">
        <v>96.07</v>
      </c>
      <c r="Y1378" s="2"/>
      <c r="Z1378">
        <v>978500</v>
      </c>
      <c r="AA1378">
        <v>689000</v>
      </c>
      <c r="AC1378" s="2">
        <v>66.980002999999996</v>
      </c>
      <c r="AD1378" s="2">
        <v>95.120002999999997</v>
      </c>
    </row>
    <row r="1379" spans="1:30" x14ac:dyDescent="0.25">
      <c r="A1379" t="s">
        <v>443</v>
      </c>
      <c r="B1379">
        <f t="shared" si="84"/>
        <v>2013</v>
      </c>
      <c r="C1379" s="10">
        <v>73.650358695600005</v>
      </c>
      <c r="D1379" s="10">
        <v>80.425725543499993</v>
      </c>
      <c r="E1379" s="4">
        <f t="shared" si="86"/>
        <v>9.1993670742363406E-2</v>
      </c>
      <c r="F1379" s="6">
        <f>+E1379-E$6</f>
        <v>-2.2901260467708864E-2</v>
      </c>
      <c r="G1379" s="9" t="str">
        <f t="shared" si="87"/>
        <v>No</v>
      </c>
      <c r="H1379" s="9">
        <f t="shared" si="85"/>
        <v>0</v>
      </c>
      <c r="I1379" s="9"/>
      <c r="J1379" s="9"/>
      <c r="K1379" s="3">
        <v>41276</v>
      </c>
      <c r="L1379" s="3">
        <v>41639</v>
      </c>
      <c r="M1379" s="3"/>
      <c r="N1379" s="3"/>
      <c r="O1379" s="3"/>
      <c r="P1379" s="3"/>
      <c r="Q1379" s="9"/>
      <c r="R1379" s="9"/>
      <c r="S1379" s="9"/>
      <c r="T1379" s="2">
        <v>72.726446557900005</v>
      </c>
      <c r="U1379" s="2">
        <v>80.2083414855</v>
      </c>
      <c r="V1379" s="2"/>
      <c r="W1379" s="2">
        <v>73.677526268099996</v>
      </c>
      <c r="X1379" s="2">
        <v>81.413038043499995</v>
      </c>
      <c r="Y1379" s="2"/>
      <c r="Z1379">
        <v>1002000</v>
      </c>
      <c r="AA1379">
        <v>1146700</v>
      </c>
      <c r="AC1379" s="2">
        <v>73.297094202899999</v>
      </c>
      <c r="AD1379" s="2">
        <v>81.295286231899993</v>
      </c>
    </row>
    <row r="1380" spans="1:30" x14ac:dyDescent="0.25">
      <c r="A1380" t="s">
        <v>443</v>
      </c>
      <c r="B1380">
        <f t="shared" si="84"/>
        <v>2014</v>
      </c>
      <c r="C1380" s="10">
        <v>80.760869565199997</v>
      </c>
      <c r="D1380" s="10">
        <v>106.621381341</v>
      </c>
      <c r="E1380" s="4">
        <f t="shared" si="86"/>
        <v>0.3202109129709439</v>
      </c>
      <c r="F1380" s="6">
        <f>+E1380-E$7</f>
        <v>0.32763230678671768</v>
      </c>
      <c r="G1380" s="9" t="str">
        <f t="shared" si="87"/>
        <v>Yes</v>
      </c>
      <c r="H1380" s="9">
        <f t="shared" si="85"/>
        <v>1</v>
      </c>
      <c r="I1380" s="9"/>
      <c r="J1380" s="9"/>
      <c r="K1380" s="3">
        <v>41641</v>
      </c>
      <c r="L1380" s="3">
        <v>42004</v>
      </c>
      <c r="M1380" s="3"/>
      <c r="N1380" s="3"/>
      <c r="O1380" s="3"/>
      <c r="P1380" s="3"/>
      <c r="Q1380" s="9"/>
      <c r="R1380" s="9"/>
      <c r="S1380" s="9"/>
      <c r="T1380" s="2">
        <v>79.547094202899999</v>
      </c>
      <c r="U1380" s="2">
        <v>106.431157609</v>
      </c>
      <c r="V1380" s="2"/>
      <c r="W1380" s="2">
        <v>80.878614130399995</v>
      </c>
      <c r="X1380" s="2">
        <v>108.90398913</v>
      </c>
      <c r="Y1380" s="2"/>
      <c r="Z1380">
        <v>865400</v>
      </c>
      <c r="AA1380">
        <v>1063200</v>
      </c>
      <c r="AC1380" s="2">
        <v>80.2898460145</v>
      </c>
      <c r="AD1380" s="2">
        <v>108.070645833</v>
      </c>
    </row>
    <row r="1381" spans="1:30" x14ac:dyDescent="0.25">
      <c r="A1381" t="s">
        <v>443</v>
      </c>
      <c r="B1381">
        <f t="shared" si="84"/>
        <v>2015</v>
      </c>
      <c r="C1381" s="10">
        <v>107.210148551</v>
      </c>
      <c r="D1381" s="10">
        <v>99.959998999999996</v>
      </c>
      <c r="E1381" s="4">
        <f t="shared" si="86"/>
        <v>-6.762559001166854E-2</v>
      </c>
      <c r="F1381" s="6">
        <f>+E1381-E$5</f>
        <v>-0.359466165403863</v>
      </c>
      <c r="G1381" s="9" t="str">
        <f t="shared" si="87"/>
        <v>No</v>
      </c>
      <c r="H1381" s="9">
        <f t="shared" si="85"/>
        <v>0</v>
      </c>
      <c r="I1381" s="9"/>
      <c r="J1381" s="9"/>
      <c r="K1381" s="3">
        <v>42006</v>
      </c>
      <c r="L1381" s="3">
        <v>42369</v>
      </c>
      <c r="M1381" s="3"/>
      <c r="N1381" s="3"/>
      <c r="O1381" s="3"/>
      <c r="P1381" s="3"/>
      <c r="Q1381" s="9"/>
      <c r="R1381" s="9"/>
      <c r="S1381" s="9"/>
      <c r="T1381" s="2">
        <v>106.612317029</v>
      </c>
      <c r="U1381" s="2">
        <v>99.889999000000003</v>
      </c>
      <c r="V1381" s="2"/>
      <c r="W1381" s="2">
        <v>108.23368568799999</v>
      </c>
      <c r="X1381" s="2">
        <v>101.269997</v>
      </c>
      <c r="Y1381" s="2"/>
      <c r="Z1381">
        <v>646900</v>
      </c>
      <c r="AA1381">
        <v>578500</v>
      </c>
      <c r="AC1381" s="2">
        <v>108.124997283</v>
      </c>
      <c r="AD1381" s="2">
        <v>101.019997</v>
      </c>
    </row>
    <row r="1382" spans="1:30" x14ac:dyDescent="0.25">
      <c r="A1382" t="s">
        <v>444</v>
      </c>
      <c r="B1382">
        <f t="shared" si="84"/>
        <v>2013</v>
      </c>
      <c r="C1382" s="10">
        <v>51.66</v>
      </c>
      <c r="D1382" s="10">
        <v>65.720000999999996</v>
      </c>
      <c r="E1382" s="4">
        <f t="shared" si="86"/>
        <v>0.27216416957026712</v>
      </c>
      <c r="F1382" s="6">
        <f>+E1382-E$6</f>
        <v>0.15726923836019485</v>
      </c>
      <c r="G1382" s="9" t="str">
        <f t="shared" si="87"/>
        <v>Yes</v>
      </c>
      <c r="H1382" s="9">
        <f t="shared" si="85"/>
        <v>1</v>
      </c>
      <c r="I1382" s="9"/>
      <c r="J1382" s="9"/>
      <c r="K1382" s="3">
        <v>41276</v>
      </c>
      <c r="L1382" s="3">
        <v>41639</v>
      </c>
      <c r="M1382" s="3"/>
      <c r="N1382" s="3"/>
      <c r="O1382" s="3"/>
      <c r="P1382" s="3"/>
      <c r="Q1382" s="9"/>
      <c r="R1382" s="9"/>
      <c r="S1382" s="9"/>
      <c r="T1382" s="2">
        <v>51.169998</v>
      </c>
      <c r="U1382" s="2">
        <v>65.300003000000004</v>
      </c>
      <c r="V1382" s="2"/>
      <c r="W1382" s="2">
        <v>53</v>
      </c>
      <c r="X1382" s="2">
        <v>66.139999000000003</v>
      </c>
      <c r="Y1382" s="2"/>
      <c r="Z1382">
        <v>1305600</v>
      </c>
      <c r="AA1382">
        <v>723000</v>
      </c>
      <c r="AC1382" s="2">
        <v>52.98</v>
      </c>
      <c r="AD1382" s="2">
        <v>65.349997999999999</v>
      </c>
    </row>
    <row r="1383" spans="1:30" x14ac:dyDescent="0.25">
      <c r="A1383" t="s">
        <v>444</v>
      </c>
      <c r="B1383">
        <f t="shared" si="84"/>
        <v>2014</v>
      </c>
      <c r="C1383" s="10">
        <v>65.269997000000004</v>
      </c>
      <c r="D1383" s="10">
        <v>64.050003000000004</v>
      </c>
      <c r="E1383" s="4">
        <f t="shared" si="86"/>
        <v>-1.8691497718316116E-2</v>
      </c>
      <c r="F1383" s="6">
        <f>+E1383-E$7</f>
        <v>-1.1270103902542312E-2</v>
      </c>
      <c r="G1383" s="9" t="str">
        <f t="shared" si="87"/>
        <v>No</v>
      </c>
      <c r="H1383" s="9">
        <f t="shared" si="85"/>
        <v>0</v>
      </c>
      <c r="I1383" s="9"/>
      <c r="J1383" s="9"/>
      <c r="K1383" s="3">
        <v>41641</v>
      </c>
      <c r="L1383" s="3">
        <v>42004</v>
      </c>
      <c r="M1383" s="3"/>
      <c r="N1383" s="3"/>
      <c r="O1383" s="3"/>
      <c r="P1383" s="3"/>
      <c r="Q1383" s="9"/>
      <c r="R1383" s="9"/>
      <c r="S1383" s="9"/>
      <c r="T1383" s="2">
        <v>64.75</v>
      </c>
      <c r="U1383" s="2">
        <v>63.990001999999997</v>
      </c>
      <c r="V1383" s="2"/>
      <c r="W1383" s="2">
        <v>65.569999999999993</v>
      </c>
      <c r="X1383" s="2">
        <v>65.209998999999996</v>
      </c>
      <c r="Y1383" s="2"/>
      <c r="Z1383">
        <v>683300</v>
      </c>
      <c r="AA1383">
        <v>321600</v>
      </c>
      <c r="AC1383" s="2">
        <v>65.120002999999997</v>
      </c>
      <c r="AD1383" s="2">
        <v>64.919998000000007</v>
      </c>
    </row>
    <row r="1384" spans="1:30" x14ac:dyDescent="0.25">
      <c r="A1384" t="s">
        <v>444</v>
      </c>
      <c r="B1384">
        <f t="shared" si="84"/>
        <v>2015</v>
      </c>
      <c r="C1384" s="10">
        <v>64.080001999999993</v>
      </c>
      <c r="D1384" s="10">
        <v>76.879997000000003</v>
      </c>
      <c r="E1384" s="4">
        <f t="shared" si="86"/>
        <v>0.19975022784799557</v>
      </c>
      <c r="F1384" s="6">
        <f>+E1384-E$5</f>
        <v>-9.2090347544198925E-2</v>
      </c>
      <c r="G1384" s="9" t="str">
        <f t="shared" si="87"/>
        <v>No</v>
      </c>
      <c r="H1384" s="9">
        <f t="shared" si="85"/>
        <v>0</v>
      </c>
      <c r="I1384" s="9"/>
      <c r="J1384" s="9"/>
      <c r="K1384" s="3">
        <v>42006</v>
      </c>
      <c r="L1384" s="3">
        <v>42369</v>
      </c>
      <c r="M1384" s="3"/>
      <c r="N1384" s="3"/>
      <c r="O1384" s="3"/>
      <c r="P1384" s="3"/>
      <c r="Q1384" s="9"/>
      <c r="R1384" s="9"/>
      <c r="S1384" s="9"/>
      <c r="T1384" s="2">
        <v>63.049999</v>
      </c>
      <c r="U1384" s="2">
        <v>76.769997000000004</v>
      </c>
      <c r="V1384" s="2"/>
      <c r="W1384" s="2">
        <v>65</v>
      </c>
      <c r="X1384" s="2">
        <v>77.730002999999996</v>
      </c>
      <c r="Y1384" s="2"/>
      <c r="Z1384">
        <v>529700</v>
      </c>
      <c r="AA1384">
        <v>585600</v>
      </c>
      <c r="AC1384" s="2">
        <v>63.970001000000003</v>
      </c>
      <c r="AD1384" s="2">
        <v>77.180000000000007</v>
      </c>
    </row>
    <row r="1385" spans="1:30" x14ac:dyDescent="0.25">
      <c r="A1385" t="s">
        <v>445</v>
      </c>
      <c r="B1385">
        <f t="shared" si="84"/>
        <v>2013</v>
      </c>
      <c r="C1385" s="10">
        <v>39.349997999999999</v>
      </c>
      <c r="D1385" s="10">
        <v>59.779998999999997</v>
      </c>
      <c r="E1385" s="4">
        <f t="shared" si="86"/>
        <v>0.51918683706159263</v>
      </c>
      <c r="F1385" s="6">
        <f>+E1385-E$6</f>
        <v>0.40429190585152036</v>
      </c>
      <c r="G1385" s="9" t="str">
        <f t="shared" si="87"/>
        <v>Yes</v>
      </c>
      <c r="H1385" s="9">
        <f t="shared" si="85"/>
        <v>1</v>
      </c>
      <c r="I1385" s="9"/>
      <c r="J1385" s="9"/>
      <c r="K1385" s="3">
        <v>41276</v>
      </c>
      <c r="L1385" s="3">
        <v>41639</v>
      </c>
      <c r="M1385" s="3"/>
      <c r="N1385" s="3"/>
      <c r="O1385" s="3"/>
      <c r="P1385" s="3"/>
      <c r="Q1385" s="9"/>
      <c r="R1385" s="9"/>
      <c r="S1385" s="9"/>
      <c r="T1385" s="2">
        <v>39.200001</v>
      </c>
      <c r="U1385" s="2">
        <v>59.330002</v>
      </c>
      <c r="V1385" s="2"/>
      <c r="W1385" s="2">
        <v>39.869999</v>
      </c>
      <c r="X1385" s="2">
        <v>59.849997999999999</v>
      </c>
      <c r="Y1385" s="2"/>
      <c r="Z1385">
        <v>3197900</v>
      </c>
      <c r="AA1385">
        <v>769900</v>
      </c>
      <c r="AC1385" s="2">
        <v>39.849997999999999</v>
      </c>
      <c r="AD1385" s="2">
        <v>59.360000999999997</v>
      </c>
    </row>
    <row r="1386" spans="1:30" x14ac:dyDescent="0.25">
      <c r="A1386" t="s">
        <v>445</v>
      </c>
      <c r="B1386">
        <f t="shared" si="84"/>
        <v>2014</v>
      </c>
      <c r="C1386" s="10">
        <v>59.740001999999997</v>
      </c>
      <c r="D1386" s="10">
        <v>57</v>
      </c>
      <c r="E1386" s="4">
        <f t="shared" si="86"/>
        <v>-4.5865448749064272E-2</v>
      </c>
      <c r="F1386" s="6">
        <f>+E1386-E$7</f>
        <v>-3.8444054933290464E-2</v>
      </c>
      <c r="G1386" s="9" t="str">
        <f t="shared" si="87"/>
        <v>No</v>
      </c>
      <c r="H1386" s="9">
        <f t="shared" si="85"/>
        <v>0</v>
      </c>
      <c r="I1386" s="9"/>
      <c r="J1386" s="9"/>
      <c r="K1386" s="3">
        <v>41641</v>
      </c>
      <c r="L1386" s="3">
        <v>42004</v>
      </c>
      <c r="M1386" s="3"/>
      <c r="N1386" s="3"/>
      <c r="O1386" s="3"/>
      <c r="P1386" s="3"/>
      <c r="Q1386" s="9"/>
      <c r="R1386" s="9"/>
      <c r="S1386" s="9"/>
      <c r="T1386" s="2">
        <v>59.41</v>
      </c>
      <c r="U1386" s="2">
        <v>56.950001</v>
      </c>
      <c r="V1386" s="2"/>
      <c r="W1386" s="2">
        <v>60.16</v>
      </c>
      <c r="X1386" s="2">
        <v>57.900002000000001</v>
      </c>
      <c r="Y1386" s="2"/>
      <c r="Z1386">
        <v>1871900</v>
      </c>
      <c r="AA1386">
        <v>533600</v>
      </c>
      <c r="AC1386" s="2">
        <v>60.02</v>
      </c>
      <c r="AD1386" s="2">
        <v>57.720001000000003</v>
      </c>
    </row>
    <row r="1387" spans="1:30" x14ac:dyDescent="0.25">
      <c r="A1387" t="s">
        <v>445</v>
      </c>
      <c r="B1387">
        <f t="shared" si="84"/>
        <v>2015</v>
      </c>
      <c r="C1387" s="10">
        <v>57.23</v>
      </c>
      <c r="D1387" s="10">
        <v>87.360000999999997</v>
      </c>
      <c r="E1387" s="4">
        <f t="shared" si="86"/>
        <v>0.52647214747510052</v>
      </c>
      <c r="F1387" s="6">
        <f>+E1387-E$5</f>
        <v>0.23463157208290603</v>
      </c>
      <c r="G1387" s="9" t="str">
        <f t="shared" si="87"/>
        <v>Yes</v>
      </c>
      <c r="H1387" s="9">
        <f t="shared" si="85"/>
        <v>1</v>
      </c>
      <c r="I1387" s="9"/>
      <c r="J1387" s="9"/>
      <c r="K1387" s="3">
        <v>42006</v>
      </c>
      <c r="L1387" s="3">
        <v>42369</v>
      </c>
      <c r="M1387" s="3"/>
      <c r="N1387" s="3"/>
      <c r="O1387" s="3"/>
      <c r="P1387" s="3"/>
      <c r="Q1387" s="9"/>
      <c r="R1387" s="9"/>
      <c r="S1387" s="9"/>
      <c r="T1387" s="2">
        <v>56.57</v>
      </c>
      <c r="U1387" s="2">
        <v>87.349997999999999</v>
      </c>
      <c r="V1387" s="2"/>
      <c r="W1387" s="2">
        <v>57.400002000000001</v>
      </c>
      <c r="X1387" s="2">
        <v>88.660004000000001</v>
      </c>
      <c r="Y1387" s="2"/>
      <c r="Z1387">
        <v>684500</v>
      </c>
      <c r="AA1387">
        <v>493500</v>
      </c>
      <c r="AC1387" s="2">
        <v>57.189999</v>
      </c>
      <c r="AD1387" s="2">
        <v>88.110000999999997</v>
      </c>
    </row>
    <row r="1388" spans="1:30" x14ac:dyDescent="0.25">
      <c r="A1388" t="s">
        <v>446</v>
      </c>
      <c r="B1388">
        <f t="shared" si="84"/>
        <v>2013</v>
      </c>
      <c r="C1388" s="10">
        <v>42.869999</v>
      </c>
      <c r="D1388" s="10">
        <v>74.300003000000004</v>
      </c>
      <c r="E1388" s="4">
        <f t="shared" si="86"/>
        <v>0.73314683305684247</v>
      </c>
      <c r="F1388" s="6">
        <f>+E1388-E$6</f>
        <v>0.61825190184677026</v>
      </c>
      <c r="G1388" s="9" t="str">
        <f t="shared" si="87"/>
        <v>Yes</v>
      </c>
      <c r="H1388" s="9">
        <f t="shared" si="85"/>
        <v>1</v>
      </c>
      <c r="I1388" s="9"/>
      <c r="J1388" s="9"/>
      <c r="K1388" s="3">
        <v>41276</v>
      </c>
      <c r="L1388" s="3">
        <v>41639</v>
      </c>
      <c r="M1388" s="3"/>
      <c r="N1388" s="3"/>
      <c r="O1388" s="3"/>
      <c r="P1388" s="3"/>
      <c r="Q1388" s="9"/>
      <c r="R1388" s="9"/>
      <c r="S1388" s="9"/>
      <c r="T1388" s="2">
        <v>42.720001000000003</v>
      </c>
      <c r="U1388" s="2">
        <v>73.709998999999996</v>
      </c>
      <c r="V1388" s="2"/>
      <c r="W1388" s="2">
        <v>43.689999</v>
      </c>
      <c r="X1388" s="2">
        <v>74.699996999999996</v>
      </c>
      <c r="Y1388" s="2"/>
      <c r="Z1388">
        <v>1790600</v>
      </c>
      <c r="AA1388">
        <v>782400</v>
      </c>
      <c r="AC1388" s="2">
        <v>43.650002000000001</v>
      </c>
      <c r="AD1388" s="2">
        <v>74.069999999999993</v>
      </c>
    </row>
    <row r="1389" spans="1:30" x14ac:dyDescent="0.25">
      <c r="A1389" t="s">
        <v>446</v>
      </c>
      <c r="B1389">
        <f t="shared" si="84"/>
        <v>2014</v>
      </c>
      <c r="C1389" s="10">
        <v>74.069999999999993</v>
      </c>
      <c r="D1389" s="10">
        <v>118.800003</v>
      </c>
      <c r="E1389" s="4">
        <f t="shared" si="86"/>
        <v>0.60388825435398963</v>
      </c>
      <c r="F1389" s="6">
        <f>+E1389-E$7</f>
        <v>0.61130964816976341</v>
      </c>
      <c r="G1389" s="9" t="str">
        <f t="shared" si="87"/>
        <v>Yes</v>
      </c>
      <c r="H1389" s="9">
        <f t="shared" si="85"/>
        <v>1</v>
      </c>
      <c r="I1389" s="9"/>
      <c r="J1389" s="9"/>
      <c r="K1389" s="3">
        <v>41641</v>
      </c>
      <c r="L1389" s="3">
        <v>42004</v>
      </c>
      <c r="M1389" s="3"/>
      <c r="N1389" s="3"/>
      <c r="O1389" s="3"/>
      <c r="P1389" s="3"/>
      <c r="Q1389" s="9"/>
      <c r="R1389" s="9"/>
      <c r="S1389" s="9"/>
      <c r="T1389" s="2">
        <v>72.879997000000003</v>
      </c>
      <c r="U1389" s="2">
        <v>118.5</v>
      </c>
      <c r="V1389" s="2"/>
      <c r="W1389" s="2">
        <v>74.150002000000001</v>
      </c>
      <c r="X1389" s="2">
        <v>121.959999</v>
      </c>
      <c r="Y1389" s="2"/>
      <c r="Z1389">
        <v>966800</v>
      </c>
      <c r="AA1389">
        <v>946300</v>
      </c>
      <c r="AC1389" s="2">
        <v>73.830001999999993</v>
      </c>
      <c r="AD1389" s="2">
        <v>119.610001</v>
      </c>
    </row>
    <row r="1390" spans="1:30" x14ac:dyDescent="0.25">
      <c r="A1390" t="s">
        <v>446</v>
      </c>
      <c r="B1390">
        <f t="shared" si="84"/>
        <v>2015</v>
      </c>
      <c r="C1390" s="10">
        <v>119.970001</v>
      </c>
      <c r="D1390" s="10">
        <v>125.83000199999999</v>
      </c>
      <c r="E1390" s="4">
        <f t="shared" si="86"/>
        <v>4.8845552647782314E-2</v>
      </c>
      <c r="F1390" s="6">
        <f>+E1390-E$5</f>
        <v>-0.24299502274441218</v>
      </c>
      <c r="G1390" s="9" t="str">
        <f t="shared" si="87"/>
        <v>No</v>
      </c>
      <c r="H1390" s="9">
        <f t="shared" si="85"/>
        <v>0</v>
      </c>
      <c r="I1390" s="9"/>
      <c r="J1390" s="9"/>
      <c r="K1390" s="3">
        <v>42006</v>
      </c>
      <c r="L1390" s="3">
        <v>42369</v>
      </c>
      <c r="M1390" s="3"/>
      <c r="N1390" s="3"/>
      <c r="O1390" s="3"/>
      <c r="P1390" s="3"/>
      <c r="Q1390" s="9"/>
      <c r="R1390" s="9"/>
      <c r="S1390" s="9"/>
      <c r="T1390" s="2">
        <v>118.300003</v>
      </c>
      <c r="U1390" s="2">
        <v>124.910004</v>
      </c>
      <c r="V1390" s="2"/>
      <c r="W1390" s="2">
        <v>123.68</v>
      </c>
      <c r="X1390" s="2">
        <v>127.599998</v>
      </c>
      <c r="Y1390" s="2"/>
      <c r="Z1390">
        <v>1434500</v>
      </c>
      <c r="AA1390">
        <v>797300</v>
      </c>
      <c r="AC1390" s="2">
        <v>123.07</v>
      </c>
      <c r="AD1390" s="2">
        <v>125.550003</v>
      </c>
    </row>
    <row r="1391" spans="1:30" x14ac:dyDescent="0.25">
      <c r="A1391" t="s">
        <v>447</v>
      </c>
      <c r="B1391">
        <f t="shared" si="84"/>
        <v>2013</v>
      </c>
      <c r="C1391" s="10">
        <v>65.559997999999993</v>
      </c>
      <c r="D1391" s="10">
        <v>57.279998999999997</v>
      </c>
      <c r="E1391" s="4">
        <f t="shared" si="86"/>
        <v>-0.12629651086932611</v>
      </c>
      <c r="F1391" s="6">
        <f>+E1391-E$6</f>
        <v>-0.24119144207939838</v>
      </c>
      <c r="G1391" s="9" t="str">
        <f t="shared" si="87"/>
        <v>No</v>
      </c>
      <c r="H1391" s="9">
        <f t="shared" si="85"/>
        <v>0</v>
      </c>
      <c r="I1391" s="9"/>
      <c r="J1391" s="9"/>
      <c r="K1391" s="3">
        <v>41276</v>
      </c>
      <c r="L1391" s="3">
        <v>41639</v>
      </c>
      <c r="M1391" s="3"/>
      <c r="N1391" s="3"/>
      <c r="O1391" s="3"/>
      <c r="P1391" s="3"/>
      <c r="Q1391" s="9"/>
      <c r="R1391" s="9"/>
      <c r="S1391" s="9"/>
      <c r="T1391" s="2">
        <v>64.760002</v>
      </c>
      <c r="U1391" s="2">
        <v>57.119999</v>
      </c>
      <c r="V1391" s="2"/>
      <c r="W1391" s="2">
        <v>65.589995999999999</v>
      </c>
      <c r="X1391" s="2">
        <v>57.93</v>
      </c>
      <c r="Y1391" s="2"/>
      <c r="Z1391">
        <v>1877700</v>
      </c>
      <c r="AA1391">
        <v>1664300</v>
      </c>
      <c r="AC1391" s="2">
        <v>65.160004000000001</v>
      </c>
      <c r="AD1391" s="2">
        <v>57.740001999999997</v>
      </c>
    </row>
    <row r="1392" spans="1:30" x14ac:dyDescent="0.25">
      <c r="A1392" t="s">
        <v>447</v>
      </c>
      <c r="B1392">
        <f t="shared" si="84"/>
        <v>2014</v>
      </c>
      <c r="C1392" s="10">
        <v>56.950001</v>
      </c>
      <c r="D1392" s="10">
        <v>71.699996999999996</v>
      </c>
      <c r="E1392" s="4">
        <f t="shared" si="86"/>
        <v>0.25899904725199208</v>
      </c>
      <c r="F1392" s="6">
        <f>+E1392-E$7</f>
        <v>0.26642044106776586</v>
      </c>
      <c r="G1392" s="9" t="str">
        <f t="shared" si="87"/>
        <v>Yes</v>
      </c>
      <c r="H1392" s="9">
        <f t="shared" si="85"/>
        <v>1</v>
      </c>
      <c r="I1392" s="9"/>
      <c r="J1392" s="9"/>
      <c r="K1392" s="3">
        <v>41641</v>
      </c>
      <c r="L1392" s="3">
        <v>42004</v>
      </c>
      <c r="M1392" s="3"/>
      <c r="N1392" s="3"/>
      <c r="O1392" s="3"/>
      <c r="P1392" s="3"/>
      <c r="Q1392" s="9"/>
      <c r="R1392" s="9"/>
      <c r="S1392" s="9"/>
      <c r="T1392" s="2">
        <v>56.43</v>
      </c>
      <c r="U1392" s="2">
        <v>71.639999000000003</v>
      </c>
      <c r="V1392" s="2"/>
      <c r="W1392" s="2">
        <v>57.220001000000003</v>
      </c>
      <c r="X1392" s="2">
        <v>73.379997000000003</v>
      </c>
      <c r="Y1392" s="2"/>
      <c r="Z1392">
        <v>1513100</v>
      </c>
      <c r="AA1392">
        <v>1474500</v>
      </c>
      <c r="AC1392" s="2">
        <v>56.82</v>
      </c>
      <c r="AD1392" s="2">
        <v>73.180000000000007</v>
      </c>
    </row>
    <row r="1393" spans="1:30" x14ac:dyDescent="0.25">
      <c r="A1393" t="s">
        <v>447</v>
      </c>
      <c r="B1393">
        <f t="shared" si="84"/>
        <v>2015</v>
      </c>
      <c r="C1393" s="10">
        <v>71.889999000000003</v>
      </c>
      <c r="D1393" s="10">
        <v>56.43</v>
      </c>
      <c r="E1393" s="4">
        <f t="shared" si="86"/>
        <v>-0.21505076109404317</v>
      </c>
      <c r="F1393" s="6">
        <f>+E1393-E$5</f>
        <v>-0.50689133648623763</v>
      </c>
      <c r="G1393" s="9" t="str">
        <f t="shared" si="87"/>
        <v>No</v>
      </c>
      <c r="H1393" s="9">
        <f t="shared" si="85"/>
        <v>0</v>
      </c>
      <c r="I1393" s="9"/>
      <c r="J1393" s="9"/>
      <c r="K1393" s="3">
        <v>42006</v>
      </c>
      <c r="L1393" s="3">
        <v>42369</v>
      </c>
      <c r="M1393" s="3"/>
      <c r="N1393" s="3"/>
      <c r="O1393" s="3"/>
      <c r="P1393" s="3"/>
      <c r="Q1393" s="9"/>
      <c r="R1393" s="9"/>
      <c r="S1393" s="9"/>
      <c r="T1393" s="2">
        <v>71.889999000000003</v>
      </c>
      <c r="U1393" s="2">
        <v>56.259998000000003</v>
      </c>
      <c r="V1393" s="2"/>
      <c r="W1393" s="2">
        <v>73.730002999999996</v>
      </c>
      <c r="X1393" s="2">
        <v>56.950001</v>
      </c>
      <c r="Y1393" s="2"/>
      <c r="Z1393">
        <v>1987400</v>
      </c>
      <c r="AA1393">
        <v>2044600</v>
      </c>
      <c r="AC1393" s="2">
        <v>73.309997999999993</v>
      </c>
      <c r="AD1393" s="2">
        <v>56.650002000000001</v>
      </c>
    </row>
    <row r="1394" spans="1:30" x14ac:dyDescent="0.25">
      <c r="A1394" t="s">
        <v>448</v>
      </c>
      <c r="B1394">
        <f t="shared" si="84"/>
        <v>2013</v>
      </c>
      <c r="C1394" s="10">
        <v>44.490001999999997</v>
      </c>
      <c r="D1394" s="10">
        <v>49.139999000000003</v>
      </c>
      <c r="E1394" s="4">
        <f t="shared" si="86"/>
        <v>0.1045177970547182</v>
      </c>
      <c r="F1394" s="6">
        <f>+E1394-E$6</f>
        <v>-1.0377134155354073E-2</v>
      </c>
      <c r="G1394" s="9" t="str">
        <f t="shared" si="87"/>
        <v>No</v>
      </c>
      <c r="H1394" s="9">
        <f t="shared" si="85"/>
        <v>0</v>
      </c>
      <c r="I1394" s="9"/>
      <c r="J1394" s="9"/>
      <c r="K1394" s="3">
        <v>41276</v>
      </c>
      <c r="L1394" s="3">
        <v>41639</v>
      </c>
      <c r="M1394" s="3"/>
      <c r="N1394" s="3"/>
      <c r="O1394" s="3"/>
      <c r="P1394" s="3"/>
      <c r="Q1394" s="9"/>
      <c r="R1394" s="9"/>
      <c r="S1394" s="9"/>
      <c r="T1394" s="2">
        <v>43.84</v>
      </c>
      <c r="U1394" s="2">
        <v>48.779998999999997</v>
      </c>
      <c r="V1394" s="2"/>
      <c r="W1394" s="2">
        <v>44.509998000000003</v>
      </c>
      <c r="X1394" s="2">
        <v>49.220001000000003</v>
      </c>
      <c r="Y1394" s="2"/>
      <c r="Z1394">
        <v>16483900</v>
      </c>
      <c r="AA1394">
        <v>7557100</v>
      </c>
      <c r="AC1394" s="2">
        <v>44.27</v>
      </c>
      <c r="AD1394" s="2">
        <v>49</v>
      </c>
    </row>
    <row r="1395" spans="1:30" x14ac:dyDescent="0.25">
      <c r="A1395" t="s">
        <v>448</v>
      </c>
      <c r="B1395">
        <f t="shared" si="84"/>
        <v>2014</v>
      </c>
      <c r="C1395" s="10">
        <v>49.080002</v>
      </c>
      <c r="D1395" s="10">
        <v>46.779998999999997</v>
      </c>
      <c r="E1395" s="4">
        <f t="shared" si="86"/>
        <v>-4.6862324903735819E-2</v>
      </c>
      <c r="F1395" s="6">
        <f>+E1395-E$7</f>
        <v>-3.9440931087962011E-2</v>
      </c>
      <c r="G1395" s="9" t="str">
        <f t="shared" si="87"/>
        <v>No</v>
      </c>
      <c r="H1395" s="9">
        <f t="shared" si="85"/>
        <v>0</v>
      </c>
      <c r="I1395" s="9"/>
      <c r="J1395" s="9"/>
      <c r="K1395" s="3">
        <v>41641</v>
      </c>
      <c r="L1395" s="3">
        <v>42004</v>
      </c>
      <c r="M1395" s="3"/>
      <c r="N1395" s="3"/>
      <c r="O1395" s="3"/>
      <c r="P1395" s="3"/>
      <c r="Q1395" s="9"/>
      <c r="R1395" s="9"/>
      <c r="S1395" s="9"/>
      <c r="T1395" s="2">
        <v>48.950001</v>
      </c>
      <c r="U1395" s="2">
        <v>46.700001</v>
      </c>
      <c r="V1395" s="2"/>
      <c r="W1395" s="2">
        <v>49.23</v>
      </c>
      <c r="X1395" s="2">
        <v>47.400002000000001</v>
      </c>
      <c r="Y1395" s="2"/>
      <c r="Z1395">
        <v>9270200</v>
      </c>
      <c r="AA1395">
        <v>14029500</v>
      </c>
      <c r="AC1395" s="2">
        <v>49</v>
      </c>
      <c r="AD1395" s="2">
        <v>47.080002</v>
      </c>
    </row>
    <row r="1396" spans="1:30" x14ac:dyDescent="0.25">
      <c r="A1396" t="s">
        <v>448</v>
      </c>
      <c r="B1396">
        <f t="shared" si="84"/>
        <v>2015</v>
      </c>
      <c r="C1396" s="10">
        <v>47</v>
      </c>
      <c r="D1396" s="10">
        <v>46.220001000000003</v>
      </c>
      <c r="E1396" s="4">
        <f t="shared" si="86"/>
        <v>-1.6595723404255247E-2</v>
      </c>
      <c r="F1396" s="6">
        <f>+E1396-E$5</f>
        <v>-0.30843629879644974</v>
      </c>
      <c r="G1396" s="9" t="str">
        <f t="shared" si="87"/>
        <v>No</v>
      </c>
      <c r="H1396" s="9">
        <f t="shared" si="85"/>
        <v>0</v>
      </c>
      <c r="I1396" s="9"/>
      <c r="J1396" s="9"/>
      <c r="K1396" s="3">
        <v>42006</v>
      </c>
      <c r="L1396" s="3">
        <v>42369</v>
      </c>
      <c r="M1396" s="3"/>
      <c r="N1396" s="3"/>
      <c r="O1396" s="3"/>
      <c r="P1396" s="3"/>
      <c r="Q1396" s="9"/>
      <c r="R1396" s="9"/>
      <c r="S1396" s="9"/>
      <c r="T1396" s="2">
        <v>46.91</v>
      </c>
      <c r="U1396" s="2">
        <v>46.209999000000003</v>
      </c>
      <c r="V1396" s="2"/>
      <c r="W1396" s="2">
        <v>47.23</v>
      </c>
      <c r="X1396" s="2">
        <v>46.650002000000001</v>
      </c>
      <c r="Y1396" s="2"/>
      <c r="Z1396">
        <v>11421200</v>
      </c>
      <c r="AA1396">
        <v>11394800</v>
      </c>
      <c r="AC1396" s="2">
        <v>46.959999000000003</v>
      </c>
      <c r="AD1396" s="2">
        <v>46.52</v>
      </c>
    </row>
    <row r="1397" spans="1:30" x14ac:dyDescent="0.25">
      <c r="A1397" t="s">
        <v>449</v>
      </c>
      <c r="B1397">
        <f t="shared" si="84"/>
        <v>2013</v>
      </c>
      <c r="C1397" s="10">
        <v>88.959998999999996</v>
      </c>
      <c r="D1397" s="10">
        <v>100</v>
      </c>
      <c r="E1397" s="4">
        <f t="shared" si="86"/>
        <v>0.1241007320604849</v>
      </c>
      <c r="F1397" s="6">
        <f>+E1397-E$6</f>
        <v>9.2058008504126293E-3</v>
      </c>
      <c r="G1397" s="9" t="str">
        <f t="shared" si="87"/>
        <v>Yes</v>
      </c>
      <c r="H1397" s="9">
        <f t="shared" si="85"/>
        <v>1</v>
      </c>
      <c r="I1397" s="9"/>
      <c r="J1397" s="9"/>
      <c r="K1397" s="3">
        <v>41276</v>
      </c>
      <c r="L1397" s="3">
        <v>41639</v>
      </c>
      <c r="M1397" s="3"/>
      <c r="N1397" s="3"/>
      <c r="O1397" s="3"/>
      <c r="P1397" s="3"/>
      <c r="Q1397" s="9"/>
      <c r="R1397" s="9"/>
      <c r="S1397" s="9"/>
      <c r="T1397" s="2">
        <v>87.790001000000004</v>
      </c>
      <c r="U1397" s="2">
        <v>99.650002000000001</v>
      </c>
      <c r="V1397" s="2"/>
      <c r="W1397" s="2">
        <v>88.959998999999996</v>
      </c>
      <c r="X1397" s="2">
        <v>100.5</v>
      </c>
      <c r="Y1397" s="2"/>
      <c r="Z1397">
        <v>576800</v>
      </c>
      <c r="AA1397">
        <v>322600</v>
      </c>
      <c r="AC1397" s="2">
        <v>88.709998999999996</v>
      </c>
      <c r="AD1397" s="2">
        <v>100.5</v>
      </c>
    </row>
    <row r="1398" spans="1:30" x14ac:dyDescent="0.25">
      <c r="A1398" t="s">
        <v>449</v>
      </c>
      <c r="B1398">
        <f t="shared" si="84"/>
        <v>2014</v>
      </c>
      <c r="C1398" s="10">
        <v>100</v>
      </c>
      <c r="D1398" s="10">
        <v>112.720001</v>
      </c>
      <c r="E1398" s="4">
        <f t="shared" si="86"/>
        <v>0.12720000999999997</v>
      </c>
      <c r="F1398" s="6">
        <f>+E1398-E$7</f>
        <v>0.13462140381577378</v>
      </c>
      <c r="G1398" s="9" t="str">
        <f t="shared" si="87"/>
        <v>Yes</v>
      </c>
      <c r="H1398" s="9">
        <f t="shared" si="85"/>
        <v>1</v>
      </c>
      <c r="I1398" s="9"/>
      <c r="J1398" s="9"/>
      <c r="K1398" s="3">
        <v>41641</v>
      </c>
      <c r="L1398" s="3">
        <v>42004</v>
      </c>
      <c r="M1398" s="3"/>
      <c r="N1398" s="3"/>
      <c r="O1398" s="3"/>
      <c r="P1398" s="3"/>
      <c r="Q1398" s="9"/>
      <c r="R1398" s="9"/>
      <c r="S1398" s="9"/>
      <c r="T1398" s="2">
        <v>99</v>
      </c>
      <c r="U1398" s="2">
        <v>112.599998</v>
      </c>
      <c r="V1398" s="2"/>
      <c r="W1398" s="2">
        <v>100.16999800000001</v>
      </c>
      <c r="X1398" s="2">
        <v>114.910004</v>
      </c>
      <c r="Y1398" s="2"/>
      <c r="Z1398">
        <v>335600</v>
      </c>
      <c r="AA1398">
        <v>193500</v>
      </c>
      <c r="AC1398" s="2">
        <v>99.220000999999996</v>
      </c>
      <c r="AD1398" s="2">
        <v>114.239998</v>
      </c>
    </row>
    <row r="1399" spans="1:30" x14ac:dyDescent="0.25">
      <c r="A1399" t="s">
        <v>449</v>
      </c>
      <c r="B1399">
        <f t="shared" si="84"/>
        <v>2015</v>
      </c>
      <c r="C1399" s="10">
        <v>113.57</v>
      </c>
      <c r="D1399" s="10">
        <v>134.58000200000001</v>
      </c>
      <c r="E1399" s="4">
        <f t="shared" si="86"/>
        <v>0.18499605529629318</v>
      </c>
      <c r="F1399" s="6">
        <f>+E1399-E$5</f>
        <v>-0.10684452009590131</v>
      </c>
      <c r="G1399" s="9" t="str">
        <f t="shared" si="87"/>
        <v>No</v>
      </c>
      <c r="H1399" s="9">
        <f t="shared" si="85"/>
        <v>0</v>
      </c>
      <c r="I1399" s="9"/>
      <c r="J1399" s="9"/>
      <c r="K1399" s="3">
        <v>42006</v>
      </c>
      <c r="L1399" s="3">
        <v>42369</v>
      </c>
      <c r="M1399" s="3"/>
      <c r="N1399" s="3"/>
      <c r="O1399" s="3"/>
      <c r="P1399" s="3"/>
      <c r="Q1399" s="9"/>
      <c r="R1399" s="9"/>
      <c r="S1399" s="9"/>
      <c r="T1399" s="2">
        <v>113.230003</v>
      </c>
      <c r="U1399" s="2">
        <v>134.58000200000001</v>
      </c>
      <c r="V1399" s="2"/>
      <c r="W1399" s="2">
        <v>114.91999800000001</v>
      </c>
      <c r="X1399" s="2">
        <v>135.86999499999999</v>
      </c>
      <c r="Y1399" s="2"/>
      <c r="Z1399">
        <v>493000</v>
      </c>
      <c r="AA1399">
        <v>318700</v>
      </c>
      <c r="AC1399" s="2">
        <v>113.879997</v>
      </c>
      <c r="AD1399" s="2">
        <v>134.979996</v>
      </c>
    </row>
    <row r="1400" spans="1:30" x14ac:dyDescent="0.25">
      <c r="A1400" t="s">
        <v>450</v>
      </c>
      <c r="B1400">
        <f t="shared" si="84"/>
        <v>2013</v>
      </c>
      <c r="C1400" s="10">
        <v>37.860000999999997</v>
      </c>
      <c r="D1400" s="10">
        <v>57.439999</v>
      </c>
      <c r="E1400" s="4">
        <f t="shared" si="86"/>
        <v>0.51716844909750548</v>
      </c>
      <c r="F1400" s="6">
        <f>+E1400-E$6</f>
        <v>0.40227351788743321</v>
      </c>
      <c r="G1400" s="9" t="str">
        <f t="shared" si="87"/>
        <v>Yes</v>
      </c>
      <c r="H1400" s="9">
        <f t="shared" si="85"/>
        <v>1</v>
      </c>
      <c r="I1400" s="9"/>
      <c r="J1400" s="9"/>
      <c r="K1400" s="3">
        <v>41276</v>
      </c>
      <c r="L1400" s="3">
        <v>41639</v>
      </c>
      <c r="M1400" s="3"/>
      <c r="N1400" s="3"/>
      <c r="O1400" s="3"/>
      <c r="P1400" s="3"/>
      <c r="Q1400" s="9"/>
      <c r="R1400" s="9"/>
      <c r="S1400" s="9"/>
      <c r="T1400" s="2">
        <v>37.75</v>
      </c>
      <c r="U1400" s="2">
        <v>57.16</v>
      </c>
      <c r="V1400" s="2"/>
      <c r="W1400" s="2">
        <v>38.409999999999997</v>
      </c>
      <c r="X1400" s="2">
        <v>57.91</v>
      </c>
      <c r="Y1400" s="2"/>
      <c r="Z1400">
        <v>10064100</v>
      </c>
      <c r="AA1400">
        <v>2949200</v>
      </c>
      <c r="AC1400" s="2">
        <v>38.060001</v>
      </c>
      <c r="AD1400" s="2">
        <v>57.889999000000003</v>
      </c>
    </row>
    <row r="1401" spans="1:30" x14ac:dyDescent="0.25">
      <c r="A1401" t="s">
        <v>450</v>
      </c>
      <c r="B1401">
        <f t="shared" si="84"/>
        <v>2014</v>
      </c>
      <c r="C1401" s="10">
        <v>57.200001</v>
      </c>
      <c r="D1401" s="10">
        <v>76.199996999999996</v>
      </c>
      <c r="E1401" s="4">
        <f t="shared" si="86"/>
        <v>0.33216775643063357</v>
      </c>
      <c r="F1401" s="6">
        <f>+E1401-E$7</f>
        <v>0.33958915024640735</v>
      </c>
      <c r="G1401" s="9" t="str">
        <f t="shared" si="87"/>
        <v>Yes</v>
      </c>
      <c r="H1401" s="9">
        <f t="shared" si="85"/>
        <v>1</v>
      </c>
      <c r="I1401" s="9"/>
      <c r="J1401" s="9"/>
      <c r="K1401" s="3">
        <v>41641</v>
      </c>
      <c r="L1401" s="3">
        <v>42004</v>
      </c>
      <c r="M1401" s="3"/>
      <c r="N1401" s="3"/>
      <c r="O1401" s="3"/>
      <c r="P1401" s="3"/>
      <c r="Q1401" s="9"/>
      <c r="R1401" s="9"/>
      <c r="S1401" s="9"/>
      <c r="T1401" s="2">
        <v>56.52</v>
      </c>
      <c r="U1401" s="2">
        <v>75.010002</v>
      </c>
      <c r="V1401" s="2"/>
      <c r="W1401" s="2">
        <v>57.25</v>
      </c>
      <c r="X1401" s="2">
        <v>76.739998</v>
      </c>
      <c r="Y1401" s="2"/>
      <c r="Z1401">
        <v>5370600</v>
      </c>
      <c r="AA1401">
        <v>3083700</v>
      </c>
      <c r="AC1401" s="2">
        <v>56.630001</v>
      </c>
      <c r="AD1401" s="2">
        <v>76.489998</v>
      </c>
    </row>
    <row r="1402" spans="1:30" x14ac:dyDescent="0.25">
      <c r="A1402" t="s">
        <v>450</v>
      </c>
      <c r="B1402">
        <f t="shared" si="84"/>
        <v>2015</v>
      </c>
      <c r="C1402" s="10">
        <v>76.110000999999997</v>
      </c>
      <c r="D1402" s="10">
        <v>85.160004000000001</v>
      </c>
      <c r="E1402" s="4">
        <f t="shared" si="86"/>
        <v>0.1189068832097375</v>
      </c>
      <c r="F1402" s="6">
        <f>+E1402-E$5</f>
        <v>-0.17293369218245699</v>
      </c>
      <c r="G1402" s="9" t="str">
        <f t="shared" si="87"/>
        <v>No</v>
      </c>
      <c r="H1402" s="9">
        <f t="shared" si="85"/>
        <v>0</v>
      </c>
      <c r="I1402" s="9"/>
      <c r="J1402" s="9"/>
      <c r="K1402" s="3">
        <v>42006</v>
      </c>
      <c r="L1402" s="3">
        <v>42369</v>
      </c>
      <c r="M1402" s="3"/>
      <c r="N1402" s="3"/>
      <c r="O1402" s="3"/>
      <c r="P1402" s="3"/>
      <c r="Q1402" s="9"/>
      <c r="R1402" s="9"/>
      <c r="S1402" s="9"/>
      <c r="T1402" s="2">
        <v>75.089995999999999</v>
      </c>
      <c r="U1402" s="2">
        <v>84.779999000000004</v>
      </c>
      <c r="V1402" s="2"/>
      <c r="W1402" s="2">
        <v>77.190002000000007</v>
      </c>
      <c r="X1402" s="2">
        <v>86.040001000000004</v>
      </c>
      <c r="Y1402" s="2"/>
      <c r="Z1402">
        <v>3938500</v>
      </c>
      <c r="AA1402">
        <v>2528700</v>
      </c>
      <c r="AC1402" s="2">
        <v>76</v>
      </c>
      <c r="AD1402" s="2">
        <v>85.919998000000007</v>
      </c>
    </row>
    <row r="1403" spans="1:30" x14ac:dyDescent="0.25">
      <c r="A1403" t="s">
        <v>451</v>
      </c>
      <c r="B1403">
        <f t="shared" si="84"/>
        <v>2013</v>
      </c>
      <c r="C1403" s="10">
        <v>43.529998999999997</v>
      </c>
      <c r="D1403" s="10">
        <v>83.900002000000001</v>
      </c>
      <c r="E1403" s="4">
        <f t="shared" si="86"/>
        <v>0.92740647662316755</v>
      </c>
      <c r="F1403" s="6">
        <f>+E1403-E$6</f>
        <v>0.81251154541309534</v>
      </c>
      <c r="G1403" s="9" t="str">
        <f t="shared" si="87"/>
        <v>Yes</v>
      </c>
      <c r="H1403" s="9">
        <f t="shared" si="85"/>
        <v>1</v>
      </c>
      <c r="I1403" s="9"/>
      <c r="J1403" s="9"/>
      <c r="K1403" s="3">
        <v>41276</v>
      </c>
      <c r="L1403" s="3">
        <v>41639</v>
      </c>
      <c r="M1403" s="3"/>
      <c r="N1403" s="3"/>
      <c r="O1403" s="3"/>
      <c r="P1403" s="3"/>
      <c r="Q1403" s="9"/>
      <c r="R1403" s="9"/>
      <c r="S1403" s="9"/>
      <c r="T1403" s="2">
        <v>42.869999</v>
      </c>
      <c r="U1403" s="2">
        <v>82.940002000000007</v>
      </c>
      <c r="V1403" s="2"/>
      <c r="W1403" s="2">
        <v>44.220001000000003</v>
      </c>
      <c r="X1403" s="2">
        <v>84.169998000000007</v>
      </c>
      <c r="Y1403" s="2"/>
      <c r="Z1403">
        <v>4426300</v>
      </c>
      <c r="AA1403">
        <v>1253900</v>
      </c>
      <c r="AC1403" s="2">
        <v>43.439999</v>
      </c>
      <c r="AD1403" s="2">
        <v>83.529999000000004</v>
      </c>
    </row>
    <row r="1404" spans="1:30" x14ac:dyDescent="0.25">
      <c r="A1404" t="s">
        <v>451</v>
      </c>
      <c r="B1404">
        <f t="shared" si="84"/>
        <v>2014</v>
      </c>
      <c r="C1404" s="10">
        <v>83.790001000000004</v>
      </c>
      <c r="D1404" s="10">
        <v>110.699997</v>
      </c>
      <c r="E1404" s="4">
        <f t="shared" si="86"/>
        <v>0.32115999139324503</v>
      </c>
      <c r="F1404" s="6">
        <f>+E1404-E$7</f>
        <v>0.32858138520901881</v>
      </c>
      <c r="G1404" s="9" t="str">
        <f t="shared" si="87"/>
        <v>Yes</v>
      </c>
      <c r="H1404" s="9">
        <f t="shared" si="85"/>
        <v>1</v>
      </c>
      <c r="I1404" s="9"/>
      <c r="J1404" s="9"/>
      <c r="K1404" s="3">
        <v>41641</v>
      </c>
      <c r="L1404" s="3">
        <v>42004</v>
      </c>
      <c r="M1404" s="3"/>
      <c r="N1404" s="3"/>
      <c r="O1404" s="3"/>
      <c r="P1404" s="3"/>
      <c r="Q1404" s="9"/>
      <c r="R1404" s="9"/>
      <c r="S1404" s="9"/>
      <c r="T1404" s="2">
        <v>82.580001999999993</v>
      </c>
      <c r="U1404" s="2">
        <v>110.610001</v>
      </c>
      <c r="V1404" s="2"/>
      <c r="W1404" s="2">
        <v>83.830001999999993</v>
      </c>
      <c r="X1404" s="2">
        <v>112.279999</v>
      </c>
      <c r="Y1404" s="2"/>
      <c r="Z1404">
        <v>1592600</v>
      </c>
      <c r="AA1404">
        <v>1090400</v>
      </c>
      <c r="AC1404" s="2">
        <v>82.68</v>
      </c>
      <c r="AD1404" s="2">
        <v>112.16999800000001</v>
      </c>
    </row>
    <row r="1405" spans="1:30" x14ac:dyDescent="0.25">
      <c r="A1405" t="s">
        <v>451</v>
      </c>
      <c r="B1405">
        <f t="shared" si="84"/>
        <v>2015</v>
      </c>
      <c r="C1405" s="10">
        <v>111.800003</v>
      </c>
      <c r="D1405" s="10">
        <v>60.049999</v>
      </c>
      <c r="E1405" s="4">
        <f t="shared" si="86"/>
        <v>-0.46288016647012076</v>
      </c>
      <c r="F1405" s="6">
        <f>+E1405-E$5</f>
        <v>-0.75472074186231519</v>
      </c>
      <c r="G1405" s="9" t="str">
        <f t="shared" si="87"/>
        <v>No</v>
      </c>
      <c r="H1405" s="9">
        <f t="shared" si="85"/>
        <v>0</v>
      </c>
      <c r="I1405" s="9"/>
      <c r="J1405" s="9"/>
      <c r="K1405" s="3">
        <v>42006</v>
      </c>
      <c r="L1405" s="3">
        <v>42369</v>
      </c>
      <c r="M1405" s="3"/>
      <c r="N1405" s="3"/>
      <c r="O1405" s="3"/>
      <c r="P1405" s="3"/>
      <c r="Q1405" s="9"/>
      <c r="R1405" s="9"/>
      <c r="S1405" s="9"/>
      <c r="T1405" s="2">
        <v>109.260002</v>
      </c>
      <c r="U1405" s="2">
        <v>60.029998999999997</v>
      </c>
      <c r="V1405" s="2"/>
      <c r="W1405" s="2">
        <v>111.91999800000001</v>
      </c>
      <c r="X1405" s="2">
        <v>61.150002000000001</v>
      </c>
      <c r="Y1405" s="2"/>
      <c r="Z1405">
        <v>966400</v>
      </c>
      <c r="AA1405">
        <v>1499800</v>
      </c>
      <c r="AC1405" s="2">
        <v>110.43</v>
      </c>
      <c r="AD1405" s="2">
        <v>61.009998000000003</v>
      </c>
    </row>
    <row r="1406" spans="1:30" x14ac:dyDescent="0.25">
      <c r="A1406" t="s">
        <v>452</v>
      </c>
      <c r="B1406">
        <f t="shared" si="84"/>
        <v>2013</v>
      </c>
      <c r="C1406" s="10">
        <v>37.32</v>
      </c>
      <c r="D1406" s="10">
        <v>41.34</v>
      </c>
      <c r="E1406" s="4">
        <f t="shared" si="86"/>
        <v>0.10771704180064318</v>
      </c>
      <c r="F1406" s="6">
        <f>+E1406-E$6</f>
        <v>-7.1778894094290946E-3</v>
      </c>
      <c r="G1406" s="9" t="str">
        <f t="shared" si="87"/>
        <v>No</v>
      </c>
      <c r="H1406" s="9">
        <f t="shared" si="85"/>
        <v>0</v>
      </c>
      <c r="I1406" s="9"/>
      <c r="J1406" s="9"/>
      <c r="K1406" s="3">
        <v>41276</v>
      </c>
      <c r="L1406" s="3">
        <v>41639</v>
      </c>
      <c r="M1406" s="3"/>
      <c r="N1406" s="3"/>
      <c r="O1406" s="3"/>
      <c r="P1406" s="3"/>
      <c r="Q1406" s="9"/>
      <c r="R1406" s="9"/>
      <c r="S1406" s="9"/>
      <c r="T1406" s="2">
        <v>37.25</v>
      </c>
      <c r="U1406" s="2">
        <v>41.130001</v>
      </c>
      <c r="V1406" s="2"/>
      <c r="W1406" s="2">
        <v>37.669998</v>
      </c>
      <c r="X1406" s="2">
        <v>41.560001</v>
      </c>
      <c r="Y1406" s="2"/>
      <c r="Z1406">
        <v>1136500</v>
      </c>
      <c r="AA1406">
        <v>1096500</v>
      </c>
      <c r="AC1406" s="2">
        <v>37.659999999999997</v>
      </c>
      <c r="AD1406" s="2">
        <v>41.48</v>
      </c>
    </row>
    <row r="1407" spans="1:30" x14ac:dyDescent="0.25">
      <c r="A1407" t="s">
        <v>452</v>
      </c>
      <c r="B1407">
        <f t="shared" si="84"/>
        <v>2014</v>
      </c>
      <c r="C1407" s="10">
        <v>41.419998</v>
      </c>
      <c r="D1407" s="10">
        <v>52.740001999999997</v>
      </c>
      <c r="E1407" s="4">
        <f t="shared" si="86"/>
        <v>0.27329803347648635</v>
      </c>
      <c r="F1407" s="6">
        <f>+E1407-E$7</f>
        <v>0.28071942729226013</v>
      </c>
      <c r="G1407" s="9" t="str">
        <f t="shared" si="87"/>
        <v>Yes</v>
      </c>
      <c r="H1407" s="9">
        <f t="shared" si="85"/>
        <v>1</v>
      </c>
      <c r="I1407" s="9"/>
      <c r="J1407" s="9"/>
      <c r="K1407" s="3">
        <v>41641</v>
      </c>
      <c r="L1407" s="3">
        <v>42004</v>
      </c>
      <c r="M1407" s="3"/>
      <c r="N1407" s="3"/>
      <c r="O1407" s="3"/>
      <c r="P1407" s="3"/>
      <c r="Q1407" s="9"/>
      <c r="R1407" s="9"/>
      <c r="S1407" s="9"/>
      <c r="T1407" s="2">
        <v>40.590000000000003</v>
      </c>
      <c r="U1407" s="2">
        <v>52.709999000000003</v>
      </c>
      <c r="V1407" s="2"/>
      <c r="W1407" s="2">
        <v>41.459999000000003</v>
      </c>
      <c r="X1407" s="2">
        <v>54.09</v>
      </c>
      <c r="Y1407" s="2"/>
      <c r="Z1407">
        <v>1355200</v>
      </c>
      <c r="AA1407">
        <v>1485400</v>
      </c>
      <c r="AC1407" s="2">
        <v>40.729999999999997</v>
      </c>
      <c r="AD1407" s="2">
        <v>53.919998</v>
      </c>
    </row>
    <row r="1408" spans="1:30" x14ac:dyDescent="0.25">
      <c r="A1408" t="s">
        <v>452</v>
      </c>
      <c r="B1408">
        <f t="shared" si="84"/>
        <v>2015</v>
      </c>
      <c r="C1408" s="10">
        <v>52.970001000000003</v>
      </c>
      <c r="D1408" s="10">
        <v>51.310001</v>
      </c>
      <c r="E1408" s="4">
        <f t="shared" si="86"/>
        <v>-3.1338492895252229E-2</v>
      </c>
      <c r="F1408" s="6">
        <f>+E1408-E$5</f>
        <v>-0.32317906828744669</v>
      </c>
      <c r="G1408" s="9" t="str">
        <f t="shared" si="87"/>
        <v>No</v>
      </c>
      <c r="H1408" s="9">
        <f t="shared" si="85"/>
        <v>0</v>
      </c>
      <c r="I1408" s="9"/>
      <c r="J1408" s="9"/>
      <c r="K1408" s="3">
        <v>42006</v>
      </c>
      <c r="L1408" s="3">
        <v>42369</v>
      </c>
      <c r="M1408" s="3"/>
      <c r="N1408" s="3"/>
      <c r="O1408" s="3"/>
      <c r="P1408" s="3"/>
      <c r="Q1408" s="9"/>
      <c r="R1408" s="9"/>
      <c r="S1408" s="9"/>
      <c r="T1408" s="2">
        <v>52.529998999999997</v>
      </c>
      <c r="U1408" s="2">
        <v>51.009998000000003</v>
      </c>
      <c r="V1408" s="2"/>
      <c r="W1408" s="2">
        <v>53.259998000000003</v>
      </c>
      <c r="X1408" s="2">
        <v>52.099997999999999</v>
      </c>
      <c r="Y1408" s="2"/>
      <c r="Z1408">
        <v>1249300</v>
      </c>
      <c r="AA1408">
        <v>1097700</v>
      </c>
      <c r="AC1408" s="2">
        <v>53.189999</v>
      </c>
      <c r="AD1408" s="2">
        <v>51.98</v>
      </c>
    </row>
    <row r="1409" spans="1:30" x14ac:dyDescent="0.25">
      <c r="A1409" t="s">
        <v>453</v>
      </c>
      <c r="B1409">
        <f t="shared" si="84"/>
        <v>2013</v>
      </c>
      <c r="C1409" s="10">
        <v>35.029998999999997</v>
      </c>
      <c r="D1409" s="10">
        <v>45.400002000000001</v>
      </c>
      <c r="E1409" s="4">
        <f t="shared" si="86"/>
        <v>0.29603206668661353</v>
      </c>
      <c r="F1409" s="6">
        <f>+E1409-E$6</f>
        <v>0.18113713547654126</v>
      </c>
      <c r="G1409" s="9" t="str">
        <f t="shared" si="87"/>
        <v>Yes</v>
      </c>
      <c r="H1409" s="9">
        <f t="shared" si="85"/>
        <v>1</v>
      </c>
      <c r="I1409" s="9"/>
      <c r="J1409" s="9"/>
      <c r="K1409" s="3">
        <v>41276</v>
      </c>
      <c r="L1409" s="3">
        <v>41639</v>
      </c>
      <c r="M1409" s="3"/>
      <c r="N1409" s="3"/>
      <c r="O1409" s="3"/>
      <c r="P1409" s="3"/>
      <c r="Q1409" s="9"/>
      <c r="R1409" s="9"/>
      <c r="S1409" s="9"/>
      <c r="T1409" s="2">
        <v>34.740001999999997</v>
      </c>
      <c r="U1409" s="2">
        <v>45.150002000000001</v>
      </c>
      <c r="V1409" s="2"/>
      <c r="W1409" s="2">
        <v>35.07</v>
      </c>
      <c r="X1409" s="2">
        <v>45.549999</v>
      </c>
      <c r="Y1409" s="2"/>
      <c r="Z1409">
        <v>30443000</v>
      </c>
      <c r="AA1409">
        <v>13243500</v>
      </c>
      <c r="AC1409" s="2">
        <v>35.049999</v>
      </c>
      <c r="AD1409" s="2">
        <v>45.52</v>
      </c>
    </row>
    <row r="1410" spans="1:30" x14ac:dyDescent="0.25">
      <c r="A1410" t="s">
        <v>453</v>
      </c>
      <c r="B1410">
        <f t="shared" si="84"/>
        <v>2014</v>
      </c>
      <c r="C1410" s="10">
        <v>45.150002000000001</v>
      </c>
      <c r="D1410" s="10">
        <v>54.82</v>
      </c>
      <c r="E1410" s="4">
        <f t="shared" si="86"/>
        <v>0.21417491853045764</v>
      </c>
      <c r="F1410" s="6">
        <f>+E1410-E$7</f>
        <v>0.22159631234623145</v>
      </c>
      <c r="G1410" s="9" t="str">
        <f t="shared" si="87"/>
        <v>Yes</v>
      </c>
      <c r="H1410" s="9">
        <f t="shared" si="85"/>
        <v>1</v>
      </c>
      <c r="I1410" s="9"/>
      <c r="J1410" s="9"/>
      <c r="K1410" s="3">
        <v>41641</v>
      </c>
      <c r="L1410" s="3">
        <v>42004</v>
      </c>
      <c r="M1410" s="3"/>
      <c r="N1410" s="3"/>
      <c r="O1410" s="3"/>
      <c r="P1410" s="3"/>
      <c r="Q1410" s="9"/>
      <c r="R1410" s="9"/>
      <c r="S1410" s="9"/>
      <c r="T1410" s="2">
        <v>44.91</v>
      </c>
      <c r="U1410" s="2">
        <v>54.82</v>
      </c>
      <c r="V1410" s="2"/>
      <c r="W1410" s="2">
        <v>45.299999</v>
      </c>
      <c r="X1410" s="2">
        <v>55.669998</v>
      </c>
      <c r="Y1410" s="2"/>
      <c r="Z1410">
        <v>17333100</v>
      </c>
      <c r="AA1410">
        <v>10090800</v>
      </c>
      <c r="AC1410" s="2">
        <v>45.02</v>
      </c>
      <c r="AD1410" s="2">
        <v>55.5</v>
      </c>
    </row>
    <row r="1411" spans="1:30" x14ac:dyDescent="0.25">
      <c r="A1411" t="s">
        <v>453</v>
      </c>
      <c r="B1411">
        <f t="shared" si="84"/>
        <v>2015</v>
      </c>
      <c r="C1411" s="10">
        <v>55.110000999999997</v>
      </c>
      <c r="D1411" s="10">
        <v>54.360000999999997</v>
      </c>
      <c r="E1411" s="4">
        <f t="shared" si="86"/>
        <v>-1.3609145098727181E-2</v>
      </c>
      <c r="F1411" s="6">
        <f>+E1411-E$5</f>
        <v>-0.30544972049092167</v>
      </c>
      <c r="G1411" s="9" t="str">
        <f t="shared" si="87"/>
        <v>No</v>
      </c>
      <c r="H1411" s="9">
        <f t="shared" si="85"/>
        <v>0</v>
      </c>
      <c r="I1411" s="9"/>
      <c r="J1411" s="9"/>
      <c r="K1411" s="3">
        <v>42006</v>
      </c>
      <c r="L1411" s="3">
        <v>42369</v>
      </c>
      <c r="M1411" s="3"/>
      <c r="N1411" s="3"/>
      <c r="O1411" s="3"/>
      <c r="P1411" s="3"/>
      <c r="Q1411" s="9"/>
      <c r="R1411" s="9"/>
      <c r="S1411" s="9"/>
      <c r="T1411" s="2">
        <v>54.189999</v>
      </c>
      <c r="U1411" s="2">
        <v>54.220001000000003</v>
      </c>
      <c r="V1411" s="2"/>
      <c r="W1411" s="2">
        <v>55.189999</v>
      </c>
      <c r="X1411" s="2">
        <v>54.950001</v>
      </c>
      <c r="Y1411" s="2"/>
      <c r="Z1411">
        <v>11700900</v>
      </c>
      <c r="AA1411">
        <v>10553300</v>
      </c>
      <c r="AC1411" s="2">
        <v>54.700001</v>
      </c>
      <c r="AD1411" s="2">
        <v>54.509998000000003</v>
      </c>
    </row>
    <row r="1412" spans="1:30" x14ac:dyDescent="0.25">
      <c r="A1412" t="s">
        <v>454</v>
      </c>
      <c r="B1412">
        <f t="shared" si="84"/>
        <v>2013</v>
      </c>
      <c r="C1412" s="10">
        <v>46.569999500000002</v>
      </c>
      <c r="D1412" s="10">
        <v>57.830002</v>
      </c>
      <c r="E1412" s="4">
        <f t="shared" si="86"/>
        <v>0.24178661414844976</v>
      </c>
      <c r="F1412" s="6">
        <f>+E1412-E$6</f>
        <v>0.12689168293837749</v>
      </c>
      <c r="G1412" s="9" t="str">
        <f t="shared" si="87"/>
        <v>Yes</v>
      </c>
      <c r="H1412" s="9">
        <f t="shared" si="85"/>
        <v>1</v>
      </c>
      <c r="I1412" s="9"/>
      <c r="J1412" s="9"/>
      <c r="K1412" s="3">
        <v>41276</v>
      </c>
      <c r="L1412" s="3">
        <v>41639</v>
      </c>
      <c r="M1412" s="3"/>
      <c r="N1412" s="3"/>
      <c r="O1412" s="3"/>
      <c r="P1412" s="3"/>
      <c r="Q1412" s="9"/>
      <c r="R1412" s="9"/>
      <c r="S1412" s="9"/>
      <c r="T1412" s="2">
        <v>45.764999500000002</v>
      </c>
      <c r="U1412" s="2">
        <v>57.389999000000003</v>
      </c>
      <c r="V1412" s="2"/>
      <c r="W1412" s="2">
        <v>46.625</v>
      </c>
      <c r="X1412" s="2">
        <v>57.889999000000003</v>
      </c>
      <c r="Y1412" s="2"/>
      <c r="Z1412">
        <v>3378800</v>
      </c>
      <c r="AA1412">
        <v>1908500</v>
      </c>
      <c r="AC1412" s="2">
        <v>45.985000499999998</v>
      </c>
      <c r="AD1412" s="2">
        <v>57.799999</v>
      </c>
    </row>
    <row r="1413" spans="1:30" x14ac:dyDescent="0.25">
      <c r="A1413" t="s">
        <v>454</v>
      </c>
      <c r="B1413">
        <f t="shared" si="84"/>
        <v>2014</v>
      </c>
      <c r="C1413" s="10">
        <v>57.66</v>
      </c>
      <c r="D1413" s="10">
        <v>50.419998</v>
      </c>
      <c r="E1413" s="4">
        <f t="shared" si="86"/>
        <v>-0.12556368366285114</v>
      </c>
      <c r="F1413" s="6">
        <f>+E1413-E$7</f>
        <v>-0.11814228984707734</v>
      </c>
      <c r="G1413" s="9" t="str">
        <f t="shared" si="87"/>
        <v>No</v>
      </c>
      <c r="H1413" s="9">
        <f t="shared" si="85"/>
        <v>0</v>
      </c>
      <c r="I1413" s="9"/>
      <c r="J1413" s="9"/>
      <c r="K1413" s="3">
        <v>41641</v>
      </c>
      <c r="L1413" s="3">
        <v>42004</v>
      </c>
      <c r="M1413" s="3"/>
      <c r="N1413" s="3"/>
      <c r="O1413" s="3"/>
      <c r="P1413" s="3"/>
      <c r="Q1413" s="9"/>
      <c r="R1413" s="9"/>
      <c r="S1413" s="9"/>
      <c r="T1413" s="2">
        <v>57.040000999999997</v>
      </c>
      <c r="U1413" s="2">
        <v>50.049999</v>
      </c>
      <c r="V1413" s="2"/>
      <c r="W1413" s="2">
        <v>57.759998000000003</v>
      </c>
      <c r="X1413" s="2">
        <v>51.040000999999997</v>
      </c>
      <c r="Y1413" s="2"/>
      <c r="Z1413">
        <v>2165000</v>
      </c>
      <c r="AA1413">
        <v>3277300</v>
      </c>
      <c r="AC1413" s="2">
        <v>57.07</v>
      </c>
      <c r="AD1413" s="2">
        <v>50.959999000000003</v>
      </c>
    </row>
    <row r="1414" spans="1:30" x14ac:dyDescent="0.25">
      <c r="A1414" t="s">
        <v>454</v>
      </c>
      <c r="B1414">
        <f t="shared" si="84"/>
        <v>2015</v>
      </c>
      <c r="C1414" s="10">
        <v>50.52</v>
      </c>
      <c r="D1414" s="10">
        <v>33.5</v>
      </c>
      <c r="E1414" s="4">
        <f t="shared" si="86"/>
        <v>-0.3368962787015044</v>
      </c>
      <c r="F1414" s="6">
        <f>+E1414-E$5</f>
        <v>-0.62873685409369884</v>
      </c>
      <c r="G1414" s="9" t="str">
        <f t="shared" si="87"/>
        <v>No</v>
      </c>
      <c r="H1414" s="9">
        <f t="shared" si="85"/>
        <v>0</v>
      </c>
      <c r="I1414" s="9"/>
      <c r="J1414" s="9"/>
      <c r="K1414" s="3">
        <v>42006</v>
      </c>
      <c r="L1414" s="3">
        <v>42369</v>
      </c>
      <c r="M1414" s="3"/>
      <c r="N1414" s="3"/>
      <c r="O1414" s="3"/>
      <c r="P1414" s="3"/>
      <c r="Q1414" s="9"/>
      <c r="R1414" s="9"/>
      <c r="S1414" s="9"/>
      <c r="T1414" s="2">
        <v>49.779998999999997</v>
      </c>
      <c r="U1414" s="2">
        <v>33.270000000000003</v>
      </c>
      <c r="V1414" s="2"/>
      <c r="W1414" s="2">
        <v>51.110000999999997</v>
      </c>
      <c r="X1414" s="2">
        <v>34.040000999999997</v>
      </c>
      <c r="Y1414" s="2"/>
      <c r="Z1414">
        <v>3543700</v>
      </c>
      <c r="AA1414">
        <v>3184000</v>
      </c>
      <c r="AC1414" s="2">
        <v>50.130001</v>
      </c>
      <c r="AD1414" s="2">
        <v>33.759998000000003</v>
      </c>
    </row>
    <row r="1415" spans="1:30" x14ac:dyDescent="0.25">
      <c r="A1415" t="s">
        <v>455</v>
      </c>
      <c r="B1415">
        <f t="shared" si="84"/>
        <v>2013</v>
      </c>
      <c r="C1415" s="10">
        <v>103.739998</v>
      </c>
      <c r="D1415" s="10">
        <v>156.86000100000001</v>
      </c>
      <c r="E1415" s="4">
        <f t="shared" si="86"/>
        <v>0.51204939294485052</v>
      </c>
      <c r="F1415" s="6">
        <f>+E1415-E$6</f>
        <v>0.39715446173477825</v>
      </c>
      <c r="G1415" s="9" t="str">
        <f t="shared" si="87"/>
        <v>Yes</v>
      </c>
      <c r="H1415" s="9">
        <f t="shared" si="85"/>
        <v>1</v>
      </c>
      <c r="I1415" s="9"/>
      <c r="J1415" s="9"/>
      <c r="K1415" s="3">
        <v>41276</v>
      </c>
      <c r="L1415" s="3">
        <v>41639</v>
      </c>
      <c r="M1415" s="3"/>
      <c r="N1415" s="3"/>
      <c r="O1415" s="3"/>
      <c r="P1415" s="3"/>
      <c r="Q1415" s="9"/>
      <c r="R1415" s="9"/>
      <c r="S1415" s="9"/>
      <c r="T1415" s="2">
        <v>103.720001</v>
      </c>
      <c r="U1415" s="2">
        <v>156.35000600000001</v>
      </c>
      <c r="V1415" s="2"/>
      <c r="W1415" s="2">
        <v>107.209999</v>
      </c>
      <c r="X1415" s="2">
        <v>157.5</v>
      </c>
      <c r="Y1415" s="2"/>
      <c r="Z1415">
        <v>1643900</v>
      </c>
      <c r="AA1415">
        <v>340500</v>
      </c>
      <c r="AC1415" s="2">
        <v>107.16999800000001</v>
      </c>
      <c r="AD1415" s="2">
        <v>157.070007</v>
      </c>
    </row>
    <row r="1416" spans="1:30" x14ac:dyDescent="0.25">
      <c r="A1416" t="s">
        <v>455</v>
      </c>
      <c r="B1416">
        <f t="shared" si="84"/>
        <v>2014</v>
      </c>
      <c r="C1416" s="10">
        <v>156.520004</v>
      </c>
      <c r="D1416" s="10">
        <v>193.740005</v>
      </c>
      <c r="E1416" s="4">
        <f t="shared" si="86"/>
        <v>0.23779708694615159</v>
      </c>
      <c r="F1416" s="6">
        <f>+E1416-E$7</f>
        <v>0.2452184807619254</v>
      </c>
      <c r="G1416" s="9" t="str">
        <f t="shared" si="87"/>
        <v>Yes</v>
      </c>
      <c r="H1416" s="9">
        <f t="shared" si="85"/>
        <v>1</v>
      </c>
      <c r="I1416" s="9"/>
      <c r="J1416" s="9"/>
      <c r="K1416" s="3">
        <v>41641</v>
      </c>
      <c r="L1416" s="3">
        <v>42004</v>
      </c>
      <c r="M1416" s="3"/>
      <c r="N1416" s="3"/>
      <c r="O1416" s="3"/>
      <c r="P1416" s="3"/>
      <c r="Q1416" s="9"/>
      <c r="R1416" s="9"/>
      <c r="S1416" s="9"/>
      <c r="T1416" s="2">
        <v>155.11000100000001</v>
      </c>
      <c r="U1416" s="2">
        <v>193.429993</v>
      </c>
      <c r="V1416" s="2"/>
      <c r="W1416" s="2">
        <v>157.11000100000001</v>
      </c>
      <c r="X1416" s="2">
        <v>196.71000699999999</v>
      </c>
      <c r="Y1416" s="2"/>
      <c r="Z1416">
        <v>407400</v>
      </c>
      <c r="AA1416">
        <v>508800</v>
      </c>
      <c r="AC1416" s="2">
        <v>156.029999</v>
      </c>
      <c r="AD1416" s="2">
        <v>194.88000500000001</v>
      </c>
    </row>
    <row r="1417" spans="1:30" x14ac:dyDescent="0.25">
      <c r="A1417" t="s">
        <v>455</v>
      </c>
      <c r="B1417">
        <f t="shared" si="84"/>
        <v>2015</v>
      </c>
      <c r="C1417" s="10">
        <v>194.16999799999999</v>
      </c>
      <c r="D1417" s="10">
        <v>146.86999499999999</v>
      </c>
      <c r="E1417" s="4">
        <f t="shared" si="86"/>
        <v>-0.24360098618325168</v>
      </c>
      <c r="F1417" s="6">
        <f>+E1417-E$5</f>
        <v>-0.5354415615754462</v>
      </c>
      <c r="G1417" s="9" t="str">
        <f t="shared" si="87"/>
        <v>No</v>
      </c>
      <c r="H1417" s="9">
        <f t="shared" si="85"/>
        <v>0</v>
      </c>
      <c r="I1417" s="9"/>
      <c r="J1417" s="9"/>
      <c r="K1417" s="3">
        <v>42006</v>
      </c>
      <c r="L1417" s="3">
        <v>42369</v>
      </c>
      <c r="M1417" s="3"/>
      <c r="N1417" s="3"/>
      <c r="O1417" s="3"/>
      <c r="P1417" s="3"/>
      <c r="Q1417" s="9"/>
      <c r="R1417" s="9"/>
      <c r="S1417" s="9"/>
      <c r="T1417" s="2">
        <v>191.259995</v>
      </c>
      <c r="U1417" s="2">
        <v>146.85000600000001</v>
      </c>
      <c r="V1417" s="2"/>
      <c r="W1417" s="2">
        <v>196.13999899999999</v>
      </c>
      <c r="X1417" s="2">
        <v>148.75</v>
      </c>
      <c r="Y1417" s="2"/>
      <c r="Z1417">
        <v>502400</v>
      </c>
      <c r="AA1417">
        <v>379300</v>
      </c>
      <c r="AC1417" s="2">
        <v>193.009995</v>
      </c>
      <c r="AD1417" s="2">
        <v>148.11999499999999</v>
      </c>
    </row>
    <row r="1418" spans="1:30" x14ac:dyDescent="0.25">
      <c r="A1418" t="s">
        <v>456</v>
      </c>
      <c r="B1418">
        <f t="shared" ref="B1418:B1476" si="88">YEAR(K1418)</f>
        <v>2013</v>
      </c>
      <c r="C1418" s="10">
        <v>34.130001</v>
      </c>
      <c r="D1418" s="10">
        <v>44.869999</v>
      </c>
      <c r="E1418" s="4">
        <f t="shared" si="86"/>
        <v>0.31467910006800176</v>
      </c>
      <c r="F1418" s="6">
        <f>+E1418-E$6</f>
        <v>0.19978416885792949</v>
      </c>
      <c r="G1418" s="9" t="str">
        <f t="shared" si="87"/>
        <v>Yes</v>
      </c>
      <c r="H1418" s="9">
        <f t="shared" ref="H1418:H1476" si="89">IF(F1418&gt;0,1,0)</f>
        <v>1</v>
      </c>
      <c r="I1418" s="9"/>
      <c r="J1418" s="9"/>
      <c r="K1418" s="3">
        <v>41276</v>
      </c>
      <c r="L1418" s="3">
        <v>41639</v>
      </c>
      <c r="M1418" s="3"/>
      <c r="N1418" s="3"/>
      <c r="O1418" s="3"/>
      <c r="P1418" s="3"/>
      <c r="Q1418" s="9"/>
      <c r="R1418" s="9"/>
      <c r="S1418" s="9"/>
      <c r="T1418" s="2">
        <v>33.700001</v>
      </c>
      <c r="U1418" s="2">
        <v>44.75</v>
      </c>
      <c r="V1418" s="2"/>
      <c r="W1418" s="2">
        <v>34.130001</v>
      </c>
      <c r="X1418" s="2">
        <v>45</v>
      </c>
      <c r="Y1418" s="2"/>
      <c r="Z1418">
        <v>4247900</v>
      </c>
      <c r="AA1418">
        <v>1027000</v>
      </c>
      <c r="AC1418" s="2">
        <v>33.970001000000003</v>
      </c>
      <c r="AD1418" s="2">
        <v>44.91</v>
      </c>
    </row>
    <row r="1419" spans="1:30" x14ac:dyDescent="0.25">
      <c r="A1419" t="s">
        <v>456</v>
      </c>
      <c r="B1419">
        <f t="shared" si="88"/>
        <v>2014</v>
      </c>
      <c r="C1419" s="10">
        <v>44.790000999999997</v>
      </c>
      <c r="D1419" s="10">
        <v>51.32</v>
      </c>
      <c r="E1419" s="4">
        <f t="shared" ref="E1419:E1476" si="90">+(D1419-C1419)/C1419</f>
        <v>0.14579144572914843</v>
      </c>
      <c r="F1419" s="6">
        <f>+E1419-E$7</f>
        <v>0.15321283954492224</v>
      </c>
      <c r="G1419" s="9" t="str">
        <f t="shared" ref="G1419:G1476" si="91">IF(F1419&gt;0,"Yes","No")</f>
        <v>Yes</v>
      </c>
      <c r="H1419" s="9">
        <f t="shared" si="89"/>
        <v>1</v>
      </c>
      <c r="I1419" s="9"/>
      <c r="J1419" s="9"/>
      <c r="K1419" s="3">
        <v>41641</v>
      </c>
      <c r="L1419" s="3">
        <v>42004</v>
      </c>
      <c r="M1419" s="3"/>
      <c r="N1419" s="3"/>
      <c r="O1419" s="3"/>
      <c r="P1419" s="3"/>
      <c r="Q1419" s="9"/>
      <c r="R1419" s="9"/>
      <c r="S1419" s="9"/>
      <c r="T1419" s="2">
        <v>44.099997999999999</v>
      </c>
      <c r="U1419" s="2">
        <v>51.279998999999997</v>
      </c>
      <c r="V1419" s="2"/>
      <c r="W1419" s="2">
        <v>44.799999</v>
      </c>
      <c r="X1419" s="2">
        <v>51.950001</v>
      </c>
      <c r="Y1419" s="2"/>
      <c r="Z1419">
        <v>1503800</v>
      </c>
      <c r="AA1419">
        <v>2235100</v>
      </c>
      <c r="AC1419" s="2">
        <v>44.200001</v>
      </c>
      <c r="AD1419" s="2">
        <v>51.740001999999997</v>
      </c>
    </row>
    <row r="1420" spans="1:30" x14ac:dyDescent="0.25">
      <c r="A1420" t="s">
        <v>456</v>
      </c>
      <c r="B1420">
        <f t="shared" si="88"/>
        <v>2015</v>
      </c>
      <c r="C1420" s="10">
        <v>51.25</v>
      </c>
      <c r="D1420" s="10">
        <v>53.369999</v>
      </c>
      <c r="E1420" s="4">
        <f t="shared" si="90"/>
        <v>4.1365834146341464E-2</v>
      </c>
      <c r="F1420" s="6">
        <f>+E1420-E$5</f>
        <v>-0.25047474124585301</v>
      </c>
      <c r="G1420" s="9" t="str">
        <f t="shared" si="91"/>
        <v>No</v>
      </c>
      <c r="H1420" s="9">
        <f t="shared" si="89"/>
        <v>0</v>
      </c>
      <c r="I1420" s="9"/>
      <c r="J1420" s="9"/>
      <c r="K1420" s="3">
        <v>42006</v>
      </c>
      <c r="L1420" s="3">
        <v>42369</v>
      </c>
      <c r="M1420" s="3"/>
      <c r="N1420" s="3"/>
      <c r="O1420" s="3"/>
      <c r="P1420" s="3"/>
      <c r="Q1420" s="9"/>
      <c r="R1420" s="9"/>
      <c r="S1420" s="9"/>
      <c r="T1420" s="2">
        <v>51.200001</v>
      </c>
      <c r="U1420" s="2">
        <v>53.349997999999999</v>
      </c>
      <c r="V1420" s="2"/>
      <c r="W1420" s="2">
        <v>51.779998999999997</v>
      </c>
      <c r="X1420" s="2">
        <v>53.970001000000003</v>
      </c>
      <c r="Y1420" s="2"/>
      <c r="Z1420">
        <v>3140700</v>
      </c>
      <c r="AA1420">
        <v>1055200</v>
      </c>
      <c r="AC1420" s="2">
        <v>51.75</v>
      </c>
      <c r="AD1420" s="2">
        <v>53.830002</v>
      </c>
    </row>
    <row r="1421" spans="1:30" x14ac:dyDescent="0.25">
      <c r="A1421" t="s">
        <v>457</v>
      </c>
      <c r="B1421">
        <f t="shared" si="88"/>
        <v>2013</v>
      </c>
      <c r="C1421" s="10">
        <v>33.409999999999997</v>
      </c>
      <c r="D1421" s="10">
        <v>38.57</v>
      </c>
      <c r="E1421" s="4">
        <f t="shared" si="90"/>
        <v>0.15444477701287052</v>
      </c>
      <c r="F1421" s="6">
        <f>+E1421-E$6</f>
        <v>3.9549845802798245E-2</v>
      </c>
      <c r="G1421" s="9" t="str">
        <f t="shared" si="91"/>
        <v>Yes</v>
      </c>
      <c r="H1421" s="9">
        <f t="shared" si="89"/>
        <v>1</v>
      </c>
      <c r="I1421" s="9"/>
      <c r="J1421" s="9"/>
      <c r="K1421" s="3">
        <v>41276</v>
      </c>
      <c r="L1421" s="3">
        <v>41639</v>
      </c>
      <c r="M1421" s="3"/>
      <c r="N1421" s="3"/>
      <c r="O1421" s="3"/>
      <c r="P1421" s="3"/>
      <c r="Q1421" s="9"/>
      <c r="R1421" s="9"/>
      <c r="S1421" s="9"/>
      <c r="T1421" s="2">
        <v>33.189999</v>
      </c>
      <c r="U1421" s="2">
        <v>38.330002</v>
      </c>
      <c r="V1421" s="2"/>
      <c r="W1421" s="2">
        <v>34.060001</v>
      </c>
      <c r="X1421" s="2">
        <v>38.68</v>
      </c>
      <c r="Y1421" s="2"/>
      <c r="Z1421">
        <v>9398100</v>
      </c>
      <c r="AA1421">
        <v>6645100</v>
      </c>
      <c r="AC1421" s="2">
        <v>34.029998999999997</v>
      </c>
      <c r="AD1421" s="2">
        <v>38.490001999999997</v>
      </c>
    </row>
    <row r="1422" spans="1:30" x14ac:dyDescent="0.25">
      <c r="A1422" t="s">
        <v>457</v>
      </c>
      <c r="B1422">
        <f t="shared" si="88"/>
        <v>2014</v>
      </c>
      <c r="C1422" s="10">
        <v>38.389999000000003</v>
      </c>
      <c r="D1422" s="10">
        <v>44.939999</v>
      </c>
      <c r="E1422" s="4">
        <f t="shared" si="90"/>
        <v>0.17061735271209558</v>
      </c>
      <c r="F1422" s="6">
        <f>+E1422-E$7</f>
        <v>0.17803874652786938</v>
      </c>
      <c r="G1422" s="9" t="str">
        <f t="shared" si="91"/>
        <v>Yes</v>
      </c>
      <c r="H1422" s="9">
        <f t="shared" si="89"/>
        <v>1</v>
      </c>
      <c r="I1422" s="9"/>
      <c r="J1422" s="9"/>
      <c r="K1422" s="3">
        <v>41641</v>
      </c>
      <c r="L1422" s="3">
        <v>42004</v>
      </c>
      <c r="M1422" s="3"/>
      <c r="N1422" s="3"/>
      <c r="O1422" s="3"/>
      <c r="P1422" s="3"/>
      <c r="Q1422" s="9"/>
      <c r="R1422" s="9"/>
      <c r="S1422" s="9"/>
      <c r="T1422" s="2">
        <v>38.049999</v>
      </c>
      <c r="U1422" s="2">
        <v>44.810001</v>
      </c>
      <c r="V1422" s="2"/>
      <c r="W1422" s="2">
        <v>38.639999000000003</v>
      </c>
      <c r="X1422" s="2">
        <v>45.419998</v>
      </c>
      <c r="Y1422" s="2"/>
      <c r="Z1422">
        <v>6257600</v>
      </c>
      <c r="AA1422">
        <v>6528200</v>
      </c>
      <c r="AC1422" s="2">
        <v>38.279998999999997</v>
      </c>
      <c r="AD1422" s="2">
        <v>44.98</v>
      </c>
    </row>
    <row r="1423" spans="1:30" x14ac:dyDescent="0.25">
      <c r="A1423" t="s">
        <v>457</v>
      </c>
      <c r="B1423">
        <f t="shared" si="88"/>
        <v>2015</v>
      </c>
      <c r="C1423" s="10">
        <v>44.830002</v>
      </c>
      <c r="D1423" s="10">
        <v>25.700001</v>
      </c>
      <c r="E1423" s="4">
        <f t="shared" si="90"/>
        <v>-0.42672317971344281</v>
      </c>
      <c r="F1423" s="6">
        <f>+E1423-E$5</f>
        <v>-0.7185637551056373</v>
      </c>
      <c r="G1423" s="9" t="str">
        <f t="shared" si="91"/>
        <v>No</v>
      </c>
      <c r="H1423" s="9">
        <f t="shared" si="89"/>
        <v>0</v>
      </c>
      <c r="I1423" s="9"/>
      <c r="J1423" s="9"/>
      <c r="K1423" s="3">
        <v>42006</v>
      </c>
      <c r="L1423" s="3">
        <v>42369</v>
      </c>
      <c r="M1423" s="3"/>
      <c r="N1423" s="3"/>
      <c r="O1423" s="3"/>
      <c r="P1423" s="3"/>
      <c r="Q1423" s="9"/>
      <c r="R1423" s="9"/>
      <c r="S1423" s="9"/>
      <c r="T1423" s="2">
        <v>44.830002</v>
      </c>
      <c r="U1423" s="2">
        <v>24.049999</v>
      </c>
      <c r="V1423" s="2"/>
      <c r="W1423" s="2">
        <v>45.57</v>
      </c>
      <c r="X1423" s="2">
        <v>25.82</v>
      </c>
      <c r="Y1423" s="2"/>
      <c r="Z1423">
        <v>7433500</v>
      </c>
      <c r="AA1423">
        <v>10001200</v>
      </c>
      <c r="AC1423" s="2">
        <v>45.220001000000003</v>
      </c>
      <c r="AD1423" s="2">
        <v>24.120000999999998</v>
      </c>
    </row>
    <row r="1424" spans="1:30" x14ac:dyDescent="0.25">
      <c r="A1424" t="s">
        <v>458</v>
      </c>
      <c r="B1424">
        <f t="shared" si="88"/>
        <v>2013</v>
      </c>
      <c r="C1424" s="10">
        <v>68.930000000000007</v>
      </c>
      <c r="D1424" s="10">
        <v>78.690002000000007</v>
      </c>
      <c r="E1424" s="4">
        <f t="shared" si="90"/>
        <v>0.14159294936892497</v>
      </c>
      <c r="F1424" s="6">
        <f>+E1424-E$6</f>
        <v>2.6698018158852699E-2</v>
      </c>
      <c r="G1424" s="9" t="str">
        <f t="shared" si="91"/>
        <v>Yes</v>
      </c>
      <c r="H1424" s="9">
        <f t="shared" si="89"/>
        <v>1</v>
      </c>
      <c r="I1424" s="9"/>
      <c r="J1424" s="9"/>
      <c r="K1424" s="3">
        <v>41276</v>
      </c>
      <c r="L1424" s="3">
        <v>41639</v>
      </c>
      <c r="M1424" s="3"/>
      <c r="N1424" s="3"/>
      <c r="O1424" s="3"/>
      <c r="P1424" s="3"/>
      <c r="Q1424" s="9"/>
      <c r="R1424" s="9"/>
      <c r="S1424" s="9"/>
      <c r="T1424" s="2">
        <v>68.449996999999996</v>
      </c>
      <c r="U1424" s="2">
        <v>78.349997999999999</v>
      </c>
      <c r="V1424" s="2"/>
      <c r="W1424" s="2">
        <v>69.239998</v>
      </c>
      <c r="X1424" s="2">
        <v>78.870002999999997</v>
      </c>
      <c r="Y1424" s="2"/>
      <c r="Z1424">
        <v>10390800</v>
      </c>
      <c r="AA1424">
        <v>3859100</v>
      </c>
      <c r="AC1424" s="2">
        <v>69.239998</v>
      </c>
      <c r="AD1424" s="2">
        <v>78.660004000000001</v>
      </c>
    </row>
    <row r="1425" spans="1:30" x14ac:dyDescent="0.25">
      <c r="A1425" t="s">
        <v>458</v>
      </c>
      <c r="B1425">
        <f t="shared" si="88"/>
        <v>2014</v>
      </c>
      <c r="C1425" s="10">
        <v>78.720000999999996</v>
      </c>
      <c r="D1425" s="10">
        <v>85.879997000000003</v>
      </c>
      <c r="E1425" s="4">
        <f t="shared" si="90"/>
        <v>9.0955232584410239E-2</v>
      </c>
      <c r="F1425" s="6">
        <f>+E1425-E$7</f>
        <v>9.8376626400184047E-2</v>
      </c>
      <c r="G1425" s="9" t="str">
        <f t="shared" si="91"/>
        <v>Yes</v>
      </c>
      <c r="H1425" s="9">
        <f t="shared" si="89"/>
        <v>1</v>
      </c>
      <c r="I1425" s="9"/>
      <c r="J1425" s="9"/>
      <c r="K1425" s="3">
        <v>41641</v>
      </c>
      <c r="L1425" s="3">
        <v>42004</v>
      </c>
      <c r="M1425" s="3"/>
      <c r="N1425" s="3"/>
      <c r="O1425" s="3"/>
      <c r="P1425" s="3"/>
      <c r="Q1425" s="9"/>
      <c r="R1425" s="9"/>
      <c r="S1425" s="9"/>
      <c r="T1425" s="2">
        <v>78.5</v>
      </c>
      <c r="U1425" s="2">
        <v>85.860000999999997</v>
      </c>
      <c r="V1425" s="2"/>
      <c r="W1425" s="2">
        <v>79.470000999999996</v>
      </c>
      <c r="X1425" s="2">
        <v>87.440002000000007</v>
      </c>
      <c r="Y1425" s="2"/>
      <c r="Z1425">
        <v>6878000</v>
      </c>
      <c r="AA1425">
        <v>4151400</v>
      </c>
      <c r="AC1425" s="2">
        <v>78.910004000000001</v>
      </c>
      <c r="AD1425" s="2">
        <v>87.080001999999993</v>
      </c>
    </row>
    <row r="1426" spans="1:30" x14ac:dyDescent="0.25">
      <c r="A1426" t="s">
        <v>458</v>
      </c>
      <c r="B1426">
        <f t="shared" si="88"/>
        <v>2015</v>
      </c>
      <c r="C1426" s="10">
        <v>86.269997000000004</v>
      </c>
      <c r="D1426" s="10">
        <v>61.299999</v>
      </c>
      <c r="E1426" s="4">
        <f t="shared" si="90"/>
        <v>-0.28944011670708653</v>
      </c>
      <c r="F1426" s="6">
        <f>+E1426-E$5</f>
        <v>-0.58128069209928102</v>
      </c>
      <c r="G1426" s="9" t="str">
        <f t="shared" si="91"/>
        <v>No</v>
      </c>
      <c r="H1426" s="9">
        <f t="shared" si="89"/>
        <v>0</v>
      </c>
      <c r="I1426" s="9"/>
      <c r="J1426" s="9"/>
      <c r="K1426" s="3">
        <v>42006</v>
      </c>
      <c r="L1426" s="3">
        <v>42369</v>
      </c>
      <c r="M1426" s="3"/>
      <c r="N1426" s="3"/>
      <c r="O1426" s="3"/>
      <c r="P1426" s="3"/>
      <c r="Q1426" s="9"/>
      <c r="R1426" s="9"/>
      <c r="S1426" s="9"/>
      <c r="T1426" s="2">
        <v>85.550003000000004</v>
      </c>
      <c r="U1426" s="2">
        <v>61.169998</v>
      </c>
      <c r="V1426" s="2"/>
      <c r="W1426" s="2">
        <v>86.720000999999996</v>
      </c>
      <c r="X1426" s="2">
        <v>61.720001000000003</v>
      </c>
      <c r="Y1426" s="2"/>
      <c r="Z1426">
        <v>4501800</v>
      </c>
      <c r="AA1426">
        <v>6555100</v>
      </c>
      <c r="AC1426" s="2">
        <v>85.900002000000001</v>
      </c>
      <c r="AD1426" s="2">
        <v>61.330002</v>
      </c>
    </row>
    <row r="1427" spans="1:30" x14ac:dyDescent="0.25">
      <c r="A1427" t="s">
        <v>459</v>
      </c>
      <c r="B1427">
        <f t="shared" si="88"/>
        <v>2013</v>
      </c>
      <c r="C1427" s="10">
        <v>13.86</v>
      </c>
      <c r="D1427" s="10">
        <v>17.25</v>
      </c>
      <c r="E1427" s="4">
        <f t="shared" si="90"/>
        <v>0.24458874458874463</v>
      </c>
      <c r="F1427" s="6">
        <f>+E1427-E$6</f>
        <v>0.12969381337867236</v>
      </c>
      <c r="G1427" s="9" t="str">
        <f t="shared" si="91"/>
        <v>Yes</v>
      </c>
      <c r="H1427" s="9">
        <f t="shared" si="89"/>
        <v>1</v>
      </c>
      <c r="I1427" s="9"/>
      <c r="J1427" s="9"/>
      <c r="K1427" s="3">
        <v>41276</v>
      </c>
      <c r="L1427" s="3">
        <v>41639</v>
      </c>
      <c r="M1427" s="3"/>
      <c r="N1427" s="3"/>
      <c r="O1427" s="3"/>
      <c r="P1427" s="3"/>
      <c r="Q1427" s="9"/>
      <c r="R1427" s="9"/>
      <c r="S1427" s="9"/>
      <c r="T1427" s="2">
        <v>13.61</v>
      </c>
      <c r="U1427" s="2">
        <v>17.100000000000001</v>
      </c>
      <c r="V1427" s="2"/>
      <c r="W1427" s="2">
        <v>13.93</v>
      </c>
      <c r="X1427" s="2">
        <v>17.360001</v>
      </c>
      <c r="Y1427" s="2"/>
      <c r="Z1427">
        <v>6666500</v>
      </c>
      <c r="AA1427">
        <v>2882900</v>
      </c>
      <c r="AC1427" s="2">
        <v>13.76</v>
      </c>
      <c r="AD1427" s="2">
        <v>17.25</v>
      </c>
    </row>
    <row r="1428" spans="1:30" x14ac:dyDescent="0.25">
      <c r="A1428" t="s">
        <v>459</v>
      </c>
      <c r="B1428">
        <f t="shared" si="88"/>
        <v>2014</v>
      </c>
      <c r="C1428" s="10">
        <v>17.219999000000001</v>
      </c>
      <c r="D1428" s="10">
        <v>17.91</v>
      </c>
      <c r="E1428" s="4">
        <f t="shared" si="90"/>
        <v>4.0069746810089749E-2</v>
      </c>
      <c r="F1428" s="6">
        <f>+E1428-E$7</f>
        <v>4.7491140625863557E-2</v>
      </c>
      <c r="G1428" s="9" t="str">
        <f t="shared" si="91"/>
        <v>Yes</v>
      </c>
      <c r="H1428" s="9">
        <f t="shared" si="89"/>
        <v>1</v>
      </c>
      <c r="I1428" s="9"/>
      <c r="J1428" s="9"/>
      <c r="K1428" s="3">
        <v>41641</v>
      </c>
      <c r="L1428" s="3">
        <v>42004</v>
      </c>
      <c r="M1428" s="3"/>
      <c r="N1428" s="3"/>
      <c r="O1428" s="3"/>
      <c r="P1428" s="3"/>
      <c r="Q1428" s="9"/>
      <c r="R1428" s="9"/>
      <c r="S1428" s="9"/>
      <c r="T1428" s="2">
        <v>16.959999</v>
      </c>
      <c r="U1428" s="2">
        <v>17.899999999999999</v>
      </c>
      <c r="V1428" s="2"/>
      <c r="W1428" s="2">
        <v>17.25</v>
      </c>
      <c r="X1428" s="2">
        <v>18.100000000000001</v>
      </c>
      <c r="Y1428" s="2"/>
      <c r="Z1428">
        <v>5538000</v>
      </c>
      <c r="AA1428">
        <v>3135400</v>
      </c>
      <c r="AC1428" s="2">
        <v>17.030000999999999</v>
      </c>
      <c r="AD1428" s="2">
        <v>18.02</v>
      </c>
    </row>
    <row r="1429" spans="1:30" x14ac:dyDescent="0.25">
      <c r="A1429" t="s">
        <v>459</v>
      </c>
      <c r="B1429">
        <f t="shared" si="88"/>
        <v>2015</v>
      </c>
      <c r="C1429" s="10">
        <v>18.040001</v>
      </c>
      <c r="D1429" s="10">
        <v>17.91</v>
      </c>
      <c r="E1429" s="4">
        <f t="shared" si="90"/>
        <v>-7.2062634586328479E-3</v>
      </c>
      <c r="F1429" s="6">
        <f>+E1429-E$5</f>
        <v>-0.29904683885082733</v>
      </c>
      <c r="G1429" s="9" t="str">
        <f t="shared" si="91"/>
        <v>No</v>
      </c>
      <c r="H1429" s="9">
        <f t="shared" si="89"/>
        <v>0</v>
      </c>
      <c r="I1429" s="9"/>
      <c r="J1429" s="9"/>
      <c r="K1429" s="3">
        <v>42006</v>
      </c>
      <c r="L1429" s="3">
        <v>42369</v>
      </c>
      <c r="M1429" s="3"/>
      <c r="N1429" s="3"/>
      <c r="O1429" s="3"/>
      <c r="P1429" s="3"/>
      <c r="Q1429" s="9"/>
      <c r="R1429" s="9"/>
      <c r="S1429" s="9"/>
      <c r="T1429" s="2">
        <v>17.739999999999998</v>
      </c>
      <c r="U1429" s="2">
        <v>17.91</v>
      </c>
      <c r="V1429" s="2"/>
      <c r="W1429" s="2">
        <v>18.16</v>
      </c>
      <c r="X1429" s="2">
        <v>18.190000999999999</v>
      </c>
      <c r="Y1429" s="2"/>
      <c r="Z1429">
        <v>5486500</v>
      </c>
      <c r="AA1429">
        <v>2210000</v>
      </c>
      <c r="AC1429" s="2">
        <v>17.93</v>
      </c>
      <c r="AD1429" s="2">
        <v>18.100000000000001</v>
      </c>
    </row>
    <row r="1430" spans="1:30" x14ac:dyDescent="0.25">
      <c r="A1430" t="s">
        <v>460</v>
      </c>
      <c r="B1430">
        <f t="shared" si="88"/>
        <v>2013</v>
      </c>
      <c r="C1430" s="10">
        <v>28.5</v>
      </c>
      <c r="D1430" s="10">
        <v>31.57</v>
      </c>
      <c r="E1430" s="4">
        <f t="shared" si="90"/>
        <v>0.10771929824561405</v>
      </c>
      <c r="F1430" s="6">
        <f>+E1430-E$6</f>
        <v>-7.1756329644582229E-3</v>
      </c>
      <c r="G1430" s="9" t="str">
        <f t="shared" si="91"/>
        <v>No</v>
      </c>
      <c r="H1430" s="9">
        <f t="shared" si="89"/>
        <v>0</v>
      </c>
      <c r="I1430" s="9"/>
      <c r="J1430" s="9"/>
      <c r="K1430" s="3">
        <v>41276</v>
      </c>
      <c r="L1430" s="3">
        <v>41639</v>
      </c>
      <c r="M1430" s="3"/>
      <c r="N1430" s="3"/>
      <c r="O1430" s="3"/>
      <c r="P1430" s="3"/>
      <c r="Q1430" s="9"/>
      <c r="R1430" s="9"/>
      <c r="S1430" s="9"/>
      <c r="T1430" s="2">
        <v>28.360001</v>
      </c>
      <c r="U1430" s="2">
        <v>31.299999</v>
      </c>
      <c r="V1430" s="2"/>
      <c r="W1430" s="2">
        <v>29.15</v>
      </c>
      <c r="X1430" s="2">
        <v>31.6</v>
      </c>
      <c r="Y1430" s="2"/>
      <c r="Z1430">
        <v>6595000</v>
      </c>
      <c r="AA1430">
        <v>2898800</v>
      </c>
      <c r="AC1430" s="2">
        <v>29.15</v>
      </c>
      <c r="AD1430" s="2">
        <v>31.42</v>
      </c>
    </row>
    <row r="1431" spans="1:30" x14ac:dyDescent="0.25">
      <c r="A1431" t="s">
        <v>460</v>
      </c>
      <c r="B1431">
        <f t="shared" si="88"/>
        <v>2014</v>
      </c>
      <c r="C1431" s="10">
        <v>31.379999000000002</v>
      </c>
      <c r="D1431" s="10">
        <v>35.889999000000003</v>
      </c>
      <c r="E1431" s="4">
        <f t="shared" si="90"/>
        <v>0.14372212057750547</v>
      </c>
      <c r="F1431" s="6">
        <f>+E1431-E$7</f>
        <v>0.15114351439327928</v>
      </c>
      <c r="G1431" s="9" t="str">
        <f t="shared" si="91"/>
        <v>Yes</v>
      </c>
      <c r="H1431" s="9">
        <f t="shared" si="89"/>
        <v>1</v>
      </c>
      <c r="I1431" s="9"/>
      <c r="J1431" s="9"/>
      <c r="K1431" s="3">
        <v>41641</v>
      </c>
      <c r="L1431" s="3">
        <v>42004</v>
      </c>
      <c r="M1431" s="3"/>
      <c r="N1431" s="3"/>
      <c r="O1431" s="3"/>
      <c r="P1431" s="3"/>
      <c r="Q1431" s="9"/>
      <c r="R1431" s="9"/>
      <c r="S1431" s="9"/>
      <c r="T1431" s="2">
        <v>31.17</v>
      </c>
      <c r="U1431" s="2">
        <v>35.849997999999999</v>
      </c>
      <c r="V1431" s="2"/>
      <c r="W1431" s="2">
        <v>31.58</v>
      </c>
      <c r="X1431" s="2">
        <v>36.669998</v>
      </c>
      <c r="Y1431" s="2"/>
      <c r="Z1431">
        <v>2749500</v>
      </c>
      <c r="AA1431">
        <v>2024200</v>
      </c>
      <c r="AC1431" s="2">
        <v>31.27</v>
      </c>
      <c r="AD1431" s="2">
        <v>36.479999999999997</v>
      </c>
    </row>
    <row r="1432" spans="1:30" x14ac:dyDescent="0.25">
      <c r="A1432" t="s">
        <v>460</v>
      </c>
      <c r="B1432">
        <f t="shared" si="88"/>
        <v>2015</v>
      </c>
      <c r="C1432" s="10">
        <v>35.869999</v>
      </c>
      <c r="D1432" s="10">
        <v>29.98</v>
      </c>
      <c r="E1432" s="4">
        <f t="shared" si="90"/>
        <v>-0.16420404695299823</v>
      </c>
      <c r="F1432" s="6">
        <f>+E1432-E$5</f>
        <v>-0.45604462234519272</v>
      </c>
      <c r="G1432" s="9" t="str">
        <f t="shared" si="91"/>
        <v>No</v>
      </c>
      <c r="H1432" s="9">
        <f t="shared" si="89"/>
        <v>0</v>
      </c>
      <c r="I1432" s="9"/>
      <c r="J1432" s="9"/>
      <c r="K1432" s="3">
        <v>42006</v>
      </c>
      <c r="L1432" s="3">
        <v>42369</v>
      </c>
      <c r="M1432" s="3"/>
      <c r="N1432" s="3"/>
      <c r="O1432" s="3"/>
      <c r="P1432" s="3"/>
      <c r="Q1432" s="9"/>
      <c r="R1432" s="9"/>
      <c r="S1432" s="9"/>
      <c r="T1432" s="2">
        <v>35.869999</v>
      </c>
      <c r="U1432" s="2">
        <v>29.84</v>
      </c>
      <c r="V1432" s="2"/>
      <c r="W1432" s="2">
        <v>36.189999</v>
      </c>
      <c r="X1432" s="2">
        <v>30.34</v>
      </c>
      <c r="Y1432" s="2"/>
      <c r="Z1432">
        <v>2426600</v>
      </c>
      <c r="AA1432">
        <v>2302900</v>
      </c>
      <c r="AC1432" s="2">
        <v>36.110000999999997</v>
      </c>
      <c r="AD1432" s="2">
        <v>30.33</v>
      </c>
    </row>
    <row r="1433" spans="1:30" x14ac:dyDescent="0.25">
      <c r="A1433" t="s">
        <v>461</v>
      </c>
      <c r="B1433">
        <f t="shared" si="88"/>
        <v>2013</v>
      </c>
      <c r="C1433" s="10">
        <v>54.27</v>
      </c>
      <c r="D1433" s="10">
        <v>73.690002000000007</v>
      </c>
      <c r="E1433" s="4">
        <f t="shared" si="90"/>
        <v>0.35784046434494199</v>
      </c>
      <c r="F1433" s="6">
        <f>+E1433-E$6</f>
        <v>0.24294553313486972</v>
      </c>
      <c r="G1433" s="9" t="str">
        <f t="shared" si="91"/>
        <v>Yes</v>
      </c>
      <c r="H1433" s="9">
        <f t="shared" si="89"/>
        <v>1</v>
      </c>
      <c r="I1433" s="9"/>
      <c r="J1433" s="9"/>
      <c r="K1433" s="3">
        <v>41276</v>
      </c>
      <c r="L1433" s="3">
        <v>41639</v>
      </c>
      <c r="M1433" s="3"/>
      <c r="N1433" s="3"/>
      <c r="O1433" s="3"/>
      <c r="P1433" s="3"/>
      <c r="Q1433" s="9"/>
      <c r="R1433" s="9"/>
      <c r="S1433" s="9"/>
      <c r="T1433" s="2">
        <v>53.939999</v>
      </c>
      <c r="U1433" s="2">
        <v>73.379997000000003</v>
      </c>
      <c r="V1433" s="2"/>
      <c r="W1433" s="2">
        <v>55.560001</v>
      </c>
      <c r="X1433" s="2">
        <v>74.180000000000007</v>
      </c>
      <c r="Y1433" s="2"/>
      <c r="Z1433">
        <v>1655100</v>
      </c>
      <c r="AA1433">
        <v>608900</v>
      </c>
      <c r="AC1433" s="2">
        <v>55.139999000000003</v>
      </c>
      <c r="AD1433" s="2">
        <v>73.379997000000003</v>
      </c>
    </row>
    <row r="1434" spans="1:30" x14ac:dyDescent="0.25">
      <c r="A1434" t="s">
        <v>461</v>
      </c>
      <c r="B1434">
        <f t="shared" si="88"/>
        <v>2014</v>
      </c>
      <c r="C1434" s="10">
        <v>73.389999000000003</v>
      </c>
      <c r="D1434" s="10">
        <v>85.760002</v>
      </c>
      <c r="E1434" s="4">
        <f t="shared" si="90"/>
        <v>0.1685516169580544</v>
      </c>
      <c r="F1434" s="6">
        <f>+E1434-E$7</f>
        <v>0.17597301077382821</v>
      </c>
      <c r="G1434" s="9" t="str">
        <f t="shared" si="91"/>
        <v>Yes</v>
      </c>
      <c r="H1434" s="9">
        <f t="shared" si="89"/>
        <v>1</v>
      </c>
      <c r="I1434" s="9"/>
      <c r="J1434" s="9"/>
      <c r="K1434" s="3">
        <v>41641</v>
      </c>
      <c r="L1434" s="3">
        <v>42004</v>
      </c>
      <c r="M1434" s="3"/>
      <c r="N1434" s="3"/>
      <c r="O1434" s="3"/>
      <c r="P1434" s="3"/>
      <c r="Q1434" s="9"/>
      <c r="R1434" s="9"/>
      <c r="S1434" s="9"/>
      <c r="T1434" s="2">
        <v>72.980002999999996</v>
      </c>
      <c r="U1434" s="2">
        <v>85.739998</v>
      </c>
      <c r="V1434" s="2"/>
      <c r="W1434" s="2">
        <v>73.870002999999997</v>
      </c>
      <c r="X1434" s="2">
        <v>87.120002999999997</v>
      </c>
      <c r="Y1434" s="2"/>
      <c r="Z1434">
        <v>1284900</v>
      </c>
      <c r="AA1434">
        <v>596100</v>
      </c>
      <c r="AC1434" s="2">
        <v>73.519997000000004</v>
      </c>
      <c r="AD1434" s="2">
        <v>86.449996999999996</v>
      </c>
    </row>
    <row r="1435" spans="1:30" x14ac:dyDescent="0.25">
      <c r="A1435" t="s">
        <v>461</v>
      </c>
      <c r="B1435">
        <f t="shared" si="88"/>
        <v>2015</v>
      </c>
      <c r="C1435" s="10">
        <v>86.260002</v>
      </c>
      <c r="D1435" s="10">
        <v>72.650002000000001</v>
      </c>
      <c r="E1435" s="4">
        <f t="shared" si="90"/>
        <v>-0.15777880459590066</v>
      </c>
      <c r="F1435" s="6">
        <f>+E1435-E$5</f>
        <v>-0.44961937998809515</v>
      </c>
      <c r="G1435" s="9" t="str">
        <f t="shared" si="91"/>
        <v>No</v>
      </c>
      <c r="H1435" s="9">
        <f t="shared" si="89"/>
        <v>0</v>
      </c>
      <c r="I1435" s="9"/>
      <c r="J1435" s="9"/>
      <c r="K1435" s="3">
        <v>42006</v>
      </c>
      <c r="L1435" s="3">
        <v>42369</v>
      </c>
      <c r="M1435" s="3"/>
      <c r="N1435" s="3"/>
      <c r="O1435" s="3"/>
      <c r="P1435" s="3"/>
      <c r="Q1435" s="9"/>
      <c r="R1435" s="9"/>
      <c r="S1435" s="9"/>
      <c r="T1435" s="2">
        <v>84.110000999999997</v>
      </c>
      <c r="U1435" s="2">
        <v>72.029999000000004</v>
      </c>
      <c r="V1435" s="2"/>
      <c r="W1435" s="2">
        <v>86.260002</v>
      </c>
      <c r="X1435" s="2">
        <v>73.230002999999996</v>
      </c>
      <c r="Y1435" s="2"/>
      <c r="Z1435">
        <v>609500</v>
      </c>
      <c r="AA1435">
        <v>1364500</v>
      </c>
      <c r="AC1435" s="2">
        <v>85.389999000000003</v>
      </c>
      <c r="AD1435" s="2">
        <v>72.690002000000007</v>
      </c>
    </row>
    <row r="1436" spans="1:30" x14ac:dyDescent="0.25">
      <c r="A1436" t="s">
        <v>462</v>
      </c>
      <c r="B1436">
        <f t="shared" si="88"/>
        <v>2013</v>
      </c>
      <c r="C1436" s="10">
        <v>116.370003</v>
      </c>
      <c r="D1436" s="10">
        <v>194.21000699999999</v>
      </c>
      <c r="E1436" s="4">
        <f t="shared" si="90"/>
        <v>0.66890093660992678</v>
      </c>
      <c r="F1436" s="6">
        <f>+E1436-E$6</f>
        <v>0.55400600539985456</v>
      </c>
      <c r="G1436" s="9" t="str">
        <f t="shared" si="91"/>
        <v>Yes</v>
      </c>
      <c r="H1436" s="9">
        <f t="shared" si="89"/>
        <v>1</v>
      </c>
      <c r="I1436" s="9"/>
      <c r="J1436" s="9"/>
      <c r="K1436" s="3">
        <v>41276</v>
      </c>
      <c r="L1436" s="3">
        <v>41639</v>
      </c>
      <c r="M1436" s="3"/>
      <c r="N1436" s="3"/>
      <c r="O1436" s="3"/>
      <c r="P1436" s="3"/>
      <c r="Q1436" s="9"/>
      <c r="R1436" s="9"/>
      <c r="S1436" s="9"/>
      <c r="T1436" s="2">
        <v>115.879997</v>
      </c>
      <c r="U1436" s="2">
        <v>191.83000200000001</v>
      </c>
      <c r="V1436" s="2"/>
      <c r="W1436" s="2">
        <v>119.019997</v>
      </c>
      <c r="X1436" s="2">
        <v>194.529999</v>
      </c>
      <c r="Y1436" s="2"/>
      <c r="Z1436">
        <v>2487000</v>
      </c>
      <c r="AA1436">
        <v>731500</v>
      </c>
      <c r="AC1436" s="2">
        <v>118.07</v>
      </c>
      <c r="AD1436" s="2">
        <v>193.300003</v>
      </c>
    </row>
    <row r="1437" spans="1:30" x14ac:dyDescent="0.25">
      <c r="A1437" t="s">
        <v>462</v>
      </c>
      <c r="B1437">
        <f t="shared" si="88"/>
        <v>2014</v>
      </c>
      <c r="C1437" s="10">
        <v>194.13999899999999</v>
      </c>
      <c r="D1437" s="10">
        <v>148.759995</v>
      </c>
      <c r="E1437" s="4">
        <f t="shared" si="90"/>
        <v>-0.23374886285025678</v>
      </c>
      <c r="F1437" s="6">
        <f>+E1437-E$7</f>
        <v>-0.22632746903448298</v>
      </c>
      <c r="G1437" s="9" t="str">
        <f t="shared" si="91"/>
        <v>No</v>
      </c>
      <c r="H1437" s="9">
        <f t="shared" si="89"/>
        <v>0</v>
      </c>
      <c r="I1437" s="9"/>
      <c r="J1437" s="9"/>
      <c r="K1437" s="3">
        <v>41641</v>
      </c>
      <c r="L1437" s="3">
        <v>42004</v>
      </c>
      <c r="M1437" s="3"/>
      <c r="N1437" s="3"/>
      <c r="O1437" s="3"/>
      <c r="P1437" s="3"/>
      <c r="Q1437" s="9"/>
      <c r="R1437" s="9"/>
      <c r="S1437" s="9"/>
      <c r="T1437" s="2">
        <v>193.11999499999999</v>
      </c>
      <c r="U1437" s="2">
        <v>148.199997</v>
      </c>
      <c r="V1437" s="2"/>
      <c r="W1437" s="2">
        <v>199.88000500000001</v>
      </c>
      <c r="X1437" s="2">
        <v>152.300003</v>
      </c>
      <c r="Y1437" s="2"/>
      <c r="Z1437">
        <v>3054800</v>
      </c>
      <c r="AA1437">
        <v>1633000</v>
      </c>
      <c r="AC1437" s="2">
        <v>197.94000199999999</v>
      </c>
      <c r="AD1437" s="2">
        <v>151.36999499999999</v>
      </c>
    </row>
    <row r="1438" spans="1:30" x14ac:dyDescent="0.25">
      <c r="A1438" t="s">
        <v>462</v>
      </c>
      <c r="B1438">
        <f t="shared" si="88"/>
        <v>2015</v>
      </c>
      <c r="C1438" s="10">
        <v>148.58999600000001</v>
      </c>
      <c r="D1438" s="10">
        <v>69.190002000000007</v>
      </c>
      <c r="E1438" s="4">
        <f t="shared" si="90"/>
        <v>-0.53435625639292705</v>
      </c>
      <c r="F1438" s="6">
        <f>+E1438-E$5</f>
        <v>-0.8261968317851216</v>
      </c>
      <c r="G1438" s="9" t="str">
        <f t="shared" si="91"/>
        <v>No</v>
      </c>
      <c r="H1438" s="9">
        <f t="shared" si="89"/>
        <v>0</v>
      </c>
      <c r="I1438" s="9"/>
      <c r="J1438" s="9"/>
      <c r="K1438" s="3">
        <v>42006</v>
      </c>
      <c r="L1438" s="3">
        <v>42369</v>
      </c>
      <c r="M1438" s="3"/>
      <c r="N1438" s="3"/>
      <c r="O1438" s="3"/>
      <c r="P1438" s="3"/>
      <c r="Q1438" s="9"/>
      <c r="R1438" s="9"/>
      <c r="S1438" s="9"/>
      <c r="T1438" s="2">
        <v>142.14999399999999</v>
      </c>
      <c r="U1438" s="2">
        <v>68.069999999999993</v>
      </c>
      <c r="V1438" s="2"/>
      <c r="W1438" s="2">
        <v>149.229996</v>
      </c>
      <c r="X1438" s="2">
        <v>69.889999000000003</v>
      </c>
      <c r="Y1438" s="2"/>
      <c r="Z1438">
        <v>2228900</v>
      </c>
      <c r="AA1438">
        <v>1643600</v>
      </c>
      <c r="AC1438" s="2">
        <v>146.88999899999999</v>
      </c>
      <c r="AD1438" s="2">
        <v>68.610000999999997</v>
      </c>
    </row>
    <row r="1439" spans="1:30" x14ac:dyDescent="0.25">
      <c r="A1439" t="s">
        <v>463</v>
      </c>
      <c r="B1439">
        <f t="shared" si="88"/>
        <v>2013</v>
      </c>
      <c r="C1439" s="10">
        <v>59.220001000000003</v>
      </c>
      <c r="D1439" s="10">
        <v>104.910004</v>
      </c>
      <c r="E1439" s="4">
        <f t="shared" si="90"/>
        <v>0.77152992618152771</v>
      </c>
      <c r="F1439" s="6">
        <f>+E1439-E$6</f>
        <v>0.65663499497145539</v>
      </c>
      <c r="G1439" s="9" t="str">
        <f t="shared" si="91"/>
        <v>Yes</v>
      </c>
      <c r="H1439" s="9">
        <f t="shared" si="89"/>
        <v>1</v>
      </c>
      <c r="I1439" s="9"/>
      <c r="J1439" s="9"/>
      <c r="K1439" s="3">
        <v>41276</v>
      </c>
      <c r="L1439" s="3">
        <v>41639</v>
      </c>
      <c r="M1439" s="3"/>
      <c r="N1439" s="3"/>
      <c r="O1439" s="3"/>
      <c r="P1439" s="3"/>
      <c r="Q1439" s="9"/>
      <c r="R1439" s="9"/>
      <c r="S1439" s="9"/>
      <c r="T1439" s="2">
        <v>56.959999000000003</v>
      </c>
      <c r="U1439" s="2">
        <v>101.16999800000001</v>
      </c>
      <c r="V1439" s="2"/>
      <c r="W1439" s="2">
        <v>59.349997999999999</v>
      </c>
      <c r="X1439" s="2">
        <v>105.779999</v>
      </c>
      <c r="Y1439" s="2"/>
      <c r="Z1439">
        <v>777800</v>
      </c>
      <c r="AA1439">
        <v>582600</v>
      </c>
      <c r="AC1439" s="2">
        <v>58.25</v>
      </c>
      <c r="AD1439" s="2">
        <v>102.089996</v>
      </c>
    </row>
    <row r="1440" spans="1:30" x14ac:dyDescent="0.25">
      <c r="A1440" t="s">
        <v>463</v>
      </c>
      <c r="B1440">
        <f t="shared" si="88"/>
        <v>2014</v>
      </c>
      <c r="C1440" s="10">
        <v>102.779999</v>
      </c>
      <c r="D1440" s="10">
        <v>106</v>
      </c>
      <c r="E1440" s="4">
        <f t="shared" si="90"/>
        <v>3.1329062379150209E-2</v>
      </c>
      <c r="F1440" s="6">
        <f>+E1440-E$7</f>
        <v>3.875045619492401E-2</v>
      </c>
      <c r="G1440" s="9" t="str">
        <f t="shared" si="91"/>
        <v>Yes</v>
      </c>
      <c r="H1440" s="9">
        <f t="shared" si="89"/>
        <v>1</v>
      </c>
      <c r="I1440" s="9"/>
      <c r="J1440" s="9"/>
      <c r="K1440" s="3">
        <v>41641</v>
      </c>
      <c r="L1440" s="3">
        <v>42004</v>
      </c>
      <c r="M1440" s="3"/>
      <c r="N1440" s="3"/>
      <c r="O1440" s="3"/>
      <c r="P1440" s="3"/>
      <c r="Q1440" s="9"/>
      <c r="R1440" s="9"/>
      <c r="S1440" s="9"/>
      <c r="T1440" s="2">
        <v>99.480002999999996</v>
      </c>
      <c r="U1440" s="2">
        <v>104.129997</v>
      </c>
      <c r="V1440" s="2"/>
      <c r="W1440" s="2">
        <v>104.589996</v>
      </c>
      <c r="X1440" s="2">
        <v>107.239998</v>
      </c>
      <c r="Y1440" s="2"/>
      <c r="Z1440">
        <v>1153100</v>
      </c>
      <c r="AA1440">
        <v>1031300</v>
      </c>
      <c r="AC1440" s="2">
        <v>100.519997</v>
      </c>
      <c r="AD1440" s="2">
        <v>106.120003</v>
      </c>
    </row>
    <row r="1441" spans="1:30" x14ac:dyDescent="0.25">
      <c r="A1441" t="s">
        <v>463</v>
      </c>
      <c r="B1441">
        <f t="shared" si="88"/>
        <v>2015</v>
      </c>
      <c r="C1441" s="10">
        <v>105.099998</v>
      </c>
      <c r="D1441" s="10">
        <v>89.379997000000003</v>
      </c>
      <c r="E1441" s="4">
        <f t="shared" si="90"/>
        <v>-0.14957184870736151</v>
      </c>
      <c r="F1441" s="6">
        <f>+E1441-E$5</f>
        <v>-0.441412424099556</v>
      </c>
      <c r="G1441" s="9" t="str">
        <f t="shared" si="91"/>
        <v>No</v>
      </c>
      <c r="H1441" s="9">
        <f t="shared" si="89"/>
        <v>0</v>
      </c>
      <c r="I1441" s="9"/>
      <c r="J1441" s="9"/>
      <c r="K1441" s="3">
        <v>42006</v>
      </c>
      <c r="L1441" s="3">
        <v>42369</v>
      </c>
      <c r="M1441" s="3"/>
      <c r="N1441" s="3"/>
      <c r="O1441" s="3"/>
      <c r="P1441" s="3"/>
      <c r="Q1441" s="9"/>
      <c r="R1441" s="9"/>
      <c r="S1441" s="9"/>
      <c r="T1441" s="2">
        <v>102.550003</v>
      </c>
      <c r="U1441" s="2">
        <v>88.540001000000004</v>
      </c>
      <c r="V1441" s="2"/>
      <c r="W1441" s="2">
        <v>107.980003</v>
      </c>
      <c r="X1441" s="2">
        <v>90.760002</v>
      </c>
      <c r="Y1441" s="2"/>
      <c r="Z1441">
        <v>1232500</v>
      </c>
      <c r="AA1441">
        <v>887400</v>
      </c>
      <c r="AC1441" s="2">
        <v>106.879997</v>
      </c>
      <c r="AD1441" s="2">
        <v>88.910004000000001</v>
      </c>
    </row>
    <row r="1442" spans="1:30" x14ac:dyDescent="0.25">
      <c r="A1442" t="s">
        <v>464</v>
      </c>
      <c r="B1442">
        <f t="shared" si="88"/>
        <v>2013</v>
      </c>
      <c r="C1442" s="10">
        <v>27.030000999999999</v>
      </c>
      <c r="D1442" s="10">
        <v>27.940000999999999</v>
      </c>
      <c r="E1442" s="4">
        <f t="shared" si="90"/>
        <v>3.3666295461846268E-2</v>
      </c>
      <c r="F1442" s="6">
        <f>+E1442-E$6</f>
        <v>-8.1228635748226002E-2</v>
      </c>
      <c r="G1442" s="9" t="str">
        <f t="shared" si="91"/>
        <v>No</v>
      </c>
      <c r="H1442" s="9">
        <f t="shared" si="89"/>
        <v>0</v>
      </c>
      <c r="I1442" s="9"/>
      <c r="J1442" s="9"/>
      <c r="K1442" s="3">
        <v>41276</v>
      </c>
      <c r="L1442" s="3">
        <v>41639</v>
      </c>
      <c r="M1442" s="3"/>
      <c r="N1442" s="3"/>
      <c r="O1442" s="3"/>
      <c r="P1442" s="3"/>
      <c r="Q1442" s="9"/>
      <c r="R1442" s="9"/>
      <c r="S1442" s="9"/>
      <c r="T1442" s="2">
        <v>26.93</v>
      </c>
      <c r="U1442" s="2">
        <v>27.85</v>
      </c>
      <c r="V1442" s="2"/>
      <c r="W1442" s="2">
        <v>27.379999000000002</v>
      </c>
      <c r="X1442" s="2">
        <v>28</v>
      </c>
      <c r="Y1442" s="2"/>
      <c r="Z1442">
        <v>2702000</v>
      </c>
      <c r="AA1442">
        <v>1752800</v>
      </c>
      <c r="AC1442" s="2">
        <v>27.379999000000002</v>
      </c>
      <c r="AD1442" s="2">
        <v>28</v>
      </c>
    </row>
    <row r="1443" spans="1:30" x14ac:dyDescent="0.25">
      <c r="A1443" t="s">
        <v>464</v>
      </c>
      <c r="B1443">
        <f t="shared" si="88"/>
        <v>2014</v>
      </c>
      <c r="C1443" s="10">
        <v>27.91</v>
      </c>
      <c r="D1443" s="10">
        <v>35.919998</v>
      </c>
      <c r="E1443" s="4">
        <f t="shared" si="90"/>
        <v>0.28699383733428879</v>
      </c>
      <c r="F1443" s="6">
        <f>+E1443-E$7</f>
        <v>0.29441523115006257</v>
      </c>
      <c r="G1443" s="9" t="str">
        <f t="shared" si="91"/>
        <v>Yes</v>
      </c>
      <c r="H1443" s="9">
        <f t="shared" si="89"/>
        <v>1</v>
      </c>
      <c r="I1443" s="9"/>
      <c r="J1443" s="9"/>
      <c r="K1443" s="3">
        <v>41641</v>
      </c>
      <c r="L1443" s="3">
        <v>42004</v>
      </c>
      <c r="M1443" s="3"/>
      <c r="N1443" s="3"/>
      <c r="O1443" s="3"/>
      <c r="P1443" s="3"/>
      <c r="Q1443" s="9"/>
      <c r="R1443" s="9"/>
      <c r="S1443" s="9"/>
      <c r="T1443" s="2">
        <v>27.5</v>
      </c>
      <c r="U1443" s="2">
        <v>35.869999</v>
      </c>
      <c r="V1443" s="2"/>
      <c r="W1443" s="2">
        <v>27.940000999999999</v>
      </c>
      <c r="X1443" s="2">
        <v>36.650002000000001</v>
      </c>
      <c r="Y1443" s="2"/>
      <c r="Z1443">
        <v>3192300</v>
      </c>
      <c r="AA1443">
        <v>2450000</v>
      </c>
      <c r="AC1443" s="2">
        <v>27.51</v>
      </c>
      <c r="AD1443" s="2">
        <v>36.5</v>
      </c>
    </row>
    <row r="1444" spans="1:30" x14ac:dyDescent="0.25">
      <c r="A1444" t="s">
        <v>464</v>
      </c>
      <c r="B1444">
        <f t="shared" si="88"/>
        <v>2015</v>
      </c>
      <c r="C1444" s="10">
        <v>36.020000000000003</v>
      </c>
      <c r="D1444" s="10">
        <v>35.909999999999997</v>
      </c>
      <c r="E1444" s="4">
        <f t="shared" si="90"/>
        <v>-3.0538589672406032E-3</v>
      </c>
      <c r="F1444" s="6">
        <f>+E1444-E$5</f>
        <v>-0.29489443435943508</v>
      </c>
      <c r="G1444" s="9" t="str">
        <f t="shared" si="91"/>
        <v>No</v>
      </c>
      <c r="H1444" s="9">
        <f t="shared" si="89"/>
        <v>0</v>
      </c>
      <c r="I1444" s="9"/>
      <c r="J1444" s="9"/>
      <c r="K1444" s="3">
        <v>42006</v>
      </c>
      <c r="L1444" s="3">
        <v>42369</v>
      </c>
      <c r="M1444" s="3"/>
      <c r="N1444" s="3"/>
      <c r="O1444" s="3"/>
      <c r="P1444" s="3"/>
      <c r="Q1444" s="9"/>
      <c r="R1444" s="9"/>
      <c r="S1444" s="9"/>
      <c r="T1444" s="2">
        <v>35.599997999999999</v>
      </c>
      <c r="U1444" s="2">
        <v>35.630001</v>
      </c>
      <c r="V1444" s="2"/>
      <c r="W1444" s="2">
        <v>36.169998</v>
      </c>
      <c r="X1444" s="2">
        <v>36.380001</v>
      </c>
      <c r="Y1444" s="2"/>
      <c r="Z1444">
        <v>2534900</v>
      </c>
      <c r="AA1444">
        <v>2330400</v>
      </c>
      <c r="AC1444" s="2">
        <v>36.119999</v>
      </c>
      <c r="AD1444" s="2">
        <v>36.349997999999999</v>
      </c>
    </row>
    <row r="1445" spans="1:30" x14ac:dyDescent="0.25">
      <c r="A1445" t="s">
        <v>465</v>
      </c>
      <c r="B1445">
        <f t="shared" si="88"/>
        <v>2013</v>
      </c>
      <c r="C1445" s="10">
        <v>25.52</v>
      </c>
      <c r="D1445" s="10">
        <v>31.84</v>
      </c>
      <c r="E1445" s="4">
        <f t="shared" si="90"/>
        <v>0.24764890282131663</v>
      </c>
      <c r="F1445" s="6">
        <f>+E1445-E$6</f>
        <v>0.13275397161124436</v>
      </c>
      <c r="G1445" s="9" t="str">
        <f t="shared" si="91"/>
        <v>Yes</v>
      </c>
      <c r="H1445" s="9">
        <f t="shared" si="89"/>
        <v>1</v>
      </c>
      <c r="I1445" s="9"/>
      <c r="J1445" s="9"/>
      <c r="K1445" s="3">
        <v>41276</v>
      </c>
      <c r="L1445" s="3">
        <v>41639</v>
      </c>
      <c r="M1445" s="3"/>
      <c r="N1445" s="3"/>
      <c r="O1445" s="3"/>
      <c r="P1445" s="3"/>
      <c r="Q1445" s="9"/>
      <c r="R1445" s="9"/>
      <c r="S1445" s="9"/>
      <c r="T1445" s="2">
        <v>25.200001</v>
      </c>
      <c r="U1445" s="2">
        <v>31.790001</v>
      </c>
      <c r="V1445" s="2"/>
      <c r="W1445" s="2">
        <v>25.780000999999999</v>
      </c>
      <c r="X1445" s="2">
        <v>32.029998999999997</v>
      </c>
      <c r="Y1445" s="2"/>
      <c r="Z1445">
        <v>3494800</v>
      </c>
      <c r="AA1445">
        <v>1152700</v>
      </c>
      <c r="AC1445" s="2">
        <v>25.33</v>
      </c>
      <c r="AD1445" s="2">
        <v>31.969999000000001</v>
      </c>
    </row>
    <row r="1446" spans="1:30" x14ac:dyDescent="0.25">
      <c r="A1446" t="s">
        <v>465</v>
      </c>
      <c r="B1446">
        <f t="shared" si="88"/>
        <v>2014</v>
      </c>
      <c r="C1446" s="10">
        <v>31.709999</v>
      </c>
      <c r="D1446" s="10">
        <v>34.369999</v>
      </c>
      <c r="E1446" s="4">
        <f t="shared" si="90"/>
        <v>8.3885212358410996E-2</v>
      </c>
      <c r="F1446" s="6">
        <f>+E1446-E$7</f>
        <v>9.1306606174184804E-2</v>
      </c>
      <c r="G1446" s="9" t="str">
        <f t="shared" si="91"/>
        <v>Yes</v>
      </c>
      <c r="H1446" s="9">
        <f t="shared" si="89"/>
        <v>1</v>
      </c>
      <c r="I1446" s="9"/>
      <c r="J1446" s="9"/>
      <c r="K1446" s="3">
        <v>41641</v>
      </c>
      <c r="L1446" s="3">
        <v>42004</v>
      </c>
      <c r="M1446" s="3"/>
      <c r="N1446" s="3"/>
      <c r="O1446" s="3"/>
      <c r="P1446" s="3"/>
      <c r="Q1446" s="9"/>
      <c r="R1446" s="9"/>
      <c r="S1446" s="9"/>
      <c r="T1446" s="2">
        <v>31.219999000000001</v>
      </c>
      <c r="U1446" s="2">
        <v>34.360000999999997</v>
      </c>
      <c r="V1446" s="2"/>
      <c r="W1446" s="2">
        <v>31.85</v>
      </c>
      <c r="X1446" s="2">
        <v>34.860000999999997</v>
      </c>
      <c r="Y1446" s="2"/>
      <c r="Z1446">
        <v>2027700</v>
      </c>
      <c r="AA1446">
        <v>1448900</v>
      </c>
      <c r="AC1446" s="2">
        <v>31.25</v>
      </c>
      <c r="AD1446" s="2">
        <v>34.740001999999997</v>
      </c>
    </row>
    <row r="1447" spans="1:30" x14ac:dyDescent="0.25">
      <c r="A1447" t="s">
        <v>465</v>
      </c>
      <c r="B1447">
        <f t="shared" si="88"/>
        <v>2015</v>
      </c>
      <c r="C1447" s="10">
        <v>34.5</v>
      </c>
      <c r="D1447" s="10">
        <v>39.18</v>
      </c>
      <c r="E1447" s="4">
        <f t="shared" si="90"/>
        <v>0.13565217391304346</v>
      </c>
      <c r="F1447" s="6">
        <f>+E1447-E$5</f>
        <v>-0.15618840147915103</v>
      </c>
      <c r="G1447" s="9" t="str">
        <f t="shared" si="91"/>
        <v>No</v>
      </c>
      <c r="H1447" s="9">
        <f t="shared" si="89"/>
        <v>0</v>
      </c>
      <c r="I1447" s="9"/>
      <c r="J1447" s="9"/>
      <c r="K1447" s="3">
        <v>42006</v>
      </c>
      <c r="L1447" s="3">
        <v>42369</v>
      </c>
      <c r="M1447" s="3"/>
      <c r="N1447" s="3"/>
      <c r="O1447" s="3"/>
      <c r="P1447" s="3"/>
      <c r="Q1447" s="9"/>
      <c r="R1447" s="9"/>
      <c r="S1447" s="9"/>
      <c r="T1447" s="2">
        <v>34.099997999999999</v>
      </c>
      <c r="U1447" s="2">
        <v>39.18</v>
      </c>
      <c r="V1447" s="2"/>
      <c r="W1447" s="2">
        <v>34.68</v>
      </c>
      <c r="X1447" s="2">
        <v>39.82</v>
      </c>
      <c r="Y1447" s="2"/>
      <c r="Z1447">
        <v>1943900</v>
      </c>
      <c r="AA1447">
        <v>1894100</v>
      </c>
      <c r="AC1447" s="2">
        <v>34.450001</v>
      </c>
      <c r="AD1447" s="2">
        <v>39.82</v>
      </c>
    </row>
    <row r="1448" spans="1:30" x14ac:dyDescent="0.25">
      <c r="A1448" t="s">
        <v>466</v>
      </c>
      <c r="B1448">
        <f t="shared" si="88"/>
        <v>2013</v>
      </c>
      <c r="C1448" s="10">
        <v>36.400002000000001</v>
      </c>
      <c r="D1448" s="10">
        <v>45.919998</v>
      </c>
      <c r="E1448" s="4">
        <f t="shared" si="90"/>
        <v>0.26153833727811332</v>
      </c>
      <c r="F1448" s="6">
        <f>+E1448-E$6</f>
        <v>0.14664340606804105</v>
      </c>
      <c r="G1448" s="9" t="str">
        <f t="shared" si="91"/>
        <v>Yes</v>
      </c>
      <c r="H1448" s="9">
        <f t="shared" si="89"/>
        <v>1</v>
      </c>
      <c r="I1448" s="9"/>
      <c r="J1448" s="9"/>
      <c r="K1448" s="3">
        <v>41276</v>
      </c>
      <c r="L1448" s="3">
        <v>41639</v>
      </c>
      <c r="M1448" s="3"/>
      <c r="N1448" s="3"/>
      <c r="O1448" s="3"/>
      <c r="P1448" s="3"/>
      <c r="Q1448" s="9"/>
      <c r="R1448" s="9"/>
      <c r="S1448" s="9"/>
      <c r="T1448" s="2">
        <v>36.400002000000001</v>
      </c>
      <c r="U1448" s="2">
        <v>45.650002000000001</v>
      </c>
      <c r="V1448" s="2"/>
      <c r="W1448" s="2">
        <v>37.090000000000003</v>
      </c>
      <c r="X1448" s="2">
        <v>46</v>
      </c>
      <c r="Y1448" s="2"/>
      <c r="Z1448">
        <v>3440800</v>
      </c>
      <c r="AA1448">
        <v>1215400</v>
      </c>
      <c r="AC1448" s="2">
        <v>37.090000000000003</v>
      </c>
      <c r="AD1448" s="2">
        <v>45.790000999999997</v>
      </c>
    </row>
    <row r="1449" spans="1:30" x14ac:dyDescent="0.25">
      <c r="A1449" t="s">
        <v>466</v>
      </c>
      <c r="B1449">
        <f t="shared" si="88"/>
        <v>2014</v>
      </c>
      <c r="C1449" s="10">
        <v>46.68</v>
      </c>
      <c r="D1449" s="10">
        <v>43.290000999999997</v>
      </c>
      <c r="E1449" s="4">
        <f t="shared" si="90"/>
        <v>-7.2622086546701006E-2</v>
      </c>
      <c r="F1449" s="6">
        <f>+E1449-E$7</f>
        <v>-6.5200692730927198E-2</v>
      </c>
      <c r="G1449" s="9" t="str">
        <f t="shared" si="91"/>
        <v>No</v>
      </c>
      <c r="H1449" s="9">
        <f t="shared" si="89"/>
        <v>0</v>
      </c>
      <c r="I1449" s="9"/>
      <c r="J1449" s="9"/>
      <c r="K1449" s="3">
        <v>41641</v>
      </c>
      <c r="L1449" s="3">
        <v>42004</v>
      </c>
      <c r="M1449" s="3"/>
      <c r="N1449" s="3"/>
      <c r="O1449" s="3"/>
      <c r="P1449" s="3"/>
      <c r="Q1449" s="9"/>
      <c r="R1449" s="9"/>
      <c r="S1449" s="9"/>
      <c r="T1449" s="2">
        <v>45.900002000000001</v>
      </c>
      <c r="U1449" s="2">
        <v>43.27</v>
      </c>
      <c r="V1449" s="2"/>
      <c r="W1449" s="2">
        <v>46.700001</v>
      </c>
      <c r="X1449" s="2">
        <v>44</v>
      </c>
      <c r="Y1449" s="2"/>
      <c r="Z1449">
        <v>3436800</v>
      </c>
      <c r="AA1449">
        <v>2827400</v>
      </c>
      <c r="AC1449" s="2">
        <v>45.970001000000003</v>
      </c>
      <c r="AD1449" s="2">
        <v>43.810001</v>
      </c>
    </row>
    <row r="1450" spans="1:30" x14ac:dyDescent="0.25">
      <c r="A1450" t="s">
        <v>466</v>
      </c>
      <c r="B1450">
        <f t="shared" si="88"/>
        <v>2015</v>
      </c>
      <c r="C1450" s="10">
        <v>43.509998000000003</v>
      </c>
      <c r="D1450" s="10">
        <v>46.970001000000003</v>
      </c>
      <c r="E1450" s="4">
        <f t="shared" si="90"/>
        <v>7.9522021582257948E-2</v>
      </c>
      <c r="F1450" s="6">
        <f>+E1450-E$5</f>
        <v>-0.21231855380993653</v>
      </c>
      <c r="G1450" s="9" t="str">
        <f t="shared" si="91"/>
        <v>No</v>
      </c>
      <c r="H1450" s="9">
        <f t="shared" si="89"/>
        <v>0</v>
      </c>
      <c r="I1450" s="9"/>
      <c r="J1450" s="9"/>
      <c r="K1450" s="3">
        <v>42006</v>
      </c>
      <c r="L1450" s="3">
        <v>42369</v>
      </c>
      <c r="M1450" s="3"/>
      <c r="N1450" s="3"/>
      <c r="O1450" s="3"/>
      <c r="P1450" s="3"/>
      <c r="Q1450" s="9"/>
      <c r="R1450" s="9"/>
      <c r="S1450" s="9"/>
      <c r="T1450" s="2">
        <v>43.110000999999997</v>
      </c>
      <c r="U1450" s="2">
        <v>46.970001000000003</v>
      </c>
      <c r="V1450" s="2"/>
      <c r="W1450" s="2">
        <v>43.93</v>
      </c>
      <c r="X1450" s="2">
        <v>48.029998999999997</v>
      </c>
      <c r="Y1450" s="2"/>
      <c r="Z1450">
        <v>2402400</v>
      </c>
      <c r="AA1450">
        <v>1149300</v>
      </c>
      <c r="AC1450" s="2">
        <v>43.599997999999999</v>
      </c>
      <c r="AD1450" s="2">
        <v>47.77</v>
      </c>
    </row>
    <row r="1451" spans="1:30" x14ac:dyDescent="0.25">
      <c r="A1451" t="s">
        <v>467</v>
      </c>
      <c r="B1451">
        <f t="shared" si="88"/>
        <v>2013</v>
      </c>
      <c r="C1451" s="10">
        <v>87.790001000000004</v>
      </c>
      <c r="D1451" s="10">
        <v>101.199997</v>
      </c>
      <c r="E1451" s="4">
        <f t="shared" si="90"/>
        <v>0.15275083548523927</v>
      </c>
      <c r="F1451" s="6">
        <f>+E1451-E$6</f>
        <v>3.7855904275166996E-2</v>
      </c>
      <c r="G1451" s="9" t="str">
        <f t="shared" si="91"/>
        <v>Yes</v>
      </c>
      <c r="H1451" s="9">
        <f t="shared" si="89"/>
        <v>1</v>
      </c>
      <c r="I1451" s="9"/>
      <c r="J1451" s="9"/>
      <c r="K1451" s="3">
        <v>41276</v>
      </c>
      <c r="L1451" s="3">
        <v>41639</v>
      </c>
      <c r="M1451" s="3"/>
      <c r="N1451" s="3"/>
      <c r="O1451" s="3"/>
      <c r="P1451" s="3"/>
      <c r="Q1451" s="9"/>
      <c r="R1451" s="9"/>
      <c r="S1451" s="9"/>
      <c r="T1451" s="2">
        <v>87.239998</v>
      </c>
      <c r="U1451" s="2">
        <v>100.43</v>
      </c>
      <c r="V1451" s="2"/>
      <c r="W1451" s="2">
        <v>88.720000999999996</v>
      </c>
      <c r="X1451" s="2">
        <v>101.389999</v>
      </c>
      <c r="Y1451" s="2"/>
      <c r="Z1451">
        <v>16143700</v>
      </c>
      <c r="AA1451">
        <v>8509600</v>
      </c>
      <c r="AC1451" s="2">
        <v>88.709998999999996</v>
      </c>
      <c r="AD1451" s="2">
        <v>100.489998</v>
      </c>
    </row>
    <row r="1452" spans="1:30" x14ac:dyDescent="0.25">
      <c r="A1452" t="s">
        <v>467</v>
      </c>
      <c r="B1452">
        <f t="shared" si="88"/>
        <v>2014</v>
      </c>
      <c r="C1452" s="10">
        <v>100.599998</v>
      </c>
      <c r="D1452" s="10">
        <v>92.449996999999996</v>
      </c>
      <c r="E1452" s="4">
        <f t="shared" si="90"/>
        <v>-8.1013928051966791E-2</v>
      </c>
      <c r="F1452" s="6">
        <f>+E1452-E$7</f>
        <v>-7.3592534236192983E-2</v>
      </c>
      <c r="G1452" s="9" t="str">
        <f t="shared" si="91"/>
        <v>No</v>
      </c>
      <c r="H1452" s="9">
        <f t="shared" si="89"/>
        <v>0</v>
      </c>
      <c r="I1452" s="9"/>
      <c r="J1452" s="9"/>
      <c r="K1452" s="3">
        <v>41641</v>
      </c>
      <c r="L1452" s="3">
        <v>42004</v>
      </c>
      <c r="M1452" s="3"/>
      <c r="N1452" s="3"/>
      <c r="O1452" s="3"/>
      <c r="P1452" s="3"/>
      <c r="Q1452" s="9"/>
      <c r="R1452" s="9"/>
      <c r="S1452" s="9"/>
      <c r="T1452" s="2">
        <v>99.389999000000003</v>
      </c>
      <c r="U1452" s="2">
        <v>92.059997999999993</v>
      </c>
      <c r="V1452" s="2"/>
      <c r="W1452" s="2">
        <v>100.760002</v>
      </c>
      <c r="X1452" s="2">
        <v>93.129997000000003</v>
      </c>
      <c r="Y1452" s="2"/>
      <c r="Z1452">
        <v>11028100</v>
      </c>
      <c r="AA1452">
        <v>11337200</v>
      </c>
      <c r="AC1452" s="2">
        <v>99.75</v>
      </c>
      <c r="AD1452" s="2">
        <v>92.419998000000007</v>
      </c>
    </row>
    <row r="1453" spans="1:30" x14ac:dyDescent="0.25">
      <c r="A1453" t="s">
        <v>467</v>
      </c>
      <c r="B1453">
        <f t="shared" si="88"/>
        <v>2015</v>
      </c>
      <c r="C1453" s="10">
        <v>92.25</v>
      </c>
      <c r="D1453" s="10">
        <v>77.949996999999996</v>
      </c>
      <c r="E1453" s="4">
        <f t="shared" si="90"/>
        <v>-0.1550135826558266</v>
      </c>
      <c r="F1453" s="6">
        <f>+E1453-E$5</f>
        <v>-0.44685415804802109</v>
      </c>
      <c r="G1453" s="9" t="str">
        <f t="shared" si="91"/>
        <v>No</v>
      </c>
      <c r="H1453" s="9">
        <f t="shared" si="89"/>
        <v>0</v>
      </c>
      <c r="I1453" s="9"/>
      <c r="J1453" s="9"/>
      <c r="K1453" s="3">
        <v>42006</v>
      </c>
      <c r="L1453" s="3">
        <v>42369</v>
      </c>
      <c r="M1453" s="3"/>
      <c r="N1453" s="3"/>
      <c r="O1453" s="3"/>
      <c r="P1453" s="3"/>
      <c r="Q1453" s="9"/>
      <c r="R1453" s="9"/>
      <c r="S1453" s="9"/>
      <c r="T1453" s="2">
        <v>91.809997999999993</v>
      </c>
      <c r="U1453" s="2">
        <v>77.430000000000007</v>
      </c>
      <c r="V1453" s="2"/>
      <c r="W1453" s="2">
        <v>93.050003000000004</v>
      </c>
      <c r="X1453" s="2">
        <v>78.440002000000007</v>
      </c>
      <c r="Y1453" s="2"/>
      <c r="Z1453">
        <v>10220400</v>
      </c>
      <c r="AA1453">
        <v>10235700</v>
      </c>
      <c r="AC1453" s="2">
        <v>92.830001999999993</v>
      </c>
      <c r="AD1453" s="2">
        <v>77.510002</v>
      </c>
    </row>
    <row r="1454" spans="1:30" x14ac:dyDescent="0.25">
      <c r="A1454" t="s">
        <v>468</v>
      </c>
      <c r="B1454">
        <f t="shared" si="88"/>
        <v>2013</v>
      </c>
      <c r="C1454" s="10">
        <v>40.220001000000003</v>
      </c>
      <c r="D1454" s="10">
        <v>48.48</v>
      </c>
      <c r="E1454" s="4">
        <f t="shared" si="90"/>
        <v>0.20537043248706016</v>
      </c>
      <c r="F1454" s="6">
        <f>+E1454-E$6</f>
        <v>9.0475501276987891E-2</v>
      </c>
      <c r="G1454" s="9" t="str">
        <f t="shared" si="91"/>
        <v>Yes</v>
      </c>
      <c r="H1454" s="9">
        <f t="shared" si="89"/>
        <v>1</v>
      </c>
      <c r="I1454" s="9"/>
      <c r="J1454" s="9"/>
      <c r="K1454" s="3">
        <v>41276</v>
      </c>
      <c r="L1454" s="3">
        <v>41639</v>
      </c>
      <c r="M1454" s="3"/>
      <c r="N1454" s="3"/>
      <c r="O1454" s="3"/>
      <c r="P1454" s="3"/>
      <c r="Q1454" s="9"/>
      <c r="R1454" s="9"/>
      <c r="S1454" s="9"/>
      <c r="T1454" s="2">
        <v>39.919998</v>
      </c>
      <c r="U1454" s="2">
        <v>48.32</v>
      </c>
      <c r="V1454" s="2"/>
      <c r="W1454" s="2">
        <v>40.540000999999997</v>
      </c>
      <c r="X1454" s="2">
        <v>48.689999</v>
      </c>
      <c r="Y1454" s="2"/>
      <c r="Z1454">
        <v>856600</v>
      </c>
      <c r="AA1454">
        <v>434400</v>
      </c>
      <c r="AC1454" s="2">
        <v>40.520000000000003</v>
      </c>
      <c r="AD1454" s="2">
        <v>48.549999</v>
      </c>
    </row>
    <row r="1455" spans="1:30" x14ac:dyDescent="0.25">
      <c r="A1455" t="s">
        <v>468</v>
      </c>
      <c r="B1455">
        <f t="shared" si="88"/>
        <v>2014</v>
      </c>
      <c r="C1455" s="10">
        <v>47.939999</v>
      </c>
      <c r="D1455" s="10">
        <v>53.27</v>
      </c>
      <c r="E1455" s="4">
        <f t="shared" si="90"/>
        <v>0.11118066564832434</v>
      </c>
      <c r="F1455" s="6">
        <f>+E1455-E$7</f>
        <v>0.11860205946409814</v>
      </c>
      <c r="G1455" s="9" t="str">
        <f t="shared" si="91"/>
        <v>Yes</v>
      </c>
      <c r="H1455" s="9">
        <f t="shared" si="89"/>
        <v>1</v>
      </c>
      <c r="I1455" s="9"/>
      <c r="J1455" s="9"/>
      <c r="K1455" s="3">
        <v>41641</v>
      </c>
      <c r="L1455" s="3">
        <v>42004</v>
      </c>
      <c r="M1455" s="3"/>
      <c r="N1455" s="3"/>
      <c r="O1455" s="3"/>
      <c r="P1455" s="3"/>
      <c r="Q1455" s="9"/>
      <c r="R1455" s="9"/>
      <c r="S1455" s="9"/>
      <c r="T1455" s="2">
        <v>47.779998999999997</v>
      </c>
      <c r="U1455" s="2">
        <v>53.220001000000003</v>
      </c>
      <c r="V1455" s="2"/>
      <c r="W1455" s="2">
        <v>48.310001</v>
      </c>
      <c r="X1455" s="2">
        <v>54.189999</v>
      </c>
      <c r="Y1455" s="2"/>
      <c r="Z1455">
        <v>1025400</v>
      </c>
      <c r="AA1455">
        <v>760300</v>
      </c>
      <c r="AC1455" s="2">
        <v>47.959999000000003</v>
      </c>
      <c r="AD1455" s="2">
        <v>53.549999</v>
      </c>
    </row>
    <row r="1456" spans="1:30" x14ac:dyDescent="0.25">
      <c r="A1456" t="s">
        <v>468</v>
      </c>
      <c r="B1456">
        <f t="shared" si="88"/>
        <v>2015</v>
      </c>
      <c r="C1456" s="10">
        <v>52.130001</v>
      </c>
      <c r="D1456" s="10">
        <v>60.849997999999999</v>
      </c>
      <c r="E1456" s="4">
        <f t="shared" si="90"/>
        <v>0.16727406162911831</v>
      </c>
      <c r="F1456" s="6">
        <f>+E1456-E$5</f>
        <v>-0.12456651376307618</v>
      </c>
      <c r="G1456" s="9" t="str">
        <f t="shared" si="91"/>
        <v>No</v>
      </c>
      <c r="H1456" s="9">
        <f t="shared" si="89"/>
        <v>0</v>
      </c>
      <c r="I1456" s="9"/>
      <c r="J1456" s="9"/>
      <c r="K1456" s="3">
        <v>42006</v>
      </c>
      <c r="L1456" s="3">
        <v>42369</v>
      </c>
      <c r="M1456" s="3"/>
      <c r="N1456" s="3"/>
      <c r="O1456" s="3"/>
      <c r="P1456" s="3"/>
      <c r="Q1456" s="9"/>
      <c r="R1456" s="9"/>
      <c r="S1456" s="9"/>
      <c r="T1456" s="2">
        <v>51.880001</v>
      </c>
      <c r="U1456" s="2">
        <v>60.75</v>
      </c>
      <c r="V1456" s="2"/>
      <c r="W1456" s="2">
        <v>53.119999</v>
      </c>
      <c r="X1456" s="2">
        <v>61.57</v>
      </c>
      <c r="Y1456" s="2"/>
      <c r="Z1456">
        <v>1825800</v>
      </c>
      <c r="AA1456">
        <v>417900</v>
      </c>
      <c r="AC1456" s="2">
        <v>51.93</v>
      </c>
      <c r="AD1456" s="2">
        <v>61.200001</v>
      </c>
    </row>
    <row r="1457" spans="1:30" x14ac:dyDescent="0.25">
      <c r="A1457" t="s">
        <v>469</v>
      </c>
      <c r="B1457">
        <f t="shared" si="88"/>
        <v>2013</v>
      </c>
      <c r="C1457" s="10">
        <v>6.99</v>
      </c>
      <c r="D1457" s="10">
        <v>12.17</v>
      </c>
      <c r="E1457" s="4">
        <f t="shared" si="90"/>
        <v>0.7410586552217453</v>
      </c>
      <c r="F1457" s="6">
        <f>+E1457-E$6</f>
        <v>0.62616372401167308</v>
      </c>
      <c r="G1457" s="9" t="str">
        <f t="shared" si="91"/>
        <v>Yes</v>
      </c>
      <c r="H1457" s="9">
        <f t="shared" si="89"/>
        <v>1</v>
      </c>
      <c r="I1457" s="9"/>
      <c r="J1457" s="9"/>
      <c r="K1457" s="3">
        <v>41276</v>
      </c>
      <c r="L1457" s="3">
        <v>41639</v>
      </c>
      <c r="M1457" s="3"/>
      <c r="N1457" s="3"/>
      <c r="O1457" s="3"/>
      <c r="P1457" s="3"/>
      <c r="Q1457" s="9"/>
      <c r="R1457" s="9"/>
      <c r="S1457" s="9"/>
      <c r="T1457" s="2">
        <v>6.97</v>
      </c>
      <c r="U1457" s="2">
        <v>12.11</v>
      </c>
      <c r="V1457" s="2"/>
      <c r="W1457" s="2">
        <v>7.19</v>
      </c>
      <c r="X1457" s="2">
        <v>12.25</v>
      </c>
      <c r="Y1457" s="2"/>
      <c r="Z1457">
        <v>13107600</v>
      </c>
      <c r="AA1457">
        <v>5358300</v>
      </c>
      <c r="AC1457" s="2">
        <v>7.19</v>
      </c>
      <c r="AD1457" s="2">
        <v>12.2</v>
      </c>
    </row>
    <row r="1458" spans="1:30" x14ac:dyDescent="0.25">
      <c r="A1458" t="s">
        <v>469</v>
      </c>
      <c r="B1458">
        <f t="shared" si="88"/>
        <v>2014</v>
      </c>
      <c r="C1458" s="10">
        <v>12.09</v>
      </c>
      <c r="D1458" s="10">
        <v>13.86</v>
      </c>
      <c r="E1458" s="4">
        <f t="shared" si="90"/>
        <v>0.1464019851116625</v>
      </c>
      <c r="F1458" s="6">
        <f>+E1458-E$7</f>
        <v>0.15382337892743631</v>
      </c>
      <c r="G1458" s="9" t="str">
        <f t="shared" si="91"/>
        <v>Yes</v>
      </c>
      <c r="H1458" s="9">
        <f t="shared" si="89"/>
        <v>1</v>
      </c>
      <c r="I1458" s="9"/>
      <c r="J1458" s="9"/>
      <c r="K1458" s="3">
        <v>41641</v>
      </c>
      <c r="L1458" s="3">
        <v>42004</v>
      </c>
      <c r="M1458" s="3"/>
      <c r="N1458" s="3"/>
      <c r="O1458" s="3"/>
      <c r="P1458" s="3"/>
      <c r="Q1458" s="9"/>
      <c r="R1458" s="9"/>
      <c r="S1458" s="9"/>
      <c r="T1458" s="2">
        <v>11.77</v>
      </c>
      <c r="U1458" s="2">
        <v>13.83</v>
      </c>
      <c r="V1458" s="2"/>
      <c r="W1458" s="2">
        <v>12.11</v>
      </c>
      <c r="X1458" s="2">
        <v>14.1</v>
      </c>
      <c r="Y1458" s="2"/>
      <c r="Z1458">
        <v>10481400</v>
      </c>
      <c r="AA1458">
        <v>3650100</v>
      </c>
      <c r="AC1458" s="2">
        <v>11.91</v>
      </c>
      <c r="AD1458" s="2">
        <v>14.02</v>
      </c>
    </row>
    <row r="1459" spans="1:30" x14ac:dyDescent="0.25">
      <c r="A1459" t="s">
        <v>469</v>
      </c>
      <c r="B1459">
        <f t="shared" si="88"/>
        <v>2015</v>
      </c>
      <c r="C1459" s="10">
        <v>13.88</v>
      </c>
      <c r="D1459" s="10">
        <v>10.63</v>
      </c>
      <c r="E1459" s="4">
        <f t="shared" si="90"/>
        <v>-0.23414985590778098</v>
      </c>
      <c r="F1459" s="6">
        <f>+E1459-E$5</f>
        <v>-0.52599043129997547</v>
      </c>
      <c r="G1459" s="9" t="str">
        <f t="shared" si="91"/>
        <v>No</v>
      </c>
      <c r="H1459" s="9">
        <f t="shared" si="89"/>
        <v>0</v>
      </c>
      <c r="I1459" s="9"/>
      <c r="J1459" s="9"/>
      <c r="K1459" s="3">
        <v>42006</v>
      </c>
      <c r="L1459" s="3">
        <v>42369</v>
      </c>
      <c r="M1459" s="3"/>
      <c r="N1459" s="3"/>
      <c r="O1459" s="3"/>
      <c r="P1459" s="3"/>
      <c r="Q1459" s="9"/>
      <c r="R1459" s="9"/>
      <c r="S1459" s="9"/>
      <c r="T1459" s="2">
        <v>13.66</v>
      </c>
      <c r="U1459" s="2">
        <v>10.54</v>
      </c>
      <c r="V1459" s="2"/>
      <c r="W1459" s="2">
        <v>14.02</v>
      </c>
      <c r="X1459" s="2">
        <v>10.7</v>
      </c>
      <c r="Y1459" s="2"/>
      <c r="Z1459">
        <v>3910700</v>
      </c>
      <c r="AA1459">
        <v>6297600</v>
      </c>
      <c r="AC1459" s="2">
        <v>13.75</v>
      </c>
      <c r="AD1459" s="2">
        <v>10.67</v>
      </c>
    </row>
    <row r="1460" spans="1:30" x14ac:dyDescent="0.25">
      <c r="A1460" t="s">
        <v>490</v>
      </c>
      <c r="B1460">
        <f t="shared" si="88"/>
        <v>2013</v>
      </c>
      <c r="C1460" s="10">
        <v>27.629999000000002</v>
      </c>
      <c r="D1460" s="10">
        <v>34.599997999999999</v>
      </c>
      <c r="E1460" s="4">
        <f t="shared" si="90"/>
        <v>0.25226200695845113</v>
      </c>
      <c r="F1460" s="6">
        <f>+E1460-E$6</f>
        <v>0.13736707574837886</v>
      </c>
      <c r="G1460" s="9" t="str">
        <f t="shared" si="91"/>
        <v>Yes</v>
      </c>
      <c r="H1460" s="9">
        <f t="shared" si="89"/>
        <v>1</v>
      </c>
      <c r="I1460" s="9"/>
      <c r="J1460" s="9"/>
      <c r="K1460" s="3">
        <v>41276</v>
      </c>
      <c r="L1460" s="3">
        <v>41639</v>
      </c>
      <c r="M1460" s="3"/>
      <c r="N1460" s="3"/>
      <c r="O1460" s="3"/>
      <c r="P1460" s="3"/>
      <c r="Q1460" s="9"/>
      <c r="R1460" s="9"/>
      <c r="S1460" s="9"/>
      <c r="T1460" s="2">
        <v>27.42</v>
      </c>
      <c r="U1460" s="2">
        <v>34.590000000000003</v>
      </c>
      <c r="V1460" s="2"/>
      <c r="W1460" s="2">
        <v>27.99</v>
      </c>
      <c r="X1460" s="2">
        <v>34.869999</v>
      </c>
      <c r="Y1460" s="2"/>
      <c r="Z1460">
        <v>927300</v>
      </c>
      <c r="AA1460">
        <v>558000</v>
      </c>
      <c r="AC1460" s="2">
        <v>27.5</v>
      </c>
      <c r="AD1460" s="2">
        <v>34.650002000000001</v>
      </c>
    </row>
    <row r="1461" spans="1:30" x14ac:dyDescent="0.25">
      <c r="A1461" t="s">
        <v>490</v>
      </c>
      <c r="B1461">
        <f t="shared" si="88"/>
        <v>2014</v>
      </c>
      <c r="C1461" s="10">
        <v>34.389999000000003</v>
      </c>
      <c r="D1461" s="10">
        <v>38.07</v>
      </c>
      <c r="E1461" s="4">
        <f t="shared" si="90"/>
        <v>0.10700788330933063</v>
      </c>
      <c r="F1461" s="6">
        <f>+E1461-E$7</f>
        <v>0.11442927712510444</v>
      </c>
      <c r="G1461" s="9" t="str">
        <f t="shared" si="91"/>
        <v>Yes</v>
      </c>
      <c r="H1461" s="9">
        <f t="shared" si="89"/>
        <v>1</v>
      </c>
      <c r="I1461" s="9"/>
      <c r="J1461" s="9"/>
      <c r="K1461" s="3">
        <v>41641</v>
      </c>
      <c r="L1461" s="3">
        <v>42004</v>
      </c>
      <c r="M1461" s="3"/>
      <c r="N1461" s="3"/>
      <c r="O1461" s="3"/>
      <c r="P1461" s="3"/>
      <c r="Q1461" s="9"/>
      <c r="R1461" s="9"/>
      <c r="S1461" s="9"/>
      <c r="T1461" s="2">
        <v>33.990001999999997</v>
      </c>
      <c r="U1461" s="2">
        <v>38.040000999999997</v>
      </c>
      <c r="V1461" s="2"/>
      <c r="W1461" s="2">
        <v>34.5</v>
      </c>
      <c r="X1461" s="2">
        <v>38.650002000000001</v>
      </c>
      <c r="Y1461" s="2"/>
      <c r="Z1461">
        <v>765100</v>
      </c>
      <c r="AA1461">
        <v>466700</v>
      </c>
      <c r="AC1461" s="2">
        <v>34.159999999999997</v>
      </c>
      <c r="AD1461" s="2">
        <v>38.650002000000001</v>
      </c>
    </row>
    <row r="1462" spans="1:30" x14ac:dyDescent="0.25">
      <c r="A1462" t="s">
        <v>490</v>
      </c>
      <c r="B1462">
        <f t="shared" si="88"/>
        <v>2015</v>
      </c>
      <c r="C1462" s="10">
        <v>38.400002000000001</v>
      </c>
      <c r="D1462" s="10">
        <v>36.5</v>
      </c>
      <c r="E1462" s="4">
        <f t="shared" si="90"/>
        <v>-4.9479216172957509E-2</v>
      </c>
      <c r="F1462" s="6">
        <f>+E1462-E$5</f>
        <v>-0.34131979156515202</v>
      </c>
      <c r="G1462" s="9" t="str">
        <f t="shared" si="91"/>
        <v>No</v>
      </c>
      <c r="H1462" s="9">
        <f t="shared" si="89"/>
        <v>0</v>
      </c>
      <c r="I1462" s="9"/>
      <c r="J1462" s="9"/>
      <c r="K1462" s="3">
        <v>42006</v>
      </c>
      <c r="L1462" s="3">
        <v>42369</v>
      </c>
      <c r="M1462" s="3"/>
      <c r="N1462" s="3"/>
      <c r="O1462" s="3"/>
      <c r="P1462" s="3"/>
      <c r="Q1462" s="9"/>
      <c r="R1462" s="9"/>
      <c r="S1462" s="9"/>
      <c r="T1462" s="2">
        <v>37.5</v>
      </c>
      <c r="U1462" s="2">
        <v>36.450001</v>
      </c>
      <c r="V1462" s="2"/>
      <c r="W1462" s="2">
        <v>38.590000000000003</v>
      </c>
      <c r="X1462" s="2">
        <v>36.840000000000003</v>
      </c>
      <c r="Y1462" s="2"/>
      <c r="Z1462">
        <v>605900</v>
      </c>
      <c r="AA1462">
        <v>635100</v>
      </c>
      <c r="AC1462" s="2">
        <v>38.080002</v>
      </c>
      <c r="AD1462" s="2">
        <v>36.669998</v>
      </c>
    </row>
    <row r="1463" spans="1:30" x14ac:dyDescent="0.25">
      <c r="A1463" t="s">
        <v>470</v>
      </c>
      <c r="B1463">
        <f t="shared" si="88"/>
        <v>2013</v>
      </c>
      <c r="C1463" s="10">
        <v>20.200001</v>
      </c>
      <c r="D1463" s="10">
        <v>40.439999</v>
      </c>
      <c r="E1463" s="4">
        <f t="shared" si="90"/>
        <v>1.0019800494069282</v>
      </c>
      <c r="F1463" s="6">
        <f>+E1463-E$6</f>
        <v>0.88708511819685598</v>
      </c>
      <c r="G1463" s="9" t="str">
        <f t="shared" si="91"/>
        <v>Yes</v>
      </c>
      <c r="H1463" s="9">
        <f t="shared" si="89"/>
        <v>1</v>
      </c>
      <c r="I1463" s="9"/>
      <c r="J1463" s="9"/>
      <c r="K1463" s="3">
        <v>41276</v>
      </c>
      <c r="L1463" s="3">
        <v>41639</v>
      </c>
      <c r="M1463" s="3"/>
      <c r="N1463" s="3"/>
      <c r="O1463" s="3"/>
      <c r="P1463" s="3"/>
      <c r="Q1463" s="9"/>
      <c r="R1463" s="9"/>
      <c r="S1463" s="9"/>
      <c r="T1463" s="2">
        <v>20.010000000000002</v>
      </c>
      <c r="U1463" s="2">
        <v>40</v>
      </c>
      <c r="V1463" s="2"/>
      <c r="W1463" s="2">
        <v>20.32</v>
      </c>
      <c r="X1463" s="2">
        <v>40.5</v>
      </c>
      <c r="Y1463" s="2"/>
      <c r="Z1463">
        <v>20463100</v>
      </c>
      <c r="AA1463">
        <v>8291400</v>
      </c>
      <c r="AC1463" s="2">
        <v>20.079999999999998</v>
      </c>
      <c r="AD1463" s="2">
        <v>40.169998</v>
      </c>
    </row>
    <row r="1464" spans="1:30" x14ac:dyDescent="0.25">
      <c r="A1464" t="s">
        <v>470</v>
      </c>
      <c r="B1464">
        <f t="shared" si="88"/>
        <v>2014</v>
      </c>
      <c r="C1464" s="10">
        <v>40.369999</v>
      </c>
      <c r="D1464" s="10">
        <v>50.509998000000003</v>
      </c>
      <c r="E1464" s="4">
        <f t="shared" si="90"/>
        <v>0.25117659775022544</v>
      </c>
      <c r="F1464" s="6">
        <f>+E1464-E$7</f>
        <v>0.25859799156599922</v>
      </c>
      <c r="G1464" s="9" t="str">
        <f t="shared" si="91"/>
        <v>Yes</v>
      </c>
      <c r="H1464" s="9">
        <f t="shared" si="89"/>
        <v>1</v>
      </c>
      <c r="I1464" s="9"/>
      <c r="J1464" s="9"/>
      <c r="K1464" s="3">
        <v>41641</v>
      </c>
      <c r="L1464" s="3">
        <v>42004</v>
      </c>
      <c r="M1464" s="3"/>
      <c r="N1464" s="3"/>
      <c r="O1464" s="3"/>
      <c r="P1464" s="3"/>
      <c r="Q1464" s="9"/>
      <c r="R1464" s="9"/>
      <c r="S1464" s="9"/>
      <c r="T1464" s="2">
        <v>39.310001</v>
      </c>
      <c r="U1464" s="2">
        <v>50.459999000000003</v>
      </c>
      <c r="V1464" s="2"/>
      <c r="W1464" s="2">
        <v>40.490001999999997</v>
      </c>
      <c r="X1464" s="2">
        <v>51.68</v>
      </c>
      <c r="Y1464" s="2"/>
      <c r="Z1464">
        <v>21504200</v>
      </c>
      <c r="AA1464">
        <v>9305000</v>
      </c>
      <c r="AC1464" s="2">
        <v>39.590000000000003</v>
      </c>
      <c r="AD1464" s="2">
        <v>51.540000999999997</v>
      </c>
    </row>
    <row r="1465" spans="1:30" x14ac:dyDescent="0.25">
      <c r="A1465" t="s">
        <v>470</v>
      </c>
      <c r="B1465">
        <f t="shared" si="88"/>
        <v>2015</v>
      </c>
      <c r="C1465" s="10">
        <v>50.66</v>
      </c>
      <c r="D1465" s="10">
        <v>33.259998000000003</v>
      </c>
      <c r="E1465" s="4">
        <f t="shared" si="90"/>
        <v>-0.34346628503750481</v>
      </c>
      <c r="F1465" s="6">
        <f>+E1465-E$5</f>
        <v>-0.6353068604296993</v>
      </c>
      <c r="G1465" s="9" t="str">
        <f t="shared" si="91"/>
        <v>No</v>
      </c>
      <c r="H1465" s="9">
        <f t="shared" si="89"/>
        <v>0</v>
      </c>
      <c r="I1465" s="9"/>
      <c r="J1465" s="9"/>
      <c r="K1465" s="3">
        <v>42006</v>
      </c>
      <c r="L1465" s="3">
        <v>42369</v>
      </c>
      <c r="M1465" s="3"/>
      <c r="N1465" s="3"/>
      <c r="O1465" s="3"/>
      <c r="P1465" s="3"/>
      <c r="Q1465" s="9"/>
      <c r="R1465" s="9"/>
      <c r="S1465" s="9"/>
      <c r="T1465" s="2">
        <v>49.470001000000003</v>
      </c>
      <c r="U1465" s="2">
        <v>33.18</v>
      </c>
      <c r="V1465" s="2"/>
      <c r="W1465" s="2">
        <v>50.779998999999997</v>
      </c>
      <c r="X1465" s="2">
        <v>33.689999</v>
      </c>
      <c r="Y1465" s="2"/>
      <c r="Z1465">
        <v>11924500</v>
      </c>
      <c r="AA1465">
        <v>7396000</v>
      </c>
      <c r="AC1465" s="2">
        <v>50.169998</v>
      </c>
      <c r="AD1465" s="2">
        <v>33.220001000000003</v>
      </c>
    </row>
    <row r="1466" spans="1:30" x14ac:dyDescent="0.25">
      <c r="A1466" t="s">
        <v>471</v>
      </c>
      <c r="B1466">
        <f t="shared" si="88"/>
        <v>2013</v>
      </c>
      <c r="C1466" s="10">
        <v>48.526242271699999</v>
      </c>
      <c r="D1466" s="10">
        <v>54.356580158100002</v>
      </c>
      <c r="E1466" s="4">
        <f t="shared" si="90"/>
        <v>0.12014814280808624</v>
      </c>
      <c r="F1466" s="6">
        <f>+E1466-E$6</f>
        <v>5.2532115980139654E-3</v>
      </c>
      <c r="G1466" s="9" t="str">
        <f t="shared" si="91"/>
        <v>Yes</v>
      </c>
      <c r="H1466" s="9">
        <f t="shared" si="89"/>
        <v>1</v>
      </c>
      <c r="I1466" s="9"/>
      <c r="J1466" s="9"/>
      <c r="K1466" s="3">
        <v>41276</v>
      </c>
      <c r="L1466" s="3">
        <v>41639</v>
      </c>
      <c r="M1466" s="3"/>
      <c r="N1466" s="3"/>
      <c r="O1466" s="3"/>
      <c r="P1466" s="3"/>
      <c r="Q1466" s="9"/>
      <c r="R1466" s="9"/>
      <c r="S1466" s="9"/>
      <c r="T1466" s="2">
        <v>47.677930265999997</v>
      </c>
      <c r="U1466" s="2">
        <v>53.918046009999998</v>
      </c>
      <c r="V1466" s="2"/>
      <c r="W1466" s="2">
        <v>48.526242271699999</v>
      </c>
      <c r="X1466" s="2">
        <v>54.931706685800002</v>
      </c>
      <c r="Y1466" s="2"/>
      <c r="Z1466">
        <v>6091300</v>
      </c>
      <c r="AA1466">
        <v>2966900</v>
      </c>
      <c r="AC1466" s="2">
        <v>48.2818116463</v>
      </c>
      <c r="AD1466" s="2">
        <v>53.918046009999998</v>
      </c>
    </row>
    <row r="1467" spans="1:30" x14ac:dyDescent="0.25">
      <c r="A1467" t="s">
        <v>471</v>
      </c>
      <c r="B1467">
        <f t="shared" si="88"/>
        <v>2014</v>
      </c>
      <c r="C1467" s="10">
        <v>54.191232206999999</v>
      </c>
      <c r="D1467" s="10">
        <v>52.372396117900003</v>
      </c>
      <c r="E1467" s="4">
        <f t="shared" si="90"/>
        <v>-3.3563290868758894E-2</v>
      </c>
      <c r="F1467" s="6">
        <f>+E1467-E$7</f>
        <v>-2.6141897052985089E-2</v>
      </c>
      <c r="G1467" s="9" t="str">
        <f t="shared" si="91"/>
        <v>No</v>
      </c>
      <c r="H1467" s="9">
        <f t="shared" si="89"/>
        <v>0</v>
      </c>
      <c r="I1467" s="9"/>
      <c r="J1467" s="9"/>
      <c r="K1467" s="3">
        <v>41641</v>
      </c>
      <c r="L1467" s="3">
        <v>42004</v>
      </c>
      <c r="M1467" s="3"/>
      <c r="N1467" s="3"/>
      <c r="O1467" s="3"/>
      <c r="P1467" s="3"/>
      <c r="Q1467" s="9"/>
      <c r="R1467" s="9"/>
      <c r="S1467" s="9"/>
      <c r="T1467" s="2">
        <v>53.795831056799997</v>
      </c>
      <c r="U1467" s="2">
        <v>52.322072609599999</v>
      </c>
      <c r="V1467" s="2"/>
      <c r="W1467" s="2">
        <v>54.356580158100002</v>
      </c>
      <c r="X1467" s="2">
        <v>53.0337879223</v>
      </c>
      <c r="Y1467" s="2"/>
      <c r="Z1467">
        <v>2721200</v>
      </c>
      <c r="AA1467">
        <v>2141300</v>
      </c>
      <c r="AC1467" s="2">
        <v>53.9827476635</v>
      </c>
      <c r="AD1467" s="2">
        <v>52.782170381</v>
      </c>
    </row>
    <row r="1468" spans="1:30" x14ac:dyDescent="0.25">
      <c r="A1468" t="s">
        <v>471</v>
      </c>
      <c r="B1468">
        <f t="shared" si="88"/>
        <v>2015</v>
      </c>
      <c r="C1468" s="10">
        <v>52.796552120800001</v>
      </c>
      <c r="D1468" s="10">
        <v>52.516175413299997</v>
      </c>
      <c r="E1468" s="4">
        <f t="shared" si="90"/>
        <v>-5.3105116951291447E-3</v>
      </c>
      <c r="F1468" s="6">
        <f>+E1468-E$5</f>
        <v>-0.29715108708732363</v>
      </c>
      <c r="G1468" s="9" t="str">
        <f t="shared" si="91"/>
        <v>No</v>
      </c>
      <c r="H1468" s="9">
        <f t="shared" si="89"/>
        <v>0</v>
      </c>
      <c r="I1468" s="9"/>
      <c r="J1468" s="9"/>
      <c r="K1468" s="3">
        <v>42006</v>
      </c>
      <c r="L1468" s="3">
        <v>42369</v>
      </c>
      <c r="M1468" s="3"/>
      <c r="N1468" s="3"/>
      <c r="O1468" s="3"/>
      <c r="P1468" s="3"/>
      <c r="Q1468" s="9"/>
      <c r="R1468" s="9"/>
      <c r="S1468" s="9"/>
      <c r="T1468" s="2">
        <v>51.7613235082</v>
      </c>
      <c r="U1468" s="2">
        <v>52.494611071100003</v>
      </c>
      <c r="V1468" s="2"/>
      <c r="W1468" s="2">
        <v>52.846875629000003</v>
      </c>
      <c r="X1468" s="2">
        <v>53.127248023</v>
      </c>
      <c r="Y1468" s="2"/>
      <c r="Z1468">
        <v>2283500</v>
      </c>
      <c r="AA1468">
        <v>2389200</v>
      </c>
      <c r="AC1468" s="2">
        <v>52.012940330699998</v>
      </c>
      <c r="AD1468" s="2">
        <v>52.940331416200003</v>
      </c>
    </row>
    <row r="1469" spans="1:30" x14ac:dyDescent="0.25">
      <c r="A1469" t="s">
        <v>472</v>
      </c>
      <c r="B1469">
        <f t="shared" si="88"/>
        <v>2013</v>
      </c>
      <c r="C1469" s="10">
        <v>67.599997999999999</v>
      </c>
      <c r="D1469" s="10">
        <v>93.190002000000007</v>
      </c>
      <c r="E1469" s="4">
        <f t="shared" si="90"/>
        <v>0.37855036622930088</v>
      </c>
      <c r="F1469" s="6">
        <f>+E1469-E$6</f>
        <v>0.26365543501922861</v>
      </c>
      <c r="G1469" s="9" t="str">
        <f t="shared" si="91"/>
        <v>Yes</v>
      </c>
      <c r="H1469" s="9">
        <f t="shared" si="89"/>
        <v>1</v>
      </c>
      <c r="I1469" s="9"/>
      <c r="J1469" s="9"/>
      <c r="K1469" s="3">
        <v>41276</v>
      </c>
      <c r="L1469" s="3">
        <v>41639</v>
      </c>
      <c r="M1469" s="3"/>
      <c r="N1469" s="3"/>
      <c r="O1469" s="3"/>
      <c r="P1469" s="3"/>
      <c r="Q1469" s="9"/>
      <c r="R1469" s="9"/>
      <c r="S1469" s="9"/>
      <c r="T1469" s="2">
        <v>67.339995999999999</v>
      </c>
      <c r="U1469" s="2">
        <v>92.879997000000003</v>
      </c>
      <c r="V1469" s="2"/>
      <c r="W1469" s="2">
        <v>67.889999000000003</v>
      </c>
      <c r="X1469" s="2">
        <v>93.650002000000001</v>
      </c>
      <c r="Y1469" s="2"/>
      <c r="Z1469">
        <v>1397500</v>
      </c>
      <c r="AA1469">
        <v>650000</v>
      </c>
      <c r="AC1469" s="2">
        <v>67.699996999999996</v>
      </c>
      <c r="AD1469" s="2">
        <v>93.5</v>
      </c>
    </row>
    <row r="1470" spans="1:30" x14ac:dyDescent="0.25">
      <c r="A1470" t="s">
        <v>472</v>
      </c>
      <c r="B1470">
        <f t="shared" si="88"/>
        <v>2014</v>
      </c>
      <c r="C1470" s="10">
        <v>92.629997000000003</v>
      </c>
      <c r="D1470" s="10">
        <v>113.41999800000001</v>
      </c>
      <c r="E1470" s="4">
        <f t="shared" si="90"/>
        <v>0.22444134376901689</v>
      </c>
      <c r="F1470" s="6">
        <f>+E1470-E$7</f>
        <v>0.2318627375847907</v>
      </c>
      <c r="G1470" s="9" t="str">
        <f t="shared" si="91"/>
        <v>Yes</v>
      </c>
      <c r="H1470" s="9">
        <f t="shared" si="89"/>
        <v>1</v>
      </c>
      <c r="I1470" s="9"/>
      <c r="J1470" s="9"/>
      <c r="K1470" s="3">
        <v>41641</v>
      </c>
      <c r="L1470" s="3">
        <v>42004</v>
      </c>
      <c r="M1470" s="3"/>
      <c r="N1470" s="3"/>
      <c r="O1470" s="3"/>
      <c r="P1470" s="3"/>
      <c r="Q1470" s="9"/>
      <c r="R1470" s="9"/>
      <c r="S1470" s="9"/>
      <c r="T1470" s="2">
        <v>91.970000999999996</v>
      </c>
      <c r="U1470" s="2">
        <v>113.389999</v>
      </c>
      <c r="V1470" s="2"/>
      <c r="W1470" s="2">
        <v>92.82</v>
      </c>
      <c r="X1470" s="2">
        <v>115.75</v>
      </c>
      <c r="Y1470" s="2"/>
      <c r="Z1470">
        <v>868800</v>
      </c>
      <c r="AA1470">
        <v>689900</v>
      </c>
      <c r="AC1470" s="2">
        <v>92.239998</v>
      </c>
      <c r="AD1470" s="2">
        <v>115.05999799999999</v>
      </c>
    </row>
    <row r="1471" spans="1:30" x14ac:dyDescent="0.25">
      <c r="A1471" t="s">
        <v>472</v>
      </c>
      <c r="B1471">
        <f t="shared" si="88"/>
        <v>2015</v>
      </c>
      <c r="C1471" s="10">
        <v>114.209999</v>
      </c>
      <c r="D1471" s="10">
        <v>102.589996</v>
      </c>
      <c r="E1471" s="4">
        <f t="shared" si="90"/>
        <v>-0.10174243150111574</v>
      </c>
      <c r="F1471" s="6">
        <f>+E1471-E$5</f>
        <v>-0.39358300689331022</v>
      </c>
      <c r="G1471" s="9" t="str">
        <f t="shared" si="91"/>
        <v>No</v>
      </c>
      <c r="H1471" s="9">
        <f t="shared" si="89"/>
        <v>0</v>
      </c>
      <c r="I1471" s="9"/>
      <c r="J1471" s="9"/>
      <c r="K1471" s="3">
        <v>42006</v>
      </c>
      <c r="L1471" s="3">
        <v>42369</v>
      </c>
      <c r="M1471" s="3"/>
      <c r="N1471" s="3"/>
      <c r="O1471" s="3"/>
      <c r="P1471" s="3"/>
      <c r="Q1471" s="9"/>
      <c r="R1471" s="9"/>
      <c r="S1471" s="9"/>
      <c r="T1471" s="2">
        <v>111.779999</v>
      </c>
      <c r="U1471" s="2">
        <v>101.660004</v>
      </c>
      <c r="V1471" s="2"/>
      <c r="W1471" s="2">
        <v>114.610001</v>
      </c>
      <c r="X1471" s="2">
        <v>103.129997</v>
      </c>
      <c r="Y1471" s="2"/>
      <c r="Z1471">
        <v>909300</v>
      </c>
      <c r="AA1471">
        <v>659600</v>
      </c>
      <c r="AC1471" s="2">
        <v>112.589996</v>
      </c>
      <c r="AD1471" s="2">
        <v>101.980003</v>
      </c>
    </row>
    <row r="1472" spans="1:30" x14ac:dyDescent="0.25">
      <c r="A1472" t="s">
        <v>473</v>
      </c>
      <c r="B1472">
        <f t="shared" si="88"/>
        <v>2013</v>
      </c>
      <c r="C1472" s="10">
        <v>21.879999000000002</v>
      </c>
      <c r="D1472" s="10">
        <v>29.959999</v>
      </c>
      <c r="E1472" s="4">
        <f t="shared" si="90"/>
        <v>0.36928703698752446</v>
      </c>
      <c r="F1472" s="6">
        <f>+E1472-E$6</f>
        <v>0.25439210577745219</v>
      </c>
      <c r="G1472" s="9" t="str">
        <f t="shared" si="91"/>
        <v>Yes</v>
      </c>
      <c r="H1472" s="9">
        <f t="shared" si="89"/>
        <v>1</v>
      </c>
      <c r="I1472" s="9"/>
      <c r="J1472" s="9"/>
      <c r="K1472" s="3">
        <v>41276</v>
      </c>
      <c r="L1472" s="3">
        <v>41639</v>
      </c>
      <c r="M1472" s="3"/>
      <c r="N1472" s="3"/>
      <c r="O1472" s="3"/>
      <c r="P1472" s="3"/>
      <c r="Q1472" s="9"/>
      <c r="R1472" s="9"/>
      <c r="S1472" s="9"/>
      <c r="T1472" s="2">
        <v>21.780000999999999</v>
      </c>
      <c r="U1472" s="2">
        <v>29.76</v>
      </c>
      <c r="V1472" s="2"/>
      <c r="W1472" s="2">
        <v>22</v>
      </c>
      <c r="X1472" s="2">
        <v>30.129999000000002</v>
      </c>
      <c r="Y1472" s="2"/>
      <c r="Z1472">
        <v>2551100</v>
      </c>
      <c r="AA1472">
        <v>1077400</v>
      </c>
      <c r="AC1472" s="2">
        <v>21.99</v>
      </c>
      <c r="AD1472" s="2">
        <v>29.93</v>
      </c>
    </row>
    <row r="1473" spans="1:30" x14ac:dyDescent="0.25">
      <c r="A1473" t="s">
        <v>473</v>
      </c>
      <c r="B1473">
        <f t="shared" si="88"/>
        <v>2014</v>
      </c>
      <c r="C1473" s="10">
        <v>29.9</v>
      </c>
      <c r="D1473" s="10">
        <v>28.51</v>
      </c>
      <c r="E1473" s="4">
        <f t="shared" si="90"/>
        <v>-4.6488294314381173E-2</v>
      </c>
      <c r="F1473" s="6">
        <f>+E1473-E$7</f>
        <v>-3.9066900498607365E-2</v>
      </c>
      <c r="G1473" s="9" t="str">
        <f t="shared" si="91"/>
        <v>No</v>
      </c>
      <c r="H1473" s="9">
        <f t="shared" si="89"/>
        <v>0</v>
      </c>
      <c r="I1473" s="9"/>
      <c r="J1473" s="9"/>
      <c r="K1473" s="3">
        <v>41641</v>
      </c>
      <c r="L1473" s="3">
        <v>42004</v>
      </c>
      <c r="M1473" s="3"/>
      <c r="N1473" s="3"/>
      <c r="O1473" s="3"/>
      <c r="P1473" s="3"/>
      <c r="Q1473" s="9"/>
      <c r="R1473" s="9"/>
      <c r="S1473" s="9"/>
      <c r="T1473" s="2">
        <v>29.620000999999998</v>
      </c>
      <c r="U1473" s="2">
        <v>28.49</v>
      </c>
      <c r="V1473" s="2"/>
      <c r="W1473" s="2">
        <v>29.98</v>
      </c>
      <c r="X1473" s="2">
        <v>28.77</v>
      </c>
      <c r="Y1473" s="2"/>
      <c r="Z1473">
        <v>1356700</v>
      </c>
      <c r="AA1473">
        <v>1470800</v>
      </c>
      <c r="AC1473" s="2">
        <v>29.65</v>
      </c>
      <c r="AD1473" s="2">
        <v>28.68</v>
      </c>
    </row>
    <row r="1474" spans="1:30" x14ac:dyDescent="0.25">
      <c r="A1474" t="s">
        <v>473</v>
      </c>
      <c r="B1474">
        <f t="shared" si="88"/>
        <v>2015</v>
      </c>
      <c r="C1474" s="10">
        <v>28.67</v>
      </c>
      <c r="D1474" s="10">
        <v>27.299999</v>
      </c>
      <c r="E1474" s="4">
        <f t="shared" si="90"/>
        <v>-4.7785176142309101E-2</v>
      </c>
      <c r="F1474" s="6">
        <f>+E1474-E$5</f>
        <v>-0.33962575153450358</v>
      </c>
      <c r="G1474" s="9" t="str">
        <f t="shared" si="91"/>
        <v>No</v>
      </c>
      <c r="H1474" s="9">
        <f t="shared" si="89"/>
        <v>0</v>
      </c>
      <c r="I1474" s="9"/>
      <c r="J1474" s="9"/>
      <c r="K1474" s="3">
        <v>42006</v>
      </c>
      <c r="L1474" s="3">
        <v>42369</v>
      </c>
      <c r="M1474" s="3"/>
      <c r="N1474" s="3"/>
      <c r="O1474" s="3"/>
      <c r="P1474" s="3"/>
      <c r="Q1474" s="9"/>
      <c r="R1474" s="9"/>
      <c r="S1474" s="9"/>
      <c r="T1474" s="2">
        <v>28.059999000000001</v>
      </c>
      <c r="U1474" s="2">
        <v>27.139999</v>
      </c>
      <c r="V1474" s="2"/>
      <c r="W1474" s="2">
        <v>28.719999000000001</v>
      </c>
      <c r="X1474" s="2">
        <v>27.639999</v>
      </c>
      <c r="Y1474" s="2"/>
      <c r="Z1474">
        <v>2298700</v>
      </c>
      <c r="AA1474">
        <v>1737600</v>
      </c>
      <c r="AC1474" s="2">
        <v>28.290001</v>
      </c>
      <c r="AD1474" s="2">
        <v>27.26</v>
      </c>
    </row>
    <row r="1475" spans="1:30" x14ac:dyDescent="0.25">
      <c r="A1475" t="s">
        <v>491</v>
      </c>
      <c r="B1475">
        <f t="shared" si="88"/>
        <v>2014</v>
      </c>
      <c r="C1475" s="10">
        <v>32.529998999999997</v>
      </c>
      <c r="D1475" s="10">
        <v>43.029998999999997</v>
      </c>
      <c r="E1475" s="4">
        <f t="shared" si="90"/>
        <v>0.32277898317795833</v>
      </c>
      <c r="F1475" s="6">
        <f>+E1475-E$6</f>
        <v>0.20788405196788606</v>
      </c>
      <c r="G1475" s="9" t="str">
        <f t="shared" si="91"/>
        <v>Yes</v>
      </c>
      <c r="H1475" s="9">
        <f t="shared" si="89"/>
        <v>1</v>
      </c>
      <c r="I1475" s="9"/>
      <c r="J1475" s="9"/>
      <c r="K1475" s="3">
        <v>41641</v>
      </c>
      <c r="L1475" s="3">
        <v>42004</v>
      </c>
      <c r="M1475" s="3"/>
      <c r="N1475" s="3"/>
      <c r="O1475" s="3"/>
      <c r="P1475" s="3"/>
      <c r="Q1475" s="9"/>
      <c r="R1475" s="9"/>
      <c r="S1475" s="9"/>
      <c r="T1475" s="2">
        <v>32.110000999999997</v>
      </c>
      <c r="U1475" s="2">
        <v>43</v>
      </c>
      <c r="V1475" s="2"/>
      <c r="W1475" s="2">
        <v>32.659999999999997</v>
      </c>
      <c r="X1475" s="2">
        <v>43.880001</v>
      </c>
      <c r="Y1475" s="2"/>
      <c r="Z1475">
        <v>2576100</v>
      </c>
      <c r="AA1475">
        <v>2131900</v>
      </c>
      <c r="AC1475" s="2">
        <v>32.360000999999997</v>
      </c>
      <c r="AD1475" s="2">
        <v>43.459999000000003</v>
      </c>
    </row>
    <row r="1476" spans="1:30" x14ac:dyDescent="0.25">
      <c r="A1476" t="s">
        <v>491</v>
      </c>
      <c r="B1476">
        <f t="shared" si="88"/>
        <v>2015</v>
      </c>
      <c r="C1476" s="10">
        <v>43.459999000000003</v>
      </c>
      <c r="D1476" s="10">
        <v>47.919998</v>
      </c>
      <c r="E1476" s="4">
        <f t="shared" si="90"/>
        <v>0.10262308105437361</v>
      </c>
      <c r="F1476" s="6">
        <f>+E1476-E$7</f>
        <v>0.11004447487014742</v>
      </c>
      <c r="G1476" s="9" t="str">
        <f t="shared" si="91"/>
        <v>Yes</v>
      </c>
      <c r="H1476" s="9">
        <f t="shared" si="89"/>
        <v>1</v>
      </c>
      <c r="I1476" s="9"/>
      <c r="J1476" s="9"/>
      <c r="K1476" s="3">
        <v>42006</v>
      </c>
      <c r="L1476" s="3">
        <v>42369</v>
      </c>
      <c r="M1476" s="3"/>
      <c r="N1476" s="3"/>
      <c r="O1476" s="3"/>
      <c r="P1476" s="3"/>
      <c r="Q1476" s="9"/>
      <c r="R1476" s="9"/>
      <c r="S1476" s="9"/>
      <c r="T1476" s="2">
        <v>43.07</v>
      </c>
      <c r="U1476" s="2">
        <v>47.810001</v>
      </c>
      <c r="V1476" s="2"/>
      <c r="W1476" s="2">
        <v>43.700001</v>
      </c>
      <c r="X1476" s="2">
        <v>48.400002000000001</v>
      </c>
      <c r="Y1476" s="2"/>
      <c r="Z1476">
        <v>1784200</v>
      </c>
      <c r="AA1476">
        <v>1758000</v>
      </c>
      <c r="AC1476" s="2">
        <v>43.310001</v>
      </c>
      <c r="AD1476" s="2">
        <v>47.93</v>
      </c>
    </row>
    <row r="1477" spans="1:30" x14ac:dyDescent="0.25">
      <c r="C1477" s="2"/>
      <c r="D1477" s="2"/>
      <c r="E1477" s="2"/>
      <c r="F1477" s="5"/>
      <c r="G1477" s="5"/>
      <c r="H1477" s="5"/>
      <c r="I1477" s="5"/>
      <c r="J1477" s="5"/>
      <c r="K1477" s="3"/>
      <c r="L1477" s="3"/>
      <c r="M1477" s="3"/>
      <c r="N1477" s="3"/>
      <c r="O1477" s="3"/>
      <c r="P1477" s="3"/>
      <c r="Q1477" s="5"/>
      <c r="R1477" s="5"/>
      <c r="S1477" s="5"/>
      <c r="T1477" s="2"/>
      <c r="U1477" s="2"/>
      <c r="V1477" s="2"/>
      <c r="W1477" s="2"/>
      <c r="X1477" s="2"/>
      <c r="Y1477" s="2"/>
      <c r="AC1477" s="2"/>
      <c r="AD1477" s="2"/>
    </row>
    <row r="1478" spans="1:30" ht="50.25" customHeight="1" x14ac:dyDescent="0.25">
      <c r="A1478" s="7" t="s">
        <v>1</v>
      </c>
      <c r="B1478" s="7"/>
      <c r="C1478" s="7" t="s">
        <v>2</v>
      </c>
      <c r="D1478" s="7" t="s">
        <v>3</v>
      </c>
      <c r="E1478" s="7"/>
      <c r="F1478" s="7"/>
      <c r="G1478" s="8" t="s">
        <v>519</v>
      </c>
      <c r="K1478" s="7" t="s">
        <v>0</v>
      </c>
      <c r="L1478" s="7" t="s">
        <v>0</v>
      </c>
      <c r="M1478" s="7"/>
      <c r="N1478" s="7"/>
      <c r="O1478" s="7"/>
      <c r="P1478" s="7"/>
      <c r="T1478" t="s">
        <v>4</v>
      </c>
      <c r="U1478" t="s">
        <v>4</v>
      </c>
      <c r="W1478" t="s">
        <v>5</v>
      </c>
      <c r="X1478" t="s">
        <v>5</v>
      </c>
      <c r="Z1478" t="s">
        <v>6</v>
      </c>
      <c r="AA1478" t="s">
        <v>6</v>
      </c>
      <c r="AC1478" t="s">
        <v>3</v>
      </c>
      <c r="AD1478" t="s">
        <v>2</v>
      </c>
    </row>
    <row r="1479" spans="1:30" ht="30" x14ac:dyDescent="0.25">
      <c r="A1479" s="7"/>
      <c r="B1479" s="7"/>
      <c r="C1479" s="7" t="s">
        <v>513</v>
      </c>
      <c r="D1479" s="7" t="s">
        <v>514</v>
      </c>
      <c r="E1479" s="7" t="s">
        <v>506</v>
      </c>
      <c r="F1479" s="8" t="s">
        <v>522</v>
      </c>
      <c r="G1479" s="8" t="s">
        <v>517</v>
      </c>
      <c r="H1479" s="8"/>
      <c r="I1479" s="8"/>
      <c r="J1479" s="8"/>
      <c r="K1479" s="7" t="s">
        <v>513</v>
      </c>
      <c r="L1479" s="7" t="s">
        <v>514</v>
      </c>
      <c r="M1479" s="7"/>
      <c r="N1479" s="7"/>
      <c r="O1479" s="7"/>
      <c r="P1479" s="7"/>
      <c r="Q1479" s="8"/>
      <c r="R1479" s="8"/>
      <c r="S1479" s="8"/>
      <c r="T1479" s="7" t="s">
        <v>513</v>
      </c>
      <c r="U1479" s="7" t="s">
        <v>514</v>
      </c>
      <c r="V1479" s="7"/>
      <c r="W1479" s="7" t="s">
        <v>513</v>
      </c>
      <c r="X1479" s="7" t="s">
        <v>514</v>
      </c>
      <c r="Y1479" s="7"/>
      <c r="Z1479" s="7" t="s">
        <v>513</v>
      </c>
      <c r="AA1479" s="7" t="s">
        <v>514</v>
      </c>
      <c r="AB1479" s="7"/>
      <c r="AC1479" s="7" t="s">
        <v>513</v>
      </c>
      <c r="AD1479" s="7" t="s">
        <v>514</v>
      </c>
    </row>
    <row r="1480" spans="1:30" x14ac:dyDescent="0.25">
      <c r="C1480" t="s">
        <v>508</v>
      </c>
      <c r="D1480" t="s">
        <v>511</v>
      </c>
      <c r="K1480" t="s">
        <v>507</v>
      </c>
      <c r="L1480" t="s">
        <v>508</v>
      </c>
      <c r="T1480" t="s">
        <v>510</v>
      </c>
      <c r="U1480" t="s">
        <v>510</v>
      </c>
      <c r="W1480" t="s">
        <v>509</v>
      </c>
      <c r="X1480" t="s">
        <v>509</v>
      </c>
      <c r="Z1480" t="s">
        <v>512</v>
      </c>
      <c r="AA1480" t="s">
        <v>512</v>
      </c>
      <c r="AC1480" t="s">
        <v>511</v>
      </c>
      <c r="AD1480" t="s">
        <v>508</v>
      </c>
    </row>
    <row r="1481" spans="1:30" x14ac:dyDescent="0.25">
      <c r="C1481" t="s">
        <v>513</v>
      </c>
      <c r="D1481" t="s">
        <v>514</v>
      </c>
      <c r="K1481" t="s">
        <v>513</v>
      </c>
      <c r="L1481" t="s">
        <v>514</v>
      </c>
      <c r="T1481" t="s">
        <v>513</v>
      </c>
      <c r="U1481" t="s">
        <v>514</v>
      </c>
      <c r="W1481" t="s">
        <v>513</v>
      </c>
      <c r="X1481" t="s">
        <v>514</v>
      </c>
      <c r="Z1481" t="s">
        <v>513</v>
      </c>
      <c r="AA1481" t="s">
        <v>514</v>
      </c>
      <c r="AC1481" t="s">
        <v>513</v>
      </c>
      <c r="AD1481" t="s">
        <v>514</v>
      </c>
    </row>
    <row r="1482" spans="1:30" x14ac:dyDescent="0.25">
      <c r="A1482" s="1" t="s">
        <v>515</v>
      </c>
      <c r="B1482">
        <v>2016</v>
      </c>
      <c r="C1482">
        <v>2038.1999510000001</v>
      </c>
      <c r="D1482">
        <v>2233.6201169999999</v>
      </c>
      <c r="E1482" s="4">
        <f>+(D1482-C1482)/C1482</f>
        <v>9.5878800263988373E-2</v>
      </c>
      <c r="F1482" s="5"/>
      <c r="G1482" s="5"/>
      <c r="H1482" s="5"/>
      <c r="I1482" s="5"/>
      <c r="J1482" s="5"/>
      <c r="K1482" s="1">
        <v>42373</v>
      </c>
      <c r="L1482" s="1">
        <v>42734</v>
      </c>
      <c r="M1482" s="1"/>
      <c r="N1482" s="1"/>
      <c r="O1482" s="1"/>
      <c r="P1482" s="1"/>
      <c r="Q1482" s="5"/>
      <c r="R1482" s="5"/>
      <c r="S1482" s="5"/>
      <c r="T1482">
        <v>1989.6800539999999</v>
      </c>
      <c r="U1482">
        <v>2253.580078</v>
      </c>
      <c r="W1482">
        <v>2038.1999510000001</v>
      </c>
      <c r="X1482">
        <v>2251.610107</v>
      </c>
      <c r="Z1482">
        <v>4304880000</v>
      </c>
      <c r="AA1482">
        <v>2670900000</v>
      </c>
      <c r="AC1482">
        <v>2012.660034</v>
      </c>
      <c r="AD1482">
        <v>2238.830078</v>
      </c>
    </row>
    <row r="1483" spans="1:30" x14ac:dyDescent="0.25">
      <c r="A1483" s="1"/>
      <c r="E1483" s="4"/>
      <c r="F1483" s="5"/>
      <c r="G1483" s="5"/>
      <c r="H1483" s="5">
        <f>SUM(H1485:H1983)/COUNT(H1485:H1983)</f>
        <v>0.50701402805611218</v>
      </c>
      <c r="I1483" s="5" t="s">
        <v>517</v>
      </c>
      <c r="J1483" s="5"/>
      <c r="K1483" s="1"/>
      <c r="L1483" s="1"/>
      <c r="M1483" s="1"/>
      <c r="N1483" s="1"/>
      <c r="O1483" s="1"/>
      <c r="P1483" s="1"/>
      <c r="Q1483" s="5"/>
      <c r="R1483" s="5"/>
      <c r="S1483" s="5"/>
    </row>
    <row r="1484" spans="1:30" x14ac:dyDescent="0.25">
      <c r="A1484" s="1"/>
      <c r="B1484" s="11" t="s">
        <v>520</v>
      </c>
      <c r="E1484" s="4"/>
      <c r="F1484" s="5"/>
      <c r="G1484" s="5"/>
      <c r="H1484" s="5"/>
      <c r="I1484" s="5"/>
      <c r="J1484" s="5"/>
      <c r="K1484" s="1"/>
      <c r="L1484" s="1"/>
      <c r="M1484" s="1"/>
      <c r="N1484" s="1"/>
      <c r="O1484" s="1"/>
      <c r="P1484" s="1"/>
      <c r="Q1484" s="5"/>
      <c r="R1484" s="5"/>
      <c r="S1484" s="5"/>
    </row>
    <row r="1485" spans="1:30" x14ac:dyDescent="0.25">
      <c r="A1485" t="s">
        <v>8</v>
      </c>
      <c r="B1485">
        <f t="shared" ref="B1485:B1548" si="92">YEAR(K1485)</f>
        <v>2016</v>
      </c>
      <c r="C1485" s="2">
        <v>41.060001</v>
      </c>
      <c r="D1485" s="2">
        <v>45.560001</v>
      </c>
      <c r="E1485" s="4">
        <f t="shared" ref="E1485:E1548" si="93">+(D1485-C1485)/C1485</f>
        <v>0.10959571092070845</v>
      </c>
      <c r="F1485" s="5">
        <f>+E1485-E1482</f>
        <v>1.371691065672008E-2</v>
      </c>
      <c r="G1485" s="9" t="str">
        <f t="shared" ref="G1485:G1548" si="94">IF(F1485&gt;0,"Yes","No")</f>
        <v>Yes</v>
      </c>
      <c r="H1485" s="9">
        <f t="shared" ref="H1485:H1548" si="95">IF(F1485&gt;0,1,0)</f>
        <v>1</v>
      </c>
      <c r="I1485" s="5"/>
      <c r="J1485" s="5"/>
      <c r="K1485" s="3">
        <v>42373</v>
      </c>
      <c r="L1485" s="3">
        <v>42734</v>
      </c>
      <c r="M1485" s="3"/>
      <c r="N1485" s="3"/>
      <c r="O1485" s="3"/>
      <c r="P1485" s="3"/>
      <c r="Q1485" s="5"/>
      <c r="R1485" s="5"/>
      <c r="S1485" s="5"/>
      <c r="T1485" s="2">
        <v>40.340000000000003</v>
      </c>
      <c r="U1485" s="2">
        <v>45.380001</v>
      </c>
      <c r="V1485" s="2"/>
      <c r="W1485" s="2">
        <v>41.189999</v>
      </c>
      <c r="X1485" s="2">
        <v>45.82</v>
      </c>
      <c r="Y1485" s="2"/>
      <c r="Z1485">
        <v>3287300</v>
      </c>
      <c r="AA1485">
        <v>1216100</v>
      </c>
      <c r="AC1485" s="2">
        <v>40.689999</v>
      </c>
      <c r="AD1485" s="2">
        <v>45.759998000000003</v>
      </c>
    </row>
    <row r="1486" spans="1:30" x14ac:dyDescent="0.25">
      <c r="A1486" t="s">
        <v>9</v>
      </c>
      <c r="B1486">
        <f t="shared" si="92"/>
        <v>2016</v>
      </c>
      <c r="C1486" s="2">
        <v>41.290000999999997</v>
      </c>
      <c r="D1486" s="2">
        <v>46.689999</v>
      </c>
      <c r="E1486" s="4">
        <f t="shared" si="93"/>
        <v>0.13078222013121299</v>
      </c>
      <c r="F1486" s="5">
        <f t="shared" ref="F1486:F1549" si="96">+E1486-E1483</f>
        <v>0.13078222013121299</v>
      </c>
      <c r="G1486" s="9" t="str">
        <f t="shared" si="94"/>
        <v>Yes</v>
      </c>
      <c r="H1486" s="9">
        <f t="shared" si="95"/>
        <v>1</v>
      </c>
      <c r="I1486" s="5"/>
      <c r="J1486" s="5"/>
      <c r="K1486" s="3">
        <v>42373</v>
      </c>
      <c r="L1486" s="3">
        <v>42734</v>
      </c>
      <c r="M1486" s="3"/>
      <c r="N1486" s="3"/>
      <c r="O1486" s="3"/>
      <c r="P1486" s="3"/>
      <c r="Q1486" s="5"/>
      <c r="R1486" s="5"/>
      <c r="S1486" s="5"/>
      <c r="T1486" s="2">
        <v>40.299999</v>
      </c>
      <c r="U1486" s="2">
        <v>46.470001000000003</v>
      </c>
      <c r="V1486" s="2"/>
      <c r="W1486" s="2">
        <v>41.349997999999999</v>
      </c>
      <c r="X1486" s="2">
        <v>47.66</v>
      </c>
      <c r="Y1486" s="2"/>
      <c r="Z1486">
        <v>12037200</v>
      </c>
      <c r="AA1486">
        <v>4495000</v>
      </c>
      <c r="AC1486" s="2">
        <v>40.909999999999997</v>
      </c>
      <c r="AD1486" s="2">
        <v>47.419998</v>
      </c>
    </row>
    <row r="1487" spans="1:30" x14ac:dyDescent="0.25">
      <c r="A1487" t="s">
        <v>10</v>
      </c>
      <c r="B1487">
        <f t="shared" si="92"/>
        <v>2016</v>
      </c>
      <c r="C1487" s="2">
        <v>149.25</v>
      </c>
      <c r="D1487" s="2">
        <v>169.11999499999999</v>
      </c>
      <c r="E1487" s="4">
        <f t="shared" si="93"/>
        <v>0.1331322948073701</v>
      </c>
      <c r="F1487" s="5">
        <f t="shared" si="96"/>
        <v>0.1331322948073701</v>
      </c>
      <c r="G1487" s="9" t="str">
        <f t="shared" si="94"/>
        <v>Yes</v>
      </c>
      <c r="H1487" s="9">
        <f t="shared" si="95"/>
        <v>1</v>
      </c>
      <c r="I1487" s="5"/>
      <c r="J1487" s="5"/>
      <c r="K1487" s="3">
        <v>42373</v>
      </c>
      <c r="L1487" s="3">
        <v>42734</v>
      </c>
      <c r="M1487" s="3"/>
      <c r="N1487" s="3"/>
      <c r="O1487" s="3"/>
      <c r="P1487" s="3"/>
      <c r="Q1487" s="5"/>
      <c r="R1487" s="5"/>
      <c r="S1487" s="5"/>
      <c r="T1487" s="2">
        <v>147.509995</v>
      </c>
      <c r="U1487" s="2">
        <v>168.60000600000001</v>
      </c>
      <c r="V1487" s="2"/>
      <c r="W1487" s="2">
        <v>154.479996</v>
      </c>
      <c r="X1487" s="2">
        <v>172</v>
      </c>
      <c r="Y1487" s="2"/>
      <c r="Z1487">
        <v>1935300</v>
      </c>
      <c r="AA1487">
        <v>489300</v>
      </c>
      <c r="AC1487" s="2">
        <v>152.240005</v>
      </c>
      <c r="AD1487" s="2">
        <v>171.320007</v>
      </c>
    </row>
    <row r="1488" spans="1:30" x14ac:dyDescent="0.25">
      <c r="A1488" t="s">
        <v>11</v>
      </c>
      <c r="B1488">
        <f t="shared" si="92"/>
        <v>2016</v>
      </c>
      <c r="C1488" s="2">
        <v>102.610001</v>
      </c>
      <c r="D1488" s="2">
        <v>115.82</v>
      </c>
      <c r="E1488" s="4">
        <f t="shared" si="93"/>
        <v>0.12873987789942617</v>
      </c>
      <c r="F1488" s="5">
        <f t="shared" si="96"/>
        <v>1.9144166978717722E-2</v>
      </c>
      <c r="G1488" s="9" t="str">
        <f t="shared" si="94"/>
        <v>Yes</v>
      </c>
      <c r="H1488" s="9">
        <f t="shared" si="95"/>
        <v>1</v>
      </c>
      <c r="I1488" s="5"/>
      <c r="J1488" s="5"/>
      <c r="K1488" s="3">
        <v>42373</v>
      </c>
      <c r="L1488" s="3">
        <v>42734</v>
      </c>
      <c r="M1488" s="3"/>
      <c r="N1488" s="3"/>
      <c r="O1488" s="3"/>
      <c r="P1488" s="3"/>
      <c r="Q1488" s="5"/>
      <c r="R1488" s="5"/>
      <c r="S1488" s="5"/>
      <c r="T1488" s="2">
        <v>102</v>
      </c>
      <c r="U1488" s="2">
        <v>115.43</v>
      </c>
      <c r="V1488" s="2"/>
      <c r="W1488" s="2">
        <v>105.370003</v>
      </c>
      <c r="X1488" s="2">
        <v>117.199997</v>
      </c>
      <c r="Y1488" s="2"/>
      <c r="Z1488">
        <v>67649400</v>
      </c>
      <c r="AA1488">
        <v>30586300</v>
      </c>
      <c r="AC1488" s="2">
        <v>105.349998</v>
      </c>
      <c r="AD1488" s="2">
        <v>116.650002</v>
      </c>
    </row>
    <row r="1489" spans="1:30" x14ac:dyDescent="0.25">
      <c r="A1489" t="s">
        <v>478</v>
      </c>
      <c r="B1489">
        <f t="shared" si="92"/>
        <v>2016</v>
      </c>
      <c r="C1489" s="2">
        <v>58.060001</v>
      </c>
      <c r="D1489" s="2">
        <v>62.619999</v>
      </c>
      <c r="E1489" s="4">
        <f t="shared" si="93"/>
        <v>7.8539406156744651E-2</v>
      </c>
      <c r="F1489" s="5">
        <f t="shared" si="96"/>
        <v>-5.2242813974468338E-2</v>
      </c>
      <c r="G1489" s="9" t="str">
        <f t="shared" si="94"/>
        <v>No</v>
      </c>
      <c r="H1489" s="9">
        <f t="shared" si="95"/>
        <v>0</v>
      </c>
      <c r="I1489" s="5"/>
      <c r="J1489" s="5"/>
      <c r="K1489" s="3">
        <v>42373</v>
      </c>
      <c r="L1489" s="3">
        <v>42734</v>
      </c>
      <c r="M1489" s="3"/>
      <c r="N1489" s="3"/>
      <c r="O1489" s="3"/>
      <c r="P1489" s="3"/>
      <c r="Q1489" s="5"/>
      <c r="R1489" s="5"/>
      <c r="S1489" s="5"/>
      <c r="T1489" s="2">
        <v>56.400002000000001</v>
      </c>
      <c r="U1489" s="2">
        <v>62.41</v>
      </c>
      <c r="V1489" s="2"/>
      <c r="W1489" s="2">
        <v>58.32</v>
      </c>
      <c r="X1489" s="2">
        <v>62.93</v>
      </c>
      <c r="Y1489" s="2"/>
      <c r="Z1489">
        <v>10308400</v>
      </c>
      <c r="AA1489">
        <v>5999200</v>
      </c>
      <c r="AC1489" s="2">
        <v>57.610000999999997</v>
      </c>
      <c r="AD1489" s="2">
        <v>62.73</v>
      </c>
    </row>
    <row r="1490" spans="1:30" x14ac:dyDescent="0.25">
      <c r="A1490" t="s">
        <v>12</v>
      </c>
      <c r="B1490">
        <f t="shared" si="92"/>
        <v>2016</v>
      </c>
      <c r="C1490" s="2">
        <v>102.30999799999999</v>
      </c>
      <c r="D1490" s="2">
        <v>78.190002000000007</v>
      </c>
      <c r="E1490" s="4">
        <f t="shared" si="93"/>
        <v>-0.23575404624678017</v>
      </c>
      <c r="F1490" s="5">
        <f t="shared" si="96"/>
        <v>-0.3688863410541503</v>
      </c>
      <c r="G1490" s="9" t="str">
        <f t="shared" si="94"/>
        <v>No</v>
      </c>
      <c r="H1490" s="9">
        <f t="shared" si="95"/>
        <v>0</v>
      </c>
      <c r="I1490" s="5"/>
      <c r="J1490" s="5"/>
      <c r="K1490" s="3">
        <v>42373</v>
      </c>
      <c r="L1490" s="3">
        <v>42734</v>
      </c>
      <c r="M1490" s="3"/>
      <c r="N1490" s="3"/>
      <c r="O1490" s="3"/>
      <c r="P1490" s="3"/>
      <c r="Q1490" s="5"/>
      <c r="R1490" s="5"/>
      <c r="S1490" s="5"/>
      <c r="T1490" s="2">
        <v>101.290001</v>
      </c>
      <c r="U1490" s="2">
        <v>77.959998999999996</v>
      </c>
      <c r="V1490" s="2"/>
      <c r="W1490" s="2">
        <v>102.639999</v>
      </c>
      <c r="X1490" s="2">
        <v>79.489998</v>
      </c>
      <c r="Y1490" s="2"/>
      <c r="Z1490">
        <v>2327000</v>
      </c>
      <c r="AA1490">
        <v>1387500</v>
      </c>
      <c r="AC1490" s="2">
        <v>101.870003</v>
      </c>
      <c r="AD1490" s="2">
        <v>79.349997999999999</v>
      </c>
    </row>
    <row r="1491" spans="1:30" x14ac:dyDescent="0.25">
      <c r="A1491" t="s">
        <v>13</v>
      </c>
      <c r="B1491">
        <f t="shared" si="92"/>
        <v>2016</v>
      </c>
      <c r="C1491" s="2">
        <v>43.939999</v>
      </c>
      <c r="D1491" s="2">
        <v>38.409999999999997</v>
      </c>
      <c r="E1491" s="4">
        <f t="shared" si="93"/>
        <v>-0.12585341661022803</v>
      </c>
      <c r="F1491" s="5">
        <f t="shared" si="96"/>
        <v>-0.25459329450965418</v>
      </c>
      <c r="G1491" s="9" t="str">
        <f t="shared" si="94"/>
        <v>No</v>
      </c>
      <c r="H1491" s="9">
        <f t="shared" si="95"/>
        <v>0</v>
      </c>
      <c r="I1491" s="5"/>
      <c r="J1491" s="5"/>
      <c r="K1491" s="3">
        <v>42373</v>
      </c>
      <c r="L1491" s="3">
        <v>42734</v>
      </c>
      <c r="M1491" s="3"/>
      <c r="N1491" s="3"/>
      <c r="O1491" s="3"/>
      <c r="P1491" s="3"/>
      <c r="Q1491" s="5"/>
      <c r="R1491" s="5"/>
      <c r="S1491" s="5"/>
      <c r="T1491" s="2">
        <v>42.5</v>
      </c>
      <c r="U1491" s="2">
        <v>38.25</v>
      </c>
      <c r="V1491" s="2"/>
      <c r="W1491" s="2">
        <v>44.049999</v>
      </c>
      <c r="X1491" s="2">
        <v>38.869999</v>
      </c>
      <c r="Y1491" s="2"/>
      <c r="Z1491">
        <v>12227500</v>
      </c>
      <c r="AA1491">
        <v>10445600</v>
      </c>
      <c r="AC1491" s="2">
        <v>42.93</v>
      </c>
      <c r="AD1491" s="2">
        <v>38.330002</v>
      </c>
    </row>
    <row r="1492" spans="1:30" x14ac:dyDescent="0.25">
      <c r="A1492" t="s">
        <v>14</v>
      </c>
      <c r="B1492">
        <f t="shared" si="92"/>
        <v>2016</v>
      </c>
      <c r="C1492" s="2">
        <v>102.620003</v>
      </c>
      <c r="D1492" s="2">
        <v>117.129997</v>
      </c>
      <c r="E1492" s="4">
        <f t="shared" si="93"/>
        <v>0.14139537688378362</v>
      </c>
      <c r="F1492" s="5">
        <f t="shared" si="96"/>
        <v>6.2855970727038968E-2</v>
      </c>
      <c r="G1492" s="9" t="str">
        <f t="shared" si="94"/>
        <v>Yes</v>
      </c>
      <c r="H1492" s="9">
        <f t="shared" si="95"/>
        <v>1</v>
      </c>
      <c r="I1492" s="5"/>
      <c r="J1492" s="5"/>
      <c r="K1492" s="3">
        <v>42373</v>
      </c>
      <c r="L1492" s="3">
        <v>42734</v>
      </c>
      <c r="M1492" s="3"/>
      <c r="N1492" s="3"/>
      <c r="O1492" s="3"/>
      <c r="P1492" s="3"/>
      <c r="Q1492" s="5"/>
      <c r="R1492" s="5"/>
      <c r="S1492" s="5"/>
      <c r="T1492" s="2">
        <v>100.970001</v>
      </c>
      <c r="U1492" s="2">
        <v>116.589996</v>
      </c>
      <c r="V1492" s="2"/>
      <c r="W1492" s="2">
        <v>102.650002</v>
      </c>
      <c r="X1492" s="2">
        <v>117.949997</v>
      </c>
      <c r="Y1492" s="2"/>
      <c r="Z1492">
        <v>2817000</v>
      </c>
      <c r="AA1492">
        <v>1739500</v>
      </c>
      <c r="AC1492" s="2">
        <v>101.83000199999999</v>
      </c>
      <c r="AD1492" s="2">
        <v>117.55999799999999</v>
      </c>
    </row>
    <row r="1493" spans="1:30" x14ac:dyDescent="0.25">
      <c r="A1493" t="s">
        <v>15</v>
      </c>
      <c r="B1493">
        <f t="shared" si="92"/>
        <v>2016</v>
      </c>
      <c r="C1493" s="2">
        <v>91.769997000000004</v>
      </c>
      <c r="D1493" s="2">
        <v>102.949997</v>
      </c>
      <c r="E1493" s="4">
        <f t="shared" si="93"/>
        <v>0.12182630887521978</v>
      </c>
      <c r="F1493" s="5">
        <f t="shared" si="96"/>
        <v>0.35758035512199993</v>
      </c>
      <c r="G1493" s="9" t="str">
        <f t="shared" si="94"/>
        <v>Yes</v>
      </c>
      <c r="H1493" s="9">
        <f t="shared" si="95"/>
        <v>1</v>
      </c>
      <c r="I1493" s="5"/>
      <c r="J1493" s="5"/>
      <c r="K1493" s="3">
        <v>42373</v>
      </c>
      <c r="L1493" s="3">
        <v>42734</v>
      </c>
      <c r="M1493" s="3"/>
      <c r="N1493" s="3"/>
      <c r="O1493" s="3"/>
      <c r="P1493" s="3"/>
      <c r="Q1493" s="5"/>
      <c r="R1493" s="5"/>
      <c r="S1493" s="5"/>
      <c r="T1493" s="2">
        <v>90.540001000000004</v>
      </c>
      <c r="U1493" s="2">
        <v>102.470001</v>
      </c>
      <c r="V1493" s="2"/>
      <c r="W1493" s="2">
        <v>92</v>
      </c>
      <c r="X1493" s="2">
        <v>104.220001</v>
      </c>
      <c r="Y1493" s="2"/>
      <c r="Z1493">
        <v>2993800</v>
      </c>
      <c r="AA1493">
        <v>2079100</v>
      </c>
      <c r="AC1493" s="2">
        <v>91.970000999999996</v>
      </c>
      <c r="AD1493" s="2">
        <v>104.07</v>
      </c>
    </row>
    <row r="1494" spans="1:30" x14ac:dyDescent="0.25">
      <c r="A1494" t="s">
        <v>16</v>
      </c>
      <c r="B1494">
        <f t="shared" si="92"/>
        <v>2016</v>
      </c>
      <c r="C1494" s="2">
        <v>54.240001999999997</v>
      </c>
      <c r="D1494" s="2">
        <v>72.620002999999997</v>
      </c>
      <c r="E1494" s="4">
        <f t="shared" si="93"/>
        <v>0.33886431272624218</v>
      </c>
      <c r="F1494" s="5">
        <f t="shared" si="96"/>
        <v>0.46471772933647021</v>
      </c>
      <c r="G1494" s="9" t="str">
        <f t="shared" si="94"/>
        <v>Yes</v>
      </c>
      <c r="H1494" s="9">
        <f t="shared" si="95"/>
        <v>1</v>
      </c>
      <c r="I1494" s="5"/>
      <c r="J1494" s="5"/>
      <c r="K1494" s="3">
        <v>42373</v>
      </c>
      <c r="L1494" s="3">
        <v>42734</v>
      </c>
      <c r="M1494" s="3"/>
      <c r="N1494" s="3"/>
      <c r="O1494" s="3"/>
      <c r="P1494" s="3"/>
      <c r="Q1494" s="5"/>
      <c r="R1494" s="5"/>
      <c r="S1494" s="5"/>
      <c r="T1494" s="2">
        <v>53.630001</v>
      </c>
      <c r="U1494" s="2">
        <v>72.389999000000003</v>
      </c>
      <c r="V1494" s="2"/>
      <c r="W1494" s="2">
        <v>54.470001000000003</v>
      </c>
      <c r="X1494" s="2">
        <v>74.019997000000004</v>
      </c>
      <c r="Y1494" s="2"/>
      <c r="Z1494">
        <v>2648900</v>
      </c>
      <c r="AA1494">
        <v>1758500</v>
      </c>
      <c r="AC1494" s="2">
        <v>54.439999</v>
      </c>
      <c r="AD1494" s="2">
        <v>73.800003000000004</v>
      </c>
    </row>
    <row r="1495" spans="1:30" x14ac:dyDescent="0.25">
      <c r="A1495" t="s">
        <v>17</v>
      </c>
      <c r="B1495">
        <f t="shared" si="92"/>
        <v>2016</v>
      </c>
      <c r="C1495" s="2">
        <v>36.110000999999997</v>
      </c>
      <c r="D1495" s="2">
        <v>45.650002000000001</v>
      </c>
      <c r="E1495" s="4">
        <f t="shared" si="93"/>
        <v>0.26419276476896258</v>
      </c>
      <c r="F1495" s="5">
        <f t="shared" si="96"/>
        <v>0.12279738788517897</v>
      </c>
      <c r="G1495" s="9" t="str">
        <f t="shared" si="94"/>
        <v>Yes</v>
      </c>
      <c r="H1495" s="9">
        <f t="shared" si="95"/>
        <v>1</v>
      </c>
      <c r="I1495" s="5"/>
      <c r="J1495" s="5"/>
      <c r="K1495" s="3">
        <v>42373</v>
      </c>
      <c r="L1495" s="3">
        <v>42734</v>
      </c>
      <c r="M1495" s="3"/>
      <c r="N1495" s="3"/>
      <c r="O1495" s="3"/>
      <c r="P1495" s="3"/>
      <c r="Q1495" s="5"/>
      <c r="R1495" s="5"/>
      <c r="S1495" s="5"/>
      <c r="T1495" s="2">
        <v>35.400002000000001</v>
      </c>
      <c r="U1495" s="2">
        <v>45.029998999999997</v>
      </c>
      <c r="V1495" s="2"/>
      <c r="W1495" s="2">
        <v>36.150002000000001</v>
      </c>
      <c r="X1495" s="2">
        <v>45.689999</v>
      </c>
      <c r="Y1495" s="2"/>
      <c r="Z1495">
        <v>4040800</v>
      </c>
      <c r="AA1495">
        <v>2509000</v>
      </c>
      <c r="AC1495" s="2">
        <v>35.840000000000003</v>
      </c>
      <c r="AD1495" s="2">
        <v>45.419998</v>
      </c>
    </row>
    <row r="1496" spans="1:30" x14ac:dyDescent="0.25">
      <c r="A1496" t="s">
        <v>18</v>
      </c>
      <c r="B1496">
        <f t="shared" si="92"/>
        <v>2016</v>
      </c>
      <c r="C1496" s="2">
        <v>82.93</v>
      </c>
      <c r="D1496" s="2">
        <v>102.779999</v>
      </c>
      <c r="E1496" s="4">
        <f t="shared" si="93"/>
        <v>0.23935848305800067</v>
      </c>
      <c r="F1496" s="5">
        <f t="shared" si="96"/>
        <v>0.11753217418278089</v>
      </c>
      <c r="G1496" s="9" t="str">
        <f t="shared" si="94"/>
        <v>Yes</v>
      </c>
      <c r="H1496" s="9">
        <f t="shared" si="95"/>
        <v>1</v>
      </c>
      <c r="I1496" s="5"/>
      <c r="J1496" s="5"/>
      <c r="K1496" s="3">
        <v>42373</v>
      </c>
      <c r="L1496" s="3">
        <v>42734</v>
      </c>
      <c r="M1496" s="3"/>
      <c r="N1496" s="3"/>
      <c r="O1496" s="3"/>
      <c r="P1496" s="3"/>
      <c r="Q1496" s="5"/>
      <c r="R1496" s="5"/>
      <c r="S1496" s="5"/>
      <c r="T1496" s="2">
        <v>81.25</v>
      </c>
      <c r="U1496" s="2">
        <v>102</v>
      </c>
      <c r="V1496" s="2"/>
      <c r="W1496" s="2">
        <v>83.190002000000007</v>
      </c>
      <c r="X1496" s="2">
        <v>103.44000200000001</v>
      </c>
      <c r="Y1496" s="2"/>
      <c r="Z1496">
        <v>2246300</v>
      </c>
      <c r="AA1496">
        <v>2008400</v>
      </c>
      <c r="AC1496" s="2">
        <v>82.07</v>
      </c>
      <c r="AD1496" s="2">
        <v>103.379997</v>
      </c>
    </row>
    <row r="1497" spans="1:30" x14ac:dyDescent="0.25">
      <c r="A1497" t="s">
        <v>19</v>
      </c>
      <c r="B1497">
        <f t="shared" si="92"/>
        <v>2016</v>
      </c>
      <c r="C1497" s="2">
        <v>271.16000400000001</v>
      </c>
      <c r="D1497" s="2">
        <v>228.5</v>
      </c>
      <c r="E1497" s="4">
        <f t="shared" si="93"/>
        <v>-0.15732410152936865</v>
      </c>
      <c r="F1497" s="5">
        <f t="shared" si="96"/>
        <v>-0.49618841425561083</v>
      </c>
      <c r="G1497" s="9" t="str">
        <f t="shared" si="94"/>
        <v>No</v>
      </c>
      <c r="H1497" s="9">
        <f t="shared" si="95"/>
        <v>0</v>
      </c>
      <c r="I1497" s="5"/>
      <c r="J1497" s="5"/>
      <c r="K1497" s="3">
        <v>42373</v>
      </c>
      <c r="L1497" s="3">
        <v>42734</v>
      </c>
      <c r="M1497" s="3"/>
      <c r="N1497" s="3"/>
      <c r="O1497" s="3"/>
      <c r="P1497" s="3"/>
      <c r="Q1497" s="5"/>
      <c r="R1497" s="5"/>
      <c r="S1497" s="5"/>
      <c r="T1497" s="2">
        <v>268.98998999999998</v>
      </c>
      <c r="U1497" s="2">
        <v>227.38999899999999</v>
      </c>
      <c r="V1497" s="2"/>
      <c r="W1497" s="2">
        <v>272.14999399999999</v>
      </c>
      <c r="X1497" s="2">
        <v>230.46000699999999</v>
      </c>
      <c r="Y1497" s="2"/>
      <c r="Z1497">
        <v>477400</v>
      </c>
      <c r="AA1497">
        <v>338700</v>
      </c>
      <c r="AC1497" s="2">
        <v>271.709991</v>
      </c>
      <c r="AD1497" s="2">
        <v>229.83000200000001</v>
      </c>
    </row>
    <row r="1498" spans="1:30" x14ac:dyDescent="0.25">
      <c r="A1498" t="s">
        <v>20</v>
      </c>
      <c r="B1498">
        <f t="shared" si="92"/>
        <v>2016</v>
      </c>
      <c r="C1498" s="2">
        <v>60.009998000000003</v>
      </c>
      <c r="D1498" s="2">
        <v>74.010002</v>
      </c>
      <c r="E1498" s="4">
        <f t="shared" si="93"/>
        <v>0.23329452535559153</v>
      </c>
      <c r="F1498" s="5">
        <f t="shared" si="96"/>
        <v>-3.0898239413371054E-2</v>
      </c>
      <c r="G1498" s="9" t="str">
        <f t="shared" si="94"/>
        <v>No</v>
      </c>
      <c r="H1498" s="9">
        <f t="shared" si="95"/>
        <v>0</v>
      </c>
      <c r="I1498" s="5"/>
      <c r="J1498" s="5"/>
      <c r="K1498" s="3">
        <v>42373</v>
      </c>
      <c r="L1498" s="3">
        <v>42734</v>
      </c>
      <c r="M1498" s="3"/>
      <c r="N1498" s="3"/>
      <c r="O1498" s="3"/>
      <c r="P1498" s="3"/>
      <c r="Q1498" s="5"/>
      <c r="R1498" s="5"/>
      <c r="S1498" s="5"/>
      <c r="T1498" s="2">
        <v>59.240001999999997</v>
      </c>
      <c r="U1498" s="2">
        <v>73.599997999999999</v>
      </c>
      <c r="V1498" s="2"/>
      <c r="W1498" s="2">
        <v>60.540000999999997</v>
      </c>
      <c r="X1498" s="2">
        <v>75.419998000000007</v>
      </c>
      <c r="Y1498" s="2"/>
      <c r="Z1498">
        <v>2070700</v>
      </c>
      <c r="AA1498">
        <v>1529600</v>
      </c>
      <c r="AC1498" s="2">
        <v>60.310001</v>
      </c>
      <c r="AD1498" s="2">
        <v>75.400002000000001</v>
      </c>
    </row>
    <row r="1499" spans="1:30" x14ac:dyDescent="0.25">
      <c r="A1499" t="s">
        <v>21</v>
      </c>
      <c r="B1499">
        <f t="shared" si="92"/>
        <v>2016</v>
      </c>
      <c r="C1499" s="2">
        <v>43.130001</v>
      </c>
      <c r="D1499" s="2">
        <v>52.459999000000003</v>
      </c>
      <c r="E1499" s="4">
        <f t="shared" si="93"/>
        <v>0.21632269380193159</v>
      </c>
      <c r="F1499" s="5">
        <f t="shared" si="96"/>
        <v>-2.3035789256069084E-2</v>
      </c>
      <c r="G1499" s="9" t="str">
        <f t="shared" si="94"/>
        <v>No</v>
      </c>
      <c r="H1499" s="9">
        <f t="shared" si="95"/>
        <v>0</v>
      </c>
      <c r="I1499" s="5"/>
      <c r="J1499" s="5"/>
      <c r="K1499" s="3">
        <v>42373</v>
      </c>
      <c r="L1499" s="3">
        <v>42734</v>
      </c>
      <c r="M1499" s="3"/>
      <c r="N1499" s="3"/>
      <c r="O1499" s="3"/>
      <c r="P1499" s="3"/>
      <c r="Q1499" s="5"/>
      <c r="R1499" s="5"/>
      <c r="S1499" s="5"/>
      <c r="T1499" s="2">
        <v>42.580002</v>
      </c>
      <c r="U1499" s="2">
        <v>52.25</v>
      </c>
      <c r="V1499" s="2"/>
      <c r="W1499" s="2">
        <v>43.220001000000003</v>
      </c>
      <c r="X1499" s="2">
        <v>52.880001</v>
      </c>
      <c r="Y1499" s="2"/>
      <c r="Z1499">
        <v>2664400</v>
      </c>
      <c r="AA1499">
        <v>950700</v>
      </c>
      <c r="AC1499" s="2">
        <v>43.029998999999997</v>
      </c>
      <c r="AD1499" s="2">
        <v>52.490001999999997</v>
      </c>
    </row>
    <row r="1500" spans="1:30" x14ac:dyDescent="0.25">
      <c r="A1500" t="s">
        <v>22</v>
      </c>
      <c r="B1500">
        <f t="shared" si="92"/>
        <v>2016</v>
      </c>
      <c r="C1500" s="2">
        <v>57.82</v>
      </c>
      <c r="D1500" s="2">
        <v>62.959999000000003</v>
      </c>
      <c r="E1500" s="4">
        <f t="shared" si="93"/>
        <v>8.889655828433074E-2</v>
      </c>
      <c r="F1500" s="5">
        <f t="shared" si="96"/>
        <v>0.24622065981369939</v>
      </c>
      <c r="G1500" s="9" t="str">
        <f t="shared" si="94"/>
        <v>Yes</v>
      </c>
      <c r="H1500" s="9">
        <f t="shared" si="95"/>
        <v>1</v>
      </c>
      <c r="I1500" s="5"/>
      <c r="J1500" s="5"/>
      <c r="K1500" s="3">
        <v>42373</v>
      </c>
      <c r="L1500" s="3">
        <v>42734</v>
      </c>
      <c r="M1500" s="3"/>
      <c r="N1500" s="3"/>
      <c r="O1500" s="3"/>
      <c r="P1500" s="3"/>
      <c r="Q1500" s="5"/>
      <c r="R1500" s="5"/>
      <c r="S1500" s="5"/>
      <c r="T1500" s="2">
        <v>57.529998999999997</v>
      </c>
      <c r="U1500" s="2">
        <v>62.720001000000003</v>
      </c>
      <c r="V1500" s="2"/>
      <c r="W1500" s="2">
        <v>58.360000999999997</v>
      </c>
      <c r="X1500" s="2">
        <v>63.419998</v>
      </c>
      <c r="Y1500" s="2"/>
      <c r="Z1500">
        <v>4087800</v>
      </c>
      <c r="AA1500">
        <v>1677000</v>
      </c>
      <c r="AC1500" s="2">
        <v>58.330002</v>
      </c>
      <c r="AD1500" s="2">
        <v>63.32</v>
      </c>
    </row>
    <row r="1501" spans="1:30" x14ac:dyDescent="0.25">
      <c r="A1501" t="s">
        <v>23</v>
      </c>
      <c r="B1501">
        <f t="shared" si="92"/>
        <v>2016</v>
      </c>
      <c r="C1501" s="2">
        <v>9.44</v>
      </c>
      <c r="D1501" s="2">
        <v>11.62</v>
      </c>
      <c r="E1501" s="4">
        <f t="shared" si="93"/>
        <v>0.2309322033898305</v>
      </c>
      <c r="F1501" s="5">
        <f t="shared" si="96"/>
        <v>-2.3623219657610273E-3</v>
      </c>
      <c r="G1501" s="9" t="str">
        <f t="shared" si="94"/>
        <v>No</v>
      </c>
      <c r="H1501" s="9">
        <f t="shared" si="95"/>
        <v>0</v>
      </c>
      <c r="I1501" s="5"/>
      <c r="J1501" s="5"/>
      <c r="K1501" s="3">
        <v>42373</v>
      </c>
      <c r="L1501" s="3">
        <v>42734</v>
      </c>
      <c r="M1501" s="3"/>
      <c r="N1501" s="3"/>
      <c r="O1501" s="3"/>
      <c r="P1501" s="3"/>
      <c r="Q1501" s="5"/>
      <c r="R1501" s="5"/>
      <c r="S1501" s="5"/>
      <c r="T1501" s="2">
        <v>9.2200000000000006</v>
      </c>
      <c r="U1501" s="2">
        <v>11.59</v>
      </c>
      <c r="V1501" s="2"/>
      <c r="W1501" s="2">
        <v>9.48</v>
      </c>
      <c r="X1501" s="2">
        <v>11.79</v>
      </c>
      <c r="Y1501" s="2"/>
      <c r="Z1501">
        <v>4813500</v>
      </c>
      <c r="AA1501">
        <v>3245200</v>
      </c>
      <c r="AC1501" s="2">
        <v>9.43</v>
      </c>
      <c r="AD1501" s="2">
        <v>11.73</v>
      </c>
    </row>
    <row r="1502" spans="1:30" x14ac:dyDescent="0.25">
      <c r="A1502" t="s">
        <v>24</v>
      </c>
      <c r="B1502">
        <f t="shared" si="92"/>
        <v>2016</v>
      </c>
      <c r="C1502" s="2">
        <v>106.589996</v>
      </c>
      <c r="D1502" s="2">
        <v>124.010002</v>
      </c>
      <c r="E1502" s="4">
        <f t="shared" si="93"/>
        <v>0.16343002771104337</v>
      </c>
      <c r="F1502" s="5">
        <f t="shared" si="96"/>
        <v>-5.2892666090888218E-2</v>
      </c>
      <c r="G1502" s="9" t="str">
        <f t="shared" si="94"/>
        <v>No</v>
      </c>
      <c r="H1502" s="9">
        <f t="shared" si="95"/>
        <v>0</v>
      </c>
      <c r="I1502" s="5"/>
      <c r="J1502" s="5"/>
      <c r="K1502" s="3">
        <v>42373</v>
      </c>
      <c r="L1502" s="3">
        <v>42734</v>
      </c>
      <c r="M1502" s="3"/>
      <c r="N1502" s="3"/>
      <c r="O1502" s="3"/>
      <c r="P1502" s="3"/>
      <c r="Q1502" s="5"/>
      <c r="R1502" s="5"/>
      <c r="S1502" s="5"/>
      <c r="T1502" s="2">
        <v>106.019997</v>
      </c>
      <c r="U1502" s="2">
        <v>123.16999800000001</v>
      </c>
      <c r="V1502" s="2"/>
      <c r="W1502" s="2">
        <v>109.260002</v>
      </c>
      <c r="X1502" s="2">
        <v>124.739998</v>
      </c>
      <c r="Y1502" s="2"/>
      <c r="Z1502">
        <v>4890500</v>
      </c>
      <c r="AA1502">
        <v>1588100</v>
      </c>
      <c r="AC1502" s="2">
        <v>109.260002</v>
      </c>
      <c r="AD1502" s="2">
        <v>124.55999799999999</v>
      </c>
    </row>
    <row r="1503" spans="1:30" x14ac:dyDescent="0.25">
      <c r="A1503" t="s">
        <v>25</v>
      </c>
      <c r="B1503">
        <f t="shared" si="92"/>
        <v>2016</v>
      </c>
      <c r="C1503" s="2">
        <v>58.790000999999997</v>
      </c>
      <c r="D1503" s="2">
        <v>69.599997999999999</v>
      </c>
      <c r="E1503" s="4">
        <f t="shared" si="93"/>
        <v>0.18387475448418522</v>
      </c>
      <c r="F1503" s="5">
        <f t="shared" si="96"/>
        <v>9.4978196199854481E-2</v>
      </c>
      <c r="G1503" s="9" t="str">
        <f t="shared" si="94"/>
        <v>Yes</v>
      </c>
      <c r="H1503" s="9">
        <f t="shared" si="95"/>
        <v>1</v>
      </c>
      <c r="I1503" s="5"/>
      <c r="J1503" s="5"/>
      <c r="K1503" s="3">
        <v>42373</v>
      </c>
      <c r="L1503" s="3">
        <v>42734</v>
      </c>
      <c r="M1503" s="3"/>
      <c r="N1503" s="3"/>
      <c r="O1503" s="3"/>
      <c r="P1503" s="3"/>
      <c r="Q1503" s="5"/>
      <c r="R1503" s="5"/>
      <c r="S1503" s="5"/>
      <c r="T1503" s="2">
        <v>58.200001</v>
      </c>
      <c r="U1503" s="2">
        <v>69.430000000000007</v>
      </c>
      <c r="V1503" s="2"/>
      <c r="W1503" s="2">
        <v>59.18</v>
      </c>
      <c r="X1503" s="2">
        <v>70.139999000000003</v>
      </c>
      <c r="Y1503" s="2"/>
      <c r="Z1503">
        <v>2474200</v>
      </c>
      <c r="AA1503">
        <v>1193900</v>
      </c>
      <c r="AC1503" s="2">
        <v>59.18</v>
      </c>
      <c r="AD1503" s="2">
        <v>70.019997000000004</v>
      </c>
    </row>
    <row r="1504" spans="1:30" x14ac:dyDescent="0.25">
      <c r="A1504" t="s">
        <v>26</v>
      </c>
      <c r="B1504">
        <f t="shared" si="92"/>
        <v>2016</v>
      </c>
      <c r="C1504" s="2">
        <v>306.5</v>
      </c>
      <c r="D1504" s="2">
        <v>210.009995</v>
      </c>
      <c r="E1504" s="4">
        <f t="shared" si="93"/>
        <v>-0.31481241435562807</v>
      </c>
      <c r="F1504" s="5">
        <f t="shared" si="96"/>
        <v>-0.54574461774545857</v>
      </c>
      <c r="G1504" s="9" t="str">
        <f t="shared" si="94"/>
        <v>No</v>
      </c>
      <c r="H1504" s="9">
        <f t="shared" si="95"/>
        <v>0</v>
      </c>
      <c r="I1504" s="5"/>
      <c r="J1504" s="5"/>
      <c r="K1504" s="3">
        <v>42373</v>
      </c>
      <c r="L1504" s="3">
        <v>42734</v>
      </c>
      <c r="M1504" s="3"/>
      <c r="N1504" s="3"/>
      <c r="O1504" s="3"/>
      <c r="P1504" s="3"/>
      <c r="Q1504" s="5"/>
      <c r="R1504" s="5"/>
      <c r="S1504" s="5"/>
      <c r="T1504" s="2">
        <v>305.10000600000001</v>
      </c>
      <c r="U1504" s="2">
        <v>207.509995</v>
      </c>
      <c r="V1504" s="2"/>
      <c r="W1504" s="2">
        <v>309.98001099999999</v>
      </c>
      <c r="X1504" s="2">
        <v>212.449997</v>
      </c>
      <c r="Y1504" s="2"/>
      <c r="Z1504">
        <v>3479800</v>
      </c>
      <c r="AA1504">
        <v>3968000</v>
      </c>
      <c r="AC1504" s="2">
        <v>307.47000100000002</v>
      </c>
      <c r="AD1504" s="2">
        <v>207.60000600000001</v>
      </c>
    </row>
    <row r="1505" spans="1:30" x14ac:dyDescent="0.25">
      <c r="A1505" t="s">
        <v>27</v>
      </c>
      <c r="B1505">
        <f t="shared" si="92"/>
        <v>2016</v>
      </c>
      <c r="C1505" s="2">
        <v>60.66</v>
      </c>
      <c r="D1505" s="2">
        <v>65.309997999999993</v>
      </c>
      <c r="E1505" s="4">
        <f t="shared" si="93"/>
        <v>7.6656742499175687E-2</v>
      </c>
      <c r="F1505" s="5">
        <f t="shared" si="96"/>
        <v>-8.6773285211867682E-2</v>
      </c>
      <c r="G1505" s="9" t="str">
        <f t="shared" si="94"/>
        <v>No</v>
      </c>
      <c r="H1505" s="9">
        <f t="shared" si="95"/>
        <v>0</v>
      </c>
      <c r="I1505" s="5"/>
      <c r="J1505" s="5"/>
      <c r="K1505" s="3">
        <v>42373</v>
      </c>
      <c r="L1505" s="3">
        <v>42734</v>
      </c>
      <c r="M1505" s="3"/>
      <c r="N1505" s="3"/>
      <c r="O1505" s="3"/>
      <c r="P1505" s="3"/>
      <c r="Q1505" s="5"/>
      <c r="R1505" s="5"/>
      <c r="S1505" s="5"/>
      <c r="T1505" s="2">
        <v>59.82</v>
      </c>
      <c r="U1505" s="2">
        <v>65.120002999999997</v>
      </c>
      <c r="V1505" s="2"/>
      <c r="W1505" s="2">
        <v>61.07</v>
      </c>
      <c r="X1505" s="2">
        <v>65.720000999999996</v>
      </c>
      <c r="Y1505" s="2"/>
      <c r="Z1505">
        <v>10538700</v>
      </c>
      <c r="AA1505">
        <v>4218700</v>
      </c>
      <c r="AC1505" s="2">
        <v>60.43</v>
      </c>
      <c r="AD1505" s="2">
        <v>65.400002000000001</v>
      </c>
    </row>
    <row r="1506" spans="1:30" x14ac:dyDescent="0.25">
      <c r="A1506" t="s">
        <v>474</v>
      </c>
      <c r="B1506">
        <f t="shared" si="92"/>
        <v>2016</v>
      </c>
      <c r="C1506" s="2">
        <v>39.470001000000003</v>
      </c>
      <c r="D1506" s="2">
        <v>45.450001</v>
      </c>
      <c r="E1506" s="4">
        <f t="shared" si="93"/>
        <v>0.15150747019236194</v>
      </c>
      <c r="F1506" s="5">
        <f t="shared" si="96"/>
        <v>-3.2367284291823284E-2</v>
      </c>
      <c r="G1506" s="9" t="str">
        <f t="shared" si="94"/>
        <v>No</v>
      </c>
      <c r="H1506" s="9">
        <f t="shared" si="95"/>
        <v>0</v>
      </c>
      <c r="I1506" s="5"/>
      <c r="J1506" s="5"/>
      <c r="K1506" s="3">
        <v>42373</v>
      </c>
      <c r="L1506" s="3">
        <v>42734</v>
      </c>
      <c r="M1506" s="3"/>
      <c r="N1506" s="3"/>
      <c r="O1506" s="3"/>
      <c r="P1506" s="3"/>
      <c r="Q1506" s="5"/>
      <c r="R1506" s="5"/>
      <c r="S1506" s="5"/>
      <c r="T1506" s="2">
        <v>39.169998</v>
      </c>
      <c r="U1506" s="2">
        <v>44.41</v>
      </c>
      <c r="V1506" s="2"/>
      <c r="W1506" s="2">
        <v>39.659999999999997</v>
      </c>
      <c r="X1506" s="2">
        <v>45.59</v>
      </c>
      <c r="Y1506" s="2"/>
      <c r="Z1506">
        <v>1140000</v>
      </c>
      <c r="AA1506">
        <v>1380900</v>
      </c>
      <c r="AC1506" s="2">
        <v>39.650002000000001</v>
      </c>
      <c r="AD1506" s="2">
        <v>44.73</v>
      </c>
    </row>
    <row r="1507" spans="1:30" x14ac:dyDescent="0.25">
      <c r="A1507" t="s">
        <v>28</v>
      </c>
      <c r="B1507">
        <f t="shared" si="92"/>
        <v>2016</v>
      </c>
      <c r="C1507" s="2">
        <v>78.940002000000007</v>
      </c>
      <c r="D1507" s="2">
        <v>92.860000999999997</v>
      </c>
      <c r="E1507" s="4">
        <f t="shared" si="93"/>
        <v>0.17633644093396386</v>
      </c>
      <c r="F1507" s="5">
        <f t="shared" si="96"/>
        <v>0.49114885528959196</v>
      </c>
      <c r="G1507" s="9" t="str">
        <f t="shared" si="94"/>
        <v>Yes</v>
      </c>
      <c r="H1507" s="9">
        <f t="shared" si="95"/>
        <v>1</v>
      </c>
      <c r="I1507" s="5"/>
      <c r="J1507" s="5"/>
      <c r="K1507" s="3">
        <v>42373</v>
      </c>
      <c r="L1507" s="3">
        <v>42734</v>
      </c>
      <c r="M1507" s="3"/>
      <c r="N1507" s="3"/>
      <c r="O1507" s="3"/>
      <c r="P1507" s="3"/>
      <c r="Q1507" s="5"/>
      <c r="R1507" s="5"/>
      <c r="S1507" s="5"/>
      <c r="T1507" s="2">
        <v>77.690002000000007</v>
      </c>
      <c r="U1507" s="2">
        <v>92.470000999999996</v>
      </c>
      <c r="V1507" s="2"/>
      <c r="W1507" s="2">
        <v>79.400002000000001</v>
      </c>
      <c r="X1507" s="2">
        <v>93.400002000000001</v>
      </c>
      <c r="Y1507" s="2"/>
      <c r="Z1507">
        <v>734100</v>
      </c>
      <c r="AA1507">
        <v>287800</v>
      </c>
      <c r="AC1507" s="2">
        <v>78.519997000000004</v>
      </c>
      <c r="AD1507" s="2">
        <v>93.129997000000003</v>
      </c>
    </row>
    <row r="1508" spans="1:30" x14ac:dyDescent="0.25">
      <c r="A1508" t="s">
        <v>29</v>
      </c>
      <c r="B1508">
        <f t="shared" si="92"/>
        <v>2016</v>
      </c>
      <c r="C1508" s="2">
        <v>40.400002000000001</v>
      </c>
      <c r="D1508" s="2">
        <v>51.959999000000003</v>
      </c>
      <c r="E1508" s="4">
        <f t="shared" si="93"/>
        <v>0.2861385254386869</v>
      </c>
      <c r="F1508" s="5">
        <f t="shared" si="96"/>
        <v>0.2094817829395112</v>
      </c>
      <c r="G1508" s="9" t="str">
        <f t="shared" si="94"/>
        <v>Yes</v>
      </c>
      <c r="H1508" s="9">
        <f t="shared" si="95"/>
        <v>1</v>
      </c>
      <c r="I1508" s="5"/>
      <c r="J1508" s="5"/>
      <c r="K1508" s="3">
        <v>42373</v>
      </c>
      <c r="L1508" s="3">
        <v>42734</v>
      </c>
      <c r="M1508" s="3"/>
      <c r="N1508" s="3"/>
      <c r="O1508" s="3"/>
      <c r="P1508" s="3"/>
      <c r="Q1508" s="5"/>
      <c r="R1508" s="5"/>
      <c r="S1508" s="5"/>
      <c r="T1508" s="2">
        <v>39.860000999999997</v>
      </c>
      <c r="U1508" s="2">
        <v>51.630001</v>
      </c>
      <c r="V1508" s="2"/>
      <c r="W1508" s="2">
        <v>40.490001999999997</v>
      </c>
      <c r="X1508" s="2">
        <v>52.16</v>
      </c>
      <c r="Y1508" s="2"/>
      <c r="Z1508">
        <v>1163800</v>
      </c>
      <c r="AA1508">
        <v>1219500</v>
      </c>
      <c r="AC1508" s="2">
        <v>40.200001</v>
      </c>
      <c r="AD1508" s="2">
        <v>51.959999000000003</v>
      </c>
    </row>
    <row r="1509" spans="1:30" x14ac:dyDescent="0.25">
      <c r="A1509" t="s">
        <v>30</v>
      </c>
      <c r="B1509">
        <f t="shared" si="92"/>
        <v>2016</v>
      </c>
      <c r="C1509" s="2">
        <v>51.799999</v>
      </c>
      <c r="D1509" s="2">
        <v>66.680000000000007</v>
      </c>
      <c r="E1509" s="4">
        <f t="shared" si="93"/>
        <v>0.2872587121092417</v>
      </c>
      <c r="F1509" s="5">
        <f t="shared" si="96"/>
        <v>0.13575124191687976</v>
      </c>
      <c r="G1509" s="9" t="str">
        <f t="shared" si="94"/>
        <v>Yes</v>
      </c>
      <c r="H1509" s="9">
        <f t="shared" si="95"/>
        <v>1</v>
      </c>
      <c r="I1509" s="5"/>
      <c r="J1509" s="5"/>
      <c r="K1509" s="3">
        <v>42373</v>
      </c>
      <c r="L1509" s="3">
        <v>42734</v>
      </c>
      <c r="M1509" s="3"/>
      <c r="N1509" s="3"/>
      <c r="O1509" s="3"/>
      <c r="P1509" s="3"/>
      <c r="Q1509" s="5"/>
      <c r="R1509" s="5"/>
      <c r="S1509" s="5"/>
      <c r="T1509" s="2">
        <v>50.91</v>
      </c>
      <c r="U1509" s="2">
        <v>66.349997999999999</v>
      </c>
      <c r="V1509" s="2"/>
      <c r="W1509" s="2">
        <v>52.32</v>
      </c>
      <c r="X1509" s="2">
        <v>67.550003000000004</v>
      </c>
      <c r="Y1509" s="2"/>
      <c r="Z1509">
        <v>4341100</v>
      </c>
      <c r="AA1509">
        <v>966400</v>
      </c>
      <c r="AC1509" s="2">
        <v>52.310001</v>
      </c>
      <c r="AD1509" s="2">
        <v>67.25</v>
      </c>
    </row>
    <row r="1510" spans="1:30" x14ac:dyDescent="0.25">
      <c r="A1510" t="s">
        <v>31</v>
      </c>
      <c r="B1510">
        <f t="shared" si="92"/>
        <v>2016</v>
      </c>
      <c r="C1510" s="2">
        <v>54.970001000000003</v>
      </c>
      <c r="D1510" s="2">
        <v>86.080001999999993</v>
      </c>
      <c r="E1510" s="4">
        <f t="shared" si="93"/>
        <v>0.56594506883854678</v>
      </c>
      <c r="F1510" s="5">
        <f t="shared" si="96"/>
        <v>0.38960862790458295</v>
      </c>
      <c r="G1510" s="9" t="str">
        <f t="shared" si="94"/>
        <v>Yes</v>
      </c>
      <c r="H1510" s="9">
        <f t="shared" si="95"/>
        <v>1</v>
      </c>
      <c r="I1510" s="5"/>
      <c r="J1510" s="5"/>
      <c r="K1510" s="3">
        <v>42373</v>
      </c>
      <c r="L1510" s="3">
        <v>42734</v>
      </c>
      <c r="M1510" s="3"/>
      <c r="N1510" s="3"/>
      <c r="O1510" s="3"/>
      <c r="P1510" s="3"/>
      <c r="Q1510" s="5"/>
      <c r="R1510" s="5"/>
      <c r="S1510" s="5"/>
      <c r="T1510" s="2">
        <v>54.27</v>
      </c>
      <c r="U1510" s="2">
        <v>85.599997999999999</v>
      </c>
      <c r="V1510" s="2"/>
      <c r="W1510" s="2">
        <v>55.689999</v>
      </c>
      <c r="X1510" s="2">
        <v>87.739998</v>
      </c>
      <c r="Y1510" s="2"/>
      <c r="Z1510">
        <v>1284700</v>
      </c>
      <c r="AA1510">
        <v>449600</v>
      </c>
      <c r="AC1510" s="2">
        <v>55.549999</v>
      </c>
      <c r="AD1510" s="2">
        <v>87.339995999999999</v>
      </c>
    </row>
    <row r="1511" spans="1:30" x14ac:dyDescent="0.25">
      <c r="A1511" t="s">
        <v>32</v>
      </c>
      <c r="B1511">
        <f t="shared" si="92"/>
        <v>2016</v>
      </c>
      <c r="C1511" s="2">
        <v>79.160004000000001</v>
      </c>
      <c r="D1511" s="2">
        <v>88.730002999999996</v>
      </c>
      <c r="E1511" s="4">
        <f t="shared" si="93"/>
        <v>0.12089437236511504</v>
      </c>
      <c r="F1511" s="5">
        <f t="shared" si="96"/>
        <v>-0.16524415307357188</v>
      </c>
      <c r="G1511" s="9" t="str">
        <f t="shared" si="94"/>
        <v>No</v>
      </c>
      <c r="H1511" s="9">
        <f t="shared" si="95"/>
        <v>0</v>
      </c>
      <c r="I1511" s="5"/>
      <c r="J1511" s="5"/>
      <c r="K1511" s="3">
        <v>42373</v>
      </c>
      <c r="L1511" s="3">
        <v>42734</v>
      </c>
      <c r="M1511" s="3"/>
      <c r="N1511" s="3"/>
      <c r="O1511" s="3"/>
      <c r="P1511" s="3"/>
      <c r="Q1511" s="5"/>
      <c r="R1511" s="5"/>
      <c r="S1511" s="5"/>
      <c r="T1511" s="2">
        <v>77.330001999999993</v>
      </c>
      <c r="U1511" s="2">
        <v>88.019997000000004</v>
      </c>
      <c r="V1511" s="2"/>
      <c r="W1511" s="2">
        <v>79.290001000000004</v>
      </c>
      <c r="X1511" s="2">
        <v>89.139999000000003</v>
      </c>
      <c r="Y1511" s="2"/>
      <c r="Z1511">
        <v>1441300</v>
      </c>
      <c r="AA1511">
        <v>931000</v>
      </c>
      <c r="AC1511" s="2">
        <v>78.400002000000001</v>
      </c>
      <c r="AD1511" s="2">
        <v>88.739998</v>
      </c>
    </row>
    <row r="1512" spans="1:30" x14ac:dyDescent="0.25">
      <c r="A1512" t="s">
        <v>33</v>
      </c>
      <c r="B1512">
        <f t="shared" si="92"/>
        <v>2016</v>
      </c>
      <c r="C1512" s="2">
        <v>60.880001</v>
      </c>
      <c r="D1512" s="2">
        <v>74.120002999999997</v>
      </c>
      <c r="E1512" s="4">
        <f t="shared" si="93"/>
        <v>0.21747703322146786</v>
      </c>
      <c r="F1512" s="5">
        <f t="shared" si="96"/>
        <v>-6.978167888777384E-2</v>
      </c>
      <c r="G1512" s="9" t="str">
        <f t="shared" si="94"/>
        <v>No</v>
      </c>
      <c r="H1512" s="9">
        <f t="shared" si="95"/>
        <v>0</v>
      </c>
      <c r="I1512" s="5"/>
      <c r="J1512" s="5"/>
      <c r="K1512" s="3">
        <v>42373</v>
      </c>
      <c r="L1512" s="3">
        <v>42734</v>
      </c>
      <c r="M1512" s="3"/>
      <c r="N1512" s="3"/>
      <c r="O1512" s="3"/>
      <c r="P1512" s="3"/>
      <c r="Q1512" s="5"/>
      <c r="R1512" s="5"/>
      <c r="S1512" s="5"/>
      <c r="T1512" s="2">
        <v>59.919998</v>
      </c>
      <c r="U1512" s="2">
        <v>73.930000000000007</v>
      </c>
      <c r="V1512" s="2"/>
      <c r="W1512" s="2">
        <v>60.98</v>
      </c>
      <c r="X1512" s="2">
        <v>74.559997999999993</v>
      </c>
      <c r="Y1512" s="2"/>
      <c r="Z1512">
        <v>3339200</v>
      </c>
      <c r="AA1512">
        <v>1705500</v>
      </c>
      <c r="AC1512" s="2">
        <v>60.669998</v>
      </c>
      <c r="AD1512" s="2">
        <v>74.540001000000004</v>
      </c>
    </row>
    <row r="1513" spans="1:30" x14ac:dyDescent="0.25">
      <c r="A1513" t="s">
        <v>497</v>
      </c>
      <c r="B1513">
        <f t="shared" si="92"/>
        <v>2016</v>
      </c>
      <c r="C1513" s="2">
        <v>64.879997000000003</v>
      </c>
      <c r="D1513" s="2">
        <v>64</v>
      </c>
      <c r="E1513" s="4">
        <f t="shared" si="93"/>
        <v>-1.3563456237521141E-2</v>
      </c>
      <c r="F1513" s="5">
        <f t="shared" si="96"/>
        <v>-0.57950852507606787</v>
      </c>
      <c r="G1513" s="9" t="str">
        <f t="shared" si="94"/>
        <v>No</v>
      </c>
      <c r="H1513" s="9">
        <f t="shared" si="95"/>
        <v>0</v>
      </c>
      <c r="I1513" s="5"/>
      <c r="J1513" s="5"/>
      <c r="K1513" s="3">
        <v>42373</v>
      </c>
      <c r="L1513" s="3">
        <v>42734</v>
      </c>
      <c r="M1513" s="3"/>
      <c r="N1513" s="3"/>
      <c r="O1513" s="3"/>
      <c r="P1513" s="3"/>
      <c r="Q1513" s="5"/>
      <c r="R1513" s="5"/>
      <c r="S1513" s="5"/>
      <c r="T1513" s="2">
        <v>63.389999000000003</v>
      </c>
      <c r="U1513" s="2">
        <v>63.709999000000003</v>
      </c>
      <c r="V1513" s="2"/>
      <c r="W1513" s="2">
        <v>64.879997000000003</v>
      </c>
      <c r="X1513" s="2">
        <v>65.199996999999996</v>
      </c>
      <c r="Y1513" s="2"/>
      <c r="Z1513">
        <v>845000</v>
      </c>
      <c r="AA1513">
        <v>501800</v>
      </c>
      <c r="AC1513" s="2">
        <v>64.529999000000004</v>
      </c>
      <c r="AD1513" s="2">
        <v>65.040001000000004</v>
      </c>
    </row>
    <row r="1514" spans="1:30" x14ac:dyDescent="0.25">
      <c r="A1514" t="s">
        <v>34</v>
      </c>
      <c r="B1514">
        <f t="shared" si="92"/>
        <v>2016</v>
      </c>
      <c r="C1514" s="2">
        <v>187.009995</v>
      </c>
      <c r="D1514" s="2">
        <v>122.349998</v>
      </c>
      <c r="E1514" s="4">
        <f t="shared" si="93"/>
        <v>-0.34575690459753233</v>
      </c>
      <c r="F1514" s="5">
        <f t="shared" si="96"/>
        <v>-0.46665127696264735</v>
      </c>
      <c r="G1514" s="9" t="str">
        <f t="shared" si="94"/>
        <v>No</v>
      </c>
      <c r="H1514" s="9">
        <f t="shared" si="95"/>
        <v>0</v>
      </c>
      <c r="I1514" s="5"/>
      <c r="J1514" s="5"/>
      <c r="K1514" s="3">
        <v>42373</v>
      </c>
      <c r="L1514" s="3">
        <v>42734</v>
      </c>
      <c r="M1514" s="3"/>
      <c r="N1514" s="3"/>
      <c r="O1514" s="3"/>
      <c r="P1514" s="3"/>
      <c r="Q1514" s="5"/>
      <c r="R1514" s="5"/>
      <c r="S1514" s="5"/>
      <c r="T1514" s="2">
        <v>182.5</v>
      </c>
      <c r="U1514" s="2">
        <v>121.80999799999999</v>
      </c>
      <c r="V1514" s="2"/>
      <c r="W1514" s="2">
        <v>187.070007</v>
      </c>
      <c r="X1514" s="2">
        <v>124.230003</v>
      </c>
      <c r="Y1514" s="2"/>
      <c r="Z1514">
        <v>1637400</v>
      </c>
      <c r="AA1514">
        <v>1427900</v>
      </c>
      <c r="AC1514" s="2">
        <v>184.679993</v>
      </c>
      <c r="AD1514" s="2">
        <v>123.620003</v>
      </c>
    </row>
    <row r="1515" spans="1:30" x14ac:dyDescent="0.25">
      <c r="A1515" t="s">
        <v>35</v>
      </c>
      <c r="B1515">
        <f t="shared" si="92"/>
        <v>2016</v>
      </c>
      <c r="C1515" s="2">
        <v>18.309999000000001</v>
      </c>
      <c r="D1515" s="2">
        <v>32.270000000000003</v>
      </c>
      <c r="E1515" s="4">
        <f t="shared" si="93"/>
        <v>0.76242500067859098</v>
      </c>
      <c r="F1515" s="5">
        <f t="shared" si="96"/>
        <v>0.54494796745712315</v>
      </c>
      <c r="G1515" s="9" t="str">
        <f t="shared" si="94"/>
        <v>Yes</v>
      </c>
      <c r="H1515" s="9">
        <f t="shared" si="95"/>
        <v>1</v>
      </c>
      <c r="I1515" s="5"/>
      <c r="J1515" s="5"/>
      <c r="K1515" s="3">
        <v>42373</v>
      </c>
      <c r="L1515" s="3">
        <v>42734</v>
      </c>
      <c r="M1515" s="3"/>
      <c r="N1515" s="3"/>
      <c r="O1515" s="3"/>
      <c r="P1515" s="3"/>
      <c r="Q1515" s="5"/>
      <c r="R1515" s="5"/>
      <c r="S1515" s="5"/>
      <c r="T1515" s="2">
        <v>18.200001</v>
      </c>
      <c r="U1515" s="2">
        <v>32.18</v>
      </c>
      <c r="V1515" s="2"/>
      <c r="W1515" s="2">
        <v>18.469999000000001</v>
      </c>
      <c r="X1515" s="2">
        <v>32.909999999999997</v>
      </c>
      <c r="Y1515" s="2"/>
      <c r="Z1515">
        <v>13331700</v>
      </c>
      <c r="AA1515">
        <v>5848300</v>
      </c>
      <c r="AC1515" s="2">
        <v>18.469999000000001</v>
      </c>
      <c r="AD1515" s="2">
        <v>32.860000999999997</v>
      </c>
    </row>
    <row r="1516" spans="1:30" x14ac:dyDescent="0.25">
      <c r="A1516" t="s">
        <v>36</v>
      </c>
      <c r="B1516">
        <f t="shared" si="92"/>
        <v>2016</v>
      </c>
      <c r="C1516" s="2">
        <v>52.860000999999997</v>
      </c>
      <c r="D1516" s="2">
        <v>48.599997999999999</v>
      </c>
      <c r="E1516" s="4">
        <f t="shared" si="93"/>
        <v>-8.0590293594583889E-2</v>
      </c>
      <c r="F1516" s="5">
        <f t="shared" si="96"/>
        <v>-6.7026837357062746E-2</v>
      </c>
      <c r="G1516" s="9" t="str">
        <f t="shared" si="94"/>
        <v>No</v>
      </c>
      <c r="H1516" s="9">
        <f t="shared" si="95"/>
        <v>0</v>
      </c>
      <c r="I1516" s="5"/>
      <c r="J1516" s="5"/>
      <c r="K1516" s="3">
        <v>42373</v>
      </c>
      <c r="L1516" s="3">
        <v>42734</v>
      </c>
      <c r="M1516" s="3"/>
      <c r="N1516" s="3"/>
      <c r="O1516" s="3"/>
      <c r="P1516" s="3"/>
      <c r="Q1516" s="5"/>
      <c r="R1516" s="5"/>
      <c r="S1516" s="5"/>
      <c r="T1516" s="2">
        <v>52.279998999999997</v>
      </c>
      <c r="U1516" s="2">
        <v>48.209999000000003</v>
      </c>
      <c r="V1516" s="2"/>
      <c r="W1516" s="2">
        <v>52.93</v>
      </c>
      <c r="X1516" s="2">
        <v>48.830002</v>
      </c>
      <c r="Y1516" s="2"/>
      <c r="Z1516">
        <v>1942300</v>
      </c>
      <c r="AA1516">
        <v>1045600</v>
      </c>
      <c r="AC1516" s="2">
        <v>52.650002000000001</v>
      </c>
      <c r="AD1516" s="2">
        <v>48.709999000000003</v>
      </c>
    </row>
    <row r="1517" spans="1:30" x14ac:dyDescent="0.25">
      <c r="A1517" t="s">
        <v>37</v>
      </c>
      <c r="B1517">
        <f t="shared" si="92"/>
        <v>2016</v>
      </c>
      <c r="C1517" s="2">
        <v>155.11000100000001</v>
      </c>
      <c r="D1517" s="2">
        <v>145.300003</v>
      </c>
      <c r="E1517" s="4">
        <f t="shared" si="93"/>
        <v>-6.3245425419086981E-2</v>
      </c>
      <c r="F1517" s="5">
        <f t="shared" si="96"/>
        <v>0.28251147917844532</v>
      </c>
      <c r="G1517" s="9" t="str">
        <f t="shared" si="94"/>
        <v>Yes</v>
      </c>
      <c r="H1517" s="9">
        <f t="shared" si="95"/>
        <v>1</v>
      </c>
      <c r="I1517" s="5"/>
      <c r="J1517" s="5"/>
      <c r="K1517" s="3">
        <v>42373</v>
      </c>
      <c r="L1517" s="3">
        <v>42734</v>
      </c>
      <c r="M1517" s="3"/>
      <c r="N1517" s="3"/>
      <c r="O1517" s="3"/>
      <c r="P1517" s="3"/>
      <c r="Q1517" s="5"/>
      <c r="R1517" s="5"/>
      <c r="S1517" s="5"/>
      <c r="T1517" s="2">
        <v>153.259995</v>
      </c>
      <c r="U1517" s="2">
        <v>144.36999499999999</v>
      </c>
      <c r="V1517" s="2"/>
      <c r="W1517" s="2">
        <v>156.240005</v>
      </c>
      <c r="X1517" s="2">
        <v>146.21000699999999</v>
      </c>
      <c r="Y1517" s="2"/>
      <c r="Z1517">
        <v>611000</v>
      </c>
      <c r="AA1517">
        <v>669800</v>
      </c>
      <c r="AC1517" s="2">
        <v>155.990005</v>
      </c>
      <c r="AD1517" s="2">
        <v>144.94000199999999</v>
      </c>
    </row>
    <row r="1518" spans="1:30" x14ac:dyDescent="0.25">
      <c r="A1518" t="s">
        <v>38</v>
      </c>
      <c r="B1518">
        <f t="shared" si="92"/>
        <v>2016</v>
      </c>
      <c r="C1518" s="2">
        <v>159</v>
      </c>
      <c r="D1518" s="2">
        <v>146.21000699999999</v>
      </c>
      <c r="E1518" s="4">
        <f t="shared" si="93"/>
        <v>-8.0440207547169879E-2</v>
      </c>
      <c r="F1518" s="5">
        <f t="shared" si="96"/>
        <v>-0.84286520822576083</v>
      </c>
      <c r="G1518" s="9" t="str">
        <f t="shared" si="94"/>
        <v>No</v>
      </c>
      <c r="H1518" s="9">
        <f t="shared" si="95"/>
        <v>0</v>
      </c>
      <c r="I1518" s="5"/>
      <c r="J1518" s="5"/>
      <c r="K1518" s="3">
        <v>42373</v>
      </c>
      <c r="L1518" s="3">
        <v>42734</v>
      </c>
      <c r="M1518" s="3"/>
      <c r="N1518" s="3"/>
      <c r="O1518" s="3"/>
      <c r="P1518" s="3"/>
      <c r="Q1518" s="5"/>
      <c r="R1518" s="5"/>
      <c r="S1518" s="5"/>
      <c r="T1518" s="2">
        <v>156.08999600000001</v>
      </c>
      <c r="U1518" s="2">
        <v>145.61999499999999</v>
      </c>
      <c r="V1518" s="2"/>
      <c r="W1518" s="2">
        <v>159.220001</v>
      </c>
      <c r="X1518" s="2">
        <v>148.75</v>
      </c>
      <c r="Y1518" s="2"/>
      <c r="Z1518">
        <v>5083200</v>
      </c>
      <c r="AA1518">
        <v>3193100</v>
      </c>
      <c r="AC1518" s="2">
        <v>158.33999600000001</v>
      </c>
      <c r="AD1518" s="2">
        <v>147.63000500000001</v>
      </c>
    </row>
    <row r="1519" spans="1:30" x14ac:dyDescent="0.25">
      <c r="A1519" t="s">
        <v>39</v>
      </c>
      <c r="B1519">
        <f t="shared" si="92"/>
        <v>2016</v>
      </c>
      <c r="C1519" s="2">
        <v>103.93</v>
      </c>
      <c r="D1519" s="2">
        <v>110.94000200000001</v>
      </c>
      <c r="E1519" s="4">
        <f t="shared" si="93"/>
        <v>6.7449263927643596E-2</v>
      </c>
      <c r="F1519" s="5">
        <f t="shared" si="96"/>
        <v>0.14803955752222747</v>
      </c>
      <c r="G1519" s="9" t="str">
        <f t="shared" si="94"/>
        <v>Yes</v>
      </c>
      <c r="H1519" s="9">
        <f t="shared" si="95"/>
        <v>1</v>
      </c>
      <c r="I1519" s="5"/>
      <c r="J1519" s="5"/>
      <c r="K1519" s="3">
        <v>42373</v>
      </c>
      <c r="L1519" s="3">
        <v>42734</v>
      </c>
      <c r="M1519" s="3"/>
      <c r="N1519" s="3"/>
      <c r="O1519" s="3"/>
      <c r="P1519" s="3"/>
      <c r="Q1519" s="5"/>
      <c r="R1519" s="5"/>
      <c r="S1519" s="5"/>
      <c r="T1519" s="2">
        <v>102.639999</v>
      </c>
      <c r="U1519" s="2">
        <v>110.230003</v>
      </c>
      <c r="V1519" s="2"/>
      <c r="W1519" s="2">
        <v>104.33000199999999</v>
      </c>
      <c r="X1519" s="2">
        <v>111.599998</v>
      </c>
      <c r="Y1519" s="2"/>
      <c r="Z1519">
        <v>896200</v>
      </c>
      <c r="AA1519">
        <v>798100</v>
      </c>
      <c r="AC1519" s="2">
        <v>104.25</v>
      </c>
      <c r="AD1519" s="2">
        <v>110.620003</v>
      </c>
    </row>
    <row r="1520" spans="1:30" x14ac:dyDescent="0.25">
      <c r="A1520" t="s">
        <v>40</v>
      </c>
      <c r="B1520">
        <f t="shared" si="92"/>
        <v>2016</v>
      </c>
      <c r="C1520" s="2">
        <v>96.290001000000004</v>
      </c>
      <c r="D1520" s="2">
        <v>105.68</v>
      </c>
      <c r="E1520" s="4">
        <f t="shared" si="93"/>
        <v>9.7517903234833309E-2</v>
      </c>
      <c r="F1520" s="5">
        <f t="shared" si="96"/>
        <v>0.16076332865392029</v>
      </c>
      <c r="G1520" s="9" t="str">
        <f t="shared" si="94"/>
        <v>Yes</v>
      </c>
      <c r="H1520" s="9">
        <f t="shared" si="95"/>
        <v>1</v>
      </c>
      <c r="I1520" s="5"/>
      <c r="J1520" s="5"/>
      <c r="K1520" s="3">
        <v>42373</v>
      </c>
      <c r="L1520" s="3">
        <v>42734</v>
      </c>
      <c r="M1520" s="3"/>
      <c r="N1520" s="3"/>
      <c r="O1520" s="3"/>
      <c r="P1520" s="3"/>
      <c r="Q1520" s="5"/>
      <c r="R1520" s="5"/>
      <c r="S1520" s="5"/>
      <c r="T1520" s="2">
        <v>95.089995999999999</v>
      </c>
      <c r="U1520" s="2">
        <v>105.410004</v>
      </c>
      <c r="V1520" s="2"/>
      <c r="W1520" s="2">
        <v>96.779999000000004</v>
      </c>
      <c r="X1520" s="2">
        <v>106.69000200000001</v>
      </c>
      <c r="Y1520" s="2"/>
      <c r="Z1520">
        <v>2819800</v>
      </c>
      <c r="AA1520">
        <v>1628100</v>
      </c>
      <c r="AC1520" s="2">
        <v>96.699996999999996</v>
      </c>
      <c r="AD1520" s="2">
        <v>106.459999</v>
      </c>
    </row>
    <row r="1521" spans="1:30" x14ac:dyDescent="0.25">
      <c r="A1521" t="s">
        <v>41</v>
      </c>
      <c r="B1521">
        <f t="shared" si="92"/>
        <v>2016</v>
      </c>
      <c r="C1521" s="2">
        <v>656.28997800000002</v>
      </c>
      <c r="D1521" s="2">
        <v>749.86999500000002</v>
      </c>
      <c r="E1521" s="4">
        <f t="shared" si="93"/>
        <v>0.14258943475745106</v>
      </c>
      <c r="F1521" s="5">
        <f t="shared" si="96"/>
        <v>0.22302964230462094</v>
      </c>
      <c r="G1521" s="9" t="str">
        <f t="shared" si="94"/>
        <v>Yes</v>
      </c>
      <c r="H1521" s="9">
        <f t="shared" si="95"/>
        <v>1</v>
      </c>
      <c r="I1521" s="5"/>
      <c r="J1521" s="5"/>
      <c r="K1521" s="3">
        <v>42373</v>
      </c>
      <c r="L1521" s="3">
        <v>42734</v>
      </c>
      <c r="M1521" s="3"/>
      <c r="N1521" s="3"/>
      <c r="O1521" s="3"/>
      <c r="P1521" s="3"/>
      <c r="Q1521" s="5"/>
      <c r="R1521" s="5"/>
      <c r="S1521" s="5"/>
      <c r="T1521" s="2">
        <v>627.51000999999997</v>
      </c>
      <c r="U1521" s="2">
        <v>748.28002900000001</v>
      </c>
      <c r="V1521" s="2"/>
      <c r="W1521" s="2">
        <v>657.71997099999999</v>
      </c>
      <c r="X1521" s="2">
        <v>767.40002400000003</v>
      </c>
      <c r="Y1521" s="2"/>
      <c r="Z1521">
        <v>9314500</v>
      </c>
      <c r="AA1521">
        <v>4125300</v>
      </c>
      <c r="AC1521" s="2">
        <v>636.98999000000003</v>
      </c>
      <c r="AD1521" s="2">
        <v>766.46997099999999</v>
      </c>
    </row>
    <row r="1522" spans="1:30" x14ac:dyDescent="0.25">
      <c r="A1522" t="s">
        <v>42</v>
      </c>
      <c r="B1522">
        <f t="shared" si="92"/>
        <v>2016</v>
      </c>
      <c r="C1522" s="2">
        <v>59</v>
      </c>
      <c r="D1522" s="2">
        <v>48.650002000000001</v>
      </c>
      <c r="E1522" s="4">
        <f t="shared" si="93"/>
        <v>-0.17542369491525422</v>
      </c>
      <c r="F1522" s="5">
        <f t="shared" si="96"/>
        <v>-0.24287295884289783</v>
      </c>
      <c r="G1522" s="9" t="str">
        <f t="shared" si="94"/>
        <v>No</v>
      </c>
      <c r="H1522" s="9">
        <f t="shared" si="95"/>
        <v>0</v>
      </c>
      <c r="I1522" s="5"/>
      <c r="J1522" s="5"/>
      <c r="K1522" s="3">
        <v>42373</v>
      </c>
      <c r="L1522" s="3">
        <v>42734</v>
      </c>
      <c r="M1522" s="3"/>
      <c r="N1522" s="3"/>
      <c r="O1522" s="3"/>
      <c r="P1522" s="3"/>
      <c r="Q1522" s="5"/>
      <c r="R1522" s="5"/>
      <c r="S1522" s="5"/>
      <c r="T1522" s="2">
        <v>58.16</v>
      </c>
      <c r="U1522" s="2">
        <v>48.299999</v>
      </c>
      <c r="V1522" s="2"/>
      <c r="W1522" s="2">
        <v>59.220001000000003</v>
      </c>
      <c r="X1522" s="2">
        <v>48.950001</v>
      </c>
      <c r="Y1522" s="2"/>
      <c r="Z1522">
        <v>867800</v>
      </c>
      <c r="AA1522">
        <v>524500</v>
      </c>
      <c r="AC1522" s="2">
        <v>58.689999</v>
      </c>
      <c r="AD1522" s="2">
        <v>48.740001999999997</v>
      </c>
    </row>
    <row r="1523" spans="1:30" x14ac:dyDescent="0.25">
      <c r="A1523" t="s">
        <v>43</v>
      </c>
      <c r="B1523">
        <f t="shared" si="92"/>
        <v>2016</v>
      </c>
      <c r="C1523" s="2">
        <v>137.66000399999999</v>
      </c>
      <c r="D1523" s="2">
        <v>143.770004</v>
      </c>
      <c r="E1523" s="4">
        <f t="shared" si="93"/>
        <v>4.4384714677184044E-2</v>
      </c>
      <c r="F1523" s="5">
        <f t="shared" si="96"/>
        <v>-5.3133188557649265E-2</v>
      </c>
      <c r="G1523" s="9" t="str">
        <f t="shared" si="94"/>
        <v>No</v>
      </c>
      <c r="H1523" s="9">
        <f t="shared" si="95"/>
        <v>0</v>
      </c>
      <c r="I1523" s="5"/>
      <c r="J1523" s="5"/>
      <c r="K1523" s="3">
        <v>42373</v>
      </c>
      <c r="L1523" s="3">
        <v>42734</v>
      </c>
      <c r="M1523" s="3"/>
      <c r="N1523" s="3"/>
      <c r="O1523" s="3"/>
      <c r="P1523" s="3"/>
      <c r="Q1523" s="5"/>
      <c r="R1523" s="5"/>
      <c r="S1523" s="5"/>
      <c r="T1523" s="2">
        <v>137.009995</v>
      </c>
      <c r="U1523" s="2">
        <v>143.11000100000001</v>
      </c>
      <c r="V1523" s="2"/>
      <c r="W1523" s="2">
        <v>139.429993</v>
      </c>
      <c r="X1523" s="2">
        <v>145.5</v>
      </c>
      <c r="Y1523" s="2"/>
      <c r="Z1523">
        <v>1769800</v>
      </c>
      <c r="AA1523">
        <v>1085700</v>
      </c>
      <c r="AC1523" s="2">
        <v>139.21000699999999</v>
      </c>
      <c r="AD1523" s="2">
        <v>144.88000500000001</v>
      </c>
    </row>
    <row r="1524" spans="1:30" x14ac:dyDescent="0.25">
      <c r="A1524" t="s">
        <v>44</v>
      </c>
      <c r="B1524">
        <f t="shared" si="92"/>
        <v>2016</v>
      </c>
      <c r="C1524" s="2">
        <v>90.709998999999996</v>
      </c>
      <c r="D1524" s="2">
        <v>111.529999</v>
      </c>
      <c r="E1524" s="4">
        <f t="shared" si="93"/>
        <v>0.22952265714389444</v>
      </c>
      <c r="F1524" s="5">
        <f t="shared" si="96"/>
        <v>8.6933222386443382E-2</v>
      </c>
      <c r="G1524" s="9" t="str">
        <f t="shared" si="94"/>
        <v>Yes</v>
      </c>
      <c r="H1524" s="9">
        <f t="shared" si="95"/>
        <v>1</v>
      </c>
      <c r="I1524" s="5"/>
      <c r="J1524" s="5"/>
      <c r="K1524" s="3">
        <v>42373</v>
      </c>
      <c r="L1524" s="3">
        <v>42734</v>
      </c>
      <c r="M1524" s="3"/>
      <c r="N1524" s="3"/>
      <c r="O1524" s="3"/>
      <c r="P1524" s="3"/>
      <c r="Q1524" s="5"/>
      <c r="R1524" s="5"/>
      <c r="S1524" s="5"/>
      <c r="T1524" s="2">
        <v>89.720000999999996</v>
      </c>
      <c r="U1524" s="2">
        <v>111.05999799999999</v>
      </c>
      <c r="V1524" s="2"/>
      <c r="W1524" s="2">
        <v>90.879997000000003</v>
      </c>
      <c r="X1524" s="2">
        <v>111.959999</v>
      </c>
      <c r="Y1524" s="2"/>
      <c r="Z1524">
        <v>1469200</v>
      </c>
      <c r="AA1524">
        <v>634300</v>
      </c>
      <c r="AC1524" s="2">
        <v>90.709998999999996</v>
      </c>
      <c r="AD1524" s="2">
        <v>111.769997</v>
      </c>
    </row>
    <row r="1525" spans="1:30" x14ac:dyDescent="0.25">
      <c r="A1525" t="s">
        <v>45</v>
      </c>
      <c r="B1525">
        <f t="shared" si="92"/>
        <v>2016</v>
      </c>
      <c r="C1525" s="2">
        <v>44.25</v>
      </c>
      <c r="D1525" s="2">
        <v>63.470001000000003</v>
      </c>
      <c r="E1525" s="4">
        <f t="shared" si="93"/>
        <v>0.43435030508474581</v>
      </c>
      <c r="F1525" s="5">
        <f t="shared" si="96"/>
        <v>0.60977400000000004</v>
      </c>
      <c r="G1525" s="9" t="str">
        <f t="shared" si="94"/>
        <v>Yes</v>
      </c>
      <c r="H1525" s="9">
        <f t="shared" si="95"/>
        <v>1</v>
      </c>
      <c r="I1525" s="5"/>
      <c r="J1525" s="5"/>
      <c r="K1525" s="3">
        <v>42373</v>
      </c>
      <c r="L1525" s="3">
        <v>42734</v>
      </c>
      <c r="M1525" s="3"/>
      <c r="N1525" s="3"/>
      <c r="O1525" s="3"/>
      <c r="P1525" s="3"/>
      <c r="Q1525" s="5"/>
      <c r="R1525" s="5"/>
      <c r="S1525" s="5"/>
      <c r="T1525" s="2">
        <v>43.75</v>
      </c>
      <c r="U1525" s="2">
        <v>63.27</v>
      </c>
      <c r="V1525" s="2"/>
      <c r="W1525" s="2">
        <v>45.110000999999997</v>
      </c>
      <c r="X1525" s="2">
        <v>64.199996999999996</v>
      </c>
      <c r="Y1525" s="2"/>
      <c r="Z1525">
        <v>4746800</v>
      </c>
      <c r="AA1525">
        <v>2238300</v>
      </c>
      <c r="AC1525" s="2">
        <v>44.43</v>
      </c>
      <c r="AD1525" s="2">
        <v>63.869999</v>
      </c>
    </row>
    <row r="1526" spans="1:30" x14ac:dyDescent="0.25">
      <c r="A1526" t="s">
        <v>46</v>
      </c>
      <c r="B1526">
        <f t="shared" si="92"/>
        <v>2016</v>
      </c>
      <c r="C1526" s="2">
        <v>48.509998000000003</v>
      </c>
      <c r="D1526" s="2">
        <v>69.730002999999996</v>
      </c>
      <c r="E1526" s="4">
        <f t="shared" si="93"/>
        <v>0.43743570139912175</v>
      </c>
      <c r="F1526" s="5">
        <f t="shared" si="96"/>
        <v>0.39305098672193772</v>
      </c>
      <c r="G1526" s="9" t="str">
        <f t="shared" si="94"/>
        <v>Yes</v>
      </c>
      <c r="H1526" s="9">
        <f t="shared" si="95"/>
        <v>1</v>
      </c>
      <c r="I1526" s="5"/>
      <c r="J1526" s="5"/>
      <c r="K1526" s="3">
        <v>42373</v>
      </c>
      <c r="L1526" s="3">
        <v>42734</v>
      </c>
      <c r="M1526" s="3"/>
      <c r="N1526" s="3"/>
      <c r="O1526" s="3"/>
      <c r="P1526" s="3"/>
      <c r="Q1526" s="5"/>
      <c r="R1526" s="5"/>
      <c r="S1526" s="5"/>
      <c r="T1526" s="2">
        <v>48.060001</v>
      </c>
      <c r="U1526" s="2">
        <v>69.510002</v>
      </c>
      <c r="V1526" s="2"/>
      <c r="W1526" s="2">
        <v>50</v>
      </c>
      <c r="X1526" s="2">
        <v>70.790001000000004</v>
      </c>
      <c r="Y1526" s="2"/>
      <c r="Z1526">
        <v>5909300</v>
      </c>
      <c r="AA1526">
        <v>2441500</v>
      </c>
      <c r="AC1526" s="2">
        <v>49.130001</v>
      </c>
      <c r="AD1526" s="2">
        <v>70.069999999999993</v>
      </c>
    </row>
    <row r="1527" spans="1:30" x14ac:dyDescent="0.25">
      <c r="A1527" t="s">
        <v>47</v>
      </c>
      <c r="B1527">
        <f t="shared" si="92"/>
        <v>2016</v>
      </c>
      <c r="C1527" s="2">
        <v>118.60313875999999</v>
      </c>
      <c r="D1527" s="2">
        <v>143.820007</v>
      </c>
      <c r="E1527" s="4">
        <f t="shared" si="93"/>
        <v>0.21261552184573915</v>
      </c>
      <c r="F1527" s="5">
        <f t="shared" si="96"/>
        <v>-1.6907135298155296E-2</v>
      </c>
      <c r="G1527" s="9" t="str">
        <f t="shared" si="94"/>
        <v>No</v>
      </c>
      <c r="H1527" s="9">
        <f t="shared" si="95"/>
        <v>0</v>
      </c>
      <c r="I1527" s="5"/>
      <c r="J1527" s="5"/>
      <c r="K1527" s="3">
        <v>42373</v>
      </c>
      <c r="L1527" s="3">
        <v>42734</v>
      </c>
      <c r="M1527" s="3"/>
      <c r="N1527" s="3"/>
      <c r="O1527" s="3"/>
      <c r="P1527" s="3"/>
      <c r="Q1527" s="5"/>
      <c r="R1527" s="5"/>
      <c r="S1527" s="5"/>
      <c r="T1527" s="2">
        <v>117.548565217</v>
      </c>
      <c r="U1527" s="2">
        <v>143.229996</v>
      </c>
      <c r="V1527" s="2"/>
      <c r="W1527" s="2">
        <v>119.592968548</v>
      </c>
      <c r="X1527" s="2">
        <v>144.820007</v>
      </c>
      <c r="Y1527" s="2"/>
      <c r="Z1527">
        <v>1427200</v>
      </c>
      <c r="AA1527">
        <v>725900</v>
      </c>
      <c r="AC1527" s="2">
        <v>119.50970860300001</v>
      </c>
      <c r="AD1527" s="2">
        <v>144.529999</v>
      </c>
    </row>
    <row r="1528" spans="1:30" x14ac:dyDescent="0.25">
      <c r="A1528" t="s">
        <v>48</v>
      </c>
      <c r="B1528">
        <f t="shared" si="92"/>
        <v>2016</v>
      </c>
      <c r="C1528" s="2">
        <v>51.07</v>
      </c>
      <c r="D1528" s="2">
        <v>67.199996999999996</v>
      </c>
      <c r="E1528" s="4">
        <f t="shared" si="93"/>
        <v>0.31584094380262379</v>
      </c>
      <c r="F1528" s="5">
        <f t="shared" si="96"/>
        <v>-0.11850936128212203</v>
      </c>
      <c r="G1528" s="9" t="str">
        <f t="shared" si="94"/>
        <v>No</v>
      </c>
      <c r="H1528" s="9">
        <f t="shared" si="95"/>
        <v>0</v>
      </c>
      <c r="I1528" s="5"/>
      <c r="J1528" s="5"/>
      <c r="K1528" s="3">
        <v>42373</v>
      </c>
      <c r="L1528" s="3">
        <v>42734</v>
      </c>
      <c r="M1528" s="3"/>
      <c r="N1528" s="3"/>
      <c r="O1528" s="3"/>
      <c r="P1528" s="3"/>
      <c r="Q1528" s="5"/>
      <c r="R1528" s="5"/>
      <c r="S1528" s="5"/>
      <c r="T1528" s="2">
        <v>50.41</v>
      </c>
      <c r="U1528" s="2">
        <v>66.970000999999996</v>
      </c>
      <c r="V1528" s="2"/>
      <c r="W1528" s="2">
        <v>51.27</v>
      </c>
      <c r="X1528" s="2">
        <v>67.879997000000003</v>
      </c>
      <c r="Y1528" s="2"/>
      <c r="Z1528">
        <v>1593500</v>
      </c>
      <c r="AA1528">
        <v>876700</v>
      </c>
      <c r="AC1528" s="2">
        <v>50.869999</v>
      </c>
      <c r="AD1528" s="2">
        <v>67.879997000000003</v>
      </c>
    </row>
    <row r="1529" spans="1:30" x14ac:dyDescent="0.25">
      <c r="A1529" t="s">
        <v>49</v>
      </c>
      <c r="B1529">
        <f t="shared" si="92"/>
        <v>2016</v>
      </c>
      <c r="C1529" s="2">
        <v>7.1364377811099997</v>
      </c>
      <c r="D1529" s="2">
        <v>18.540001</v>
      </c>
      <c r="E1529" s="4">
        <f t="shared" si="93"/>
        <v>1.5979349317771663</v>
      </c>
      <c r="F1529" s="5">
        <f t="shared" si="96"/>
        <v>1.1604992303780446</v>
      </c>
      <c r="G1529" s="9" t="str">
        <f t="shared" si="94"/>
        <v>Yes</v>
      </c>
      <c r="H1529" s="9">
        <f t="shared" si="95"/>
        <v>1</v>
      </c>
      <c r="I1529" s="5"/>
      <c r="J1529" s="5"/>
      <c r="K1529" s="3">
        <v>42373</v>
      </c>
      <c r="L1529" s="3">
        <v>42734</v>
      </c>
      <c r="M1529" s="3"/>
      <c r="N1529" s="3"/>
      <c r="O1529" s="3"/>
      <c r="P1529" s="3"/>
      <c r="Q1529" s="5"/>
      <c r="R1529" s="5"/>
      <c r="S1529" s="5"/>
      <c r="T1529" s="2">
        <v>7.0839640179899996</v>
      </c>
      <c r="U1529" s="2">
        <v>18.469999000000001</v>
      </c>
      <c r="V1529" s="2"/>
      <c r="W1529" s="2">
        <v>7.34633283358</v>
      </c>
      <c r="X1529" s="2">
        <v>19.079999999999998</v>
      </c>
      <c r="Y1529" s="2"/>
      <c r="Z1529">
        <v>16861300</v>
      </c>
      <c r="AA1529">
        <v>5054000</v>
      </c>
      <c r="AC1529" s="2">
        <v>7.2788665667099997</v>
      </c>
      <c r="AD1529" s="2">
        <v>18.780000999999999</v>
      </c>
    </row>
    <row r="1530" spans="1:30" x14ac:dyDescent="0.25">
      <c r="A1530" t="s">
        <v>50</v>
      </c>
      <c r="B1530">
        <f t="shared" si="92"/>
        <v>2016</v>
      </c>
      <c r="C1530" s="2">
        <v>38.049999</v>
      </c>
      <c r="D1530" s="2">
        <v>36.110000999999997</v>
      </c>
      <c r="E1530" s="4">
        <f t="shared" si="93"/>
        <v>-5.0985494112628038E-2</v>
      </c>
      <c r="F1530" s="5">
        <f t="shared" si="96"/>
        <v>-0.26360101595836716</v>
      </c>
      <c r="G1530" s="9" t="str">
        <f t="shared" si="94"/>
        <v>No</v>
      </c>
      <c r="H1530" s="9">
        <f t="shared" si="95"/>
        <v>0</v>
      </c>
      <c r="I1530" s="5"/>
      <c r="J1530" s="5"/>
      <c r="K1530" s="3">
        <v>42373</v>
      </c>
      <c r="L1530" s="3">
        <v>42734</v>
      </c>
      <c r="M1530" s="3"/>
      <c r="N1530" s="3"/>
      <c r="O1530" s="3"/>
      <c r="P1530" s="3"/>
      <c r="Q1530" s="5"/>
      <c r="R1530" s="5"/>
      <c r="S1530" s="5"/>
      <c r="T1530" s="2">
        <v>36.979999999999997</v>
      </c>
      <c r="U1530" s="2">
        <v>35.950001</v>
      </c>
      <c r="V1530" s="2"/>
      <c r="W1530" s="2">
        <v>38.090000000000003</v>
      </c>
      <c r="X1530" s="2">
        <v>36.560001</v>
      </c>
      <c r="Y1530" s="2"/>
      <c r="Z1530">
        <v>8926100</v>
      </c>
      <c r="AA1530">
        <v>5090500</v>
      </c>
      <c r="AC1530" s="2">
        <v>37.619999</v>
      </c>
      <c r="AD1530" s="2">
        <v>36.529998999999997</v>
      </c>
    </row>
    <row r="1531" spans="1:30" x14ac:dyDescent="0.25">
      <c r="A1531" t="s">
        <v>51</v>
      </c>
      <c r="B1531">
        <f t="shared" si="92"/>
        <v>2016</v>
      </c>
      <c r="C1531" s="2">
        <v>182.35000600000001</v>
      </c>
      <c r="D1531" s="2">
        <v>177.14999399999999</v>
      </c>
      <c r="E1531" s="4">
        <f t="shared" si="93"/>
        <v>-2.8516653846449639E-2</v>
      </c>
      <c r="F1531" s="5">
        <f t="shared" si="96"/>
        <v>-0.34435759764907342</v>
      </c>
      <c r="G1531" s="9" t="str">
        <f t="shared" si="94"/>
        <v>No</v>
      </c>
      <c r="H1531" s="9">
        <f t="shared" si="95"/>
        <v>0</v>
      </c>
      <c r="I1531" s="5"/>
      <c r="J1531" s="5"/>
      <c r="K1531" s="3">
        <v>42373</v>
      </c>
      <c r="L1531" s="3">
        <v>42734</v>
      </c>
      <c r="M1531" s="3"/>
      <c r="N1531" s="3"/>
      <c r="O1531" s="3"/>
      <c r="P1531" s="3"/>
      <c r="Q1531" s="5"/>
      <c r="R1531" s="5"/>
      <c r="S1531" s="5"/>
      <c r="T1531" s="2">
        <v>179.25</v>
      </c>
      <c r="U1531" s="2">
        <v>174.88999899999999</v>
      </c>
      <c r="V1531" s="2"/>
      <c r="W1531" s="2">
        <v>182.699997</v>
      </c>
      <c r="X1531" s="2">
        <v>177.770004</v>
      </c>
      <c r="Y1531" s="2"/>
      <c r="Z1531">
        <v>807000</v>
      </c>
      <c r="AA1531">
        <v>756300</v>
      </c>
      <c r="AC1531" s="2">
        <v>180.720001</v>
      </c>
      <c r="AD1531" s="2">
        <v>175.259995</v>
      </c>
    </row>
    <row r="1532" spans="1:30" x14ac:dyDescent="0.25">
      <c r="A1532" t="s">
        <v>52</v>
      </c>
      <c r="B1532">
        <f t="shared" si="92"/>
        <v>2016</v>
      </c>
      <c r="C1532" s="2">
        <v>142.070007</v>
      </c>
      <c r="D1532" s="2">
        <v>176.770004</v>
      </c>
      <c r="E1532" s="4">
        <f t="shared" si="93"/>
        <v>0.24424576117603763</v>
      </c>
      <c r="F1532" s="5">
        <f t="shared" si="96"/>
        <v>-1.3536891706011287</v>
      </c>
      <c r="G1532" s="9" t="str">
        <f t="shared" si="94"/>
        <v>No</v>
      </c>
      <c r="H1532" s="9">
        <f t="shared" si="95"/>
        <v>0</v>
      </c>
      <c r="I1532" s="5"/>
      <c r="J1532" s="5"/>
      <c r="K1532" s="3">
        <v>42373</v>
      </c>
      <c r="L1532" s="3">
        <v>42734</v>
      </c>
      <c r="M1532" s="3"/>
      <c r="N1532" s="3"/>
      <c r="O1532" s="3"/>
      <c r="P1532" s="3"/>
      <c r="Q1532" s="5"/>
      <c r="R1532" s="5"/>
      <c r="S1532" s="5"/>
      <c r="T1532" s="2">
        <v>139.88000500000001</v>
      </c>
      <c r="U1532" s="2">
        <v>176.020004</v>
      </c>
      <c r="V1532" s="2"/>
      <c r="W1532" s="2">
        <v>142.35000600000001</v>
      </c>
      <c r="X1532" s="2">
        <v>180.89999399999999</v>
      </c>
      <c r="Y1532" s="2"/>
      <c r="Z1532">
        <v>3097000</v>
      </c>
      <c r="AA1532">
        <v>2542100</v>
      </c>
      <c r="AC1532" s="2">
        <v>142.279999</v>
      </c>
      <c r="AD1532" s="2">
        <v>180.36999499999999</v>
      </c>
    </row>
    <row r="1533" spans="1:30" x14ac:dyDescent="0.25">
      <c r="A1533" t="s">
        <v>53</v>
      </c>
      <c r="B1533">
        <f t="shared" si="92"/>
        <v>2016</v>
      </c>
      <c r="C1533" s="2">
        <v>61.68</v>
      </c>
      <c r="D1533" s="2">
        <v>70.220000999999996</v>
      </c>
      <c r="E1533" s="4">
        <f t="shared" si="93"/>
        <v>0.13845656614785987</v>
      </c>
      <c r="F1533" s="5">
        <f t="shared" si="96"/>
        <v>0.1894420602604879</v>
      </c>
      <c r="G1533" s="9" t="str">
        <f t="shared" si="94"/>
        <v>Yes</v>
      </c>
      <c r="H1533" s="9">
        <f t="shared" si="95"/>
        <v>1</v>
      </c>
      <c r="I1533" s="5"/>
      <c r="J1533" s="5"/>
      <c r="K1533" s="3">
        <v>42373</v>
      </c>
      <c r="L1533" s="3">
        <v>42734</v>
      </c>
      <c r="M1533" s="3"/>
      <c r="N1533" s="3"/>
      <c r="O1533" s="3"/>
      <c r="P1533" s="3"/>
      <c r="Q1533" s="5"/>
      <c r="R1533" s="5"/>
      <c r="S1533" s="5"/>
      <c r="T1533" s="2">
        <v>60.150002000000001</v>
      </c>
      <c r="U1533" s="2">
        <v>70.019997000000004</v>
      </c>
      <c r="V1533" s="2"/>
      <c r="W1533" s="2">
        <v>61.75</v>
      </c>
      <c r="X1533" s="2">
        <v>71.230002999999996</v>
      </c>
      <c r="Y1533" s="2"/>
      <c r="Z1533">
        <v>1241800</v>
      </c>
      <c r="AA1533">
        <v>585400</v>
      </c>
      <c r="AC1533" s="2">
        <v>61.200001</v>
      </c>
      <c r="AD1533" s="2">
        <v>70.940002000000007</v>
      </c>
    </row>
    <row r="1534" spans="1:30" x14ac:dyDescent="0.25">
      <c r="A1534" t="s">
        <v>54</v>
      </c>
      <c r="B1534">
        <f t="shared" si="92"/>
        <v>2016</v>
      </c>
      <c r="C1534" s="2">
        <v>59.68</v>
      </c>
      <c r="D1534" s="2">
        <v>72.360000999999997</v>
      </c>
      <c r="E1534" s="4">
        <f t="shared" si="93"/>
        <v>0.21246650469168896</v>
      </c>
      <c r="F1534" s="5">
        <f t="shared" si="96"/>
        <v>0.24098315853813859</v>
      </c>
      <c r="G1534" s="9" t="str">
        <f t="shared" si="94"/>
        <v>Yes</v>
      </c>
      <c r="H1534" s="9">
        <f t="shared" si="95"/>
        <v>1</v>
      </c>
      <c r="I1534" s="5"/>
      <c r="J1534" s="5"/>
      <c r="K1534" s="3">
        <v>42373</v>
      </c>
      <c r="L1534" s="3">
        <v>42734</v>
      </c>
      <c r="M1534" s="3"/>
      <c r="N1534" s="3"/>
      <c r="O1534" s="3"/>
      <c r="P1534" s="3"/>
      <c r="Q1534" s="5"/>
      <c r="R1534" s="5"/>
      <c r="S1534" s="5"/>
      <c r="T1534" s="2">
        <v>59.68</v>
      </c>
      <c r="U1534" s="2">
        <v>72.029999000000004</v>
      </c>
      <c r="V1534" s="2"/>
      <c r="W1534" s="2">
        <v>60.59</v>
      </c>
      <c r="X1534" s="2">
        <v>72.889999000000003</v>
      </c>
      <c r="Y1534" s="2"/>
      <c r="Z1534">
        <v>1518500</v>
      </c>
      <c r="AA1534">
        <v>775400</v>
      </c>
      <c r="AC1534" s="2">
        <v>60.32</v>
      </c>
      <c r="AD1534" s="2">
        <v>72.660004000000001</v>
      </c>
    </row>
    <row r="1535" spans="1:30" x14ac:dyDescent="0.25">
      <c r="A1535" t="s">
        <v>55</v>
      </c>
      <c r="B1535">
        <f t="shared" si="92"/>
        <v>2016</v>
      </c>
      <c r="C1535" s="2">
        <v>68.089995999999999</v>
      </c>
      <c r="D1535" s="2">
        <v>74.080001999999993</v>
      </c>
      <c r="E1535" s="4">
        <f t="shared" si="93"/>
        <v>8.7971895313373114E-2</v>
      </c>
      <c r="F1535" s="5">
        <f t="shared" si="96"/>
        <v>-0.15627386586266451</v>
      </c>
      <c r="G1535" s="9" t="str">
        <f t="shared" si="94"/>
        <v>No</v>
      </c>
      <c r="H1535" s="9">
        <f t="shared" si="95"/>
        <v>0</v>
      </c>
      <c r="I1535" s="5"/>
      <c r="J1535" s="5"/>
      <c r="K1535" s="3">
        <v>42373</v>
      </c>
      <c r="L1535" s="3">
        <v>42734</v>
      </c>
      <c r="M1535" s="3"/>
      <c r="N1535" s="3"/>
      <c r="O1535" s="3"/>
      <c r="P1535" s="3"/>
      <c r="Q1535" s="5"/>
      <c r="R1535" s="5"/>
      <c r="S1535" s="5"/>
      <c r="T1535" s="2">
        <v>66.769997000000004</v>
      </c>
      <c r="U1535" s="2">
        <v>73.839995999999999</v>
      </c>
      <c r="V1535" s="2"/>
      <c r="W1535" s="2">
        <v>68.180000000000007</v>
      </c>
      <c r="X1535" s="2">
        <v>74.339995999999999</v>
      </c>
      <c r="Y1535" s="2"/>
      <c r="Z1535">
        <v>9248300</v>
      </c>
      <c r="AA1535">
        <v>3378800</v>
      </c>
      <c r="AC1535" s="2">
        <v>67.589995999999999</v>
      </c>
      <c r="AD1535" s="2">
        <v>73.959998999999996</v>
      </c>
    </row>
    <row r="1536" spans="1:30" x14ac:dyDescent="0.25">
      <c r="A1536" t="s">
        <v>56</v>
      </c>
      <c r="B1536">
        <f t="shared" si="92"/>
        <v>2016</v>
      </c>
      <c r="C1536" s="2">
        <v>231.53999300000001</v>
      </c>
      <c r="D1536" s="2">
        <v>230.86000100000001</v>
      </c>
      <c r="E1536" s="4">
        <f t="shared" si="93"/>
        <v>-2.936823099929862E-3</v>
      </c>
      <c r="F1536" s="5">
        <f t="shared" si="96"/>
        <v>-0.14139338924778974</v>
      </c>
      <c r="G1536" s="9" t="str">
        <f t="shared" si="94"/>
        <v>No</v>
      </c>
      <c r="H1536" s="9">
        <f t="shared" si="95"/>
        <v>0</v>
      </c>
      <c r="I1536" s="5"/>
      <c r="J1536" s="5"/>
      <c r="K1536" s="3">
        <v>42373</v>
      </c>
      <c r="L1536" s="3">
        <v>42734</v>
      </c>
      <c r="M1536" s="3"/>
      <c r="N1536" s="3"/>
      <c r="O1536" s="3"/>
      <c r="P1536" s="3"/>
      <c r="Q1536" s="5"/>
      <c r="R1536" s="5"/>
      <c r="S1536" s="5"/>
      <c r="T1536" s="2">
        <v>228.30999800000001</v>
      </c>
      <c r="U1536" s="2">
        <v>229.94000199999999</v>
      </c>
      <c r="V1536" s="2"/>
      <c r="W1536" s="2">
        <v>233.21000699999999</v>
      </c>
      <c r="X1536" s="2">
        <v>234.11999499999999</v>
      </c>
      <c r="Y1536" s="2"/>
      <c r="Z1536">
        <v>494300</v>
      </c>
      <c r="AA1536">
        <v>388000</v>
      </c>
      <c r="AC1536" s="2">
        <v>233.21000699999999</v>
      </c>
      <c r="AD1536" s="2">
        <v>233.69000199999999</v>
      </c>
    </row>
    <row r="1537" spans="1:30" x14ac:dyDescent="0.25">
      <c r="A1537" t="s">
        <v>57</v>
      </c>
      <c r="B1537">
        <f t="shared" si="92"/>
        <v>2016</v>
      </c>
      <c r="C1537" s="2">
        <v>733</v>
      </c>
      <c r="D1537" s="2">
        <v>789.78997800000002</v>
      </c>
      <c r="E1537" s="4">
        <f t="shared" si="93"/>
        <v>7.7476095497953645E-2</v>
      </c>
      <c r="F1537" s="5">
        <f t="shared" si="96"/>
        <v>-0.13499040919373531</v>
      </c>
      <c r="G1537" s="9" t="str">
        <f t="shared" si="94"/>
        <v>No</v>
      </c>
      <c r="H1537" s="9">
        <f t="shared" si="95"/>
        <v>0</v>
      </c>
      <c r="I1537" s="5"/>
      <c r="J1537" s="5"/>
      <c r="K1537" s="3">
        <v>42373</v>
      </c>
      <c r="L1537" s="3">
        <v>42734</v>
      </c>
      <c r="M1537" s="3"/>
      <c r="N1537" s="3"/>
      <c r="O1537" s="3"/>
      <c r="P1537" s="3"/>
      <c r="Q1537" s="5"/>
      <c r="R1537" s="5"/>
      <c r="S1537" s="5"/>
      <c r="T1537" s="2">
        <v>728.52002000000005</v>
      </c>
      <c r="U1537" s="2">
        <v>787.19000200000005</v>
      </c>
      <c r="V1537" s="2"/>
      <c r="W1537" s="2">
        <v>742.22997999999995</v>
      </c>
      <c r="X1537" s="2">
        <v>800.5</v>
      </c>
      <c r="Y1537" s="2"/>
      <c r="Z1537">
        <v>299100</v>
      </c>
      <c r="AA1537">
        <v>246400</v>
      </c>
      <c r="AC1537" s="2">
        <v>735.47997999999995</v>
      </c>
      <c r="AD1537" s="2">
        <v>800.34997599999997</v>
      </c>
    </row>
    <row r="1538" spans="1:30" x14ac:dyDescent="0.25">
      <c r="A1538" t="s">
        <v>58</v>
      </c>
      <c r="B1538">
        <f t="shared" si="92"/>
        <v>2016</v>
      </c>
      <c r="C1538" s="2">
        <v>141.38000500000001</v>
      </c>
      <c r="D1538" s="2">
        <v>155.679993</v>
      </c>
      <c r="E1538" s="4">
        <f t="shared" si="93"/>
        <v>0.10114575961431027</v>
      </c>
      <c r="F1538" s="5">
        <f t="shared" si="96"/>
        <v>1.3173864300937158E-2</v>
      </c>
      <c r="G1538" s="9" t="str">
        <f t="shared" si="94"/>
        <v>Yes</v>
      </c>
      <c r="H1538" s="9">
        <f t="shared" si="95"/>
        <v>1</v>
      </c>
      <c r="I1538" s="5"/>
      <c r="J1538" s="5"/>
      <c r="K1538" s="3">
        <v>42373</v>
      </c>
      <c r="L1538" s="3">
        <v>42734</v>
      </c>
      <c r="M1538" s="3"/>
      <c r="N1538" s="3"/>
      <c r="O1538" s="3"/>
      <c r="P1538" s="3"/>
      <c r="Q1538" s="5"/>
      <c r="R1538" s="5"/>
      <c r="S1538" s="5"/>
      <c r="T1538" s="2">
        <v>139.429993</v>
      </c>
      <c r="U1538" s="2">
        <v>154.96000699999999</v>
      </c>
      <c r="V1538" s="2"/>
      <c r="W1538" s="2">
        <v>141.699997</v>
      </c>
      <c r="X1538" s="2">
        <v>156.78999300000001</v>
      </c>
      <c r="Y1538" s="2"/>
      <c r="Z1538">
        <v>5719500</v>
      </c>
      <c r="AA1538">
        <v>2027700</v>
      </c>
      <c r="AC1538" s="2">
        <v>140.5</v>
      </c>
      <c r="AD1538" s="2">
        <v>156.490005</v>
      </c>
    </row>
    <row r="1539" spans="1:30" x14ac:dyDescent="0.25">
      <c r="A1539" t="s">
        <v>59</v>
      </c>
      <c r="B1539">
        <f t="shared" si="92"/>
        <v>2016</v>
      </c>
      <c r="C1539" s="2">
        <v>16.450001</v>
      </c>
      <c r="D1539" s="2">
        <v>22.1</v>
      </c>
      <c r="E1539" s="4">
        <f t="shared" si="93"/>
        <v>0.34346496392310255</v>
      </c>
      <c r="F1539" s="5">
        <f t="shared" si="96"/>
        <v>0.34640178702303243</v>
      </c>
      <c r="G1539" s="9" t="str">
        <f t="shared" si="94"/>
        <v>Yes</v>
      </c>
      <c r="H1539" s="9">
        <f t="shared" si="95"/>
        <v>1</v>
      </c>
      <c r="I1539" s="5"/>
      <c r="J1539" s="5"/>
      <c r="K1539" s="3">
        <v>42373</v>
      </c>
      <c r="L1539" s="3">
        <v>42734</v>
      </c>
      <c r="M1539" s="3"/>
      <c r="N1539" s="3"/>
      <c r="O1539" s="3"/>
      <c r="P1539" s="3"/>
      <c r="Q1539" s="5"/>
      <c r="R1539" s="5"/>
      <c r="S1539" s="5"/>
      <c r="T1539" s="2">
        <v>16.25</v>
      </c>
      <c r="U1539" s="2">
        <v>21.950001</v>
      </c>
      <c r="V1539" s="2"/>
      <c r="W1539" s="2">
        <v>16.489999999999998</v>
      </c>
      <c r="X1539" s="2">
        <v>22.26</v>
      </c>
      <c r="Y1539" s="2"/>
      <c r="Z1539">
        <v>114888000</v>
      </c>
      <c r="AA1539">
        <v>72361100</v>
      </c>
      <c r="AC1539" s="2">
        <v>16.43</v>
      </c>
      <c r="AD1539" s="2">
        <v>22.02</v>
      </c>
    </row>
    <row r="1540" spans="1:30" x14ac:dyDescent="0.25">
      <c r="A1540" t="s">
        <v>60</v>
      </c>
      <c r="B1540">
        <f t="shared" si="92"/>
        <v>2016</v>
      </c>
      <c r="C1540" s="2">
        <v>37.659999999999997</v>
      </c>
      <c r="D1540" s="2">
        <v>44.34</v>
      </c>
      <c r="E1540" s="4">
        <f t="shared" si="93"/>
        <v>0.1773765268189062</v>
      </c>
      <c r="F1540" s="5">
        <f t="shared" si="96"/>
        <v>9.9900431320952554E-2</v>
      </c>
      <c r="G1540" s="9" t="str">
        <f t="shared" si="94"/>
        <v>Yes</v>
      </c>
      <c r="H1540" s="9">
        <f t="shared" si="95"/>
        <v>1</v>
      </c>
      <c r="I1540" s="5"/>
      <c r="J1540" s="5"/>
      <c r="K1540" s="3">
        <v>42373</v>
      </c>
      <c r="L1540" s="3">
        <v>42734</v>
      </c>
      <c r="M1540" s="3"/>
      <c r="N1540" s="3"/>
      <c r="O1540" s="3"/>
      <c r="P1540" s="3"/>
      <c r="Q1540" s="5"/>
      <c r="R1540" s="5"/>
      <c r="S1540" s="5"/>
      <c r="T1540" s="2">
        <v>36.849997999999999</v>
      </c>
      <c r="U1540" s="2">
        <v>44.220001000000003</v>
      </c>
      <c r="V1540" s="2"/>
      <c r="W1540" s="2">
        <v>37.689999</v>
      </c>
      <c r="X1540" s="2">
        <v>44.75</v>
      </c>
      <c r="Y1540" s="2"/>
      <c r="Z1540">
        <v>6261000</v>
      </c>
      <c r="AA1540">
        <v>2206500</v>
      </c>
      <c r="AC1540" s="2">
        <v>37.169998</v>
      </c>
      <c r="AD1540" s="2">
        <v>44.439999</v>
      </c>
    </row>
    <row r="1541" spans="1:30" x14ac:dyDescent="0.25">
      <c r="A1541" t="s">
        <v>61</v>
      </c>
      <c r="B1541">
        <f t="shared" si="92"/>
        <v>2016</v>
      </c>
      <c r="C1541" s="2">
        <v>47.599997999999999</v>
      </c>
      <c r="D1541" s="2">
        <v>40.639999000000003</v>
      </c>
      <c r="E1541" s="4">
        <f t="shared" si="93"/>
        <v>-0.14621847253018785</v>
      </c>
      <c r="F1541" s="5">
        <f t="shared" si="96"/>
        <v>-0.24736423214449813</v>
      </c>
      <c r="G1541" s="9" t="str">
        <f t="shared" si="94"/>
        <v>No</v>
      </c>
      <c r="H1541" s="9">
        <f t="shared" si="95"/>
        <v>0</v>
      </c>
      <c r="I1541" s="5"/>
      <c r="J1541" s="5"/>
      <c r="K1541" s="3">
        <v>42373</v>
      </c>
      <c r="L1541" s="3">
        <v>42734</v>
      </c>
      <c r="M1541" s="3"/>
      <c r="N1541" s="3"/>
      <c r="O1541" s="3"/>
      <c r="P1541" s="3"/>
      <c r="Q1541" s="5"/>
      <c r="R1541" s="5"/>
      <c r="S1541" s="5"/>
      <c r="T1541" s="2">
        <v>47.25</v>
      </c>
      <c r="U1541" s="2">
        <v>40.439999</v>
      </c>
      <c r="V1541" s="2"/>
      <c r="W1541" s="2">
        <v>48.59</v>
      </c>
      <c r="X1541" s="2">
        <v>41.419998</v>
      </c>
      <c r="Y1541" s="2"/>
      <c r="Z1541">
        <v>2931800</v>
      </c>
      <c r="AA1541">
        <v>1923800</v>
      </c>
      <c r="AC1541" s="2">
        <v>48.470001000000003</v>
      </c>
      <c r="AD1541" s="2">
        <v>40.950001</v>
      </c>
    </row>
    <row r="1542" spans="1:30" x14ac:dyDescent="0.25">
      <c r="A1542" t="s">
        <v>62</v>
      </c>
      <c r="B1542">
        <f t="shared" si="92"/>
        <v>2016</v>
      </c>
      <c r="C1542" s="2">
        <v>36.919998</v>
      </c>
      <c r="D1542" s="2">
        <v>47.02</v>
      </c>
      <c r="E1542" s="4">
        <f t="shared" si="93"/>
        <v>0.27356453269580361</v>
      </c>
      <c r="F1542" s="5">
        <f t="shared" si="96"/>
        <v>-6.9900431227298943E-2</v>
      </c>
      <c r="G1542" s="9" t="str">
        <f t="shared" si="94"/>
        <v>No</v>
      </c>
      <c r="H1542" s="9">
        <f t="shared" si="95"/>
        <v>0</v>
      </c>
      <c r="I1542" s="5"/>
      <c r="J1542" s="5"/>
      <c r="K1542" s="3">
        <v>42373</v>
      </c>
      <c r="L1542" s="3">
        <v>42734</v>
      </c>
      <c r="M1542" s="3"/>
      <c r="N1542" s="3"/>
      <c r="O1542" s="3"/>
      <c r="P1542" s="3"/>
      <c r="Q1542" s="5"/>
      <c r="R1542" s="5"/>
      <c r="S1542" s="5"/>
      <c r="T1542" s="2">
        <v>36.279998999999997</v>
      </c>
      <c r="U1542" s="2">
        <v>46.720001000000003</v>
      </c>
      <c r="V1542" s="2"/>
      <c r="W1542" s="2">
        <v>37.029998999999997</v>
      </c>
      <c r="X1542" s="2">
        <v>47.130001</v>
      </c>
      <c r="Y1542" s="2"/>
      <c r="Z1542">
        <v>5873200</v>
      </c>
      <c r="AA1542">
        <v>3467500</v>
      </c>
      <c r="AC1542" s="2">
        <v>36.650002000000001</v>
      </c>
      <c r="AD1542" s="2">
        <v>46.950001</v>
      </c>
    </row>
    <row r="1543" spans="1:30" x14ac:dyDescent="0.25">
      <c r="A1543" t="s">
        <v>63</v>
      </c>
      <c r="B1543">
        <f t="shared" si="92"/>
        <v>2016</v>
      </c>
      <c r="C1543" s="2">
        <v>29.84</v>
      </c>
      <c r="D1543" s="2">
        <v>42.669998</v>
      </c>
      <c r="E1543" s="4">
        <f t="shared" si="93"/>
        <v>0.42995971849865949</v>
      </c>
      <c r="F1543" s="5">
        <f t="shared" si="96"/>
        <v>0.25258319167975329</v>
      </c>
      <c r="G1543" s="9" t="str">
        <f t="shared" si="94"/>
        <v>Yes</v>
      </c>
      <c r="H1543" s="9">
        <f t="shared" si="95"/>
        <v>1</v>
      </c>
      <c r="I1543" s="5"/>
      <c r="J1543" s="5"/>
      <c r="K1543" s="3">
        <v>42373</v>
      </c>
      <c r="L1543" s="3">
        <v>42734</v>
      </c>
      <c r="M1543" s="3"/>
      <c r="N1543" s="3"/>
      <c r="O1543" s="3"/>
      <c r="P1543" s="3"/>
      <c r="Q1543" s="5"/>
      <c r="R1543" s="5"/>
      <c r="S1543" s="5"/>
      <c r="T1543" s="2">
        <v>29.76</v>
      </c>
      <c r="U1543" s="2">
        <v>42.34</v>
      </c>
      <c r="V1543" s="2"/>
      <c r="W1543" s="2">
        <v>31.08</v>
      </c>
      <c r="X1543" s="2">
        <v>43.650002000000001</v>
      </c>
      <c r="Y1543" s="2"/>
      <c r="Z1543">
        <v>6343700</v>
      </c>
      <c r="AA1543">
        <v>3712500</v>
      </c>
      <c r="AC1543" s="2">
        <v>30.65</v>
      </c>
      <c r="AD1543" s="2">
        <v>43.310001</v>
      </c>
    </row>
    <row r="1544" spans="1:30" x14ac:dyDescent="0.25">
      <c r="A1544" t="s">
        <v>64</v>
      </c>
      <c r="B1544">
        <f t="shared" si="92"/>
        <v>2016</v>
      </c>
      <c r="C1544" s="2">
        <v>187.16000399999999</v>
      </c>
      <c r="D1544" s="2">
        <v>224.66000399999999</v>
      </c>
      <c r="E1544" s="4">
        <f t="shared" si="93"/>
        <v>0.20036332121471853</v>
      </c>
      <c r="F1544" s="5">
        <f t="shared" si="96"/>
        <v>0.34658179374490639</v>
      </c>
      <c r="G1544" s="9" t="str">
        <f t="shared" si="94"/>
        <v>Yes</v>
      </c>
      <c r="H1544" s="9">
        <f t="shared" si="95"/>
        <v>1</v>
      </c>
      <c r="I1544" s="5"/>
      <c r="J1544" s="5"/>
      <c r="K1544" s="3">
        <v>42373</v>
      </c>
      <c r="L1544" s="3">
        <v>42734</v>
      </c>
      <c r="M1544" s="3"/>
      <c r="N1544" s="3"/>
      <c r="O1544" s="3"/>
      <c r="P1544" s="3"/>
      <c r="Q1544" s="5"/>
      <c r="R1544" s="5"/>
      <c r="S1544" s="5"/>
      <c r="T1544" s="2">
        <v>182.69000199999999</v>
      </c>
      <c r="U1544" s="2">
        <v>223.020004</v>
      </c>
      <c r="V1544" s="2"/>
      <c r="W1544" s="2">
        <v>188.05999800000001</v>
      </c>
      <c r="X1544" s="2">
        <v>226.270004</v>
      </c>
      <c r="Y1544" s="2"/>
      <c r="Z1544">
        <v>627900</v>
      </c>
      <c r="AA1544">
        <v>481600</v>
      </c>
      <c r="AC1544" s="2">
        <v>183.89999399999999</v>
      </c>
      <c r="AD1544" s="2">
        <v>224.21000699999999</v>
      </c>
    </row>
    <row r="1545" spans="1:30" x14ac:dyDescent="0.25">
      <c r="A1545" t="s">
        <v>65</v>
      </c>
      <c r="B1545">
        <f t="shared" si="92"/>
        <v>2016</v>
      </c>
      <c r="C1545" s="2">
        <v>150.61999499999999</v>
      </c>
      <c r="D1545" s="2">
        <v>165.550003</v>
      </c>
      <c r="E1545" s="4">
        <f t="shared" si="93"/>
        <v>9.9123678765226458E-2</v>
      </c>
      <c r="F1545" s="5">
        <f t="shared" si="96"/>
        <v>-0.17444085393057715</v>
      </c>
      <c r="G1545" s="9" t="str">
        <f t="shared" si="94"/>
        <v>No</v>
      </c>
      <c r="H1545" s="9">
        <f t="shared" si="95"/>
        <v>0</v>
      </c>
      <c r="I1545" s="5"/>
      <c r="J1545" s="5"/>
      <c r="K1545" s="3">
        <v>42373</v>
      </c>
      <c r="L1545" s="3">
        <v>42734</v>
      </c>
      <c r="M1545" s="3"/>
      <c r="N1545" s="3"/>
      <c r="O1545" s="3"/>
      <c r="P1545" s="3"/>
      <c r="Q1545" s="5"/>
      <c r="R1545" s="5"/>
      <c r="S1545" s="5"/>
      <c r="T1545" s="2">
        <v>146.020004</v>
      </c>
      <c r="U1545" s="2">
        <v>165.029999</v>
      </c>
      <c r="V1545" s="2"/>
      <c r="W1545" s="2">
        <v>151.449997</v>
      </c>
      <c r="X1545" s="2">
        <v>166.96000699999999</v>
      </c>
      <c r="Y1545" s="2"/>
      <c r="Z1545">
        <v>2813900</v>
      </c>
      <c r="AA1545">
        <v>900400</v>
      </c>
      <c r="AC1545" s="2">
        <v>147.949997</v>
      </c>
      <c r="AD1545" s="2">
        <v>166.96000699999999</v>
      </c>
    </row>
    <row r="1546" spans="1:30" x14ac:dyDescent="0.25">
      <c r="A1546" t="s">
        <v>66</v>
      </c>
      <c r="B1546">
        <f t="shared" si="92"/>
        <v>2016</v>
      </c>
      <c r="C1546" s="2">
        <v>35.639999000000003</v>
      </c>
      <c r="D1546" s="2">
        <v>39.580002</v>
      </c>
      <c r="E1546" s="4">
        <f t="shared" si="93"/>
        <v>0.11055003116021403</v>
      </c>
      <c r="F1546" s="5">
        <f t="shared" si="96"/>
        <v>-0.31940968733844544</v>
      </c>
      <c r="G1546" s="9" t="str">
        <f t="shared" si="94"/>
        <v>No</v>
      </c>
      <c r="H1546" s="9">
        <f t="shared" si="95"/>
        <v>0</v>
      </c>
      <c r="I1546" s="5"/>
      <c r="J1546" s="5"/>
      <c r="K1546" s="3">
        <v>42373</v>
      </c>
      <c r="L1546" s="3">
        <v>42734</v>
      </c>
      <c r="M1546" s="3"/>
      <c r="N1546" s="3"/>
      <c r="O1546" s="3"/>
      <c r="P1546" s="3"/>
      <c r="Q1546" s="5"/>
      <c r="R1546" s="5"/>
      <c r="S1546" s="5"/>
      <c r="T1546" s="2">
        <v>35.409999999999997</v>
      </c>
      <c r="U1546" s="2">
        <v>39.32</v>
      </c>
      <c r="V1546" s="2"/>
      <c r="W1546" s="2">
        <v>36.209999000000003</v>
      </c>
      <c r="X1546" s="2">
        <v>40.369999</v>
      </c>
      <c r="Y1546" s="2"/>
      <c r="Z1546">
        <v>4389300</v>
      </c>
      <c r="AA1546">
        <v>1634900</v>
      </c>
      <c r="AC1546" s="2">
        <v>36.18</v>
      </c>
      <c r="AD1546" s="2">
        <v>39.659999999999997</v>
      </c>
    </row>
    <row r="1547" spans="1:30" x14ac:dyDescent="0.25">
      <c r="A1547" t="s">
        <v>67</v>
      </c>
      <c r="B1547">
        <f t="shared" si="92"/>
        <v>2016</v>
      </c>
      <c r="C1547" s="2">
        <v>45.849997999999999</v>
      </c>
      <c r="D1547" s="2">
        <v>64.970000999999996</v>
      </c>
      <c r="E1547" s="4">
        <f t="shared" si="93"/>
        <v>0.41701207925897832</v>
      </c>
      <c r="F1547" s="5">
        <f t="shared" si="96"/>
        <v>0.21664875804425979</v>
      </c>
      <c r="G1547" s="9" t="str">
        <f t="shared" si="94"/>
        <v>Yes</v>
      </c>
      <c r="H1547" s="9">
        <f t="shared" si="95"/>
        <v>1</v>
      </c>
      <c r="I1547" s="5"/>
      <c r="J1547" s="5"/>
      <c r="K1547" s="3">
        <v>42373</v>
      </c>
      <c r="L1547" s="3">
        <v>42734</v>
      </c>
      <c r="M1547" s="3"/>
      <c r="N1547" s="3"/>
      <c r="O1547" s="3"/>
      <c r="P1547" s="3"/>
      <c r="Q1547" s="5"/>
      <c r="R1547" s="5"/>
      <c r="S1547" s="5"/>
      <c r="T1547" s="2">
        <v>45.560001</v>
      </c>
      <c r="U1547" s="2">
        <v>64.589995999999999</v>
      </c>
      <c r="V1547" s="2"/>
      <c r="W1547" s="2">
        <v>47.43</v>
      </c>
      <c r="X1547" s="2">
        <v>65.360000999999997</v>
      </c>
      <c r="Y1547" s="2"/>
      <c r="Z1547">
        <v>2987400</v>
      </c>
      <c r="AA1547">
        <v>1872700</v>
      </c>
      <c r="AC1547" s="2">
        <v>47.25</v>
      </c>
      <c r="AD1547" s="2">
        <v>64.639999000000003</v>
      </c>
    </row>
    <row r="1548" spans="1:30" x14ac:dyDescent="0.25">
      <c r="A1548" t="s">
        <v>68</v>
      </c>
      <c r="B1548">
        <f t="shared" si="92"/>
        <v>2016</v>
      </c>
      <c r="C1548" s="2">
        <v>300.33999599999999</v>
      </c>
      <c r="D1548" s="2">
        <v>283.57998700000002</v>
      </c>
      <c r="E1548" s="4">
        <f t="shared" si="93"/>
        <v>-5.580345349674963E-2</v>
      </c>
      <c r="F1548" s="5">
        <f t="shared" si="96"/>
        <v>-0.15492713226197607</v>
      </c>
      <c r="G1548" s="9" t="str">
        <f t="shared" si="94"/>
        <v>No</v>
      </c>
      <c r="H1548" s="9">
        <f t="shared" si="95"/>
        <v>0</v>
      </c>
      <c r="I1548" s="5"/>
      <c r="J1548" s="5"/>
      <c r="K1548" s="3">
        <v>42373</v>
      </c>
      <c r="L1548" s="3">
        <v>42734</v>
      </c>
      <c r="M1548" s="3"/>
      <c r="N1548" s="3"/>
      <c r="O1548" s="3"/>
      <c r="P1548" s="3"/>
      <c r="Q1548" s="5"/>
      <c r="R1548" s="5"/>
      <c r="S1548" s="5"/>
      <c r="T1548" s="2">
        <v>291.39999399999999</v>
      </c>
      <c r="U1548" s="2">
        <v>282.64001500000001</v>
      </c>
      <c r="V1548" s="2"/>
      <c r="W1548" s="2">
        <v>301.01998900000001</v>
      </c>
      <c r="X1548" s="2">
        <v>288.55999800000001</v>
      </c>
      <c r="Y1548" s="2"/>
      <c r="Z1548">
        <v>2451100</v>
      </c>
      <c r="AA1548">
        <v>1315200</v>
      </c>
      <c r="AC1548" s="2">
        <v>294.61999500000002</v>
      </c>
      <c r="AD1548" s="2">
        <v>287.790009</v>
      </c>
    </row>
    <row r="1549" spans="1:30" x14ac:dyDescent="0.25">
      <c r="A1549" t="s">
        <v>69</v>
      </c>
      <c r="B1549">
        <f t="shared" ref="B1549:B1612" si="97">YEAR(K1549)</f>
        <v>2016</v>
      </c>
      <c r="C1549" s="2">
        <v>40.290000999999997</v>
      </c>
      <c r="D1549" s="2">
        <v>47.380001</v>
      </c>
      <c r="E1549" s="4">
        <f t="shared" ref="E1549:E1612" si="98">+(D1549-C1549)/C1549</f>
        <v>0.17597418277552299</v>
      </c>
      <c r="F1549" s="5">
        <f t="shared" si="96"/>
        <v>6.5424151615308956E-2</v>
      </c>
      <c r="G1549" s="9" t="str">
        <f t="shared" ref="G1549:G1612" si="99">IF(F1549&gt;0,"Yes","No")</f>
        <v>Yes</v>
      </c>
      <c r="H1549" s="9">
        <f t="shared" ref="H1549:H1612" si="100">IF(F1549&gt;0,1,0)</f>
        <v>1</v>
      </c>
      <c r="I1549" s="5"/>
      <c r="J1549" s="5"/>
      <c r="K1549" s="3">
        <v>42373</v>
      </c>
      <c r="L1549" s="3">
        <v>42734</v>
      </c>
      <c r="M1549" s="3"/>
      <c r="N1549" s="3"/>
      <c r="O1549" s="3"/>
      <c r="P1549" s="3"/>
      <c r="Q1549" s="5"/>
      <c r="R1549" s="5"/>
      <c r="S1549" s="5"/>
      <c r="T1549" s="2">
        <v>39.479999999999997</v>
      </c>
      <c r="U1549" s="2">
        <v>47.23</v>
      </c>
      <c r="V1549" s="2"/>
      <c r="W1549" s="2">
        <v>40.290000999999997</v>
      </c>
      <c r="X1549" s="2">
        <v>47.619999</v>
      </c>
      <c r="Y1549" s="2"/>
      <c r="Z1549">
        <v>7528200</v>
      </c>
      <c r="AA1549">
        <v>3604700</v>
      </c>
      <c r="AC1549" s="2">
        <v>39.970001000000003</v>
      </c>
      <c r="AD1549" s="2">
        <v>47.43</v>
      </c>
    </row>
    <row r="1550" spans="1:30" x14ac:dyDescent="0.25">
      <c r="A1550" t="s">
        <v>70</v>
      </c>
      <c r="B1550">
        <f t="shared" si="97"/>
        <v>2016</v>
      </c>
      <c r="C1550" s="2">
        <v>333.040009</v>
      </c>
      <c r="D1550" s="2">
        <v>380.540009</v>
      </c>
      <c r="E1550" s="4">
        <f t="shared" si="98"/>
        <v>0.14262550659491485</v>
      </c>
      <c r="F1550" s="5">
        <f t="shared" ref="F1550:F1613" si="101">+E1550-E1547</f>
        <v>-0.27438657266406347</v>
      </c>
      <c r="G1550" s="9" t="str">
        <f t="shared" si="99"/>
        <v>No</v>
      </c>
      <c r="H1550" s="9">
        <f t="shared" si="100"/>
        <v>0</v>
      </c>
      <c r="I1550" s="5"/>
      <c r="J1550" s="5"/>
      <c r="K1550" s="3">
        <v>42373</v>
      </c>
      <c r="L1550" s="3">
        <v>42734</v>
      </c>
      <c r="M1550" s="3"/>
      <c r="N1550" s="3"/>
      <c r="O1550" s="3"/>
      <c r="P1550" s="3"/>
      <c r="Q1550" s="5"/>
      <c r="R1550" s="5"/>
      <c r="S1550" s="5"/>
      <c r="T1550" s="2">
        <v>329.01001000000002</v>
      </c>
      <c r="U1550" s="2">
        <v>378.64001500000001</v>
      </c>
      <c r="V1550" s="2"/>
      <c r="W1550" s="2">
        <v>333.459991</v>
      </c>
      <c r="X1550" s="2">
        <v>382.35000600000001</v>
      </c>
      <c r="Y1550" s="2"/>
      <c r="Z1550">
        <v>958900</v>
      </c>
      <c r="AA1550">
        <v>513700</v>
      </c>
      <c r="AC1550" s="2">
        <v>333.10000600000001</v>
      </c>
      <c r="AD1550" s="2">
        <v>381.55999800000001</v>
      </c>
    </row>
    <row r="1551" spans="1:30" x14ac:dyDescent="0.25">
      <c r="A1551" t="s">
        <v>71</v>
      </c>
      <c r="B1551">
        <f t="shared" si="97"/>
        <v>2016</v>
      </c>
      <c r="C1551" s="2">
        <v>71.610000999999997</v>
      </c>
      <c r="D1551" s="2">
        <v>75.069999999999993</v>
      </c>
      <c r="E1551" s="4">
        <f t="shared" si="98"/>
        <v>4.8317259484467766E-2</v>
      </c>
      <c r="F1551" s="5">
        <f t="shared" si="101"/>
        <v>0.10412071298121739</v>
      </c>
      <c r="G1551" s="9" t="str">
        <f t="shared" si="99"/>
        <v>Yes</v>
      </c>
      <c r="H1551" s="9">
        <f t="shared" si="100"/>
        <v>1</v>
      </c>
      <c r="I1551" s="5"/>
      <c r="J1551" s="5"/>
      <c r="K1551" s="3">
        <v>42373</v>
      </c>
      <c r="L1551" s="3">
        <v>42734</v>
      </c>
      <c r="M1551" s="3"/>
      <c r="N1551" s="3"/>
      <c r="O1551" s="3"/>
      <c r="P1551" s="3"/>
      <c r="Q1551" s="5"/>
      <c r="R1551" s="5"/>
      <c r="S1551" s="5"/>
      <c r="T1551" s="2">
        <v>70.739998</v>
      </c>
      <c r="U1551" s="2">
        <v>74.809997999999993</v>
      </c>
      <c r="V1551" s="2"/>
      <c r="W1551" s="2">
        <v>72.150002000000001</v>
      </c>
      <c r="X1551" s="2">
        <v>76.089995999999999</v>
      </c>
      <c r="Y1551" s="2"/>
      <c r="Z1551">
        <v>1171800</v>
      </c>
      <c r="AA1551">
        <v>819200</v>
      </c>
      <c r="AC1551" s="2">
        <v>72.110000999999997</v>
      </c>
      <c r="AD1551" s="2">
        <v>76.089995999999999</v>
      </c>
    </row>
    <row r="1552" spans="1:30" x14ac:dyDescent="0.25">
      <c r="A1552" t="s">
        <v>72</v>
      </c>
      <c r="B1552">
        <f t="shared" si="97"/>
        <v>2016</v>
      </c>
      <c r="C1552" s="2">
        <v>67.449996999999996</v>
      </c>
      <c r="D1552" s="2">
        <v>58.439999</v>
      </c>
      <c r="E1552" s="4">
        <f t="shared" si="98"/>
        <v>-0.1335804062378238</v>
      </c>
      <c r="F1552" s="5">
        <f t="shared" si="101"/>
        <v>-0.30955458901334676</v>
      </c>
      <c r="G1552" s="9" t="str">
        <f t="shared" si="99"/>
        <v>No</v>
      </c>
      <c r="H1552" s="9">
        <f t="shared" si="100"/>
        <v>0</v>
      </c>
      <c r="I1552" s="5"/>
      <c r="J1552" s="5"/>
      <c r="K1552" s="3">
        <v>42373</v>
      </c>
      <c r="L1552" s="3">
        <v>42734</v>
      </c>
      <c r="M1552" s="3"/>
      <c r="N1552" s="3"/>
      <c r="O1552" s="3"/>
      <c r="P1552" s="3"/>
      <c r="Q1552" s="5"/>
      <c r="R1552" s="5"/>
      <c r="S1552" s="5"/>
      <c r="T1552" s="2">
        <v>66.379997000000003</v>
      </c>
      <c r="U1552" s="2">
        <v>58.209999000000003</v>
      </c>
      <c r="V1552" s="2"/>
      <c r="W1552" s="2">
        <v>67.910004000000001</v>
      </c>
      <c r="X1552" s="2">
        <v>58.959999000000003</v>
      </c>
      <c r="Y1552" s="2"/>
      <c r="Z1552">
        <v>7113700</v>
      </c>
      <c r="AA1552">
        <v>7008900</v>
      </c>
      <c r="AC1552" s="2">
        <v>67.029999000000004</v>
      </c>
      <c r="AD1552" s="2">
        <v>58.860000999999997</v>
      </c>
    </row>
    <row r="1553" spans="1:30" x14ac:dyDescent="0.25">
      <c r="A1553" t="s">
        <v>73</v>
      </c>
      <c r="B1553">
        <f t="shared" si="97"/>
        <v>2016</v>
      </c>
      <c r="C1553" s="2">
        <v>18.16</v>
      </c>
      <c r="D1553" s="2">
        <v>21.629999000000002</v>
      </c>
      <c r="E1553" s="4">
        <f t="shared" si="98"/>
        <v>0.19107924008810581</v>
      </c>
      <c r="F1553" s="5">
        <f t="shared" si="101"/>
        <v>4.8453733493190959E-2</v>
      </c>
      <c r="G1553" s="9" t="str">
        <f t="shared" si="99"/>
        <v>Yes</v>
      </c>
      <c r="H1553" s="9">
        <f t="shared" si="100"/>
        <v>1</v>
      </c>
      <c r="I1553" s="5"/>
      <c r="J1553" s="5"/>
      <c r="K1553" s="3">
        <v>42373</v>
      </c>
      <c r="L1553" s="3">
        <v>42734</v>
      </c>
      <c r="M1553" s="3"/>
      <c r="N1553" s="3"/>
      <c r="O1553" s="3"/>
      <c r="P1553" s="3"/>
      <c r="Q1553" s="5"/>
      <c r="R1553" s="5"/>
      <c r="S1553" s="5"/>
      <c r="T1553" s="2">
        <v>17.809999000000001</v>
      </c>
      <c r="U1553" s="2">
        <v>21.559999000000001</v>
      </c>
      <c r="V1553" s="2"/>
      <c r="W1553" s="2">
        <v>18.16</v>
      </c>
      <c r="X1553" s="2">
        <v>21.809999000000001</v>
      </c>
      <c r="Y1553" s="2"/>
      <c r="Z1553">
        <v>9750100</v>
      </c>
      <c r="AA1553">
        <v>4270800</v>
      </c>
      <c r="AC1553" s="2">
        <v>17.989999999999998</v>
      </c>
      <c r="AD1553" s="2">
        <v>21.77</v>
      </c>
    </row>
    <row r="1554" spans="1:30" x14ac:dyDescent="0.25">
      <c r="A1554" t="s">
        <v>74</v>
      </c>
      <c r="B1554">
        <f t="shared" si="97"/>
        <v>2016</v>
      </c>
      <c r="C1554" s="2">
        <v>43.23</v>
      </c>
      <c r="D1554" s="2">
        <v>39.439999</v>
      </c>
      <c r="E1554" s="4">
        <f t="shared" si="98"/>
        <v>-8.7670622253064934E-2</v>
      </c>
      <c r="F1554" s="5">
        <f t="shared" si="101"/>
        <v>-0.13598788173753271</v>
      </c>
      <c r="G1554" s="9" t="str">
        <f t="shared" si="99"/>
        <v>No</v>
      </c>
      <c r="H1554" s="9">
        <f t="shared" si="100"/>
        <v>0</v>
      </c>
      <c r="I1554" s="5"/>
      <c r="J1554" s="5"/>
      <c r="K1554" s="3">
        <v>42373</v>
      </c>
      <c r="L1554" s="3">
        <v>42734</v>
      </c>
      <c r="M1554" s="3"/>
      <c r="N1554" s="3"/>
      <c r="O1554" s="3"/>
      <c r="P1554" s="3"/>
      <c r="Q1554" s="5"/>
      <c r="R1554" s="5"/>
      <c r="S1554" s="5"/>
      <c r="T1554" s="2">
        <v>41.790000999999997</v>
      </c>
      <c r="U1554" s="2">
        <v>39.080002</v>
      </c>
      <c r="V1554" s="2"/>
      <c r="W1554" s="2">
        <v>43.23</v>
      </c>
      <c r="X1554" s="2">
        <v>39.759998000000003</v>
      </c>
      <c r="Y1554" s="2"/>
      <c r="Z1554">
        <v>2039000</v>
      </c>
      <c r="AA1554">
        <v>1324000</v>
      </c>
      <c r="AC1554" s="2">
        <v>42.25</v>
      </c>
      <c r="AD1554" s="2">
        <v>39.720001000000003</v>
      </c>
    </row>
    <row r="1555" spans="1:30" x14ac:dyDescent="0.25">
      <c r="A1555" t="s">
        <v>75</v>
      </c>
      <c r="B1555">
        <f t="shared" si="97"/>
        <v>2016</v>
      </c>
      <c r="C1555" s="2">
        <v>125.279999</v>
      </c>
      <c r="D1555" s="2">
        <v>125.779999</v>
      </c>
      <c r="E1555" s="4">
        <f t="shared" si="98"/>
        <v>3.9910600573999045E-3</v>
      </c>
      <c r="F1555" s="5">
        <f t="shared" si="101"/>
        <v>0.13757146629522371</v>
      </c>
      <c r="G1555" s="9" t="str">
        <f t="shared" si="99"/>
        <v>Yes</v>
      </c>
      <c r="H1555" s="9">
        <f t="shared" si="100"/>
        <v>1</v>
      </c>
      <c r="I1555" s="5"/>
      <c r="J1555" s="5"/>
      <c r="K1555" s="3">
        <v>42373</v>
      </c>
      <c r="L1555" s="3">
        <v>42734</v>
      </c>
      <c r="M1555" s="3"/>
      <c r="N1555" s="3"/>
      <c r="O1555" s="3"/>
      <c r="P1555" s="3"/>
      <c r="Q1555" s="5"/>
      <c r="R1555" s="5"/>
      <c r="S1555" s="5"/>
      <c r="T1555" s="2">
        <v>122.900002</v>
      </c>
      <c r="U1555" s="2">
        <v>123.510002</v>
      </c>
      <c r="V1555" s="2"/>
      <c r="W1555" s="2">
        <v>125.93</v>
      </c>
      <c r="X1555" s="2">
        <v>126.480003</v>
      </c>
      <c r="Y1555" s="2"/>
      <c r="Z1555">
        <v>800900</v>
      </c>
      <c r="AA1555">
        <v>792500</v>
      </c>
      <c r="AC1555" s="2">
        <v>124.199997</v>
      </c>
      <c r="AD1555" s="2">
        <v>123.82</v>
      </c>
    </row>
    <row r="1556" spans="1:30" x14ac:dyDescent="0.25">
      <c r="A1556" t="s">
        <v>76</v>
      </c>
      <c r="B1556">
        <f t="shared" si="97"/>
        <v>2016</v>
      </c>
      <c r="C1556" s="2">
        <v>50.75</v>
      </c>
      <c r="D1556" s="2">
        <v>59.43</v>
      </c>
      <c r="E1556" s="4">
        <f t="shared" si="98"/>
        <v>0.17103448275862068</v>
      </c>
      <c r="F1556" s="5">
        <f t="shared" si="101"/>
        <v>-2.004475732948513E-2</v>
      </c>
      <c r="G1556" s="9" t="str">
        <f t="shared" si="99"/>
        <v>No</v>
      </c>
      <c r="H1556" s="9">
        <f t="shared" si="100"/>
        <v>0</v>
      </c>
      <c r="I1556" s="5"/>
      <c r="J1556" s="5"/>
      <c r="K1556" s="3">
        <v>42373</v>
      </c>
      <c r="L1556" s="3">
        <v>42734</v>
      </c>
      <c r="M1556" s="3"/>
      <c r="N1556" s="3"/>
      <c r="O1556" s="3"/>
      <c r="P1556" s="3"/>
      <c r="Q1556" s="5"/>
      <c r="R1556" s="5"/>
      <c r="S1556" s="5"/>
      <c r="T1556" s="2">
        <v>50.189999</v>
      </c>
      <c r="U1556" s="2">
        <v>59.189999</v>
      </c>
      <c r="V1556" s="2"/>
      <c r="W1556" s="2">
        <v>51.189999</v>
      </c>
      <c r="X1556" s="2">
        <v>59.799999</v>
      </c>
      <c r="Y1556" s="2"/>
      <c r="Z1556">
        <v>23440200</v>
      </c>
      <c r="AA1556">
        <v>16588500</v>
      </c>
      <c r="AC1556" s="2">
        <v>51.130001</v>
      </c>
      <c r="AD1556" s="2">
        <v>59.5</v>
      </c>
    </row>
    <row r="1557" spans="1:30" x14ac:dyDescent="0.25">
      <c r="A1557" t="s">
        <v>77</v>
      </c>
      <c r="B1557">
        <f t="shared" si="97"/>
        <v>2016</v>
      </c>
      <c r="C1557" s="2">
        <v>28.09</v>
      </c>
      <c r="D1557" s="2">
        <v>31.77</v>
      </c>
      <c r="E1557" s="4">
        <f t="shared" si="98"/>
        <v>0.1310074759700961</v>
      </c>
      <c r="F1557" s="5">
        <f t="shared" si="101"/>
        <v>0.21867809822316103</v>
      </c>
      <c r="G1557" s="9" t="str">
        <f t="shared" si="99"/>
        <v>Yes</v>
      </c>
      <c r="H1557" s="9">
        <f t="shared" si="100"/>
        <v>1</v>
      </c>
      <c r="I1557" s="5"/>
      <c r="J1557" s="5"/>
      <c r="K1557" s="3">
        <v>42373</v>
      </c>
      <c r="L1557" s="3">
        <v>42734</v>
      </c>
      <c r="M1557" s="3"/>
      <c r="N1557" s="3"/>
      <c r="O1557" s="3"/>
      <c r="P1557" s="3"/>
      <c r="Q1557" s="5"/>
      <c r="R1557" s="5"/>
      <c r="S1557" s="5"/>
      <c r="T1557" s="2">
        <v>27.77</v>
      </c>
      <c r="U1557" s="2">
        <v>31.68</v>
      </c>
      <c r="V1557" s="2"/>
      <c r="W1557" s="2">
        <v>28.190000999999999</v>
      </c>
      <c r="X1557" s="2">
        <v>32.43</v>
      </c>
      <c r="Y1557" s="2"/>
      <c r="Z1557">
        <v>2665200</v>
      </c>
      <c r="AA1557">
        <v>1737100</v>
      </c>
      <c r="AC1557" s="2">
        <v>28.16</v>
      </c>
      <c r="AD1557" s="2">
        <v>32.18</v>
      </c>
    </row>
    <row r="1558" spans="1:30" x14ac:dyDescent="0.25">
      <c r="A1558" t="s">
        <v>78</v>
      </c>
      <c r="B1558">
        <f t="shared" si="97"/>
        <v>2016</v>
      </c>
      <c r="C1558" s="2">
        <v>32.443579766600003</v>
      </c>
      <c r="D1558" s="2">
        <v>39.549999</v>
      </c>
      <c r="E1558" s="4">
        <f t="shared" si="98"/>
        <v>0.21903930714562853</v>
      </c>
      <c r="F1558" s="5">
        <f t="shared" si="101"/>
        <v>0.21504824708822862</v>
      </c>
      <c r="G1558" s="9" t="str">
        <f t="shared" si="99"/>
        <v>Yes</v>
      </c>
      <c r="H1558" s="9">
        <f t="shared" si="100"/>
        <v>1</v>
      </c>
      <c r="I1558" s="5"/>
      <c r="J1558" s="5"/>
      <c r="K1558" s="3">
        <v>42373</v>
      </c>
      <c r="L1558" s="3">
        <v>42734</v>
      </c>
      <c r="M1558" s="3"/>
      <c r="N1558" s="3"/>
      <c r="O1558" s="3"/>
      <c r="P1558" s="3"/>
      <c r="Q1558" s="5"/>
      <c r="R1558" s="5"/>
      <c r="S1558" s="5"/>
      <c r="T1558" s="2">
        <v>31.945525291799999</v>
      </c>
      <c r="U1558" s="2">
        <v>39.479999999999997</v>
      </c>
      <c r="V1558" s="2"/>
      <c r="W1558" s="2">
        <v>32.630350972800002</v>
      </c>
      <c r="X1558" s="2">
        <v>39.849997999999999</v>
      </c>
      <c r="Y1558" s="2"/>
      <c r="Z1558">
        <v>5454700</v>
      </c>
      <c r="AA1558">
        <v>2521300</v>
      </c>
      <c r="AC1558" s="2">
        <v>32.326845914400003</v>
      </c>
      <c r="AD1558" s="2">
        <v>39.849997999999999</v>
      </c>
    </row>
    <row r="1559" spans="1:30" x14ac:dyDescent="0.25">
      <c r="A1559" t="s">
        <v>79</v>
      </c>
      <c r="B1559">
        <f t="shared" si="97"/>
        <v>2016</v>
      </c>
      <c r="C1559" s="2">
        <v>87.730002999999996</v>
      </c>
      <c r="D1559" s="2">
        <v>71.970000999999996</v>
      </c>
      <c r="E1559" s="4">
        <f t="shared" si="98"/>
        <v>-0.17964210032000114</v>
      </c>
      <c r="F1559" s="5">
        <f t="shared" si="101"/>
        <v>-0.35067658307862182</v>
      </c>
      <c r="G1559" s="9" t="str">
        <f t="shared" si="99"/>
        <v>No</v>
      </c>
      <c r="H1559" s="9">
        <f t="shared" si="100"/>
        <v>0</v>
      </c>
      <c r="I1559" s="5"/>
      <c r="J1559" s="5"/>
      <c r="K1559" s="3">
        <v>42373</v>
      </c>
      <c r="L1559" s="3">
        <v>42734</v>
      </c>
      <c r="M1559" s="3"/>
      <c r="N1559" s="3"/>
      <c r="O1559" s="3"/>
      <c r="P1559" s="3"/>
      <c r="Q1559" s="5"/>
      <c r="R1559" s="5"/>
      <c r="S1559" s="5"/>
      <c r="T1559" s="2">
        <v>87.199996999999996</v>
      </c>
      <c r="U1559" s="2">
        <v>71.720000999999996</v>
      </c>
      <c r="V1559" s="2"/>
      <c r="W1559" s="2">
        <v>88.07</v>
      </c>
      <c r="X1559" s="2">
        <v>72.610000999999997</v>
      </c>
      <c r="Y1559" s="2"/>
      <c r="Z1559">
        <v>1675500</v>
      </c>
      <c r="AA1559">
        <v>1613100</v>
      </c>
      <c r="AC1559" s="2">
        <v>87.949996999999996</v>
      </c>
      <c r="AD1559" s="2">
        <v>72.330001999999993</v>
      </c>
    </row>
    <row r="1560" spans="1:30" x14ac:dyDescent="0.25">
      <c r="A1560" t="s">
        <v>80</v>
      </c>
      <c r="B1560">
        <f t="shared" si="97"/>
        <v>2016</v>
      </c>
      <c r="C1560" s="2">
        <v>66.879997000000003</v>
      </c>
      <c r="D1560" s="2">
        <v>92.739998</v>
      </c>
      <c r="E1560" s="4">
        <f t="shared" si="98"/>
        <v>0.38666271172231059</v>
      </c>
      <c r="F1560" s="5">
        <f t="shared" si="101"/>
        <v>0.25565523575221449</v>
      </c>
      <c r="G1560" s="9" t="str">
        <f t="shared" si="99"/>
        <v>Yes</v>
      </c>
      <c r="H1560" s="9">
        <f t="shared" si="100"/>
        <v>1</v>
      </c>
      <c r="I1560" s="5"/>
      <c r="J1560" s="5"/>
      <c r="K1560" s="3">
        <v>42373</v>
      </c>
      <c r="L1560" s="3">
        <v>42734</v>
      </c>
      <c r="M1560" s="3"/>
      <c r="N1560" s="3"/>
      <c r="O1560" s="3"/>
      <c r="P1560" s="3"/>
      <c r="Q1560" s="5"/>
      <c r="R1560" s="5"/>
      <c r="S1560" s="5"/>
      <c r="T1560" s="2">
        <v>65.720000999999996</v>
      </c>
      <c r="U1560" s="2">
        <v>92.330001999999993</v>
      </c>
      <c r="V1560" s="2"/>
      <c r="W1560" s="2">
        <v>68.080001999999993</v>
      </c>
      <c r="X1560" s="2">
        <v>93.25</v>
      </c>
      <c r="Y1560" s="2"/>
      <c r="Z1560">
        <v>8586900</v>
      </c>
      <c r="AA1560">
        <v>3471200</v>
      </c>
      <c r="AC1560" s="2">
        <v>67.989998</v>
      </c>
      <c r="AD1560" s="2">
        <v>93.040001000000004</v>
      </c>
    </row>
    <row r="1561" spans="1:30" x14ac:dyDescent="0.25">
      <c r="A1561" t="s">
        <v>81</v>
      </c>
      <c r="B1561">
        <f t="shared" si="97"/>
        <v>2016</v>
      </c>
      <c r="C1561" s="2">
        <v>115.019997</v>
      </c>
      <c r="D1561" s="2">
        <v>132.11999499999999</v>
      </c>
      <c r="E1561" s="4">
        <f t="shared" si="98"/>
        <v>0.14866978304650785</v>
      </c>
      <c r="F1561" s="5">
        <f t="shared" si="101"/>
        <v>-7.0369524099120673E-2</v>
      </c>
      <c r="G1561" s="9" t="str">
        <f t="shared" si="99"/>
        <v>No</v>
      </c>
      <c r="H1561" s="9">
        <f t="shared" si="100"/>
        <v>0</v>
      </c>
      <c r="I1561" s="5"/>
      <c r="J1561" s="5"/>
      <c r="K1561" s="3">
        <v>42373</v>
      </c>
      <c r="L1561" s="3">
        <v>42734</v>
      </c>
      <c r="M1561" s="3"/>
      <c r="N1561" s="3"/>
      <c r="O1561" s="3"/>
      <c r="P1561" s="3"/>
      <c r="Q1561" s="5"/>
      <c r="R1561" s="5"/>
      <c r="S1561" s="5"/>
      <c r="T1561" s="2">
        <v>112.519997</v>
      </c>
      <c r="U1561" s="2">
        <v>131.78999300000001</v>
      </c>
      <c r="V1561" s="2"/>
      <c r="W1561" s="2">
        <v>115.410004</v>
      </c>
      <c r="X1561" s="2">
        <v>132.990005</v>
      </c>
      <c r="Y1561" s="2"/>
      <c r="Z1561">
        <v>3094500</v>
      </c>
      <c r="AA1561">
        <v>1341500</v>
      </c>
      <c r="AC1561" s="2">
        <v>113.730003</v>
      </c>
      <c r="AD1561" s="2">
        <v>132.66000399999999</v>
      </c>
    </row>
    <row r="1562" spans="1:30" x14ac:dyDescent="0.25">
      <c r="A1562" t="s">
        <v>82</v>
      </c>
      <c r="B1562">
        <f t="shared" si="97"/>
        <v>2016</v>
      </c>
      <c r="C1562" s="2">
        <v>33.840000000000003</v>
      </c>
      <c r="D1562" s="2">
        <v>31.49</v>
      </c>
      <c r="E1562" s="4">
        <f t="shared" si="98"/>
        <v>-6.9444444444444586E-2</v>
      </c>
      <c r="F1562" s="5">
        <f t="shared" si="101"/>
        <v>0.11019765587555655</v>
      </c>
      <c r="G1562" s="9" t="str">
        <f t="shared" si="99"/>
        <v>Yes</v>
      </c>
      <c r="H1562" s="9">
        <f t="shared" si="100"/>
        <v>1</v>
      </c>
      <c r="I1562" s="5"/>
      <c r="J1562" s="5"/>
      <c r="K1562" s="3">
        <v>42373</v>
      </c>
      <c r="L1562" s="3">
        <v>42734</v>
      </c>
      <c r="M1562" s="3"/>
      <c r="N1562" s="3"/>
      <c r="O1562" s="3"/>
      <c r="P1562" s="3"/>
      <c r="Q1562" s="5"/>
      <c r="R1562" s="5"/>
      <c r="S1562" s="5"/>
      <c r="T1562" s="2">
        <v>33.340000000000003</v>
      </c>
      <c r="U1562" s="2">
        <v>31.040001</v>
      </c>
      <c r="V1562" s="2"/>
      <c r="W1562" s="2">
        <v>34.119999</v>
      </c>
      <c r="X1562" s="2">
        <v>31.51</v>
      </c>
      <c r="Y1562" s="2"/>
      <c r="Z1562">
        <v>2981600</v>
      </c>
      <c r="AA1562">
        <v>1305400</v>
      </c>
      <c r="AC1562" s="2">
        <v>34.090000000000003</v>
      </c>
      <c r="AD1562" s="2">
        <v>31.139999</v>
      </c>
    </row>
    <row r="1563" spans="1:30" x14ac:dyDescent="0.25">
      <c r="A1563" t="s">
        <v>83</v>
      </c>
      <c r="B1563">
        <f t="shared" si="97"/>
        <v>2016</v>
      </c>
      <c r="C1563" s="2">
        <v>46.330002</v>
      </c>
      <c r="D1563" s="2">
        <v>63.619999</v>
      </c>
      <c r="E1563" s="4">
        <f t="shared" si="98"/>
        <v>0.37319223513092015</v>
      </c>
      <c r="F1563" s="5">
        <f t="shared" si="101"/>
        <v>-1.3470476591390446E-2</v>
      </c>
      <c r="G1563" s="9" t="str">
        <f t="shared" si="99"/>
        <v>No</v>
      </c>
      <c r="H1563" s="9">
        <f t="shared" si="100"/>
        <v>0</v>
      </c>
      <c r="I1563" s="5"/>
      <c r="J1563" s="5"/>
      <c r="K1563" s="3">
        <v>42373</v>
      </c>
      <c r="L1563" s="3">
        <v>42734</v>
      </c>
      <c r="M1563" s="3"/>
      <c r="N1563" s="3"/>
      <c r="O1563" s="3"/>
      <c r="P1563" s="3"/>
      <c r="Q1563" s="5"/>
      <c r="R1563" s="5"/>
      <c r="S1563" s="5"/>
      <c r="T1563" s="2">
        <v>46.130001</v>
      </c>
      <c r="U1563" s="2">
        <v>63.240001999999997</v>
      </c>
      <c r="V1563" s="2"/>
      <c r="W1563" s="2">
        <v>46.889999000000003</v>
      </c>
      <c r="X1563" s="2">
        <v>64.709998999999996</v>
      </c>
      <c r="Y1563" s="2"/>
      <c r="Z1563">
        <v>5456300</v>
      </c>
      <c r="AA1563">
        <v>3811600</v>
      </c>
      <c r="AC1563" s="2">
        <v>46.650002000000001</v>
      </c>
      <c r="AD1563" s="2">
        <v>64.550003000000004</v>
      </c>
    </row>
    <row r="1564" spans="1:30" x14ac:dyDescent="0.25">
      <c r="A1564" t="s">
        <v>84</v>
      </c>
      <c r="B1564">
        <f t="shared" si="97"/>
        <v>2016</v>
      </c>
      <c r="C1564" s="2">
        <v>85.639999000000003</v>
      </c>
      <c r="D1564" s="2">
        <v>86.769997000000004</v>
      </c>
      <c r="E1564" s="4">
        <f t="shared" si="98"/>
        <v>1.319474560012548E-2</v>
      </c>
      <c r="F1564" s="5">
        <f t="shared" si="101"/>
        <v>-0.13547503744638237</v>
      </c>
      <c r="G1564" s="9" t="str">
        <f t="shared" si="99"/>
        <v>No</v>
      </c>
      <c r="H1564" s="9">
        <f t="shared" si="100"/>
        <v>0</v>
      </c>
      <c r="I1564" s="5"/>
      <c r="J1564" s="5"/>
      <c r="K1564" s="3">
        <v>42373</v>
      </c>
      <c r="L1564" s="3">
        <v>42734</v>
      </c>
      <c r="M1564" s="3"/>
      <c r="N1564" s="3"/>
      <c r="O1564" s="3"/>
      <c r="P1564" s="3"/>
      <c r="Q1564" s="5"/>
      <c r="R1564" s="5"/>
      <c r="S1564" s="5"/>
      <c r="T1564" s="2">
        <v>84.830001999999993</v>
      </c>
      <c r="U1564" s="2">
        <v>86.400002000000001</v>
      </c>
      <c r="V1564" s="2"/>
      <c r="W1564" s="2">
        <v>85.93</v>
      </c>
      <c r="X1564" s="2">
        <v>87.139999000000003</v>
      </c>
      <c r="Y1564" s="2"/>
      <c r="Z1564">
        <v>2487900</v>
      </c>
      <c r="AA1564">
        <v>1621700</v>
      </c>
      <c r="AC1564" s="2">
        <v>85.389999000000003</v>
      </c>
      <c r="AD1564" s="2">
        <v>87.129997000000003</v>
      </c>
    </row>
    <row r="1565" spans="1:30" x14ac:dyDescent="0.25">
      <c r="A1565" t="s">
        <v>85</v>
      </c>
      <c r="B1565">
        <f t="shared" si="97"/>
        <v>2016</v>
      </c>
      <c r="C1565" s="2">
        <v>54.16</v>
      </c>
      <c r="D1565" s="2">
        <v>52.060001</v>
      </c>
      <c r="E1565" s="4">
        <f t="shared" si="98"/>
        <v>-3.8773984490398761E-2</v>
      </c>
      <c r="F1565" s="5">
        <f t="shared" si="101"/>
        <v>3.0670459954045826E-2</v>
      </c>
      <c r="G1565" s="9" t="str">
        <f t="shared" si="99"/>
        <v>Yes</v>
      </c>
      <c r="H1565" s="9">
        <f t="shared" si="100"/>
        <v>1</v>
      </c>
      <c r="I1565" s="5"/>
      <c r="J1565" s="5"/>
      <c r="K1565" s="3">
        <v>42373</v>
      </c>
      <c r="L1565" s="3">
        <v>42734</v>
      </c>
      <c r="M1565" s="3"/>
      <c r="N1565" s="3"/>
      <c r="O1565" s="3"/>
      <c r="P1565" s="3"/>
      <c r="Q1565" s="5"/>
      <c r="R1565" s="5"/>
      <c r="S1565" s="5"/>
      <c r="T1565" s="2">
        <v>53.220001000000003</v>
      </c>
      <c r="U1565" s="2">
        <v>51.700001</v>
      </c>
      <c r="V1565" s="2"/>
      <c r="W1565" s="2">
        <v>54.220001000000003</v>
      </c>
      <c r="X1565" s="2">
        <v>52.369999</v>
      </c>
      <c r="Y1565" s="2"/>
      <c r="Z1565">
        <v>4773000</v>
      </c>
      <c r="AA1565">
        <v>2320000</v>
      </c>
      <c r="AC1565" s="2">
        <v>54.200001</v>
      </c>
      <c r="AD1565" s="2">
        <v>52.25</v>
      </c>
    </row>
    <row r="1566" spans="1:30" x14ac:dyDescent="0.25">
      <c r="A1566" t="s">
        <v>86</v>
      </c>
      <c r="B1566">
        <f t="shared" si="97"/>
        <v>2016</v>
      </c>
      <c r="C1566" s="2">
        <v>116.769997</v>
      </c>
      <c r="D1566" s="2">
        <v>115.75</v>
      </c>
      <c r="E1566" s="4">
        <f t="shared" si="98"/>
        <v>-8.73509485488814E-3</v>
      </c>
      <c r="F1566" s="5">
        <f t="shared" si="101"/>
        <v>-0.38192732998580831</v>
      </c>
      <c r="G1566" s="9" t="str">
        <f t="shared" si="99"/>
        <v>No</v>
      </c>
      <c r="H1566" s="9">
        <f t="shared" si="100"/>
        <v>0</v>
      </c>
      <c r="I1566" s="5"/>
      <c r="J1566" s="5"/>
      <c r="K1566" s="3">
        <v>42373</v>
      </c>
      <c r="L1566" s="3">
        <v>42734</v>
      </c>
      <c r="M1566" s="3"/>
      <c r="N1566" s="3"/>
      <c r="O1566" s="3"/>
      <c r="P1566" s="3"/>
      <c r="Q1566" s="5"/>
      <c r="R1566" s="5"/>
      <c r="S1566" s="5"/>
      <c r="T1566" s="2">
        <v>116.099998</v>
      </c>
      <c r="U1566" s="2">
        <v>115.120003</v>
      </c>
      <c r="V1566" s="2"/>
      <c r="W1566" s="2">
        <v>118.43</v>
      </c>
      <c r="X1566" s="2">
        <v>117.550003</v>
      </c>
      <c r="Y1566" s="2"/>
      <c r="Z1566">
        <v>5159200</v>
      </c>
      <c r="AA1566">
        <v>2980000</v>
      </c>
      <c r="AC1566" s="2">
        <v>117.620003</v>
      </c>
      <c r="AD1566" s="2">
        <v>117.199997</v>
      </c>
    </row>
    <row r="1567" spans="1:30" x14ac:dyDescent="0.25">
      <c r="A1567" t="s">
        <v>87</v>
      </c>
      <c r="B1567">
        <f t="shared" si="97"/>
        <v>2016</v>
      </c>
      <c r="C1567" s="2">
        <v>59.049999</v>
      </c>
      <c r="D1567" s="2">
        <v>47.369999</v>
      </c>
      <c r="E1567" s="4">
        <f t="shared" si="98"/>
        <v>-0.19779847921758645</v>
      </c>
      <c r="F1567" s="5">
        <f t="shared" si="101"/>
        <v>-0.21099322481771193</v>
      </c>
      <c r="G1567" s="9" t="str">
        <f t="shared" si="99"/>
        <v>No</v>
      </c>
      <c r="H1567" s="9">
        <f t="shared" si="100"/>
        <v>0</v>
      </c>
      <c r="I1567" s="5"/>
      <c r="J1567" s="5"/>
      <c r="K1567" s="3">
        <v>42373</v>
      </c>
      <c r="L1567" s="3">
        <v>42734</v>
      </c>
      <c r="M1567" s="3"/>
      <c r="N1567" s="3"/>
      <c r="O1567" s="3"/>
      <c r="P1567" s="3"/>
      <c r="Q1567" s="5"/>
      <c r="R1567" s="5"/>
      <c r="S1567" s="5"/>
      <c r="T1567" s="2">
        <v>57.759998000000003</v>
      </c>
      <c r="U1567" s="2">
        <v>47.209999000000003</v>
      </c>
      <c r="V1567" s="2"/>
      <c r="W1567" s="2">
        <v>59.25</v>
      </c>
      <c r="X1567" s="2">
        <v>48.25</v>
      </c>
      <c r="Y1567" s="2"/>
      <c r="Z1567">
        <v>3212900</v>
      </c>
      <c r="AA1567">
        <v>1780200</v>
      </c>
      <c r="AC1567" s="2">
        <v>58.16</v>
      </c>
      <c r="AD1567" s="2">
        <v>48</v>
      </c>
    </row>
    <row r="1568" spans="1:30" x14ac:dyDescent="0.25">
      <c r="A1568" t="s">
        <v>88</v>
      </c>
      <c r="B1568">
        <f t="shared" si="97"/>
        <v>2016</v>
      </c>
      <c r="C1568" s="2">
        <v>40.060001</v>
      </c>
      <c r="D1568" s="2">
        <v>31.48</v>
      </c>
      <c r="E1568" s="4">
        <f t="shared" si="98"/>
        <v>-0.21417875151825383</v>
      </c>
      <c r="F1568" s="5">
        <f t="shared" si="101"/>
        <v>-0.17540476702785507</v>
      </c>
      <c r="G1568" s="9" t="str">
        <f t="shared" si="99"/>
        <v>No</v>
      </c>
      <c r="H1568" s="9">
        <f t="shared" si="100"/>
        <v>0</v>
      </c>
      <c r="I1568" s="5"/>
      <c r="J1568" s="5"/>
      <c r="K1568" s="3">
        <v>42373</v>
      </c>
      <c r="L1568" s="3">
        <v>42734</v>
      </c>
      <c r="M1568" s="3"/>
      <c r="N1568" s="3"/>
      <c r="O1568" s="3"/>
      <c r="P1568" s="3"/>
      <c r="Q1568" s="5"/>
      <c r="R1568" s="5"/>
      <c r="S1568" s="5"/>
      <c r="T1568" s="2">
        <v>39.830002</v>
      </c>
      <c r="U1568" s="2">
        <v>31.08</v>
      </c>
      <c r="V1568" s="2"/>
      <c r="W1568" s="2">
        <v>40.950001</v>
      </c>
      <c r="X1568" s="2">
        <v>32.159999999999997</v>
      </c>
      <c r="Y1568" s="2"/>
      <c r="Z1568">
        <v>3262500</v>
      </c>
      <c r="AA1568">
        <v>4181300</v>
      </c>
      <c r="AC1568" s="2">
        <v>40.5</v>
      </c>
      <c r="AD1568" s="2">
        <v>31.809999000000001</v>
      </c>
    </row>
    <row r="1569" spans="1:30" x14ac:dyDescent="0.25">
      <c r="A1569" t="s">
        <v>498</v>
      </c>
      <c r="B1569">
        <f t="shared" si="97"/>
        <v>2016</v>
      </c>
      <c r="C1569" s="2">
        <v>25.709999</v>
      </c>
      <c r="D1569" s="2">
        <v>35.630001</v>
      </c>
      <c r="E1569" s="4">
        <f t="shared" si="98"/>
        <v>0.38584217759012751</v>
      </c>
      <c r="F1569" s="5">
        <f t="shared" si="101"/>
        <v>0.39457727244501567</v>
      </c>
      <c r="G1569" s="9" t="str">
        <f t="shared" si="99"/>
        <v>Yes</v>
      </c>
      <c r="H1569" s="9">
        <f t="shared" si="100"/>
        <v>1</v>
      </c>
      <c r="I1569" s="5"/>
      <c r="J1569" s="5"/>
      <c r="K1569" s="3">
        <v>42373</v>
      </c>
      <c r="L1569" s="3">
        <v>42734</v>
      </c>
      <c r="M1569" s="3"/>
      <c r="N1569" s="3"/>
      <c r="O1569" s="3"/>
      <c r="P1569" s="3"/>
      <c r="Q1569" s="5"/>
      <c r="R1569" s="5"/>
      <c r="S1569" s="5"/>
      <c r="T1569" s="2">
        <v>25.454999999999998</v>
      </c>
      <c r="U1569" s="2">
        <v>35.150002000000001</v>
      </c>
      <c r="V1569" s="2"/>
      <c r="W1569" s="2">
        <v>25.99</v>
      </c>
      <c r="X1569" s="2">
        <v>35.669998</v>
      </c>
      <c r="Y1569" s="2"/>
      <c r="Z1569">
        <v>5598700</v>
      </c>
      <c r="AA1569">
        <v>3394300</v>
      </c>
      <c r="AC1569" s="2">
        <v>25.799999</v>
      </c>
      <c r="AD1569" s="2">
        <v>35.340000000000003</v>
      </c>
    </row>
    <row r="1570" spans="1:30" x14ac:dyDescent="0.25">
      <c r="A1570" t="s">
        <v>89</v>
      </c>
      <c r="B1570">
        <f t="shared" si="97"/>
        <v>2016</v>
      </c>
      <c r="C1570" s="2">
        <v>41.900001500000002</v>
      </c>
      <c r="D1570" s="2">
        <v>44.189999</v>
      </c>
      <c r="E1570" s="4">
        <f t="shared" si="98"/>
        <v>5.4653876325040186E-2</v>
      </c>
      <c r="F1570" s="5">
        <f t="shared" si="101"/>
        <v>0.25245235554262663</v>
      </c>
      <c r="G1570" s="9" t="str">
        <f t="shared" si="99"/>
        <v>Yes</v>
      </c>
      <c r="H1570" s="9">
        <f t="shared" si="100"/>
        <v>1</v>
      </c>
      <c r="I1570" s="5"/>
      <c r="J1570" s="5"/>
      <c r="K1570" s="3">
        <v>42373</v>
      </c>
      <c r="L1570" s="3">
        <v>42734</v>
      </c>
      <c r="M1570" s="3"/>
      <c r="N1570" s="3"/>
      <c r="O1570" s="3"/>
      <c r="P1570" s="3"/>
      <c r="Q1570" s="5"/>
      <c r="R1570" s="5"/>
      <c r="S1570" s="5"/>
      <c r="T1570" s="2">
        <v>41.095001000000003</v>
      </c>
      <c r="U1570" s="2">
        <v>44</v>
      </c>
      <c r="V1570" s="2"/>
      <c r="W1570" s="2">
        <v>42.075001</v>
      </c>
      <c r="X1570" s="2">
        <v>45.049999</v>
      </c>
      <c r="Y1570" s="2"/>
      <c r="Z1570">
        <v>3496800</v>
      </c>
      <c r="AA1570">
        <v>2395600</v>
      </c>
      <c r="AC1570" s="2">
        <v>41.755001</v>
      </c>
      <c r="AD1570" s="2">
        <v>44.900002000000001</v>
      </c>
    </row>
    <row r="1571" spans="1:30" x14ac:dyDescent="0.25">
      <c r="A1571" t="s">
        <v>90</v>
      </c>
      <c r="B1571">
        <f t="shared" si="97"/>
        <v>2016</v>
      </c>
      <c r="C1571" s="2">
        <v>4.4400000000000004</v>
      </c>
      <c r="D1571" s="2">
        <v>7.02</v>
      </c>
      <c r="E1571" s="4">
        <f t="shared" si="98"/>
        <v>0.58108108108108081</v>
      </c>
      <c r="F1571" s="5">
        <f t="shared" si="101"/>
        <v>0.79525983259933464</v>
      </c>
      <c r="G1571" s="9" t="str">
        <f t="shared" si="99"/>
        <v>Yes</v>
      </c>
      <c r="H1571" s="9">
        <f t="shared" si="100"/>
        <v>1</v>
      </c>
      <c r="I1571" s="5"/>
      <c r="J1571" s="5"/>
      <c r="K1571" s="3">
        <v>42373</v>
      </c>
      <c r="L1571" s="3">
        <v>42734</v>
      </c>
      <c r="M1571" s="3"/>
      <c r="N1571" s="3"/>
      <c r="O1571" s="3"/>
      <c r="P1571" s="3"/>
      <c r="Q1571" s="5"/>
      <c r="R1571" s="5"/>
      <c r="S1571" s="5"/>
      <c r="T1571" s="2">
        <v>4.4000000000000004</v>
      </c>
      <c r="U1571" s="2">
        <v>7</v>
      </c>
      <c r="V1571" s="2"/>
      <c r="W1571" s="2">
        <v>4.97</v>
      </c>
      <c r="X1571" s="2">
        <v>7.21</v>
      </c>
      <c r="Y1571" s="2"/>
      <c r="Z1571">
        <v>38476100</v>
      </c>
      <c r="AA1571">
        <v>45935800</v>
      </c>
      <c r="AC1571" s="2">
        <v>4.95</v>
      </c>
      <c r="AD1571" s="2">
        <v>7.15</v>
      </c>
    </row>
    <row r="1572" spans="1:30" x14ac:dyDescent="0.25">
      <c r="A1572" t="s">
        <v>91</v>
      </c>
      <c r="B1572">
        <f t="shared" si="97"/>
        <v>2016</v>
      </c>
      <c r="C1572" s="2">
        <v>61.09</v>
      </c>
      <c r="D1572" s="2">
        <v>73.260002</v>
      </c>
      <c r="E1572" s="4">
        <f t="shared" si="98"/>
        <v>0.19921430676051721</v>
      </c>
      <c r="F1572" s="5">
        <f t="shared" si="101"/>
        <v>-0.1866278708296103</v>
      </c>
      <c r="G1572" s="9" t="str">
        <f t="shared" si="99"/>
        <v>No</v>
      </c>
      <c r="H1572" s="9">
        <f t="shared" si="100"/>
        <v>0</v>
      </c>
      <c r="I1572" s="5"/>
      <c r="J1572" s="5"/>
      <c r="K1572" s="3">
        <v>42373</v>
      </c>
      <c r="L1572" s="3">
        <v>42734</v>
      </c>
      <c r="M1572" s="3"/>
      <c r="N1572" s="3"/>
      <c r="O1572" s="3"/>
      <c r="P1572" s="3"/>
      <c r="Q1572" s="5"/>
      <c r="R1572" s="5"/>
      <c r="S1572" s="5"/>
      <c r="T1572" s="2">
        <v>60.310001</v>
      </c>
      <c r="U1572" s="2">
        <v>73.010002</v>
      </c>
      <c r="V1572" s="2"/>
      <c r="W1572" s="2">
        <v>62.02</v>
      </c>
      <c r="X1572" s="2">
        <v>74.129997000000003</v>
      </c>
      <c r="Y1572" s="2"/>
      <c r="Z1572">
        <v>3072300</v>
      </c>
      <c r="AA1572">
        <v>989100</v>
      </c>
      <c r="AC1572" s="2">
        <v>61.790000999999997</v>
      </c>
      <c r="AD1572" s="2">
        <v>74.019997000000004</v>
      </c>
    </row>
    <row r="1573" spans="1:30" x14ac:dyDescent="0.25">
      <c r="A1573" t="s">
        <v>475</v>
      </c>
      <c r="B1573">
        <f t="shared" si="97"/>
        <v>2016</v>
      </c>
      <c r="C1573" s="2">
        <v>180.55999800000001</v>
      </c>
      <c r="D1573" s="2">
        <v>287.92001299999998</v>
      </c>
      <c r="E1573" s="4">
        <f t="shared" si="98"/>
        <v>0.59459468425559003</v>
      </c>
      <c r="F1573" s="5">
        <f t="shared" si="101"/>
        <v>0.53994080793054988</v>
      </c>
      <c r="G1573" s="9" t="str">
        <f t="shared" si="99"/>
        <v>Yes</v>
      </c>
      <c r="H1573" s="9">
        <f t="shared" si="100"/>
        <v>1</v>
      </c>
      <c r="I1573" s="5"/>
      <c r="J1573" s="5"/>
      <c r="K1573" s="3">
        <v>42373</v>
      </c>
      <c r="L1573" s="3">
        <v>42734</v>
      </c>
      <c r="M1573" s="3"/>
      <c r="N1573" s="3"/>
      <c r="O1573" s="3"/>
      <c r="P1573" s="3"/>
      <c r="Q1573" s="5"/>
      <c r="R1573" s="5"/>
      <c r="S1573" s="5"/>
      <c r="T1573" s="2">
        <v>175.509995</v>
      </c>
      <c r="U1573" s="2">
        <v>285.04998799999998</v>
      </c>
      <c r="V1573" s="2"/>
      <c r="W1573" s="2">
        <v>182.03999300000001</v>
      </c>
      <c r="X1573" s="2">
        <v>292.98998999999998</v>
      </c>
      <c r="Y1573" s="2"/>
      <c r="Z1573">
        <v>1766300</v>
      </c>
      <c r="AA1573">
        <v>1327600</v>
      </c>
      <c r="AC1573" s="2">
        <v>177.529999</v>
      </c>
      <c r="AD1573" s="2">
        <v>292.16000400000001</v>
      </c>
    </row>
    <row r="1574" spans="1:30" x14ac:dyDescent="0.25">
      <c r="A1574" t="s">
        <v>92</v>
      </c>
      <c r="B1574">
        <f t="shared" si="97"/>
        <v>2016</v>
      </c>
      <c r="C1574" s="2">
        <v>144.71000699999999</v>
      </c>
      <c r="D1574" s="2">
        <v>133.38999899999999</v>
      </c>
      <c r="E1574" s="4">
        <f t="shared" si="98"/>
        <v>-7.8225467848951194E-2</v>
      </c>
      <c r="F1574" s="5">
        <f t="shared" si="101"/>
        <v>-0.65930654893003204</v>
      </c>
      <c r="G1574" s="9" t="str">
        <f t="shared" si="99"/>
        <v>No</v>
      </c>
      <c r="H1574" s="9">
        <f t="shared" si="100"/>
        <v>0</v>
      </c>
      <c r="I1574" s="5"/>
      <c r="J1574" s="5"/>
      <c r="K1574" s="3">
        <v>42373</v>
      </c>
      <c r="L1574" s="3">
        <v>42734</v>
      </c>
      <c r="M1574" s="3"/>
      <c r="N1574" s="3"/>
      <c r="O1574" s="3"/>
      <c r="P1574" s="3"/>
      <c r="Q1574" s="5"/>
      <c r="R1574" s="5"/>
      <c r="S1574" s="5"/>
      <c r="T1574" s="2">
        <v>144.08999600000001</v>
      </c>
      <c r="U1574" s="2">
        <v>133.11000100000001</v>
      </c>
      <c r="V1574" s="2"/>
      <c r="W1574" s="2">
        <v>146.86999499999999</v>
      </c>
      <c r="X1574" s="2">
        <v>135.88999899999999</v>
      </c>
      <c r="Y1574" s="2"/>
      <c r="Z1574">
        <v>1461700</v>
      </c>
      <c r="AA1574">
        <v>1199600</v>
      </c>
      <c r="AC1574" s="2">
        <v>146.550003</v>
      </c>
      <c r="AD1574" s="2">
        <v>135.570007</v>
      </c>
    </row>
    <row r="1575" spans="1:30" x14ac:dyDescent="0.25">
      <c r="A1575" t="s">
        <v>93</v>
      </c>
      <c r="B1575">
        <f t="shared" si="97"/>
        <v>2016</v>
      </c>
      <c r="C1575" s="2">
        <v>58.110000999999997</v>
      </c>
      <c r="D1575" s="2">
        <v>75.75</v>
      </c>
      <c r="E1575" s="4">
        <f t="shared" si="98"/>
        <v>0.3035621871698127</v>
      </c>
      <c r="F1575" s="5">
        <f t="shared" si="101"/>
        <v>0.10434788040929549</v>
      </c>
      <c r="G1575" s="9" t="str">
        <f t="shared" si="99"/>
        <v>Yes</v>
      </c>
      <c r="H1575" s="9">
        <f t="shared" si="100"/>
        <v>1</v>
      </c>
      <c r="I1575" s="5"/>
      <c r="J1575" s="5"/>
      <c r="K1575" s="3">
        <v>42373</v>
      </c>
      <c r="L1575" s="3">
        <v>42734</v>
      </c>
      <c r="M1575" s="3"/>
      <c r="N1575" s="3"/>
      <c r="O1575" s="3"/>
      <c r="P1575" s="3"/>
      <c r="Q1575" s="5"/>
      <c r="R1575" s="5"/>
      <c r="S1575" s="5"/>
      <c r="T1575" s="2">
        <v>56.939999</v>
      </c>
      <c r="U1575" s="2">
        <v>75.519997000000004</v>
      </c>
      <c r="V1575" s="2"/>
      <c r="W1575" s="2">
        <v>58.200001</v>
      </c>
      <c r="X1575" s="2">
        <v>75.989998</v>
      </c>
      <c r="Y1575" s="2"/>
      <c r="Z1575">
        <v>825100</v>
      </c>
      <c r="AA1575">
        <v>471600</v>
      </c>
      <c r="AC1575" s="2">
        <v>57.540000999999997</v>
      </c>
      <c r="AD1575" s="2">
        <v>75.870002999999997</v>
      </c>
    </row>
    <row r="1576" spans="1:30" x14ac:dyDescent="0.25">
      <c r="A1576" t="s">
        <v>94</v>
      </c>
      <c r="B1576">
        <f t="shared" si="97"/>
        <v>2016</v>
      </c>
      <c r="C1576" s="2">
        <v>65.400002000000001</v>
      </c>
      <c r="D1576" s="2">
        <v>65.440002000000007</v>
      </c>
      <c r="E1576" s="4">
        <f t="shared" si="98"/>
        <v>6.1162077640312994E-4</v>
      </c>
      <c r="F1576" s="5">
        <f t="shared" si="101"/>
        <v>-0.59398306347918695</v>
      </c>
      <c r="G1576" s="9" t="str">
        <f t="shared" si="99"/>
        <v>No</v>
      </c>
      <c r="H1576" s="9">
        <f t="shared" si="100"/>
        <v>0</v>
      </c>
      <c r="I1576" s="5"/>
      <c r="J1576" s="5"/>
      <c r="K1576" s="3">
        <v>42373</v>
      </c>
      <c r="L1576" s="3">
        <v>42734</v>
      </c>
      <c r="M1576" s="3"/>
      <c r="N1576" s="3"/>
      <c r="O1576" s="3"/>
      <c r="P1576" s="3"/>
      <c r="Q1576" s="5"/>
      <c r="R1576" s="5"/>
      <c r="S1576" s="5"/>
      <c r="T1576" s="2">
        <v>63.98</v>
      </c>
      <c r="U1576" s="2">
        <v>65.279999000000004</v>
      </c>
      <c r="V1576" s="2"/>
      <c r="W1576" s="2">
        <v>65.410004000000001</v>
      </c>
      <c r="X1576" s="2">
        <v>66.069999999999993</v>
      </c>
      <c r="Y1576" s="2"/>
      <c r="Z1576">
        <v>5722600</v>
      </c>
      <c r="AA1576">
        <v>3491300</v>
      </c>
      <c r="AC1576" s="2">
        <v>64.709998999999996</v>
      </c>
      <c r="AD1576" s="2">
        <v>65.839995999999999</v>
      </c>
    </row>
    <row r="1577" spans="1:30" x14ac:dyDescent="0.25">
      <c r="A1577" t="s">
        <v>95</v>
      </c>
      <c r="B1577">
        <f t="shared" si="97"/>
        <v>2016</v>
      </c>
      <c r="C1577" s="2">
        <v>125.349998</v>
      </c>
      <c r="D1577" s="2">
        <v>120.019997</v>
      </c>
      <c r="E1577" s="4">
        <f t="shared" si="98"/>
        <v>-4.2520950020278385E-2</v>
      </c>
      <c r="F1577" s="5">
        <f t="shared" si="101"/>
        <v>3.5704517828672809E-2</v>
      </c>
      <c r="G1577" s="9" t="str">
        <f t="shared" si="99"/>
        <v>Yes</v>
      </c>
      <c r="H1577" s="9">
        <f t="shared" si="100"/>
        <v>1</v>
      </c>
      <c r="I1577" s="5"/>
      <c r="J1577" s="5"/>
      <c r="K1577" s="3">
        <v>42373</v>
      </c>
      <c r="L1577" s="3">
        <v>42734</v>
      </c>
      <c r="M1577" s="3"/>
      <c r="N1577" s="3"/>
      <c r="O1577" s="3"/>
      <c r="P1577" s="3"/>
      <c r="Q1577" s="5"/>
      <c r="R1577" s="5"/>
      <c r="S1577" s="5"/>
      <c r="T1577" s="2">
        <v>123.790001</v>
      </c>
      <c r="U1577" s="2">
        <v>119.68</v>
      </c>
      <c r="V1577" s="2"/>
      <c r="W1577" s="2">
        <v>125.620003</v>
      </c>
      <c r="X1577" s="2">
        <v>121.239998</v>
      </c>
      <c r="Y1577" s="2"/>
      <c r="Z1577">
        <v>1531600</v>
      </c>
      <c r="AA1577">
        <v>710700</v>
      </c>
      <c r="AC1577" s="2">
        <v>125.279999</v>
      </c>
      <c r="AD1577" s="2">
        <v>121.099998</v>
      </c>
    </row>
    <row r="1578" spans="1:30" x14ac:dyDescent="0.25">
      <c r="A1578" t="s">
        <v>96</v>
      </c>
      <c r="B1578">
        <f t="shared" si="97"/>
        <v>2016</v>
      </c>
      <c r="C1578" s="2">
        <v>40.610000999999997</v>
      </c>
      <c r="D1578" s="2">
        <v>68.110000999999997</v>
      </c>
      <c r="E1578" s="4">
        <f t="shared" si="98"/>
        <v>0.67717309339637799</v>
      </c>
      <c r="F1578" s="5">
        <f t="shared" si="101"/>
        <v>0.37361090622656529</v>
      </c>
      <c r="G1578" s="9" t="str">
        <f t="shared" si="99"/>
        <v>Yes</v>
      </c>
      <c r="H1578" s="9">
        <f t="shared" si="100"/>
        <v>1</v>
      </c>
      <c r="I1578" s="5"/>
      <c r="J1578" s="5"/>
      <c r="K1578" s="3">
        <v>42373</v>
      </c>
      <c r="L1578" s="3">
        <v>42734</v>
      </c>
      <c r="M1578" s="3"/>
      <c r="N1578" s="3"/>
      <c r="O1578" s="3"/>
      <c r="P1578" s="3"/>
      <c r="Q1578" s="5"/>
      <c r="R1578" s="5"/>
      <c r="S1578" s="5"/>
      <c r="T1578" s="2">
        <v>40.610000999999997</v>
      </c>
      <c r="U1578" s="2">
        <v>67.739998</v>
      </c>
      <c r="V1578" s="2"/>
      <c r="W1578" s="2">
        <v>41.459999000000003</v>
      </c>
      <c r="X1578" s="2">
        <v>68.419998000000007</v>
      </c>
      <c r="Y1578" s="2"/>
      <c r="Z1578">
        <v>4550600</v>
      </c>
      <c r="AA1578">
        <v>1031900</v>
      </c>
      <c r="AC1578" s="2">
        <v>41.43</v>
      </c>
      <c r="AD1578" s="2">
        <v>68.300003000000004</v>
      </c>
    </row>
    <row r="1579" spans="1:30" x14ac:dyDescent="0.25">
      <c r="A1579" t="s">
        <v>97</v>
      </c>
      <c r="B1579">
        <f t="shared" si="97"/>
        <v>2016</v>
      </c>
      <c r="C1579" s="2">
        <v>55.150002000000001</v>
      </c>
      <c r="D1579" s="2">
        <v>69.050003000000004</v>
      </c>
      <c r="E1579" s="4">
        <f t="shared" si="98"/>
        <v>0.25203990019800909</v>
      </c>
      <c r="F1579" s="5">
        <f t="shared" si="101"/>
        <v>0.25142827942160595</v>
      </c>
      <c r="G1579" s="9" t="str">
        <f t="shared" si="99"/>
        <v>Yes</v>
      </c>
      <c r="H1579" s="9">
        <f t="shared" si="100"/>
        <v>1</v>
      </c>
      <c r="I1579" s="5"/>
      <c r="J1579" s="5"/>
      <c r="K1579" s="3">
        <v>42373</v>
      </c>
      <c r="L1579" s="3">
        <v>42734</v>
      </c>
      <c r="M1579" s="3"/>
      <c r="N1579" s="3"/>
      <c r="O1579" s="3"/>
      <c r="P1579" s="3"/>
      <c r="Q1579" s="5"/>
      <c r="R1579" s="5"/>
      <c r="S1579" s="5"/>
      <c r="T1579" s="2">
        <v>54.849997999999999</v>
      </c>
      <c r="U1579" s="2">
        <v>68.930000000000007</v>
      </c>
      <c r="V1579" s="2"/>
      <c r="W1579" s="2">
        <v>55.650002000000001</v>
      </c>
      <c r="X1579" s="2">
        <v>70.050003000000004</v>
      </c>
      <c r="Y1579" s="2"/>
      <c r="Z1579">
        <v>13262300</v>
      </c>
      <c r="AA1579">
        <v>12188400</v>
      </c>
      <c r="AC1579" s="2">
        <v>55.639999000000003</v>
      </c>
      <c r="AD1579" s="2">
        <v>69.949996999999996</v>
      </c>
    </row>
    <row r="1580" spans="1:30" x14ac:dyDescent="0.25">
      <c r="A1580" t="s">
        <v>98</v>
      </c>
      <c r="B1580">
        <f t="shared" si="97"/>
        <v>2016</v>
      </c>
      <c r="C1580" s="2">
        <v>88.800003000000004</v>
      </c>
      <c r="D1580" s="2">
        <v>115.349998</v>
      </c>
      <c r="E1580" s="4">
        <f t="shared" si="98"/>
        <v>0.29898642007928755</v>
      </c>
      <c r="F1580" s="5">
        <f t="shared" si="101"/>
        <v>0.34150737009956594</v>
      </c>
      <c r="G1580" s="9" t="str">
        <f t="shared" si="99"/>
        <v>Yes</v>
      </c>
      <c r="H1580" s="9">
        <f t="shared" si="100"/>
        <v>1</v>
      </c>
      <c r="I1580" s="5"/>
      <c r="J1580" s="5"/>
      <c r="K1580" s="3">
        <v>42373</v>
      </c>
      <c r="L1580" s="3">
        <v>42734</v>
      </c>
      <c r="M1580" s="3"/>
      <c r="N1580" s="3"/>
      <c r="O1580" s="3"/>
      <c r="P1580" s="3"/>
      <c r="Q1580" s="5"/>
      <c r="R1580" s="5"/>
      <c r="S1580" s="5"/>
      <c r="T1580" s="2">
        <v>87.730002999999996</v>
      </c>
      <c r="U1580" s="2">
        <v>114.900002</v>
      </c>
      <c r="V1580" s="2"/>
      <c r="W1580" s="2">
        <v>89.150002000000001</v>
      </c>
      <c r="X1580" s="2">
        <v>116.480003</v>
      </c>
      <c r="Y1580" s="2"/>
      <c r="Z1580">
        <v>2499900</v>
      </c>
      <c r="AA1580">
        <v>898300</v>
      </c>
      <c r="AC1580" s="2">
        <v>88.669998000000007</v>
      </c>
      <c r="AD1580" s="2">
        <v>116.07</v>
      </c>
    </row>
    <row r="1581" spans="1:30" x14ac:dyDescent="0.25">
      <c r="A1581" t="s">
        <v>99</v>
      </c>
      <c r="B1581">
        <f t="shared" si="97"/>
        <v>2016</v>
      </c>
      <c r="C1581" s="2">
        <v>468.70001200000002</v>
      </c>
      <c r="D1581" s="2">
        <v>377.32000699999998</v>
      </c>
      <c r="E1581" s="4">
        <f t="shared" si="98"/>
        <v>-0.19496480192110607</v>
      </c>
      <c r="F1581" s="5">
        <f t="shared" si="101"/>
        <v>-0.87213789531748409</v>
      </c>
      <c r="G1581" s="9" t="str">
        <f t="shared" si="99"/>
        <v>No</v>
      </c>
      <c r="H1581" s="9">
        <f t="shared" si="100"/>
        <v>0</v>
      </c>
      <c r="I1581" s="5"/>
      <c r="J1581" s="5"/>
      <c r="K1581" s="3">
        <v>42373</v>
      </c>
      <c r="L1581" s="3">
        <v>42734</v>
      </c>
      <c r="M1581" s="3"/>
      <c r="N1581" s="3"/>
      <c r="O1581" s="3"/>
      <c r="P1581" s="3"/>
      <c r="Q1581" s="5"/>
      <c r="R1581" s="5"/>
      <c r="S1581" s="5"/>
      <c r="T1581" s="2">
        <v>447.5</v>
      </c>
      <c r="U1581" s="2">
        <v>375.16000400000001</v>
      </c>
      <c r="V1581" s="2"/>
      <c r="W1581" s="2">
        <v>469</v>
      </c>
      <c r="X1581" s="2">
        <v>382.48998999999998</v>
      </c>
      <c r="Y1581" s="2"/>
      <c r="Z1581">
        <v>2690300</v>
      </c>
      <c r="AA1581">
        <v>888100</v>
      </c>
      <c r="AC1581" s="2">
        <v>448.80999800000001</v>
      </c>
      <c r="AD1581" s="2">
        <v>376.51998900000001</v>
      </c>
    </row>
    <row r="1582" spans="1:30" x14ac:dyDescent="0.25">
      <c r="A1582" t="s">
        <v>100</v>
      </c>
      <c r="B1582">
        <f t="shared" si="97"/>
        <v>2016</v>
      </c>
      <c r="C1582" s="2">
        <v>86.75</v>
      </c>
      <c r="D1582" s="2">
        <v>136.66999799999999</v>
      </c>
      <c r="E1582" s="4">
        <f t="shared" si="98"/>
        <v>0.57544666282420742</v>
      </c>
      <c r="F1582" s="5">
        <f t="shared" si="101"/>
        <v>0.32340676262619833</v>
      </c>
      <c r="G1582" s="9" t="str">
        <f t="shared" si="99"/>
        <v>Yes</v>
      </c>
      <c r="H1582" s="9">
        <f t="shared" si="100"/>
        <v>1</v>
      </c>
      <c r="I1582" s="5"/>
      <c r="J1582" s="5"/>
      <c r="K1582" s="3">
        <v>42373</v>
      </c>
      <c r="L1582" s="3">
        <v>42734</v>
      </c>
      <c r="M1582" s="3"/>
      <c r="N1582" s="3"/>
      <c r="O1582" s="3"/>
      <c r="P1582" s="3"/>
      <c r="Q1582" s="5"/>
      <c r="R1582" s="5"/>
      <c r="S1582" s="5"/>
      <c r="T1582" s="2">
        <v>86</v>
      </c>
      <c r="U1582" s="2">
        <v>136.13000500000001</v>
      </c>
      <c r="V1582" s="2"/>
      <c r="W1582" s="2">
        <v>90.150002000000001</v>
      </c>
      <c r="X1582" s="2">
        <v>137.60000600000001</v>
      </c>
      <c r="Y1582" s="2"/>
      <c r="Z1582">
        <v>3673900</v>
      </c>
      <c r="AA1582">
        <v>1200700</v>
      </c>
      <c r="AC1582" s="2">
        <v>89.970000999999996</v>
      </c>
      <c r="AD1582" s="2">
        <v>136.61000100000001</v>
      </c>
    </row>
    <row r="1583" spans="1:30" x14ac:dyDescent="0.25">
      <c r="A1583" t="s">
        <v>101</v>
      </c>
      <c r="B1583">
        <f t="shared" si="97"/>
        <v>2016</v>
      </c>
      <c r="C1583" s="2">
        <v>35.830002</v>
      </c>
      <c r="D1583" s="2">
        <v>41.619999</v>
      </c>
      <c r="E1583" s="4">
        <f t="shared" si="98"/>
        <v>0.16159633482576974</v>
      </c>
      <c r="F1583" s="5">
        <f t="shared" si="101"/>
        <v>-0.13739008525351781</v>
      </c>
      <c r="G1583" s="9" t="str">
        <f t="shared" si="99"/>
        <v>No</v>
      </c>
      <c r="H1583" s="9">
        <f t="shared" si="100"/>
        <v>0</v>
      </c>
      <c r="I1583" s="5"/>
      <c r="J1583" s="5"/>
      <c r="K1583" s="3">
        <v>42373</v>
      </c>
      <c r="L1583" s="3">
        <v>42734</v>
      </c>
      <c r="M1583" s="3"/>
      <c r="N1583" s="3"/>
      <c r="O1583" s="3"/>
      <c r="P1583" s="3"/>
      <c r="Q1583" s="5"/>
      <c r="R1583" s="5"/>
      <c r="S1583" s="5"/>
      <c r="T1583" s="2">
        <v>35.259998000000003</v>
      </c>
      <c r="U1583" s="2">
        <v>41.48</v>
      </c>
      <c r="V1583" s="2"/>
      <c r="W1583" s="2">
        <v>36.090000000000003</v>
      </c>
      <c r="X1583" s="2">
        <v>41.98</v>
      </c>
      <c r="Y1583" s="2"/>
      <c r="Z1583">
        <v>4719500</v>
      </c>
      <c r="AA1583">
        <v>1680700</v>
      </c>
      <c r="AC1583" s="2">
        <v>35.610000999999997</v>
      </c>
      <c r="AD1583" s="2">
        <v>41.759998000000003</v>
      </c>
    </row>
    <row r="1584" spans="1:30" x14ac:dyDescent="0.25">
      <c r="A1584" t="s">
        <v>102</v>
      </c>
      <c r="B1584">
        <f t="shared" si="97"/>
        <v>2016</v>
      </c>
      <c r="C1584" s="2">
        <v>64.610000999999997</v>
      </c>
      <c r="D1584" s="2">
        <v>56.509998000000003</v>
      </c>
      <c r="E1584" s="4">
        <f t="shared" si="98"/>
        <v>-0.12536763464838818</v>
      </c>
      <c r="F1584" s="5">
        <f t="shared" si="101"/>
        <v>6.9597167272717891E-2</v>
      </c>
      <c r="G1584" s="9" t="str">
        <f t="shared" si="99"/>
        <v>Yes</v>
      </c>
      <c r="H1584" s="9">
        <f t="shared" si="100"/>
        <v>1</v>
      </c>
      <c r="I1584" s="5"/>
      <c r="J1584" s="5"/>
      <c r="K1584" s="3">
        <v>42373</v>
      </c>
      <c r="L1584" s="3">
        <v>42734</v>
      </c>
      <c r="M1584" s="3"/>
      <c r="N1584" s="3"/>
      <c r="O1584" s="3"/>
      <c r="P1584" s="3"/>
      <c r="Q1584" s="5"/>
      <c r="R1584" s="5"/>
      <c r="S1584" s="5"/>
      <c r="T1584" s="2">
        <v>64.599997999999999</v>
      </c>
      <c r="U1584" s="2">
        <v>55.889999000000003</v>
      </c>
      <c r="V1584" s="2"/>
      <c r="W1584" s="2">
        <v>66.059997999999993</v>
      </c>
      <c r="X1584" s="2">
        <v>56.889999000000003</v>
      </c>
      <c r="Y1584" s="2"/>
      <c r="Z1584">
        <v>1853900</v>
      </c>
      <c r="AA1584">
        <v>1246700</v>
      </c>
      <c r="AC1584" s="2">
        <v>66.029999000000004</v>
      </c>
      <c r="AD1584" s="2">
        <v>56.830002</v>
      </c>
    </row>
    <row r="1585" spans="1:30" x14ac:dyDescent="0.25">
      <c r="A1585" t="s">
        <v>103</v>
      </c>
      <c r="B1585">
        <f t="shared" si="97"/>
        <v>2016</v>
      </c>
      <c r="C1585" s="2">
        <v>18.260000000000002</v>
      </c>
      <c r="D1585" s="2">
        <v>24.639999</v>
      </c>
      <c r="E1585" s="4">
        <f t="shared" si="98"/>
        <v>0.34939753559693304</v>
      </c>
      <c r="F1585" s="5">
        <f t="shared" si="101"/>
        <v>-0.22604912722727438</v>
      </c>
      <c r="G1585" s="9" t="str">
        <f t="shared" si="99"/>
        <v>No</v>
      </c>
      <c r="H1585" s="9">
        <f t="shared" si="100"/>
        <v>0</v>
      </c>
      <c r="I1585" s="5"/>
      <c r="J1585" s="5"/>
      <c r="K1585" s="3">
        <v>42373</v>
      </c>
      <c r="L1585" s="3">
        <v>42734</v>
      </c>
      <c r="M1585" s="3"/>
      <c r="N1585" s="3"/>
      <c r="O1585" s="3"/>
      <c r="P1585" s="3"/>
      <c r="Q1585" s="5"/>
      <c r="R1585" s="5"/>
      <c r="S1585" s="5"/>
      <c r="T1585" s="2">
        <v>17.950001</v>
      </c>
      <c r="U1585" s="2">
        <v>24.59</v>
      </c>
      <c r="V1585" s="2"/>
      <c r="W1585" s="2">
        <v>18.290001</v>
      </c>
      <c r="X1585" s="2">
        <v>24.83</v>
      </c>
      <c r="Y1585" s="2"/>
      <c r="Z1585">
        <v>5118100</v>
      </c>
      <c r="AA1585">
        <v>2036500</v>
      </c>
      <c r="AC1585" s="2">
        <v>18.27</v>
      </c>
      <c r="AD1585" s="2">
        <v>24.799999</v>
      </c>
    </row>
    <row r="1586" spans="1:30" x14ac:dyDescent="0.25">
      <c r="A1586" t="s">
        <v>104</v>
      </c>
      <c r="B1586">
        <f t="shared" si="97"/>
        <v>2016</v>
      </c>
      <c r="C1586" s="2">
        <v>70.769997000000004</v>
      </c>
      <c r="D1586" s="2">
        <v>87.239998</v>
      </c>
      <c r="E1586" s="4">
        <f t="shared" si="98"/>
        <v>0.23272575523777395</v>
      </c>
      <c r="F1586" s="5">
        <f t="shared" si="101"/>
        <v>7.1129420412004207E-2</v>
      </c>
      <c r="G1586" s="9" t="str">
        <f t="shared" si="99"/>
        <v>Yes</v>
      </c>
      <c r="H1586" s="9">
        <f t="shared" si="100"/>
        <v>1</v>
      </c>
      <c r="I1586" s="5"/>
      <c r="J1586" s="5"/>
      <c r="K1586" s="3">
        <v>42373</v>
      </c>
      <c r="L1586" s="3">
        <v>42734</v>
      </c>
      <c r="M1586" s="3"/>
      <c r="N1586" s="3"/>
      <c r="O1586" s="3"/>
      <c r="P1586" s="3"/>
      <c r="Q1586" s="5"/>
      <c r="R1586" s="5"/>
      <c r="S1586" s="5"/>
      <c r="T1586" s="2">
        <v>69.860000999999997</v>
      </c>
      <c r="U1586" s="2">
        <v>86.279999000000004</v>
      </c>
      <c r="V1586" s="2"/>
      <c r="W1586" s="2">
        <v>70.910004000000001</v>
      </c>
      <c r="X1586" s="2">
        <v>87.589995999999999</v>
      </c>
      <c r="Y1586" s="2"/>
      <c r="Z1586">
        <v>3636200</v>
      </c>
      <c r="AA1586">
        <v>2424800</v>
      </c>
      <c r="AC1586" s="2">
        <v>70.739998</v>
      </c>
      <c r="AD1586" s="2">
        <v>87.080001999999993</v>
      </c>
    </row>
    <row r="1587" spans="1:30" x14ac:dyDescent="0.25">
      <c r="A1587" t="s">
        <v>105</v>
      </c>
      <c r="B1587">
        <f t="shared" si="97"/>
        <v>2016</v>
      </c>
      <c r="C1587" s="2">
        <v>17.670000000000002</v>
      </c>
      <c r="D1587" s="2">
        <v>23.360001</v>
      </c>
      <c r="E1587" s="4">
        <f t="shared" si="98"/>
        <v>0.32201477079796254</v>
      </c>
      <c r="F1587" s="5">
        <f t="shared" si="101"/>
        <v>0.44738240544635072</v>
      </c>
      <c r="G1587" s="9" t="str">
        <f t="shared" si="99"/>
        <v>Yes</v>
      </c>
      <c r="H1587" s="9">
        <f t="shared" si="100"/>
        <v>1</v>
      </c>
      <c r="I1587" s="5"/>
      <c r="J1587" s="5"/>
      <c r="K1587" s="3">
        <v>42373</v>
      </c>
      <c r="L1587" s="3">
        <v>42734</v>
      </c>
      <c r="M1587" s="3"/>
      <c r="N1587" s="3"/>
      <c r="O1587" s="3"/>
      <c r="P1587" s="3"/>
      <c r="Q1587" s="5"/>
      <c r="R1587" s="5"/>
      <c r="S1587" s="5"/>
      <c r="T1587" s="2">
        <v>17.309999000000001</v>
      </c>
      <c r="U1587" s="2">
        <v>22.719999000000001</v>
      </c>
      <c r="V1587" s="2"/>
      <c r="W1587" s="2">
        <v>17.940000999999999</v>
      </c>
      <c r="X1587" s="2">
        <v>23.5</v>
      </c>
      <c r="Y1587" s="2"/>
      <c r="Z1587">
        <v>8618100</v>
      </c>
      <c r="AA1587">
        <v>12931100</v>
      </c>
      <c r="AC1587" s="2">
        <v>17.59</v>
      </c>
      <c r="AD1587" s="2">
        <v>22.809999000000001</v>
      </c>
    </row>
    <row r="1588" spans="1:30" x14ac:dyDescent="0.25">
      <c r="A1588" t="s">
        <v>106</v>
      </c>
      <c r="B1588">
        <f t="shared" si="97"/>
        <v>2016</v>
      </c>
      <c r="C1588" s="2">
        <v>32.349997999999999</v>
      </c>
      <c r="D1588" s="2">
        <v>35.020000000000003</v>
      </c>
      <c r="E1588" s="4">
        <f t="shared" si="98"/>
        <v>8.2534842815137233E-2</v>
      </c>
      <c r="F1588" s="5">
        <f t="shared" si="101"/>
        <v>-0.26686269278179581</v>
      </c>
      <c r="G1588" s="9" t="str">
        <f t="shared" si="99"/>
        <v>No</v>
      </c>
      <c r="H1588" s="9">
        <f t="shared" si="100"/>
        <v>0</v>
      </c>
      <c r="I1588" s="5"/>
      <c r="J1588" s="5"/>
      <c r="K1588" s="3">
        <v>42373</v>
      </c>
      <c r="L1588" s="3">
        <v>42734</v>
      </c>
      <c r="M1588" s="3"/>
      <c r="N1588" s="3"/>
      <c r="O1588" s="3"/>
      <c r="P1588" s="3"/>
      <c r="Q1588" s="5"/>
      <c r="R1588" s="5"/>
      <c r="S1588" s="5"/>
      <c r="T1588" s="2">
        <v>32.080002</v>
      </c>
      <c r="U1588" s="2">
        <v>34.880001</v>
      </c>
      <c r="V1588" s="2"/>
      <c r="W1588" s="2">
        <v>33.659999999999997</v>
      </c>
      <c r="X1588" s="2">
        <v>35.299999</v>
      </c>
      <c r="Y1588" s="2"/>
      <c r="Z1588">
        <v>6508900</v>
      </c>
      <c r="AA1588">
        <v>2039000</v>
      </c>
      <c r="AC1588" s="2">
        <v>33.639999000000003</v>
      </c>
      <c r="AD1588" s="2">
        <v>35.07</v>
      </c>
    </row>
    <row r="1589" spans="1:30" x14ac:dyDescent="0.25">
      <c r="A1589" t="s">
        <v>107</v>
      </c>
      <c r="B1589">
        <f t="shared" si="97"/>
        <v>2016</v>
      </c>
      <c r="C1589" s="2">
        <v>90.599997999999999</v>
      </c>
      <c r="D1589" s="2">
        <v>92.760002</v>
      </c>
      <c r="E1589" s="4">
        <f t="shared" si="98"/>
        <v>2.3841104279053081E-2</v>
      </c>
      <c r="F1589" s="5">
        <f t="shared" si="101"/>
        <v>-0.20888465095872086</v>
      </c>
      <c r="G1589" s="9" t="str">
        <f t="shared" si="99"/>
        <v>No</v>
      </c>
      <c r="H1589" s="9">
        <f t="shared" si="100"/>
        <v>0</v>
      </c>
      <c r="I1589" s="5"/>
      <c r="J1589" s="5"/>
      <c r="K1589" s="3">
        <v>42373</v>
      </c>
      <c r="L1589" s="3">
        <v>42734</v>
      </c>
      <c r="M1589" s="3"/>
      <c r="N1589" s="3"/>
      <c r="O1589" s="3"/>
      <c r="P1589" s="3"/>
      <c r="Q1589" s="5"/>
      <c r="R1589" s="5"/>
      <c r="S1589" s="5"/>
      <c r="T1589" s="2">
        <v>89.400002000000001</v>
      </c>
      <c r="U1589" s="2">
        <v>92.260002</v>
      </c>
      <c r="V1589" s="2"/>
      <c r="W1589" s="2">
        <v>91.150002000000001</v>
      </c>
      <c r="X1589" s="2">
        <v>93.739998</v>
      </c>
      <c r="Y1589" s="2"/>
      <c r="Z1589">
        <v>798900</v>
      </c>
      <c r="AA1589">
        <v>845400</v>
      </c>
      <c r="AC1589" s="2">
        <v>90.639999000000003</v>
      </c>
      <c r="AD1589" s="2">
        <v>93.739998</v>
      </c>
    </row>
    <row r="1590" spans="1:30" x14ac:dyDescent="0.25">
      <c r="A1590" t="s">
        <v>108</v>
      </c>
      <c r="B1590">
        <f t="shared" si="97"/>
        <v>2016</v>
      </c>
      <c r="C1590" s="2">
        <v>132.46000699999999</v>
      </c>
      <c r="D1590" s="2">
        <v>174.929993</v>
      </c>
      <c r="E1590" s="4">
        <f t="shared" si="98"/>
        <v>0.32062497173203386</v>
      </c>
      <c r="F1590" s="5">
        <f t="shared" si="101"/>
        <v>-1.3897990659286763E-3</v>
      </c>
      <c r="G1590" s="9" t="str">
        <f t="shared" si="99"/>
        <v>No</v>
      </c>
      <c r="H1590" s="9">
        <f t="shared" si="100"/>
        <v>0</v>
      </c>
      <c r="I1590" s="5"/>
      <c r="J1590" s="5"/>
      <c r="K1590" s="3">
        <v>42373</v>
      </c>
      <c r="L1590" s="3">
        <v>42734</v>
      </c>
      <c r="M1590" s="3"/>
      <c r="N1590" s="3"/>
      <c r="O1590" s="3"/>
      <c r="P1590" s="3"/>
      <c r="Q1590" s="5"/>
      <c r="R1590" s="5"/>
      <c r="S1590" s="5"/>
      <c r="T1590" s="2">
        <v>130.94000199999999</v>
      </c>
      <c r="U1590" s="2">
        <v>174.38000500000001</v>
      </c>
      <c r="V1590" s="2"/>
      <c r="W1590" s="2">
        <v>132.46000699999999</v>
      </c>
      <c r="X1590" s="2">
        <v>176.35000600000001</v>
      </c>
      <c r="Y1590" s="2"/>
      <c r="Z1590">
        <v>412000</v>
      </c>
      <c r="AA1590">
        <v>419200</v>
      </c>
      <c r="AC1590" s="2">
        <v>131.86000100000001</v>
      </c>
      <c r="AD1590" s="2">
        <v>176.28999300000001</v>
      </c>
    </row>
    <row r="1591" spans="1:30" x14ac:dyDescent="0.25">
      <c r="A1591" t="s">
        <v>109</v>
      </c>
      <c r="B1591">
        <f t="shared" si="97"/>
        <v>2016</v>
      </c>
      <c r="C1591" s="2">
        <v>46.41</v>
      </c>
      <c r="D1591" s="2">
        <v>50.139999000000003</v>
      </c>
      <c r="E1591" s="4">
        <f t="shared" si="98"/>
        <v>8.0370588235294263E-2</v>
      </c>
      <c r="F1591" s="5">
        <f t="shared" si="101"/>
        <v>-2.1642545798429697E-3</v>
      </c>
      <c r="G1591" s="9" t="str">
        <f t="shared" si="99"/>
        <v>No</v>
      </c>
      <c r="H1591" s="9">
        <f t="shared" si="100"/>
        <v>0</v>
      </c>
      <c r="I1591" s="5"/>
      <c r="J1591" s="5"/>
      <c r="K1591" s="3">
        <v>42373</v>
      </c>
      <c r="L1591" s="3">
        <v>42734</v>
      </c>
      <c r="M1591" s="3"/>
      <c r="N1591" s="3"/>
      <c r="O1591" s="3"/>
      <c r="P1591" s="3"/>
      <c r="Q1591" s="5"/>
      <c r="R1591" s="5"/>
      <c r="S1591" s="5"/>
      <c r="T1591" s="2">
        <v>46.080002</v>
      </c>
      <c r="U1591" s="2">
        <v>49.93</v>
      </c>
      <c r="V1591" s="2"/>
      <c r="W1591" s="2">
        <v>47.77</v>
      </c>
      <c r="X1591" s="2">
        <v>50.84</v>
      </c>
      <c r="Y1591" s="2"/>
      <c r="Z1591">
        <v>8918000</v>
      </c>
      <c r="AA1591">
        <v>4806300</v>
      </c>
      <c r="AC1591" s="2">
        <v>46.880001</v>
      </c>
      <c r="AD1591" s="2">
        <v>50.41</v>
      </c>
    </row>
    <row r="1592" spans="1:30" x14ac:dyDescent="0.25">
      <c r="A1592" t="s">
        <v>110</v>
      </c>
      <c r="B1592">
        <f t="shared" si="97"/>
        <v>2016</v>
      </c>
      <c r="C1592" s="2">
        <v>159.80999800000001</v>
      </c>
      <c r="D1592" s="2">
        <v>160.11000100000001</v>
      </c>
      <c r="E1592" s="4">
        <f t="shared" si="98"/>
        <v>1.8772480054721219E-3</v>
      </c>
      <c r="F1592" s="5">
        <f t="shared" si="101"/>
        <v>-2.196385627358096E-2</v>
      </c>
      <c r="G1592" s="9" t="str">
        <f t="shared" si="99"/>
        <v>No</v>
      </c>
      <c r="H1592" s="9">
        <f t="shared" si="100"/>
        <v>0</v>
      </c>
      <c r="I1592" s="5"/>
      <c r="J1592" s="5"/>
      <c r="K1592" s="3">
        <v>42373</v>
      </c>
      <c r="L1592" s="3">
        <v>42734</v>
      </c>
      <c r="M1592" s="3"/>
      <c r="N1592" s="3"/>
      <c r="O1592" s="3"/>
      <c r="P1592" s="3"/>
      <c r="Q1592" s="5"/>
      <c r="R1592" s="5"/>
      <c r="S1592" s="5"/>
      <c r="T1592" s="2">
        <v>157.86999499999999</v>
      </c>
      <c r="U1592" s="2">
        <v>159.66999799999999</v>
      </c>
      <c r="V1592" s="2"/>
      <c r="W1592" s="2">
        <v>160.10000600000001</v>
      </c>
      <c r="X1592" s="2">
        <v>160.990005</v>
      </c>
      <c r="Y1592" s="2"/>
      <c r="Z1592">
        <v>2640800</v>
      </c>
      <c r="AA1592">
        <v>1472300</v>
      </c>
      <c r="AC1592" s="2">
        <v>159.53999300000001</v>
      </c>
      <c r="AD1592" s="2">
        <v>160.88999899999999</v>
      </c>
    </row>
    <row r="1593" spans="1:30" x14ac:dyDescent="0.25">
      <c r="A1593" t="s">
        <v>492</v>
      </c>
      <c r="B1593">
        <f t="shared" si="97"/>
        <v>2016</v>
      </c>
      <c r="C1593" s="2">
        <v>25.219999000000001</v>
      </c>
      <c r="D1593" s="2">
        <v>18.309999000000001</v>
      </c>
      <c r="E1593" s="4">
        <f t="shared" si="98"/>
        <v>-0.27398890856419145</v>
      </c>
      <c r="F1593" s="5">
        <f t="shared" si="101"/>
        <v>-0.59461388029622531</v>
      </c>
      <c r="G1593" s="9" t="str">
        <f t="shared" si="99"/>
        <v>No</v>
      </c>
      <c r="H1593" s="9">
        <f t="shared" si="100"/>
        <v>0</v>
      </c>
      <c r="I1593" s="5"/>
      <c r="J1593" s="5"/>
      <c r="K1593" s="3">
        <v>42373</v>
      </c>
      <c r="L1593" s="3">
        <v>42734</v>
      </c>
      <c r="M1593" s="3"/>
      <c r="N1593" s="3"/>
      <c r="O1593" s="3"/>
      <c r="P1593" s="3"/>
      <c r="Q1593" s="5"/>
      <c r="R1593" s="5"/>
      <c r="S1593" s="5"/>
      <c r="T1593" s="2">
        <v>24.57</v>
      </c>
      <c r="U1593" s="2">
        <v>18.219999000000001</v>
      </c>
      <c r="V1593" s="2"/>
      <c r="W1593" s="2">
        <v>25.459999</v>
      </c>
      <c r="X1593" s="2">
        <v>18.52</v>
      </c>
      <c r="Y1593" s="2"/>
      <c r="Z1593">
        <v>1167000</v>
      </c>
      <c r="AA1593">
        <v>3631500</v>
      </c>
      <c r="AC1593" s="2">
        <v>24.950001</v>
      </c>
      <c r="AD1593" s="2">
        <v>18.5</v>
      </c>
    </row>
    <row r="1594" spans="1:30" x14ac:dyDescent="0.25">
      <c r="A1594" t="s">
        <v>111</v>
      </c>
      <c r="B1594">
        <f t="shared" si="97"/>
        <v>2016</v>
      </c>
      <c r="C1594" s="2">
        <v>51.93</v>
      </c>
      <c r="D1594" s="2">
        <v>60.470001000000003</v>
      </c>
      <c r="E1594" s="4">
        <f t="shared" si="98"/>
        <v>0.16445216637781637</v>
      </c>
      <c r="F1594" s="5">
        <f t="shared" si="101"/>
        <v>8.4081578142522109E-2</v>
      </c>
      <c r="G1594" s="9" t="str">
        <f t="shared" si="99"/>
        <v>Yes</v>
      </c>
      <c r="H1594" s="9">
        <f t="shared" si="100"/>
        <v>1</v>
      </c>
      <c r="I1594" s="5"/>
      <c r="J1594" s="5"/>
      <c r="K1594" s="3">
        <v>42373</v>
      </c>
      <c r="L1594" s="3">
        <v>42734</v>
      </c>
      <c r="M1594" s="3"/>
      <c r="N1594" s="3"/>
      <c r="O1594" s="3"/>
      <c r="P1594" s="3"/>
      <c r="Q1594" s="5"/>
      <c r="R1594" s="5"/>
      <c r="S1594" s="5"/>
      <c r="T1594" s="2">
        <v>51.169998</v>
      </c>
      <c r="U1594" s="2">
        <v>60.330002</v>
      </c>
      <c r="V1594" s="2"/>
      <c r="W1594" s="2">
        <v>52</v>
      </c>
      <c r="X1594" s="2">
        <v>61.09</v>
      </c>
      <c r="Y1594" s="2"/>
      <c r="Z1594">
        <v>2192800</v>
      </c>
      <c r="AA1594">
        <v>1204500</v>
      </c>
      <c r="AC1594" s="2">
        <v>51.66</v>
      </c>
      <c r="AD1594" s="2">
        <v>60.93</v>
      </c>
    </row>
    <row r="1595" spans="1:30" x14ac:dyDescent="0.25">
      <c r="A1595" t="s">
        <v>112</v>
      </c>
      <c r="B1595">
        <f t="shared" si="97"/>
        <v>2016</v>
      </c>
      <c r="C1595" s="2">
        <v>77.139999000000003</v>
      </c>
      <c r="D1595" s="2">
        <v>68.459998999999996</v>
      </c>
      <c r="E1595" s="4">
        <f t="shared" si="98"/>
        <v>-0.11252268748408989</v>
      </c>
      <c r="F1595" s="5">
        <f t="shared" si="101"/>
        <v>-0.11439993548956201</v>
      </c>
      <c r="G1595" s="9" t="str">
        <f t="shared" si="99"/>
        <v>No</v>
      </c>
      <c r="H1595" s="9">
        <f t="shared" si="100"/>
        <v>0</v>
      </c>
      <c r="I1595" s="5"/>
      <c r="J1595" s="5"/>
      <c r="K1595" s="3">
        <v>42373</v>
      </c>
      <c r="L1595" s="3">
        <v>42734</v>
      </c>
      <c r="M1595" s="3"/>
      <c r="N1595" s="3"/>
      <c r="O1595" s="3"/>
      <c r="P1595" s="3"/>
      <c r="Q1595" s="5"/>
      <c r="R1595" s="5"/>
      <c r="S1595" s="5"/>
      <c r="T1595" s="2">
        <v>75.639999000000003</v>
      </c>
      <c r="U1595" s="2">
        <v>68.230002999999996</v>
      </c>
      <c r="V1595" s="2"/>
      <c r="W1595" s="2">
        <v>77.209998999999996</v>
      </c>
      <c r="X1595" s="2">
        <v>69.379997000000003</v>
      </c>
      <c r="Y1595" s="2"/>
      <c r="Z1595">
        <v>4919200</v>
      </c>
      <c r="AA1595">
        <v>4518500</v>
      </c>
      <c r="AC1595" s="2">
        <v>76.709998999999996</v>
      </c>
      <c r="AD1595" s="2">
        <v>69.360000999999997</v>
      </c>
    </row>
    <row r="1596" spans="1:30" x14ac:dyDescent="0.25">
      <c r="A1596" t="s">
        <v>113</v>
      </c>
      <c r="B1596">
        <f t="shared" si="97"/>
        <v>2016</v>
      </c>
      <c r="C1596" s="2">
        <v>26.389999</v>
      </c>
      <c r="D1596" s="2">
        <v>30.219999000000001</v>
      </c>
      <c r="E1596" s="4">
        <f t="shared" si="98"/>
        <v>0.14513073683708749</v>
      </c>
      <c r="F1596" s="5">
        <f t="shared" si="101"/>
        <v>0.41911964540127894</v>
      </c>
      <c r="G1596" s="9" t="str">
        <f t="shared" si="99"/>
        <v>Yes</v>
      </c>
      <c r="H1596" s="9">
        <f t="shared" si="100"/>
        <v>1</v>
      </c>
      <c r="I1596" s="5"/>
      <c r="J1596" s="5"/>
      <c r="K1596" s="3">
        <v>42373</v>
      </c>
      <c r="L1596" s="3">
        <v>42734</v>
      </c>
      <c r="M1596" s="3"/>
      <c r="N1596" s="3"/>
      <c r="O1596" s="3"/>
      <c r="P1596" s="3"/>
      <c r="Q1596" s="5"/>
      <c r="R1596" s="5"/>
      <c r="S1596" s="5"/>
      <c r="T1596" s="2">
        <v>25.879999000000002</v>
      </c>
      <c r="U1596" s="2">
        <v>30.129999000000002</v>
      </c>
      <c r="V1596" s="2"/>
      <c r="W1596" s="2">
        <v>26.42</v>
      </c>
      <c r="X1596" s="2">
        <v>30.6</v>
      </c>
      <c r="Y1596" s="2"/>
      <c r="Z1596">
        <v>35827100</v>
      </c>
      <c r="AA1596">
        <v>20190000</v>
      </c>
      <c r="AC1596" s="2">
        <v>26.41</v>
      </c>
      <c r="AD1596" s="2">
        <v>30.559999000000001</v>
      </c>
    </row>
    <row r="1597" spans="1:30" x14ac:dyDescent="0.25">
      <c r="A1597" t="s">
        <v>505</v>
      </c>
      <c r="B1597">
        <f t="shared" si="97"/>
        <v>2016</v>
      </c>
      <c r="C1597" s="2">
        <v>29.57</v>
      </c>
      <c r="D1597" s="2">
        <v>31.84</v>
      </c>
      <c r="E1597" s="4">
        <f t="shared" si="98"/>
        <v>7.6766993574568801E-2</v>
      </c>
      <c r="F1597" s="5">
        <f t="shared" si="101"/>
        <v>-8.7685172803247571E-2</v>
      </c>
      <c r="G1597" s="9" t="str">
        <f t="shared" si="99"/>
        <v>No</v>
      </c>
      <c r="H1597" s="9">
        <f t="shared" si="100"/>
        <v>0</v>
      </c>
      <c r="I1597" s="5"/>
      <c r="J1597" s="5"/>
      <c r="K1597" s="3">
        <v>42373</v>
      </c>
      <c r="L1597" s="3">
        <v>42734</v>
      </c>
      <c r="M1597" s="3"/>
      <c r="N1597" s="3"/>
      <c r="O1597" s="3"/>
      <c r="P1597" s="3"/>
      <c r="Q1597" s="5"/>
      <c r="R1597" s="5"/>
      <c r="S1597" s="5"/>
      <c r="T1597" s="2">
        <v>28.860001</v>
      </c>
      <c r="U1597" s="2">
        <v>31.74</v>
      </c>
      <c r="V1597" s="2"/>
      <c r="W1597" s="2">
        <v>29.747999</v>
      </c>
      <c r="X1597" s="2">
        <v>32.040000999999997</v>
      </c>
      <c r="Y1597" s="2"/>
      <c r="Z1597">
        <v>1826700</v>
      </c>
      <c r="AA1597">
        <v>884300</v>
      </c>
      <c r="AC1597" s="2">
        <v>29.18</v>
      </c>
      <c r="AD1597" s="2">
        <v>32</v>
      </c>
    </row>
    <row r="1598" spans="1:30" x14ac:dyDescent="0.25">
      <c r="A1598" t="s">
        <v>114</v>
      </c>
      <c r="B1598">
        <f t="shared" si="97"/>
        <v>2016</v>
      </c>
      <c r="C1598" s="2">
        <v>25.370000999999998</v>
      </c>
      <c r="D1598" s="2">
        <v>35.93</v>
      </c>
      <c r="E1598" s="4">
        <f t="shared" si="98"/>
        <v>0.41623959731022486</v>
      </c>
      <c r="F1598" s="5">
        <f t="shared" si="101"/>
        <v>0.52876228479431475</v>
      </c>
      <c r="G1598" s="9" t="str">
        <f t="shared" si="99"/>
        <v>Yes</v>
      </c>
      <c r="H1598" s="9">
        <f t="shared" si="100"/>
        <v>1</v>
      </c>
      <c r="I1598" s="5"/>
      <c r="J1598" s="5"/>
      <c r="K1598" s="3">
        <v>42373</v>
      </c>
      <c r="L1598" s="3">
        <v>42734</v>
      </c>
      <c r="M1598" s="3"/>
      <c r="N1598" s="3"/>
      <c r="O1598" s="3"/>
      <c r="P1598" s="3"/>
      <c r="Q1598" s="5"/>
      <c r="R1598" s="5"/>
      <c r="S1598" s="5"/>
      <c r="T1598" s="2">
        <v>25.08</v>
      </c>
      <c r="U1598" s="2">
        <v>35.790000999999997</v>
      </c>
      <c r="V1598" s="2"/>
      <c r="W1598" s="2">
        <v>25.799999</v>
      </c>
      <c r="X1598" s="2">
        <v>36.400002000000001</v>
      </c>
      <c r="Y1598" s="2"/>
      <c r="Z1598">
        <v>9561200</v>
      </c>
      <c r="AA1598">
        <v>5453300</v>
      </c>
      <c r="AC1598" s="2">
        <v>25.790001</v>
      </c>
      <c r="AD1598" s="2">
        <v>36.349997999999999</v>
      </c>
    </row>
    <row r="1599" spans="1:30" x14ac:dyDescent="0.25">
      <c r="A1599" t="s">
        <v>115</v>
      </c>
      <c r="B1599">
        <f t="shared" si="97"/>
        <v>2016</v>
      </c>
      <c r="C1599" s="2">
        <v>89.82</v>
      </c>
      <c r="D1599" s="2">
        <v>115.55999799999999</v>
      </c>
      <c r="E1599" s="4">
        <f t="shared" si="98"/>
        <v>0.28657312402582946</v>
      </c>
      <c r="F1599" s="5">
        <f t="shared" si="101"/>
        <v>0.14144238718874197</v>
      </c>
      <c r="G1599" s="9" t="str">
        <f t="shared" si="99"/>
        <v>Yes</v>
      </c>
      <c r="H1599" s="9">
        <f t="shared" si="100"/>
        <v>1</v>
      </c>
      <c r="I1599" s="5"/>
      <c r="J1599" s="5"/>
      <c r="K1599" s="3">
        <v>42373</v>
      </c>
      <c r="L1599" s="3">
        <v>42734</v>
      </c>
      <c r="M1599" s="3"/>
      <c r="N1599" s="3"/>
      <c r="O1599" s="3"/>
      <c r="P1599" s="3"/>
      <c r="Q1599" s="5"/>
      <c r="R1599" s="5"/>
      <c r="S1599" s="5"/>
      <c r="T1599" s="2">
        <v>87.82</v>
      </c>
      <c r="U1599" s="2">
        <v>115.410004</v>
      </c>
      <c r="V1599" s="2"/>
      <c r="W1599" s="2">
        <v>89.830001999999993</v>
      </c>
      <c r="X1599" s="2">
        <v>116.900002</v>
      </c>
      <c r="Y1599" s="2"/>
      <c r="Z1599">
        <v>716600</v>
      </c>
      <c r="AA1599">
        <v>698000</v>
      </c>
      <c r="AC1599" s="2">
        <v>88.290001000000004</v>
      </c>
      <c r="AD1599" s="2">
        <v>116.58000199999999</v>
      </c>
    </row>
    <row r="1600" spans="1:30" x14ac:dyDescent="0.25">
      <c r="A1600" t="s">
        <v>116</v>
      </c>
      <c r="B1600">
        <f t="shared" si="97"/>
        <v>2016</v>
      </c>
      <c r="C1600" s="2">
        <v>24.85</v>
      </c>
      <c r="D1600" s="2">
        <v>23.780000999999999</v>
      </c>
      <c r="E1600" s="4">
        <f t="shared" si="98"/>
        <v>-4.3058309859155042E-2</v>
      </c>
      <c r="F1600" s="5">
        <f t="shared" si="101"/>
        <v>-0.11982530343372384</v>
      </c>
      <c r="G1600" s="9" t="str">
        <f t="shared" si="99"/>
        <v>No</v>
      </c>
      <c r="H1600" s="9">
        <f t="shared" si="100"/>
        <v>0</v>
      </c>
      <c r="I1600" s="5"/>
      <c r="J1600" s="5"/>
      <c r="K1600" s="3">
        <v>42373</v>
      </c>
      <c r="L1600" s="3">
        <v>42734</v>
      </c>
      <c r="M1600" s="3"/>
      <c r="N1600" s="3"/>
      <c r="O1600" s="3"/>
      <c r="P1600" s="3"/>
      <c r="Q1600" s="5"/>
      <c r="R1600" s="5"/>
      <c r="S1600" s="5"/>
      <c r="T1600" s="2">
        <v>24.780000999999999</v>
      </c>
      <c r="U1600" s="2">
        <v>23.68</v>
      </c>
      <c r="V1600" s="2"/>
      <c r="W1600" s="2">
        <v>25.23</v>
      </c>
      <c r="X1600" s="2">
        <v>24.18</v>
      </c>
      <c r="Y1600" s="2"/>
      <c r="Z1600">
        <v>4939000</v>
      </c>
      <c r="AA1600">
        <v>6939000</v>
      </c>
      <c r="AC1600" s="2">
        <v>25.110001</v>
      </c>
      <c r="AD1600" s="2">
        <v>24.02</v>
      </c>
    </row>
    <row r="1601" spans="1:30" x14ac:dyDescent="0.25">
      <c r="A1601" t="s">
        <v>117</v>
      </c>
      <c r="B1601">
        <f t="shared" si="97"/>
        <v>2016</v>
      </c>
      <c r="C1601" s="2">
        <v>58.810001</v>
      </c>
      <c r="D1601" s="2">
        <v>56.029998999999997</v>
      </c>
      <c r="E1601" s="4">
        <f t="shared" si="98"/>
        <v>-4.7270905504660732E-2</v>
      </c>
      <c r="F1601" s="5">
        <f t="shared" si="101"/>
        <v>-0.46351050281488559</v>
      </c>
      <c r="G1601" s="9" t="str">
        <f t="shared" si="99"/>
        <v>No</v>
      </c>
      <c r="H1601" s="9">
        <f t="shared" si="100"/>
        <v>0</v>
      </c>
      <c r="I1601" s="5"/>
      <c r="J1601" s="5"/>
      <c r="K1601" s="3">
        <v>42373</v>
      </c>
      <c r="L1601" s="3">
        <v>42734</v>
      </c>
      <c r="M1601" s="3"/>
      <c r="N1601" s="3"/>
      <c r="O1601" s="3"/>
      <c r="P1601" s="3"/>
      <c r="Q1601" s="5"/>
      <c r="R1601" s="5"/>
      <c r="S1601" s="5"/>
      <c r="T1601" s="2">
        <v>57.470001000000003</v>
      </c>
      <c r="U1601" s="2">
        <v>55.790000999999997</v>
      </c>
      <c r="V1601" s="2"/>
      <c r="W1601" s="2">
        <v>58.810001</v>
      </c>
      <c r="X1601" s="2">
        <v>56.509998000000003</v>
      </c>
      <c r="Y1601" s="2"/>
      <c r="Z1601">
        <v>5001200</v>
      </c>
      <c r="AA1601">
        <v>2921100</v>
      </c>
      <c r="AC1601" s="2">
        <v>58.130001</v>
      </c>
      <c r="AD1601" s="2">
        <v>56.23</v>
      </c>
    </row>
    <row r="1602" spans="1:30" x14ac:dyDescent="0.25">
      <c r="A1602" t="s">
        <v>118</v>
      </c>
      <c r="B1602">
        <f t="shared" si="97"/>
        <v>2016</v>
      </c>
      <c r="C1602" s="2">
        <v>74.400002000000001</v>
      </c>
      <c r="D1602" s="2">
        <v>89.309997999999993</v>
      </c>
      <c r="E1602" s="4">
        <f t="shared" si="98"/>
        <v>0.20040316665582875</v>
      </c>
      <c r="F1602" s="5">
        <f t="shared" si="101"/>
        <v>-8.6169957370000716E-2</v>
      </c>
      <c r="G1602" s="9" t="str">
        <f t="shared" si="99"/>
        <v>No</v>
      </c>
      <c r="H1602" s="9">
        <f t="shared" si="100"/>
        <v>0</v>
      </c>
      <c r="I1602" s="5"/>
      <c r="J1602" s="5"/>
      <c r="K1602" s="3">
        <v>42373</v>
      </c>
      <c r="L1602" s="3">
        <v>42734</v>
      </c>
      <c r="M1602" s="3"/>
      <c r="N1602" s="3"/>
      <c r="O1602" s="3"/>
      <c r="P1602" s="3"/>
      <c r="Q1602" s="5"/>
      <c r="R1602" s="5"/>
      <c r="S1602" s="5"/>
      <c r="T1602" s="2">
        <v>72.209998999999996</v>
      </c>
      <c r="U1602" s="2">
        <v>89.029999000000004</v>
      </c>
      <c r="V1602" s="2"/>
      <c r="W1602" s="2">
        <v>74.400002000000001</v>
      </c>
      <c r="X1602" s="2">
        <v>90.639999000000003</v>
      </c>
      <c r="Y1602" s="2"/>
      <c r="Z1602">
        <v>1504700</v>
      </c>
      <c r="AA1602">
        <v>673600</v>
      </c>
      <c r="AC1602" s="2">
        <v>74.169998000000007</v>
      </c>
      <c r="AD1602" s="2">
        <v>90.400002000000001</v>
      </c>
    </row>
    <row r="1603" spans="1:30" x14ac:dyDescent="0.25">
      <c r="A1603" t="s">
        <v>119</v>
      </c>
      <c r="B1603">
        <f t="shared" si="97"/>
        <v>2016</v>
      </c>
      <c r="C1603" s="2">
        <v>96.169998000000007</v>
      </c>
      <c r="D1603" s="2">
        <v>78.910004000000001</v>
      </c>
      <c r="E1603" s="4">
        <f t="shared" si="98"/>
        <v>-0.17947378973637917</v>
      </c>
      <c r="F1603" s="5">
        <f t="shared" si="101"/>
        <v>-0.13641547987722413</v>
      </c>
      <c r="G1603" s="9" t="str">
        <f t="shared" si="99"/>
        <v>No</v>
      </c>
      <c r="H1603" s="9">
        <f t="shared" si="100"/>
        <v>0</v>
      </c>
      <c r="I1603" s="5"/>
      <c r="J1603" s="5"/>
      <c r="K1603" s="3">
        <v>42373</v>
      </c>
      <c r="L1603" s="3">
        <v>42734</v>
      </c>
      <c r="M1603" s="3"/>
      <c r="N1603" s="3"/>
      <c r="O1603" s="3"/>
      <c r="P1603" s="3"/>
      <c r="Q1603" s="5"/>
      <c r="R1603" s="5"/>
      <c r="S1603" s="5"/>
      <c r="T1603" s="2">
        <v>95.370002999999997</v>
      </c>
      <c r="U1603" s="2">
        <v>78.459998999999996</v>
      </c>
      <c r="V1603" s="2"/>
      <c r="W1603" s="2">
        <v>96.57</v>
      </c>
      <c r="X1603" s="2">
        <v>79.309997999999993</v>
      </c>
      <c r="Y1603" s="2"/>
      <c r="Z1603">
        <v>5911000</v>
      </c>
      <c r="AA1603">
        <v>4326100</v>
      </c>
      <c r="AC1603" s="2">
        <v>96.459998999999996</v>
      </c>
      <c r="AD1603" s="2">
        <v>78.959998999999996</v>
      </c>
    </row>
    <row r="1604" spans="1:30" x14ac:dyDescent="0.25">
      <c r="A1604" t="s">
        <v>120</v>
      </c>
      <c r="B1604">
        <f t="shared" si="97"/>
        <v>2016</v>
      </c>
      <c r="C1604" s="2">
        <v>89.529999000000004</v>
      </c>
      <c r="D1604" s="2">
        <v>117.699997</v>
      </c>
      <c r="E1604" s="4">
        <f t="shared" si="98"/>
        <v>0.31464311755437407</v>
      </c>
      <c r="F1604" s="5">
        <f t="shared" si="101"/>
        <v>0.36191402305903481</v>
      </c>
      <c r="G1604" s="9" t="str">
        <f t="shared" si="99"/>
        <v>Yes</v>
      </c>
      <c r="H1604" s="9">
        <f t="shared" si="100"/>
        <v>1</v>
      </c>
      <c r="I1604" s="5"/>
      <c r="J1604" s="5"/>
      <c r="K1604" s="3">
        <v>42373</v>
      </c>
      <c r="L1604" s="3">
        <v>42734</v>
      </c>
      <c r="M1604" s="3"/>
      <c r="N1604" s="3"/>
      <c r="O1604" s="3"/>
      <c r="P1604" s="3"/>
      <c r="Q1604" s="5"/>
      <c r="R1604" s="5"/>
      <c r="S1604" s="5"/>
      <c r="T1604" s="2">
        <v>87.57</v>
      </c>
      <c r="U1604" s="2">
        <v>117.30999799999999</v>
      </c>
      <c r="V1604" s="2"/>
      <c r="W1604" s="2">
        <v>90.110000999999997</v>
      </c>
      <c r="X1604" s="2">
        <v>118.239998</v>
      </c>
      <c r="Y1604" s="2"/>
      <c r="Z1604">
        <v>11397300</v>
      </c>
      <c r="AA1604">
        <v>5020500</v>
      </c>
      <c r="AC1604" s="2">
        <v>88.849997999999999</v>
      </c>
      <c r="AD1604" s="2">
        <v>117.44000200000001</v>
      </c>
    </row>
    <row r="1605" spans="1:30" x14ac:dyDescent="0.25">
      <c r="A1605" t="s">
        <v>121</v>
      </c>
      <c r="B1605">
        <f t="shared" si="97"/>
        <v>2016</v>
      </c>
      <c r="C1605" s="2">
        <v>92.68</v>
      </c>
      <c r="D1605" s="2">
        <v>132.60000600000001</v>
      </c>
      <c r="E1605" s="4">
        <f t="shared" si="98"/>
        <v>0.43072945619335345</v>
      </c>
      <c r="F1605" s="5">
        <f t="shared" si="101"/>
        <v>0.23032628953752471</v>
      </c>
      <c r="G1605" s="9" t="str">
        <f t="shared" si="99"/>
        <v>Yes</v>
      </c>
      <c r="H1605" s="9">
        <f t="shared" si="100"/>
        <v>1</v>
      </c>
      <c r="I1605" s="5"/>
      <c r="J1605" s="5"/>
      <c r="K1605" s="3">
        <v>42373</v>
      </c>
      <c r="L1605" s="3">
        <v>42734</v>
      </c>
      <c r="M1605" s="3"/>
      <c r="N1605" s="3"/>
      <c r="O1605" s="3"/>
      <c r="P1605" s="3"/>
      <c r="Q1605" s="5"/>
      <c r="R1605" s="5"/>
      <c r="S1605" s="5"/>
      <c r="T1605" s="2">
        <v>88.870002999999997</v>
      </c>
      <c r="U1605" s="2">
        <v>131.929993</v>
      </c>
      <c r="V1605" s="2"/>
      <c r="W1605" s="2">
        <v>93.790001000000004</v>
      </c>
      <c r="X1605" s="2">
        <v>135.36999499999999</v>
      </c>
      <c r="Y1605" s="2"/>
      <c r="Z1605">
        <v>2112200</v>
      </c>
      <c r="AA1605">
        <v>1040000</v>
      </c>
      <c r="AC1605" s="2">
        <v>90.290001000000004</v>
      </c>
      <c r="AD1605" s="2">
        <v>134.220001</v>
      </c>
    </row>
    <row r="1606" spans="1:30" x14ac:dyDescent="0.25">
      <c r="A1606" t="s">
        <v>122</v>
      </c>
      <c r="B1606">
        <f t="shared" si="97"/>
        <v>2016</v>
      </c>
      <c r="C1606" s="2">
        <v>66.970000999999996</v>
      </c>
      <c r="D1606" s="2">
        <v>76.589995999999999</v>
      </c>
      <c r="E1606" s="4">
        <f t="shared" si="98"/>
        <v>0.14364633203454788</v>
      </c>
      <c r="F1606" s="5">
        <f t="shared" si="101"/>
        <v>0.32312012177092708</v>
      </c>
      <c r="G1606" s="9" t="str">
        <f t="shared" si="99"/>
        <v>Yes</v>
      </c>
      <c r="H1606" s="9">
        <f t="shared" si="100"/>
        <v>1</v>
      </c>
      <c r="I1606" s="5"/>
      <c r="J1606" s="5"/>
      <c r="K1606" s="3">
        <v>42373</v>
      </c>
      <c r="L1606" s="3">
        <v>42734</v>
      </c>
      <c r="M1606" s="3"/>
      <c r="N1606" s="3"/>
      <c r="O1606" s="3"/>
      <c r="P1606" s="3"/>
      <c r="Q1606" s="5"/>
      <c r="R1606" s="5"/>
      <c r="S1606" s="5"/>
      <c r="T1606" s="2">
        <v>66.330001999999993</v>
      </c>
      <c r="U1606" s="2">
        <v>76.389999000000003</v>
      </c>
      <c r="V1606" s="2"/>
      <c r="W1606" s="2">
        <v>67.510002</v>
      </c>
      <c r="X1606" s="2">
        <v>77.129997000000003</v>
      </c>
      <c r="Y1606" s="2"/>
      <c r="Z1606">
        <v>3896700</v>
      </c>
      <c r="AA1606">
        <v>2459600</v>
      </c>
      <c r="AC1606" s="2">
        <v>67.470000999999996</v>
      </c>
      <c r="AD1606" s="2">
        <v>77.040001000000004</v>
      </c>
    </row>
    <row r="1607" spans="1:30" x14ac:dyDescent="0.25">
      <c r="A1607" t="s">
        <v>123</v>
      </c>
      <c r="B1607">
        <f t="shared" si="97"/>
        <v>2016</v>
      </c>
      <c r="C1607" s="2">
        <v>49.419998</v>
      </c>
      <c r="D1607" s="2">
        <v>49.189999</v>
      </c>
      <c r="E1607" s="4">
        <f t="shared" si="98"/>
        <v>-4.6539661940091419E-3</v>
      </c>
      <c r="F1607" s="5">
        <f t="shared" si="101"/>
        <v>-0.31929708374838323</v>
      </c>
      <c r="G1607" s="9" t="str">
        <f t="shared" si="99"/>
        <v>No</v>
      </c>
      <c r="H1607" s="9">
        <f t="shared" si="100"/>
        <v>0</v>
      </c>
      <c r="I1607" s="5"/>
      <c r="J1607" s="5"/>
      <c r="K1607" s="3">
        <v>42373</v>
      </c>
      <c r="L1607" s="3">
        <v>42734</v>
      </c>
      <c r="M1607" s="3"/>
      <c r="N1607" s="3"/>
      <c r="O1607" s="3"/>
      <c r="P1607" s="3"/>
      <c r="Q1607" s="5"/>
      <c r="R1607" s="5"/>
      <c r="S1607" s="5"/>
      <c r="T1607" s="2">
        <v>48.299999</v>
      </c>
      <c r="U1607" s="2">
        <v>48.869999</v>
      </c>
      <c r="V1607" s="2"/>
      <c r="W1607" s="2">
        <v>49.419998</v>
      </c>
      <c r="X1607" s="2">
        <v>49.560001</v>
      </c>
      <c r="Y1607" s="2"/>
      <c r="Z1607">
        <v>12323200</v>
      </c>
      <c r="AA1607">
        <v>4526400</v>
      </c>
      <c r="AC1607" s="2">
        <v>48.66</v>
      </c>
      <c r="AD1607" s="2">
        <v>49.34</v>
      </c>
    </row>
    <row r="1608" spans="1:30" x14ac:dyDescent="0.25">
      <c r="A1608" t="s">
        <v>124</v>
      </c>
      <c r="B1608">
        <f t="shared" si="97"/>
        <v>2016</v>
      </c>
      <c r="C1608" s="2">
        <v>65.309997999999993</v>
      </c>
      <c r="D1608" s="2">
        <v>73.400002000000001</v>
      </c>
      <c r="E1608" s="4">
        <f t="shared" si="98"/>
        <v>0.1238708352127037</v>
      </c>
      <c r="F1608" s="5">
        <f t="shared" si="101"/>
        <v>-0.30685862098064975</v>
      </c>
      <c r="G1608" s="9" t="str">
        <f t="shared" si="99"/>
        <v>No</v>
      </c>
      <c r="H1608" s="9">
        <f t="shared" si="100"/>
        <v>0</v>
      </c>
      <c r="I1608" s="5"/>
      <c r="J1608" s="5"/>
      <c r="K1608" s="3">
        <v>42373</v>
      </c>
      <c r="L1608" s="3">
        <v>42734</v>
      </c>
      <c r="M1608" s="3"/>
      <c r="N1608" s="3"/>
      <c r="O1608" s="3"/>
      <c r="P1608" s="3"/>
      <c r="Q1608" s="5"/>
      <c r="R1608" s="5"/>
      <c r="S1608" s="5"/>
      <c r="T1608" s="2">
        <v>62.529998999999997</v>
      </c>
      <c r="U1608" s="2">
        <v>72.75</v>
      </c>
      <c r="V1608" s="2"/>
      <c r="W1608" s="2">
        <v>65.309997999999993</v>
      </c>
      <c r="X1608" s="2">
        <v>74</v>
      </c>
      <c r="Y1608" s="2"/>
      <c r="Z1608">
        <v>5570700</v>
      </c>
      <c r="AA1608">
        <v>2532400</v>
      </c>
      <c r="AC1608" s="2">
        <v>63.07</v>
      </c>
      <c r="AD1608" s="2">
        <v>73.910004000000001</v>
      </c>
    </row>
    <row r="1609" spans="1:30" x14ac:dyDescent="0.25">
      <c r="A1609" t="s">
        <v>125</v>
      </c>
      <c r="B1609">
        <f t="shared" si="97"/>
        <v>2016</v>
      </c>
      <c r="C1609" s="2">
        <v>75.779999000000004</v>
      </c>
      <c r="D1609" s="2">
        <v>103.040001</v>
      </c>
      <c r="E1609" s="4">
        <f t="shared" si="98"/>
        <v>0.35972555238487136</v>
      </c>
      <c r="F1609" s="5">
        <f t="shared" si="101"/>
        <v>0.21607922035032348</v>
      </c>
      <c r="G1609" s="9" t="str">
        <f t="shared" si="99"/>
        <v>Yes</v>
      </c>
      <c r="H1609" s="9">
        <f t="shared" si="100"/>
        <v>1</v>
      </c>
      <c r="I1609" s="5"/>
      <c r="J1609" s="5"/>
      <c r="K1609" s="3">
        <v>42373</v>
      </c>
      <c r="L1609" s="3">
        <v>42734</v>
      </c>
      <c r="M1609" s="3"/>
      <c r="N1609" s="3"/>
      <c r="O1609" s="3"/>
      <c r="P1609" s="3"/>
      <c r="Q1609" s="5"/>
      <c r="R1609" s="5"/>
      <c r="S1609" s="5"/>
      <c r="T1609" s="2">
        <v>74.639999000000003</v>
      </c>
      <c r="U1609" s="2">
        <v>102.779999</v>
      </c>
      <c r="V1609" s="2"/>
      <c r="W1609" s="2">
        <v>76.129997000000003</v>
      </c>
      <c r="X1609" s="2">
        <v>103.480003</v>
      </c>
      <c r="Y1609" s="2"/>
      <c r="Z1609">
        <v>3586900</v>
      </c>
      <c r="AA1609">
        <v>1793900</v>
      </c>
      <c r="AC1609" s="2">
        <v>76.080001999999993</v>
      </c>
      <c r="AD1609" s="2">
        <v>103.010002</v>
      </c>
    </row>
    <row r="1610" spans="1:30" x14ac:dyDescent="0.25">
      <c r="A1610" t="s">
        <v>126</v>
      </c>
      <c r="B1610">
        <f t="shared" si="97"/>
        <v>2016</v>
      </c>
      <c r="C1610" s="2">
        <v>52.529998999999997</v>
      </c>
      <c r="D1610" s="2">
        <v>72.089995999999999</v>
      </c>
      <c r="E1610" s="4">
        <f t="shared" si="98"/>
        <v>0.37235860217701516</v>
      </c>
      <c r="F1610" s="5">
        <f t="shared" si="101"/>
        <v>0.37701256837102431</v>
      </c>
      <c r="G1610" s="9" t="str">
        <f t="shared" si="99"/>
        <v>Yes</v>
      </c>
      <c r="H1610" s="9">
        <f t="shared" si="100"/>
        <v>1</v>
      </c>
      <c r="I1610" s="5"/>
      <c r="J1610" s="5"/>
      <c r="K1610" s="3">
        <v>42373</v>
      </c>
      <c r="L1610" s="3">
        <v>42734</v>
      </c>
      <c r="M1610" s="3"/>
      <c r="N1610" s="3"/>
      <c r="O1610" s="3"/>
      <c r="P1610" s="3"/>
      <c r="Q1610" s="5"/>
      <c r="R1610" s="5"/>
      <c r="S1610" s="5"/>
      <c r="T1610" s="2">
        <v>52.09</v>
      </c>
      <c r="U1610" s="2">
        <v>71.480002999999996</v>
      </c>
      <c r="V1610" s="2"/>
      <c r="W1610" s="2">
        <v>52.77</v>
      </c>
      <c r="X1610" s="2">
        <v>72.470000999999996</v>
      </c>
      <c r="Y1610" s="2"/>
      <c r="Z1610">
        <v>4186900</v>
      </c>
      <c r="AA1610">
        <v>1817900</v>
      </c>
      <c r="AC1610" s="2">
        <v>52.709999000000003</v>
      </c>
      <c r="AD1610" s="2">
        <v>71.989998</v>
      </c>
    </row>
    <row r="1611" spans="1:30" x14ac:dyDescent="0.25">
      <c r="A1611" t="s">
        <v>127</v>
      </c>
      <c r="B1611">
        <f t="shared" si="97"/>
        <v>2016</v>
      </c>
      <c r="C1611" s="2">
        <v>70.930000000000007</v>
      </c>
      <c r="D1611" s="2">
        <v>74.069999999999993</v>
      </c>
      <c r="E1611" s="4">
        <f t="shared" si="98"/>
        <v>4.4268997603270632E-2</v>
      </c>
      <c r="F1611" s="5">
        <f t="shared" si="101"/>
        <v>-7.9601837609433068E-2</v>
      </c>
      <c r="G1611" s="9" t="str">
        <f t="shared" si="99"/>
        <v>No</v>
      </c>
      <c r="H1611" s="9">
        <f t="shared" si="100"/>
        <v>0</v>
      </c>
      <c r="I1611" s="5"/>
      <c r="J1611" s="5"/>
      <c r="K1611" s="3">
        <v>42373</v>
      </c>
      <c r="L1611" s="3">
        <v>42734</v>
      </c>
      <c r="M1611" s="3"/>
      <c r="N1611" s="3"/>
      <c r="O1611" s="3"/>
      <c r="P1611" s="3"/>
      <c r="Q1611" s="5"/>
      <c r="R1611" s="5"/>
      <c r="S1611" s="5"/>
      <c r="T1611" s="2">
        <v>70.440002000000007</v>
      </c>
      <c r="U1611" s="2">
        <v>73.669998000000007</v>
      </c>
      <c r="V1611" s="2"/>
      <c r="W1611" s="2">
        <v>72.440002000000007</v>
      </c>
      <c r="X1611" s="2">
        <v>74.440002000000007</v>
      </c>
      <c r="Y1611" s="2"/>
      <c r="Z1611">
        <v>3588300</v>
      </c>
      <c r="AA1611">
        <v>1570200</v>
      </c>
      <c r="AC1611" s="2">
        <v>72.410004000000001</v>
      </c>
      <c r="AD1611" s="2">
        <v>74.099997999999999</v>
      </c>
    </row>
    <row r="1612" spans="1:30" x14ac:dyDescent="0.25">
      <c r="A1612" t="s">
        <v>128</v>
      </c>
      <c r="B1612">
        <f t="shared" si="97"/>
        <v>2016</v>
      </c>
      <c r="C1612" s="2">
        <v>70.199996999999996</v>
      </c>
      <c r="D1612" s="2">
        <v>91.900002000000001</v>
      </c>
      <c r="E1612" s="4">
        <f t="shared" si="98"/>
        <v>0.30911689355200406</v>
      </c>
      <c r="F1612" s="5">
        <f t="shared" si="101"/>
        <v>-5.0608658832867304E-2</v>
      </c>
      <c r="G1612" s="9" t="str">
        <f t="shared" si="99"/>
        <v>No</v>
      </c>
      <c r="H1612" s="9">
        <f t="shared" si="100"/>
        <v>0</v>
      </c>
      <c r="I1612" s="5"/>
      <c r="J1612" s="5"/>
      <c r="K1612" s="3">
        <v>42373</v>
      </c>
      <c r="L1612" s="3">
        <v>42734</v>
      </c>
      <c r="M1612" s="3"/>
      <c r="N1612" s="3"/>
      <c r="O1612" s="3"/>
      <c r="P1612" s="3"/>
      <c r="Q1612" s="5"/>
      <c r="R1612" s="5"/>
      <c r="S1612" s="5"/>
      <c r="T1612" s="2">
        <v>69.790001000000004</v>
      </c>
      <c r="U1612" s="2">
        <v>91.5</v>
      </c>
      <c r="V1612" s="2"/>
      <c r="W1612" s="2">
        <v>70.949996999999996</v>
      </c>
      <c r="X1612" s="2">
        <v>92.370002999999997</v>
      </c>
      <c r="Y1612" s="2"/>
      <c r="Z1612">
        <v>1229900</v>
      </c>
      <c r="AA1612">
        <v>737700</v>
      </c>
      <c r="AC1612" s="2">
        <v>70.760002</v>
      </c>
      <c r="AD1612" s="2">
        <v>91.870002999999997</v>
      </c>
    </row>
    <row r="1613" spans="1:30" x14ac:dyDescent="0.25">
      <c r="A1613" t="s">
        <v>129</v>
      </c>
      <c r="B1613">
        <f t="shared" ref="B1613:B1676" si="102">YEAR(K1613)</f>
        <v>2016</v>
      </c>
      <c r="C1613" s="2">
        <v>31.6</v>
      </c>
      <c r="D1613" s="2">
        <v>27.33</v>
      </c>
      <c r="E1613" s="4">
        <f t="shared" ref="E1613:E1676" si="103">+(D1613-C1613)/C1613</f>
        <v>-0.13512658227848109</v>
      </c>
      <c r="F1613" s="5">
        <f t="shared" si="101"/>
        <v>-0.50748518445549629</v>
      </c>
      <c r="G1613" s="9" t="str">
        <f t="shared" ref="G1613:G1676" si="104">IF(F1613&gt;0,"Yes","No")</f>
        <v>No</v>
      </c>
      <c r="H1613" s="9">
        <f t="shared" ref="H1613:H1676" si="105">IF(F1613&gt;0,1,0)</f>
        <v>0</v>
      </c>
      <c r="I1613" s="5"/>
      <c r="J1613" s="5"/>
      <c r="K1613" s="3">
        <v>42373</v>
      </c>
      <c r="L1613" s="3">
        <v>42734</v>
      </c>
      <c r="M1613" s="3"/>
      <c r="N1613" s="3"/>
      <c r="O1613" s="3"/>
      <c r="P1613" s="3"/>
      <c r="Q1613" s="5"/>
      <c r="R1613" s="5"/>
      <c r="S1613" s="5"/>
      <c r="T1613" s="2">
        <v>29.440000999999999</v>
      </c>
      <c r="U1613" s="2">
        <v>27.219999000000001</v>
      </c>
      <c r="V1613" s="2"/>
      <c r="W1613" s="2">
        <v>31.639999</v>
      </c>
      <c r="X1613" s="2">
        <v>27.719999000000001</v>
      </c>
      <c r="Y1613" s="2"/>
      <c r="Z1613">
        <v>11387500</v>
      </c>
      <c r="AA1613">
        <v>3136200</v>
      </c>
      <c r="AC1613" s="2">
        <v>30.389999</v>
      </c>
      <c r="AD1613" s="2">
        <v>27.610001</v>
      </c>
    </row>
    <row r="1614" spans="1:30" x14ac:dyDescent="0.25">
      <c r="A1614" t="s">
        <v>130</v>
      </c>
      <c r="B1614">
        <f t="shared" si="102"/>
        <v>2016</v>
      </c>
      <c r="C1614" s="2">
        <v>69.037147839300005</v>
      </c>
      <c r="D1614" s="2">
        <v>77.839995999999999</v>
      </c>
      <c r="E1614" s="4">
        <f t="shared" si="103"/>
        <v>0.12750886205772388</v>
      </c>
      <c r="F1614" s="5">
        <f t="shared" ref="F1614:F1677" si="106">+E1614-E1611</f>
        <v>8.323986445445325E-2</v>
      </c>
      <c r="G1614" s="9" t="str">
        <f t="shared" si="104"/>
        <v>Yes</v>
      </c>
      <c r="H1614" s="9">
        <f t="shared" si="105"/>
        <v>1</v>
      </c>
      <c r="I1614" s="5"/>
      <c r="J1614" s="5"/>
      <c r="K1614" s="3">
        <v>42373</v>
      </c>
      <c r="L1614" s="3">
        <v>42734</v>
      </c>
      <c r="M1614" s="3"/>
      <c r="N1614" s="3"/>
      <c r="O1614" s="3"/>
      <c r="P1614" s="3"/>
      <c r="Q1614" s="5"/>
      <c r="R1614" s="5"/>
      <c r="S1614" s="5"/>
      <c r="T1614" s="2">
        <v>68.938591357099995</v>
      </c>
      <c r="U1614" s="2">
        <v>77.660004000000001</v>
      </c>
      <c r="V1614" s="2"/>
      <c r="W1614" s="2">
        <v>69.6739962093</v>
      </c>
      <c r="X1614" s="2">
        <v>78.559997999999993</v>
      </c>
      <c r="Y1614" s="2"/>
      <c r="Z1614">
        <v>5791900</v>
      </c>
      <c r="AA1614">
        <v>2014500</v>
      </c>
      <c r="AC1614" s="2">
        <v>69.507202426099994</v>
      </c>
      <c r="AD1614" s="2">
        <v>78.559997999999993</v>
      </c>
    </row>
    <row r="1615" spans="1:30" x14ac:dyDescent="0.25">
      <c r="A1615" t="s">
        <v>131</v>
      </c>
      <c r="B1615">
        <f t="shared" si="102"/>
        <v>2016</v>
      </c>
      <c r="C1615" s="2">
        <v>103.120003</v>
      </c>
      <c r="D1615" s="2">
        <v>104.220001</v>
      </c>
      <c r="E1615" s="4">
        <f t="shared" si="103"/>
        <v>1.0667164158247739E-2</v>
      </c>
      <c r="F1615" s="5">
        <f t="shared" si="106"/>
        <v>-0.2984497293937563</v>
      </c>
      <c r="G1615" s="9" t="str">
        <f t="shared" si="104"/>
        <v>No</v>
      </c>
      <c r="H1615" s="9">
        <f t="shared" si="105"/>
        <v>0</v>
      </c>
      <c r="I1615" s="5"/>
      <c r="J1615" s="5"/>
      <c r="K1615" s="3">
        <v>42373</v>
      </c>
      <c r="L1615" s="3">
        <v>42734</v>
      </c>
      <c r="M1615" s="3"/>
      <c r="N1615" s="3"/>
      <c r="O1615" s="3"/>
      <c r="P1615" s="3"/>
      <c r="Q1615" s="5"/>
      <c r="R1615" s="5"/>
      <c r="S1615" s="5"/>
      <c r="T1615" s="2">
        <v>101.730003</v>
      </c>
      <c r="U1615" s="2">
        <v>103.959999</v>
      </c>
      <c r="V1615" s="2"/>
      <c r="W1615" s="2">
        <v>103.43</v>
      </c>
      <c r="X1615" s="2">
        <v>105</v>
      </c>
      <c r="Y1615" s="2"/>
      <c r="Z1615">
        <v>12531500</v>
      </c>
      <c r="AA1615">
        <v>6629500</v>
      </c>
      <c r="AC1615" s="2">
        <v>102.980003</v>
      </c>
      <c r="AD1615" s="2">
        <v>104.57</v>
      </c>
    </row>
    <row r="1616" spans="1:30" x14ac:dyDescent="0.25">
      <c r="A1616" t="s">
        <v>132</v>
      </c>
      <c r="B1616">
        <f t="shared" si="102"/>
        <v>2016</v>
      </c>
      <c r="C1616" s="2">
        <v>26.129999000000002</v>
      </c>
      <c r="D1616" s="2">
        <v>27.41</v>
      </c>
      <c r="E1616" s="4">
        <f t="shared" si="103"/>
        <v>4.8985880175502441E-2</v>
      </c>
      <c r="F1616" s="5">
        <f t="shared" si="106"/>
        <v>0.18411246245398355</v>
      </c>
      <c r="G1616" s="9" t="str">
        <f t="shared" si="104"/>
        <v>Yes</v>
      </c>
      <c r="H1616" s="9">
        <f t="shared" si="105"/>
        <v>1</v>
      </c>
      <c r="I1616" s="5"/>
      <c r="J1616" s="5"/>
      <c r="K1616" s="3">
        <v>42373</v>
      </c>
      <c r="L1616" s="3">
        <v>42734</v>
      </c>
      <c r="M1616" s="3"/>
      <c r="N1616" s="3"/>
      <c r="O1616" s="3"/>
      <c r="P1616" s="3"/>
      <c r="Q1616" s="5"/>
      <c r="R1616" s="5"/>
      <c r="S1616" s="5"/>
      <c r="T1616" s="2">
        <v>25.9</v>
      </c>
      <c r="U1616" s="2">
        <v>27.25</v>
      </c>
      <c r="V1616" s="2"/>
      <c r="W1616" s="2">
        <v>26.85</v>
      </c>
      <c r="X1616" s="2">
        <v>27.75</v>
      </c>
      <c r="Y1616" s="2"/>
      <c r="Z1616">
        <v>2763000</v>
      </c>
      <c r="AA1616">
        <v>1573100</v>
      </c>
      <c r="AC1616" s="2">
        <v>26.41</v>
      </c>
      <c r="AD1616" s="2">
        <v>27.68</v>
      </c>
    </row>
    <row r="1617" spans="1:30" x14ac:dyDescent="0.25">
      <c r="A1617" t="s">
        <v>133</v>
      </c>
      <c r="B1617">
        <f t="shared" si="102"/>
        <v>2016</v>
      </c>
      <c r="C1617" s="2">
        <v>24.719999000000001</v>
      </c>
      <c r="D1617" s="2">
        <v>26.780000999999999</v>
      </c>
      <c r="E1617" s="4">
        <f t="shared" si="103"/>
        <v>8.3333417610575028E-2</v>
      </c>
      <c r="F1617" s="5">
        <f t="shared" si="106"/>
        <v>-4.4175444447148854E-2</v>
      </c>
      <c r="G1617" s="9" t="str">
        <f t="shared" si="104"/>
        <v>No</v>
      </c>
      <c r="H1617" s="9">
        <f t="shared" si="105"/>
        <v>0</v>
      </c>
      <c r="I1617" s="5"/>
      <c r="J1617" s="5"/>
      <c r="K1617" s="3">
        <v>42373</v>
      </c>
      <c r="L1617" s="3">
        <v>42734</v>
      </c>
      <c r="M1617" s="3"/>
      <c r="N1617" s="3"/>
      <c r="O1617" s="3"/>
      <c r="P1617" s="3"/>
      <c r="Q1617" s="5"/>
      <c r="R1617" s="5"/>
      <c r="S1617" s="5"/>
      <c r="T1617" s="2">
        <v>24.719999000000001</v>
      </c>
      <c r="U1617" s="2">
        <v>26.6</v>
      </c>
      <c r="V1617" s="2"/>
      <c r="W1617" s="2">
        <v>25.290001</v>
      </c>
      <c r="X1617" s="2">
        <v>27.09</v>
      </c>
      <c r="Y1617" s="2"/>
      <c r="Z1617">
        <v>2655400</v>
      </c>
      <c r="AA1617">
        <v>997500</v>
      </c>
      <c r="AC1617" s="2">
        <v>25.16</v>
      </c>
      <c r="AD1617" s="2">
        <v>27.030000999999999</v>
      </c>
    </row>
    <row r="1618" spans="1:30" x14ac:dyDescent="0.25">
      <c r="A1618" t="s">
        <v>479</v>
      </c>
      <c r="B1618">
        <f t="shared" si="102"/>
        <v>2016</v>
      </c>
      <c r="C1618" s="2">
        <v>84.449996999999996</v>
      </c>
      <c r="D1618" s="2">
        <v>67.349997999999999</v>
      </c>
      <c r="E1618" s="4">
        <f t="shared" si="103"/>
        <v>-0.20248667385979893</v>
      </c>
      <c r="F1618" s="5">
        <f t="shared" si="106"/>
        <v>-0.21315383801804666</v>
      </c>
      <c r="G1618" s="9" t="str">
        <f t="shared" si="104"/>
        <v>No</v>
      </c>
      <c r="H1618" s="9">
        <f t="shared" si="105"/>
        <v>0</v>
      </c>
      <c r="I1618" s="5"/>
      <c r="J1618" s="5"/>
      <c r="K1618" s="3">
        <v>42373</v>
      </c>
      <c r="L1618" s="3">
        <v>42734</v>
      </c>
      <c r="M1618" s="3"/>
      <c r="N1618" s="3"/>
      <c r="O1618" s="3"/>
      <c r="P1618" s="3"/>
      <c r="Q1618" s="5"/>
      <c r="R1618" s="5"/>
      <c r="S1618" s="5"/>
      <c r="T1618" s="2">
        <v>82.900002000000001</v>
      </c>
      <c r="U1618" s="2">
        <v>66.769997000000004</v>
      </c>
      <c r="V1618" s="2"/>
      <c r="W1618" s="2">
        <v>84.800003000000004</v>
      </c>
      <c r="X1618" s="2">
        <v>68.110000999999997</v>
      </c>
      <c r="Y1618" s="2"/>
      <c r="Z1618">
        <v>2195300</v>
      </c>
      <c r="AA1618">
        <v>1321900</v>
      </c>
      <c r="AC1618" s="2">
        <v>83.989998</v>
      </c>
      <c r="AD1618" s="2">
        <v>67.809997999999993</v>
      </c>
    </row>
    <row r="1619" spans="1:30" x14ac:dyDescent="0.25">
      <c r="A1619" t="s">
        <v>134</v>
      </c>
      <c r="B1619">
        <f t="shared" si="102"/>
        <v>2016</v>
      </c>
      <c r="C1619" s="2">
        <v>74.860000999999997</v>
      </c>
      <c r="D1619" s="2">
        <v>98.260002</v>
      </c>
      <c r="E1619" s="4">
        <f t="shared" si="103"/>
        <v>0.31258349836249671</v>
      </c>
      <c r="F1619" s="5">
        <f t="shared" si="106"/>
        <v>0.26359761818699429</v>
      </c>
      <c r="G1619" s="9" t="str">
        <f t="shared" si="104"/>
        <v>Yes</v>
      </c>
      <c r="H1619" s="9">
        <f t="shared" si="105"/>
        <v>1</v>
      </c>
      <c r="I1619" s="5"/>
      <c r="J1619" s="5"/>
      <c r="K1619" s="3">
        <v>42373</v>
      </c>
      <c r="L1619" s="3">
        <v>42734</v>
      </c>
      <c r="M1619" s="3"/>
      <c r="N1619" s="3"/>
      <c r="O1619" s="3"/>
      <c r="P1619" s="3"/>
      <c r="Q1619" s="5"/>
      <c r="R1619" s="5"/>
      <c r="S1619" s="5"/>
      <c r="T1619" s="2">
        <v>74.860000999999997</v>
      </c>
      <c r="U1619" s="2">
        <v>97.400002000000001</v>
      </c>
      <c r="V1619" s="2"/>
      <c r="W1619" s="2">
        <v>76.599997999999999</v>
      </c>
      <c r="X1619" s="2">
        <v>98.790001000000004</v>
      </c>
      <c r="Y1619" s="2"/>
      <c r="Z1619">
        <v>1840100</v>
      </c>
      <c r="AA1619">
        <v>1299600</v>
      </c>
      <c r="AC1619" s="2">
        <v>76.199996999999996</v>
      </c>
      <c r="AD1619" s="2">
        <v>98.150002000000001</v>
      </c>
    </row>
    <row r="1620" spans="1:30" x14ac:dyDescent="0.25">
      <c r="A1620" t="s">
        <v>135</v>
      </c>
      <c r="B1620">
        <f t="shared" si="102"/>
        <v>2016</v>
      </c>
      <c r="C1620" s="2">
        <v>76.839995999999999</v>
      </c>
      <c r="D1620" s="2">
        <v>77.180000000000007</v>
      </c>
      <c r="E1620" s="4">
        <f t="shared" si="103"/>
        <v>4.4248310476227449E-3</v>
      </c>
      <c r="F1620" s="5">
        <f t="shared" si="106"/>
        <v>-7.8908586562952285E-2</v>
      </c>
      <c r="G1620" s="9" t="str">
        <f t="shared" si="104"/>
        <v>No</v>
      </c>
      <c r="H1620" s="9">
        <f t="shared" si="105"/>
        <v>0</v>
      </c>
      <c r="I1620" s="5"/>
      <c r="J1620" s="5"/>
      <c r="K1620" s="3">
        <v>42373</v>
      </c>
      <c r="L1620" s="3">
        <v>42734</v>
      </c>
      <c r="M1620" s="3"/>
      <c r="N1620" s="3"/>
      <c r="O1620" s="3"/>
      <c r="P1620" s="3"/>
      <c r="Q1620" s="5"/>
      <c r="R1620" s="5"/>
      <c r="S1620" s="5"/>
      <c r="T1620" s="2">
        <v>76.089995999999999</v>
      </c>
      <c r="U1620" s="2">
        <v>76.419998000000007</v>
      </c>
      <c r="V1620" s="2"/>
      <c r="W1620" s="2">
        <v>78.819999999999993</v>
      </c>
      <c r="X1620" s="2">
        <v>77.720000999999996</v>
      </c>
      <c r="Y1620" s="2"/>
      <c r="Z1620">
        <v>4555100</v>
      </c>
      <c r="AA1620">
        <v>1654300</v>
      </c>
      <c r="AC1620" s="2">
        <v>78.809997999999993</v>
      </c>
      <c r="AD1620" s="2">
        <v>77.569999999999993</v>
      </c>
    </row>
    <row r="1621" spans="1:30" x14ac:dyDescent="0.25">
      <c r="A1621" t="s">
        <v>136</v>
      </c>
      <c r="B1621">
        <f t="shared" si="102"/>
        <v>2016</v>
      </c>
      <c r="C1621" s="2">
        <v>102.75</v>
      </c>
      <c r="D1621" s="2">
        <v>121.32</v>
      </c>
      <c r="E1621" s="4">
        <f t="shared" si="103"/>
        <v>0.1807299270072992</v>
      </c>
      <c r="F1621" s="5">
        <f t="shared" si="106"/>
        <v>0.38321660086709813</v>
      </c>
      <c r="G1621" s="9" t="str">
        <f t="shared" si="104"/>
        <v>Yes</v>
      </c>
      <c r="H1621" s="9">
        <f t="shared" si="105"/>
        <v>1</v>
      </c>
      <c r="I1621" s="5"/>
      <c r="J1621" s="5"/>
      <c r="K1621" s="3">
        <v>42373</v>
      </c>
      <c r="L1621" s="3">
        <v>42734</v>
      </c>
      <c r="M1621" s="3"/>
      <c r="N1621" s="3"/>
      <c r="O1621" s="3"/>
      <c r="P1621" s="3"/>
      <c r="Q1621" s="5"/>
      <c r="R1621" s="5"/>
      <c r="S1621" s="5"/>
      <c r="T1621" s="2">
        <v>100.629997</v>
      </c>
      <c r="U1621" s="2">
        <v>120.629997</v>
      </c>
      <c r="V1621" s="2"/>
      <c r="W1621" s="2">
        <v>102.949997</v>
      </c>
      <c r="X1621" s="2">
        <v>121.849998</v>
      </c>
      <c r="Y1621" s="2"/>
      <c r="Z1621">
        <v>201300</v>
      </c>
      <c r="AA1621">
        <v>99600</v>
      </c>
      <c r="AC1621" s="2">
        <v>101.879997</v>
      </c>
      <c r="AD1621" s="2">
        <v>121.849998</v>
      </c>
    </row>
    <row r="1622" spans="1:30" x14ac:dyDescent="0.25">
      <c r="A1622" t="s">
        <v>137</v>
      </c>
      <c r="B1622">
        <f t="shared" si="102"/>
        <v>2016</v>
      </c>
      <c r="C1622" s="2">
        <v>60.119999</v>
      </c>
      <c r="D1622" s="2">
        <v>74.930000000000007</v>
      </c>
      <c r="E1622" s="4">
        <f t="shared" si="103"/>
        <v>0.24634067276015767</v>
      </c>
      <c r="F1622" s="5">
        <f t="shared" si="106"/>
        <v>-6.6242825602339045E-2</v>
      </c>
      <c r="G1622" s="9" t="str">
        <f t="shared" si="104"/>
        <v>No</v>
      </c>
      <c r="H1622" s="9">
        <f t="shared" si="105"/>
        <v>0</v>
      </c>
      <c r="I1622" s="5"/>
      <c r="J1622" s="5"/>
      <c r="K1622" s="3">
        <v>42373</v>
      </c>
      <c r="L1622" s="3">
        <v>42734</v>
      </c>
      <c r="M1622" s="3"/>
      <c r="N1622" s="3"/>
      <c r="O1622" s="3"/>
      <c r="P1622" s="3"/>
      <c r="Q1622" s="5"/>
      <c r="R1622" s="5"/>
      <c r="S1622" s="5"/>
      <c r="T1622" s="2">
        <v>59.830002</v>
      </c>
      <c r="U1622" s="2">
        <v>74.529999000000004</v>
      </c>
      <c r="V1622" s="2"/>
      <c r="W1622" s="2">
        <v>61.66</v>
      </c>
      <c r="X1622" s="2">
        <v>75.379997000000003</v>
      </c>
      <c r="Y1622" s="2"/>
      <c r="Z1622">
        <v>1962000</v>
      </c>
      <c r="AA1622">
        <v>522800</v>
      </c>
      <c r="AC1622" s="2">
        <v>61.639999000000003</v>
      </c>
      <c r="AD1622" s="2">
        <v>75.209998999999996</v>
      </c>
    </row>
    <row r="1623" spans="1:30" x14ac:dyDescent="0.25">
      <c r="A1623" t="s">
        <v>138</v>
      </c>
      <c r="B1623">
        <f t="shared" si="102"/>
        <v>2016</v>
      </c>
      <c r="C1623" s="2">
        <v>50.27</v>
      </c>
      <c r="D1623" s="2">
        <v>57.220001000000003</v>
      </c>
      <c r="E1623" s="4">
        <f t="shared" si="103"/>
        <v>0.13825345136264172</v>
      </c>
      <c r="F1623" s="5">
        <f t="shared" si="106"/>
        <v>0.13382862031501896</v>
      </c>
      <c r="G1623" s="9" t="str">
        <f t="shared" si="104"/>
        <v>Yes</v>
      </c>
      <c r="H1623" s="9">
        <f t="shared" si="105"/>
        <v>1</v>
      </c>
      <c r="I1623" s="5"/>
      <c r="J1623" s="5"/>
      <c r="K1623" s="3">
        <v>42373</v>
      </c>
      <c r="L1623" s="3">
        <v>42734</v>
      </c>
      <c r="M1623" s="3"/>
      <c r="N1623" s="3"/>
      <c r="O1623" s="3"/>
      <c r="P1623" s="3"/>
      <c r="Q1623" s="5"/>
      <c r="R1623" s="5"/>
      <c r="S1623" s="5"/>
      <c r="T1623" s="2">
        <v>49.389999000000003</v>
      </c>
      <c r="U1623" s="2">
        <v>56.91</v>
      </c>
      <c r="V1623" s="2"/>
      <c r="W1623" s="2">
        <v>50.459999000000003</v>
      </c>
      <c r="X1623" s="2">
        <v>57.580002</v>
      </c>
      <c r="Y1623" s="2"/>
      <c r="Z1623">
        <v>12240300</v>
      </c>
      <c r="AA1623">
        <v>4925300</v>
      </c>
      <c r="AC1623" s="2">
        <v>49.93</v>
      </c>
      <c r="AD1623" s="2">
        <v>57.560001</v>
      </c>
    </row>
    <row r="1624" spans="1:30" x14ac:dyDescent="0.25">
      <c r="A1624" t="s">
        <v>139</v>
      </c>
      <c r="B1624">
        <f t="shared" si="102"/>
        <v>2016</v>
      </c>
      <c r="C1624" s="2">
        <v>91.910004000000001</v>
      </c>
      <c r="D1624" s="2">
        <v>90.669998000000007</v>
      </c>
      <c r="E1624" s="4">
        <f t="shared" si="103"/>
        <v>-1.3491523730104439E-2</v>
      </c>
      <c r="F1624" s="5">
        <f t="shared" si="106"/>
        <v>-0.19422145073740363</v>
      </c>
      <c r="G1624" s="9" t="str">
        <f t="shared" si="104"/>
        <v>No</v>
      </c>
      <c r="H1624" s="9">
        <f t="shared" si="105"/>
        <v>0</v>
      </c>
      <c r="I1624" s="5"/>
      <c r="J1624" s="5"/>
      <c r="K1624" s="3">
        <v>42373</v>
      </c>
      <c r="L1624" s="3">
        <v>42734</v>
      </c>
      <c r="M1624" s="3"/>
      <c r="N1624" s="3"/>
      <c r="O1624" s="3"/>
      <c r="P1624" s="3"/>
      <c r="Q1624" s="5"/>
      <c r="R1624" s="5"/>
      <c r="S1624" s="5"/>
      <c r="T1624" s="2">
        <v>91.080001999999993</v>
      </c>
      <c r="U1624" s="2">
        <v>90.370002999999997</v>
      </c>
      <c r="V1624" s="2"/>
      <c r="W1624" s="2">
        <v>92.290001000000004</v>
      </c>
      <c r="X1624" s="2">
        <v>91.139999000000003</v>
      </c>
      <c r="Y1624" s="2"/>
      <c r="Z1624">
        <v>1484200</v>
      </c>
      <c r="AA1624">
        <v>736600</v>
      </c>
      <c r="AC1624" s="2">
        <v>92.230002999999996</v>
      </c>
      <c r="AD1624" s="2">
        <v>91.139999000000003</v>
      </c>
    </row>
    <row r="1625" spans="1:30" x14ac:dyDescent="0.25">
      <c r="A1625" t="s">
        <v>140</v>
      </c>
      <c r="B1625">
        <f t="shared" si="102"/>
        <v>2016</v>
      </c>
      <c r="C1625" s="2">
        <v>62.880001</v>
      </c>
      <c r="D1625" s="2">
        <v>72.720000999999996</v>
      </c>
      <c r="E1625" s="4">
        <f t="shared" si="103"/>
        <v>0.156488547129635</v>
      </c>
      <c r="F1625" s="5">
        <f t="shared" si="106"/>
        <v>-8.9852125630522667E-2</v>
      </c>
      <c r="G1625" s="9" t="str">
        <f t="shared" si="104"/>
        <v>No</v>
      </c>
      <c r="H1625" s="9">
        <f t="shared" si="105"/>
        <v>0</v>
      </c>
      <c r="I1625" s="5"/>
      <c r="J1625" s="5"/>
      <c r="K1625" s="3">
        <v>42373</v>
      </c>
      <c r="L1625" s="3">
        <v>42734</v>
      </c>
      <c r="M1625" s="3"/>
      <c r="N1625" s="3"/>
      <c r="O1625" s="3"/>
      <c r="P1625" s="3"/>
      <c r="Q1625" s="5"/>
      <c r="R1625" s="5"/>
      <c r="S1625" s="5"/>
      <c r="T1625" s="2">
        <v>62.330002</v>
      </c>
      <c r="U1625" s="2">
        <v>72.029999000000004</v>
      </c>
      <c r="V1625" s="2"/>
      <c r="W1625" s="2">
        <v>63.07</v>
      </c>
      <c r="X1625" s="2">
        <v>73.739998</v>
      </c>
      <c r="Y1625" s="2"/>
      <c r="Z1625">
        <v>1891200</v>
      </c>
      <c r="AA1625">
        <v>1453100</v>
      </c>
      <c r="AC1625" s="2">
        <v>62.75</v>
      </c>
      <c r="AD1625" s="2">
        <v>73.569999999999993</v>
      </c>
    </row>
    <row r="1626" spans="1:30" x14ac:dyDescent="0.25">
      <c r="A1626" t="s">
        <v>141</v>
      </c>
      <c r="B1626">
        <f t="shared" si="102"/>
        <v>2016</v>
      </c>
      <c r="C1626" s="2">
        <v>79.5</v>
      </c>
      <c r="D1626" s="2">
        <v>98.510002</v>
      </c>
      <c r="E1626" s="4">
        <f t="shared" si="103"/>
        <v>0.23911952201257861</v>
      </c>
      <c r="F1626" s="5">
        <f t="shared" si="106"/>
        <v>0.10086607064993688</v>
      </c>
      <c r="G1626" s="9" t="str">
        <f t="shared" si="104"/>
        <v>Yes</v>
      </c>
      <c r="H1626" s="9">
        <f t="shared" si="105"/>
        <v>1</v>
      </c>
      <c r="I1626" s="5"/>
      <c r="J1626" s="5"/>
      <c r="K1626" s="3">
        <v>42373</v>
      </c>
      <c r="L1626" s="3">
        <v>42734</v>
      </c>
      <c r="M1626" s="3"/>
      <c r="N1626" s="3"/>
      <c r="O1626" s="3"/>
      <c r="P1626" s="3"/>
      <c r="Q1626" s="5"/>
      <c r="R1626" s="5"/>
      <c r="S1626" s="5"/>
      <c r="T1626" s="2">
        <v>78.419998000000007</v>
      </c>
      <c r="U1626" s="2">
        <v>98.169998000000007</v>
      </c>
      <c r="V1626" s="2"/>
      <c r="W1626" s="2">
        <v>79.669998000000007</v>
      </c>
      <c r="X1626" s="2">
        <v>99.290001000000004</v>
      </c>
      <c r="Y1626" s="2"/>
      <c r="Z1626">
        <v>1408300</v>
      </c>
      <c r="AA1626">
        <v>571300</v>
      </c>
      <c r="AC1626" s="2">
        <v>79.139999000000003</v>
      </c>
      <c r="AD1626" s="2">
        <v>99.040001000000004</v>
      </c>
    </row>
    <row r="1627" spans="1:30" x14ac:dyDescent="0.25">
      <c r="A1627" t="s">
        <v>142</v>
      </c>
      <c r="B1627">
        <f t="shared" si="102"/>
        <v>2016</v>
      </c>
      <c r="C1627" s="2">
        <v>70.930000000000007</v>
      </c>
      <c r="D1627" s="2">
        <v>77.620002999999997</v>
      </c>
      <c r="E1627" s="4">
        <f t="shared" si="103"/>
        <v>9.4318384322571405E-2</v>
      </c>
      <c r="F1627" s="5">
        <f t="shared" si="106"/>
        <v>0.10780990805267585</v>
      </c>
      <c r="G1627" s="9" t="str">
        <f t="shared" si="104"/>
        <v>Yes</v>
      </c>
      <c r="H1627" s="9">
        <f t="shared" si="105"/>
        <v>1</v>
      </c>
      <c r="I1627" s="5"/>
      <c r="J1627" s="5"/>
      <c r="K1627" s="3">
        <v>42373</v>
      </c>
      <c r="L1627" s="3">
        <v>42734</v>
      </c>
      <c r="M1627" s="3"/>
      <c r="N1627" s="3"/>
      <c r="O1627" s="3"/>
      <c r="P1627" s="3"/>
      <c r="Q1627" s="5"/>
      <c r="R1627" s="5"/>
      <c r="S1627" s="5"/>
      <c r="T1627" s="2">
        <v>70.160004000000001</v>
      </c>
      <c r="U1627" s="2">
        <v>77.349997999999999</v>
      </c>
      <c r="V1627" s="2"/>
      <c r="W1627" s="2">
        <v>71.209998999999996</v>
      </c>
      <c r="X1627" s="2">
        <v>78.239998</v>
      </c>
      <c r="Y1627" s="2"/>
      <c r="Z1627">
        <v>3565500</v>
      </c>
      <c r="AA1627">
        <v>2462400</v>
      </c>
      <c r="AC1627" s="2">
        <v>71.190002000000007</v>
      </c>
      <c r="AD1627" s="2">
        <v>78.050003000000004</v>
      </c>
    </row>
    <row r="1628" spans="1:30" x14ac:dyDescent="0.25">
      <c r="A1628" t="s">
        <v>143</v>
      </c>
      <c r="B1628">
        <f t="shared" si="102"/>
        <v>2016</v>
      </c>
      <c r="C1628" s="2">
        <v>68.809997999999993</v>
      </c>
      <c r="D1628" s="2">
        <v>64.199996999999996</v>
      </c>
      <c r="E1628" s="4">
        <f t="shared" si="103"/>
        <v>-6.6996092631771295E-2</v>
      </c>
      <c r="F1628" s="5">
        <f t="shared" si="106"/>
        <v>-0.22348463976140631</v>
      </c>
      <c r="G1628" s="9" t="str">
        <f t="shared" si="104"/>
        <v>No</v>
      </c>
      <c r="H1628" s="9">
        <f t="shared" si="105"/>
        <v>0</v>
      </c>
      <c r="I1628" s="5"/>
      <c r="J1628" s="5"/>
      <c r="K1628" s="3">
        <v>42373</v>
      </c>
      <c r="L1628" s="3">
        <v>42734</v>
      </c>
      <c r="M1628" s="3"/>
      <c r="N1628" s="3"/>
      <c r="O1628" s="3"/>
      <c r="P1628" s="3"/>
      <c r="Q1628" s="5"/>
      <c r="R1628" s="5"/>
      <c r="S1628" s="5"/>
      <c r="T1628" s="2">
        <v>68.290001000000004</v>
      </c>
      <c r="U1628" s="2">
        <v>63.759998000000003</v>
      </c>
      <c r="V1628" s="2"/>
      <c r="W1628" s="2">
        <v>68.889999000000003</v>
      </c>
      <c r="X1628" s="2">
        <v>64.360000999999997</v>
      </c>
      <c r="Y1628" s="2"/>
      <c r="Z1628">
        <v>1819700</v>
      </c>
      <c r="AA1628">
        <v>724000</v>
      </c>
      <c r="AC1628" s="2">
        <v>68.669998000000007</v>
      </c>
      <c r="AD1628" s="2">
        <v>64.180000000000007</v>
      </c>
    </row>
    <row r="1629" spans="1:30" x14ac:dyDescent="0.25">
      <c r="A1629" t="s">
        <v>144</v>
      </c>
      <c r="B1629">
        <f t="shared" si="102"/>
        <v>2016</v>
      </c>
      <c r="C1629" s="2">
        <v>31.780000999999999</v>
      </c>
      <c r="D1629" s="2">
        <v>45.669998</v>
      </c>
      <c r="E1629" s="4">
        <f t="shared" si="103"/>
        <v>0.43706722979650003</v>
      </c>
      <c r="F1629" s="5">
        <f t="shared" si="106"/>
        <v>0.19794770778392143</v>
      </c>
      <c r="G1629" s="9" t="str">
        <f t="shared" si="104"/>
        <v>Yes</v>
      </c>
      <c r="H1629" s="9">
        <f t="shared" si="105"/>
        <v>1</v>
      </c>
      <c r="I1629" s="5"/>
      <c r="J1629" s="5"/>
      <c r="K1629" s="3">
        <v>42373</v>
      </c>
      <c r="L1629" s="3">
        <v>42734</v>
      </c>
      <c r="M1629" s="3"/>
      <c r="N1629" s="3"/>
      <c r="O1629" s="3"/>
      <c r="P1629" s="3"/>
      <c r="Q1629" s="5"/>
      <c r="R1629" s="5"/>
      <c r="S1629" s="5"/>
      <c r="T1629" s="2">
        <v>31.530000999999999</v>
      </c>
      <c r="U1629" s="2">
        <v>45.509998000000003</v>
      </c>
      <c r="V1629" s="2"/>
      <c r="W1629" s="2">
        <v>32.909999999999997</v>
      </c>
      <c r="X1629" s="2">
        <v>46.66</v>
      </c>
      <c r="Y1629" s="2"/>
      <c r="Z1629">
        <v>6770300</v>
      </c>
      <c r="AA1629">
        <v>2864100</v>
      </c>
      <c r="AC1629" s="2">
        <v>32.32</v>
      </c>
      <c r="AD1629" s="2">
        <v>45.950001</v>
      </c>
    </row>
    <row r="1630" spans="1:30" x14ac:dyDescent="0.25">
      <c r="A1630" t="s">
        <v>145</v>
      </c>
      <c r="B1630">
        <f t="shared" si="102"/>
        <v>2016</v>
      </c>
      <c r="C1630" s="2">
        <v>67.180000000000007</v>
      </c>
      <c r="D1630" s="2">
        <v>78.760002</v>
      </c>
      <c r="E1630" s="4">
        <f t="shared" si="103"/>
        <v>0.17237275974992544</v>
      </c>
      <c r="F1630" s="5">
        <f t="shared" si="106"/>
        <v>7.8054375427354036E-2</v>
      </c>
      <c r="G1630" s="9" t="str">
        <f t="shared" si="104"/>
        <v>Yes</v>
      </c>
      <c r="H1630" s="9">
        <f t="shared" si="105"/>
        <v>1</v>
      </c>
      <c r="I1630" s="5"/>
      <c r="J1630" s="5"/>
      <c r="K1630" s="3">
        <v>42373</v>
      </c>
      <c r="L1630" s="3">
        <v>42734</v>
      </c>
      <c r="M1630" s="3"/>
      <c r="N1630" s="3"/>
      <c r="O1630" s="3"/>
      <c r="P1630" s="3"/>
      <c r="Q1630" s="5"/>
      <c r="R1630" s="5"/>
      <c r="S1630" s="5"/>
      <c r="T1630" s="2">
        <v>65.099997999999999</v>
      </c>
      <c r="U1630" s="2">
        <v>78.519997000000004</v>
      </c>
      <c r="V1630" s="2"/>
      <c r="W1630" s="2">
        <v>67.569999999999993</v>
      </c>
      <c r="X1630" s="2">
        <v>80.559997999999993</v>
      </c>
      <c r="Y1630" s="2"/>
      <c r="Z1630">
        <v>4053000</v>
      </c>
      <c r="AA1630">
        <v>1800100</v>
      </c>
      <c r="AC1630" s="2">
        <v>66.099997999999999</v>
      </c>
      <c r="AD1630" s="2">
        <v>80.559997999999993</v>
      </c>
    </row>
    <row r="1631" spans="1:30" x14ac:dyDescent="0.25">
      <c r="A1631" t="s">
        <v>146</v>
      </c>
      <c r="B1631">
        <f t="shared" si="102"/>
        <v>2016</v>
      </c>
      <c r="C1631" s="2">
        <v>27.110001</v>
      </c>
      <c r="D1631" s="2">
        <v>29.690000999999999</v>
      </c>
      <c r="E1631" s="4">
        <f t="shared" si="103"/>
        <v>9.5167831236892916E-2</v>
      </c>
      <c r="F1631" s="5">
        <f t="shared" si="106"/>
        <v>0.16216392386866421</v>
      </c>
      <c r="G1631" s="9" t="str">
        <f t="shared" si="104"/>
        <v>Yes</v>
      </c>
      <c r="H1631" s="9">
        <f t="shared" si="105"/>
        <v>1</v>
      </c>
      <c r="I1631" s="5"/>
      <c r="J1631" s="5"/>
      <c r="K1631" s="3">
        <v>42373</v>
      </c>
      <c r="L1631" s="3">
        <v>42734</v>
      </c>
      <c r="M1631" s="3"/>
      <c r="N1631" s="3"/>
      <c r="O1631" s="3"/>
      <c r="P1631" s="3"/>
      <c r="Q1631" s="5"/>
      <c r="R1631" s="5"/>
      <c r="S1631" s="5"/>
      <c r="T1631" s="2">
        <v>26.08</v>
      </c>
      <c r="U1631" s="2">
        <v>29.57</v>
      </c>
      <c r="V1631" s="2"/>
      <c r="W1631" s="2">
        <v>27.25</v>
      </c>
      <c r="X1631" s="2">
        <v>30.379999000000002</v>
      </c>
      <c r="Y1631" s="2"/>
      <c r="Z1631">
        <v>19107600</v>
      </c>
      <c r="AA1631">
        <v>8189700</v>
      </c>
      <c r="AC1631" s="2">
        <v>26.43</v>
      </c>
      <c r="AD1631" s="2">
        <v>30.379999000000002</v>
      </c>
    </row>
    <row r="1632" spans="1:30" x14ac:dyDescent="0.25">
      <c r="A1632" t="s">
        <v>147</v>
      </c>
      <c r="B1632">
        <f t="shared" si="102"/>
        <v>2016</v>
      </c>
      <c r="C1632" s="2">
        <v>112.900002</v>
      </c>
      <c r="D1632" s="2">
        <v>117.220001</v>
      </c>
      <c r="E1632" s="4">
        <f t="shared" si="103"/>
        <v>3.8263940863349104E-2</v>
      </c>
      <c r="F1632" s="5">
        <f t="shared" si="106"/>
        <v>-0.39880328893315092</v>
      </c>
      <c r="G1632" s="9" t="str">
        <f t="shared" si="104"/>
        <v>No</v>
      </c>
      <c r="H1632" s="9">
        <f t="shared" si="105"/>
        <v>0</v>
      </c>
      <c r="I1632" s="5"/>
      <c r="J1632" s="5"/>
      <c r="K1632" s="3">
        <v>42373</v>
      </c>
      <c r="L1632" s="3">
        <v>42734</v>
      </c>
      <c r="M1632" s="3"/>
      <c r="N1632" s="3"/>
      <c r="O1632" s="3"/>
      <c r="P1632" s="3"/>
      <c r="Q1632" s="5"/>
      <c r="R1632" s="5"/>
      <c r="S1632" s="5"/>
      <c r="T1632" s="2">
        <v>111</v>
      </c>
      <c r="U1632" s="2">
        <v>116.91999800000001</v>
      </c>
      <c r="V1632" s="2"/>
      <c r="W1632" s="2">
        <v>113.150002</v>
      </c>
      <c r="X1632" s="2">
        <v>118.269997</v>
      </c>
      <c r="Y1632" s="2"/>
      <c r="Z1632">
        <v>1769700</v>
      </c>
      <c r="AA1632">
        <v>715200</v>
      </c>
      <c r="AC1632" s="2">
        <v>112.489998</v>
      </c>
      <c r="AD1632" s="2">
        <v>118.050003</v>
      </c>
    </row>
    <row r="1633" spans="1:30" x14ac:dyDescent="0.25">
      <c r="A1633" t="s">
        <v>148</v>
      </c>
      <c r="B1633">
        <f t="shared" si="102"/>
        <v>2016</v>
      </c>
      <c r="C1633" s="2">
        <v>63.849997999999999</v>
      </c>
      <c r="D1633" s="2">
        <v>73.680000000000007</v>
      </c>
      <c r="E1633" s="4">
        <f t="shared" si="103"/>
        <v>0.15395461719513301</v>
      </c>
      <c r="F1633" s="5">
        <f t="shared" si="106"/>
        <v>-1.8418142554792433E-2</v>
      </c>
      <c r="G1633" s="9" t="str">
        <f t="shared" si="104"/>
        <v>No</v>
      </c>
      <c r="H1633" s="9">
        <f t="shared" si="105"/>
        <v>0</v>
      </c>
      <c r="I1633" s="5"/>
      <c r="J1633" s="5"/>
      <c r="K1633" s="3">
        <v>42373</v>
      </c>
      <c r="L1633" s="3">
        <v>42734</v>
      </c>
      <c r="M1633" s="3"/>
      <c r="N1633" s="3"/>
      <c r="O1633" s="3"/>
      <c r="P1633" s="3"/>
      <c r="Q1633" s="5"/>
      <c r="R1633" s="5"/>
      <c r="S1633" s="5"/>
      <c r="T1633" s="2">
        <v>63.470001000000003</v>
      </c>
      <c r="U1633" s="2">
        <v>73.410004000000001</v>
      </c>
      <c r="V1633" s="2"/>
      <c r="W1633" s="2">
        <v>64.419998000000007</v>
      </c>
      <c r="X1633" s="2">
        <v>74.300003000000004</v>
      </c>
      <c r="Y1633" s="2"/>
      <c r="Z1633">
        <v>1687600</v>
      </c>
      <c r="AA1633">
        <v>1139000</v>
      </c>
      <c r="AC1633" s="2">
        <v>64.400002000000001</v>
      </c>
      <c r="AD1633" s="2">
        <v>74.080001999999993</v>
      </c>
    </row>
    <row r="1634" spans="1:30" x14ac:dyDescent="0.25">
      <c r="A1634" t="s">
        <v>149</v>
      </c>
      <c r="B1634">
        <f t="shared" si="102"/>
        <v>2016</v>
      </c>
      <c r="C1634" s="2">
        <v>109.91999800000001</v>
      </c>
      <c r="D1634" s="2">
        <v>118.230003</v>
      </c>
      <c r="E1634" s="4">
        <f t="shared" si="103"/>
        <v>7.5600483544404629E-2</v>
      </c>
      <c r="F1634" s="5">
        <f t="shared" si="106"/>
        <v>-1.9567347692488288E-2</v>
      </c>
      <c r="G1634" s="9" t="str">
        <f t="shared" si="104"/>
        <v>No</v>
      </c>
      <c r="H1634" s="9">
        <f t="shared" si="105"/>
        <v>0</v>
      </c>
      <c r="I1634" s="5"/>
      <c r="J1634" s="5"/>
      <c r="K1634" s="3">
        <v>42373</v>
      </c>
      <c r="L1634" s="3">
        <v>42734</v>
      </c>
      <c r="M1634" s="3"/>
      <c r="N1634" s="3"/>
      <c r="O1634" s="3"/>
      <c r="P1634" s="3"/>
      <c r="Q1634" s="5"/>
      <c r="R1634" s="5"/>
      <c r="S1634" s="5"/>
      <c r="T1634" s="2">
        <v>108.349998</v>
      </c>
      <c r="U1634" s="2">
        <v>117.779999</v>
      </c>
      <c r="V1634" s="2"/>
      <c r="W1634" s="2">
        <v>110.239998</v>
      </c>
      <c r="X1634" s="2">
        <v>118.650002</v>
      </c>
      <c r="Y1634" s="2"/>
      <c r="Z1634">
        <v>1198500</v>
      </c>
      <c r="AA1634">
        <v>787100</v>
      </c>
      <c r="AC1634" s="2">
        <v>109.449997</v>
      </c>
      <c r="AD1634" s="2">
        <v>118.599998</v>
      </c>
    </row>
    <row r="1635" spans="1:30" x14ac:dyDescent="0.25">
      <c r="A1635" t="s">
        <v>150</v>
      </c>
      <c r="B1635">
        <f t="shared" si="102"/>
        <v>2016</v>
      </c>
      <c r="C1635" s="2">
        <v>58.57</v>
      </c>
      <c r="D1635" s="2">
        <v>71.989998</v>
      </c>
      <c r="E1635" s="4">
        <f t="shared" si="103"/>
        <v>0.22912750554891581</v>
      </c>
      <c r="F1635" s="5">
        <f t="shared" si="106"/>
        <v>0.1908635646855667</v>
      </c>
      <c r="G1635" s="9" t="str">
        <f t="shared" si="104"/>
        <v>Yes</v>
      </c>
      <c r="H1635" s="9">
        <f t="shared" si="105"/>
        <v>1</v>
      </c>
      <c r="I1635" s="5"/>
      <c r="J1635" s="5"/>
      <c r="K1635" s="3">
        <v>42373</v>
      </c>
      <c r="L1635" s="3">
        <v>42734</v>
      </c>
      <c r="M1635" s="3"/>
      <c r="N1635" s="3"/>
      <c r="O1635" s="3"/>
      <c r="P1635" s="3"/>
      <c r="Q1635" s="5"/>
      <c r="R1635" s="5"/>
      <c r="S1635" s="5"/>
      <c r="T1635" s="2">
        <v>58.240001999999997</v>
      </c>
      <c r="U1635" s="2">
        <v>71.779999000000004</v>
      </c>
      <c r="V1635" s="2"/>
      <c r="W1635" s="2">
        <v>59.07</v>
      </c>
      <c r="X1635" s="2">
        <v>72.620002999999997</v>
      </c>
      <c r="Y1635" s="2"/>
      <c r="Z1635">
        <v>2998000</v>
      </c>
      <c r="AA1635">
        <v>1960400</v>
      </c>
      <c r="AC1635" s="2">
        <v>58.950001</v>
      </c>
      <c r="AD1635" s="2">
        <v>72.349997999999999</v>
      </c>
    </row>
    <row r="1636" spans="1:30" x14ac:dyDescent="0.25">
      <c r="A1636" t="s">
        <v>151</v>
      </c>
      <c r="B1636">
        <f t="shared" si="102"/>
        <v>2016</v>
      </c>
      <c r="C1636" s="2">
        <v>86.93</v>
      </c>
      <c r="D1636" s="2">
        <v>76.489998</v>
      </c>
      <c r="E1636" s="4">
        <f t="shared" si="103"/>
        <v>-0.12009665247900617</v>
      </c>
      <c r="F1636" s="5">
        <f t="shared" si="106"/>
        <v>-0.27405126967413918</v>
      </c>
      <c r="G1636" s="9" t="str">
        <f t="shared" si="104"/>
        <v>No</v>
      </c>
      <c r="H1636" s="9">
        <f t="shared" si="105"/>
        <v>0</v>
      </c>
      <c r="I1636" s="5"/>
      <c r="J1636" s="5"/>
      <c r="K1636" s="3">
        <v>42373</v>
      </c>
      <c r="L1636" s="3">
        <v>42734</v>
      </c>
      <c r="M1636" s="3"/>
      <c r="N1636" s="3"/>
      <c r="O1636" s="3"/>
      <c r="P1636" s="3"/>
      <c r="Q1636" s="5"/>
      <c r="R1636" s="5"/>
      <c r="S1636" s="5"/>
      <c r="T1636" s="2">
        <v>86.120002999999997</v>
      </c>
      <c r="U1636" s="2">
        <v>76.279999000000004</v>
      </c>
      <c r="V1636" s="2"/>
      <c r="W1636" s="2">
        <v>87.239998</v>
      </c>
      <c r="X1636" s="2">
        <v>77.470000999999996</v>
      </c>
      <c r="Y1636" s="2"/>
      <c r="Z1636">
        <v>1722400</v>
      </c>
      <c r="AA1636">
        <v>1233000</v>
      </c>
      <c r="AC1636" s="2">
        <v>87.209998999999996</v>
      </c>
      <c r="AD1636" s="2">
        <v>77.309997999999993</v>
      </c>
    </row>
    <row r="1637" spans="1:30" x14ac:dyDescent="0.25">
      <c r="A1637" t="s">
        <v>152</v>
      </c>
      <c r="B1637">
        <f t="shared" si="102"/>
        <v>2016</v>
      </c>
      <c r="C1637" s="2">
        <v>66.5</v>
      </c>
      <c r="D1637" s="2">
        <v>75.209998999999996</v>
      </c>
      <c r="E1637" s="4">
        <f t="shared" si="103"/>
        <v>0.13097742857142852</v>
      </c>
      <c r="F1637" s="5">
        <f t="shared" si="106"/>
        <v>5.5376945027023894E-2</v>
      </c>
      <c r="G1637" s="9" t="str">
        <f t="shared" si="104"/>
        <v>Yes</v>
      </c>
      <c r="H1637" s="9">
        <f t="shared" si="105"/>
        <v>1</v>
      </c>
      <c r="I1637" s="5"/>
      <c r="J1637" s="5"/>
      <c r="K1637" s="3">
        <v>42373</v>
      </c>
      <c r="L1637" s="3">
        <v>42734</v>
      </c>
      <c r="M1637" s="3"/>
      <c r="N1637" s="3"/>
      <c r="O1637" s="3"/>
      <c r="P1637" s="3"/>
      <c r="Q1637" s="5"/>
      <c r="R1637" s="5"/>
      <c r="S1637" s="5"/>
      <c r="T1637" s="2">
        <v>65.120002999999997</v>
      </c>
      <c r="U1637" s="2">
        <v>74.919998000000007</v>
      </c>
      <c r="V1637" s="2"/>
      <c r="W1637" s="2">
        <v>66.660004000000001</v>
      </c>
      <c r="X1637" s="2">
        <v>75.860000999999997</v>
      </c>
      <c r="Y1637" s="2"/>
      <c r="Z1637">
        <v>1415500</v>
      </c>
      <c r="AA1637">
        <v>556800</v>
      </c>
      <c r="AC1637" s="2">
        <v>66.629997000000003</v>
      </c>
      <c r="AD1637" s="2">
        <v>75.760002</v>
      </c>
    </row>
    <row r="1638" spans="1:30" x14ac:dyDescent="0.25">
      <c r="A1638" t="s">
        <v>153</v>
      </c>
      <c r="B1638">
        <f t="shared" si="102"/>
        <v>2016</v>
      </c>
      <c r="C1638" s="2">
        <v>47.830002</v>
      </c>
      <c r="D1638" s="2">
        <v>55.75</v>
      </c>
      <c r="E1638" s="4">
        <f t="shared" si="103"/>
        <v>0.16558640327884577</v>
      </c>
      <c r="F1638" s="5">
        <f t="shared" si="106"/>
        <v>-6.3541102270070038E-2</v>
      </c>
      <c r="G1638" s="9" t="str">
        <f t="shared" si="104"/>
        <v>No</v>
      </c>
      <c r="H1638" s="9">
        <f t="shared" si="105"/>
        <v>0</v>
      </c>
      <c r="I1638" s="5"/>
      <c r="J1638" s="5"/>
      <c r="K1638" s="3">
        <v>42373</v>
      </c>
      <c r="L1638" s="3">
        <v>42734</v>
      </c>
      <c r="M1638" s="3"/>
      <c r="N1638" s="3"/>
      <c r="O1638" s="3"/>
      <c r="P1638" s="3"/>
      <c r="Q1638" s="5"/>
      <c r="R1638" s="5"/>
      <c r="S1638" s="5"/>
      <c r="T1638" s="2">
        <v>46.52</v>
      </c>
      <c r="U1638" s="2">
        <v>55.560001</v>
      </c>
      <c r="V1638" s="2"/>
      <c r="W1638" s="2">
        <v>47.830002</v>
      </c>
      <c r="X1638" s="2">
        <v>56.360000999999997</v>
      </c>
      <c r="Y1638" s="2"/>
      <c r="Z1638">
        <v>4949300</v>
      </c>
      <c r="AA1638">
        <v>1940900</v>
      </c>
      <c r="AC1638" s="2">
        <v>47.299999</v>
      </c>
      <c r="AD1638" s="2">
        <v>56.189999</v>
      </c>
    </row>
    <row r="1639" spans="1:30" x14ac:dyDescent="0.25">
      <c r="A1639" t="s">
        <v>154</v>
      </c>
      <c r="B1639">
        <f t="shared" si="102"/>
        <v>2016</v>
      </c>
      <c r="C1639" s="2">
        <v>59.759998000000003</v>
      </c>
      <c r="D1639" s="2">
        <v>16.469999000000001</v>
      </c>
      <c r="E1639" s="4">
        <f t="shared" si="103"/>
        <v>-0.72439759787140556</v>
      </c>
      <c r="F1639" s="5">
        <f t="shared" si="106"/>
        <v>-0.60430094539239942</v>
      </c>
      <c r="G1639" s="9" t="str">
        <f t="shared" si="104"/>
        <v>No</v>
      </c>
      <c r="H1639" s="9">
        <f t="shared" si="105"/>
        <v>0</v>
      </c>
      <c r="I1639" s="5"/>
      <c r="J1639" s="5"/>
      <c r="K1639" s="3">
        <v>42373</v>
      </c>
      <c r="L1639" s="3">
        <v>42734</v>
      </c>
      <c r="M1639" s="3"/>
      <c r="N1639" s="3"/>
      <c r="O1639" s="3"/>
      <c r="P1639" s="3"/>
      <c r="Q1639" s="5"/>
      <c r="R1639" s="5"/>
      <c r="S1639" s="5"/>
      <c r="T1639" s="2">
        <v>59.02</v>
      </c>
      <c r="U1639" s="2">
        <v>15.75</v>
      </c>
      <c r="V1639" s="2"/>
      <c r="W1639" s="2">
        <v>60.599997999999999</v>
      </c>
      <c r="X1639" s="2">
        <v>16.57</v>
      </c>
      <c r="Y1639" s="2"/>
      <c r="Z1639">
        <v>3096600</v>
      </c>
      <c r="AA1639">
        <v>4349500</v>
      </c>
      <c r="AC1639" s="2">
        <v>59.82</v>
      </c>
      <c r="AD1639" s="2">
        <v>15.75</v>
      </c>
    </row>
    <row r="1640" spans="1:30" x14ac:dyDescent="0.25">
      <c r="A1640" t="s">
        <v>155</v>
      </c>
      <c r="B1640">
        <f t="shared" si="102"/>
        <v>2016</v>
      </c>
      <c r="C1640" s="2">
        <v>70.800003000000004</v>
      </c>
      <c r="D1640" s="2">
        <v>101.099998</v>
      </c>
      <c r="E1640" s="4">
        <f t="shared" si="103"/>
        <v>0.42796601293929315</v>
      </c>
      <c r="F1640" s="5">
        <f t="shared" si="106"/>
        <v>0.29698858436786463</v>
      </c>
      <c r="G1640" s="9" t="str">
        <f t="shared" si="104"/>
        <v>Yes</v>
      </c>
      <c r="H1640" s="9">
        <f t="shared" si="105"/>
        <v>1</v>
      </c>
      <c r="I1640" s="5"/>
      <c r="J1640" s="5"/>
      <c r="K1640" s="3">
        <v>42373</v>
      </c>
      <c r="L1640" s="3">
        <v>42734</v>
      </c>
      <c r="M1640" s="3"/>
      <c r="N1640" s="3"/>
      <c r="O1640" s="3"/>
      <c r="P1640" s="3"/>
      <c r="Q1640" s="5"/>
      <c r="R1640" s="5"/>
      <c r="S1640" s="5"/>
      <c r="T1640" s="2">
        <v>68.830001999999993</v>
      </c>
      <c r="U1640" s="2">
        <v>100.730003</v>
      </c>
      <c r="V1640" s="2"/>
      <c r="W1640" s="2">
        <v>71</v>
      </c>
      <c r="X1640" s="2">
        <v>102.18</v>
      </c>
      <c r="Y1640" s="2"/>
      <c r="Z1640">
        <v>5136700</v>
      </c>
      <c r="AA1640">
        <v>2178200</v>
      </c>
      <c r="AC1640" s="2">
        <v>69.680000000000007</v>
      </c>
      <c r="AD1640" s="2">
        <v>101.150002</v>
      </c>
    </row>
    <row r="1641" spans="1:30" x14ac:dyDescent="0.25">
      <c r="A1641" t="s">
        <v>156</v>
      </c>
      <c r="B1641">
        <f t="shared" si="102"/>
        <v>2016</v>
      </c>
      <c r="C1641" s="2">
        <v>299.75</v>
      </c>
      <c r="D1641" s="2">
        <v>357.41000400000001</v>
      </c>
      <c r="E1641" s="4">
        <f t="shared" si="103"/>
        <v>0.19236031359466227</v>
      </c>
      <c r="F1641" s="5">
        <f t="shared" si="106"/>
        <v>2.6773910315816496E-2</v>
      </c>
      <c r="G1641" s="9" t="str">
        <f t="shared" si="104"/>
        <v>Yes</v>
      </c>
      <c r="H1641" s="9">
        <f t="shared" si="105"/>
        <v>1</v>
      </c>
      <c r="I1641" s="5"/>
      <c r="J1641" s="5"/>
      <c r="K1641" s="3">
        <v>42373</v>
      </c>
      <c r="L1641" s="3">
        <v>42734</v>
      </c>
      <c r="M1641" s="3"/>
      <c r="N1641" s="3"/>
      <c r="O1641" s="3"/>
      <c r="P1641" s="3"/>
      <c r="Q1641" s="5"/>
      <c r="R1641" s="5"/>
      <c r="S1641" s="5"/>
      <c r="T1641" s="2">
        <v>293.25</v>
      </c>
      <c r="U1641" s="2">
        <v>353.48001099999999</v>
      </c>
      <c r="V1641" s="2"/>
      <c r="W1641" s="2">
        <v>300.60000600000001</v>
      </c>
      <c r="X1641" s="2">
        <v>358.33999599999999</v>
      </c>
      <c r="Y1641" s="2"/>
      <c r="Z1641">
        <v>879600</v>
      </c>
      <c r="AA1641">
        <v>500500</v>
      </c>
      <c r="AC1641" s="2">
        <v>296.07998700000002</v>
      </c>
      <c r="AD1641" s="2">
        <v>358.14999399999999</v>
      </c>
    </row>
    <row r="1642" spans="1:30" x14ac:dyDescent="0.25">
      <c r="A1642" t="s">
        <v>157</v>
      </c>
      <c r="B1642">
        <f t="shared" si="102"/>
        <v>2016</v>
      </c>
      <c r="C1642" s="2">
        <v>80.790001000000004</v>
      </c>
      <c r="D1642" s="2">
        <v>64.360000999999997</v>
      </c>
      <c r="E1642" s="4">
        <f t="shared" si="103"/>
        <v>-0.20336675079382666</v>
      </c>
      <c r="F1642" s="5">
        <f t="shared" si="106"/>
        <v>0.52103084707757885</v>
      </c>
      <c r="G1642" s="9" t="str">
        <f t="shared" si="104"/>
        <v>Yes</v>
      </c>
      <c r="H1642" s="9">
        <f t="shared" si="105"/>
        <v>1</v>
      </c>
      <c r="I1642" s="5"/>
      <c r="J1642" s="5"/>
      <c r="K1642" s="3">
        <v>42373</v>
      </c>
      <c r="L1642" s="3">
        <v>42734</v>
      </c>
      <c r="M1642" s="3"/>
      <c r="N1642" s="3"/>
      <c r="O1642" s="3"/>
      <c r="P1642" s="3"/>
      <c r="Q1642" s="5"/>
      <c r="R1642" s="5"/>
      <c r="S1642" s="5"/>
      <c r="T1642" s="2">
        <v>79.209998999999996</v>
      </c>
      <c r="U1642" s="2">
        <v>63.189999</v>
      </c>
      <c r="V1642" s="2"/>
      <c r="W1642" s="2">
        <v>80.870002999999997</v>
      </c>
      <c r="X1642" s="2">
        <v>64.440002000000007</v>
      </c>
      <c r="Y1642" s="2"/>
      <c r="Z1642">
        <v>1727900</v>
      </c>
      <c r="AA1642">
        <v>1534000</v>
      </c>
      <c r="AC1642" s="2">
        <v>79.900002000000001</v>
      </c>
      <c r="AD1642" s="2">
        <v>63.59</v>
      </c>
    </row>
    <row r="1643" spans="1:30" x14ac:dyDescent="0.25">
      <c r="A1643" t="s">
        <v>158</v>
      </c>
      <c r="B1643">
        <f t="shared" si="102"/>
        <v>2016</v>
      </c>
      <c r="C1643" s="2">
        <v>51.75</v>
      </c>
      <c r="D1643" s="2">
        <v>65.400002000000001</v>
      </c>
      <c r="E1643" s="4">
        <f t="shared" si="103"/>
        <v>0.26376815458937197</v>
      </c>
      <c r="F1643" s="5">
        <f t="shared" si="106"/>
        <v>-0.16419785834992118</v>
      </c>
      <c r="G1643" s="9" t="str">
        <f t="shared" si="104"/>
        <v>No</v>
      </c>
      <c r="H1643" s="9">
        <f t="shared" si="105"/>
        <v>0</v>
      </c>
      <c r="I1643" s="5"/>
      <c r="J1643" s="5"/>
      <c r="K1643" s="3">
        <v>42373</v>
      </c>
      <c r="L1643" s="3">
        <v>42734</v>
      </c>
      <c r="M1643" s="3"/>
      <c r="N1643" s="3"/>
      <c r="O1643" s="3"/>
      <c r="P1643" s="3"/>
      <c r="Q1643" s="5"/>
      <c r="R1643" s="5"/>
      <c r="S1643" s="5"/>
      <c r="T1643" s="2">
        <v>51.73</v>
      </c>
      <c r="U1643" s="2">
        <v>65.050003000000004</v>
      </c>
      <c r="V1643" s="2"/>
      <c r="W1643" s="2">
        <v>53.330002</v>
      </c>
      <c r="X1643" s="2">
        <v>66.470000999999996</v>
      </c>
      <c r="Y1643" s="2"/>
      <c r="Z1643">
        <v>2262800</v>
      </c>
      <c r="AA1643">
        <v>1242100</v>
      </c>
      <c r="AC1643" s="2">
        <v>53.150002000000001</v>
      </c>
      <c r="AD1643" s="2">
        <v>65.699996999999996</v>
      </c>
    </row>
    <row r="1644" spans="1:30" x14ac:dyDescent="0.25">
      <c r="A1644" t="s">
        <v>159</v>
      </c>
      <c r="B1644">
        <f t="shared" si="102"/>
        <v>2016</v>
      </c>
      <c r="C1644" s="2">
        <v>50.650002000000001</v>
      </c>
      <c r="D1644" s="2">
        <v>55.23</v>
      </c>
      <c r="E1644" s="4">
        <f t="shared" si="103"/>
        <v>9.0424438680180033E-2</v>
      </c>
      <c r="F1644" s="5">
        <f t="shared" si="106"/>
        <v>-0.10193587491448224</v>
      </c>
      <c r="G1644" s="9" t="str">
        <f t="shared" si="104"/>
        <v>No</v>
      </c>
      <c r="H1644" s="9">
        <f t="shared" si="105"/>
        <v>0</v>
      </c>
      <c r="I1644" s="5"/>
      <c r="J1644" s="5"/>
      <c r="K1644" s="3">
        <v>42373</v>
      </c>
      <c r="L1644" s="3">
        <v>42734</v>
      </c>
      <c r="M1644" s="3"/>
      <c r="N1644" s="3"/>
      <c r="O1644" s="3"/>
      <c r="P1644" s="3"/>
      <c r="Q1644" s="5"/>
      <c r="R1644" s="5"/>
      <c r="S1644" s="5"/>
      <c r="T1644" s="2">
        <v>50.23</v>
      </c>
      <c r="U1644" s="2">
        <v>55.07</v>
      </c>
      <c r="V1644" s="2"/>
      <c r="W1644" s="2">
        <v>50.889999000000003</v>
      </c>
      <c r="X1644" s="2">
        <v>55.740001999999997</v>
      </c>
      <c r="Y1644" s="2"/>
      <c r="Z1644">
        <v>1590300</v>
      </c>
      <c r="AA1644">
        <v>1446800</v>
      </c>
      <c r="AC1644" s="2">
        <v>50.880001</v>
      </c>
      <c r="AD1644" s="2">
        <v>55.599997999999999</v>
      </c>
    </row>
    <row r="1645" spans="1:30" x14ac:dyDescent="0.25">
      <c r="A1645" t="s">
        <v>160</v>
      </c>
      <c r="B1645">
        <f t="shared" si="102"/>
        <v>2016</v>
      </c>
      <c r="C1645" s="2">
        <v>85.839995999999999</v>
      </c>
      <c r="D1645" s="2">
        <v>68.790001000000004</v>
      </c>
      <c r="E1645" s="4">
        <f t="shared" si="103"/>
        <v>-0.19862530049512112</v>
      </c>
      <c r="F1645" s="5">
        <f t="shared" si="106"/>
        <v>4.7414502987055407E-3</v>
      </c>
      <c r="G1645" s="9" t="str">
        <f t="shared" si="104"/>
        <v>Yes</v>
      </c>
      <c r="H1645" s="9">
        <f t="shared" si="105"/>
        <v>1</v>
      </c>
      <c r="I1645" s="5"/>
      <c r="J1645" s="5"/>
      <c r="K1645" s="3">
        <v>42373</v>
      </c>
      <c r="L1645" s="3">
        <v>42734</v>
      </c>
      <c r="M1645" s="3"/>
      <c r="N1645" s="3"/>
      <c r="O1645" s="3"/>
      <c r="P1645" s="3"/>
      <c r="Q1645" s="5"/>
      <c r="R1645" s="5"/>
      <c r="S1645" s="5"/>
      <c r="T1645" s="2">
        <v>85.540001000000004</v>
      </c>
      <c r="U1645" s="2">
        <v>68.519997000000004</v>
      </c>
      <c r="V1645" s="2"/>
      <c r="W1645" s="2">
        <v>86.629997000000003</v>
      </c>
      <c r="X1645" s="2">
        <v>69.569999999999993</v>
      </c>
      <c r="Y1645" s="2"/>
      <c r="Z1645">
        <v>4902500</v>
      </c>
      <c r="AA1645">
        <v>2752900</v>
      </c>
      <c r="AC1645" s="2">
        <v>86.629997000000003</v>
      </c>
      <c r="AD1645" s="2">
        <v>69.389999000000003</v>
      </c>
    </row>
    <row r="1646" spans="1:30" x14ac:dyDescent="0.25">
      <c r="A1646" t="s">
        <v>161</v>
      </c>
      <c r="B1646">
        <f t="shared" si="102"/>
        <v>2016</v>
      </c>
      <c r="C1646" s="2">
        <v>238.449997</v>
      </c>
      <c r="D1646" s="2">
        <v>232.5</v>
      </c>
      <c r="E1646" s="4">
        <f t="shared" si="103"/>
        <v>-2.4952808030440012E-2</v>
      </c>
      <c r="F1646" s="5">
        <f t="shared" si="106"/>
        <v>-0.288720962619812</v>
      </c>
      <c r="G1646" s="9" t="str">
        <f t="shared" si="104"/>
        <v>No</v>
      </c>
      <c r="H1646" s="9">
        <f t="shared" si="105"/>
        <v>0</v>
      </c>
      <c r="I1646" s="5"/>
      <c r="J1646" s="5"/>
      <c r="K1646" s="3">
        <v>42373</v>
      </c>
      <c r="L1646" s="3">
        <v>42734</v>
      </c>
      <c r="M1646" s="3"/>
      <c r="N1646" s="3"/>
      <c r="O1646" s="3"/>
      <c r="P1646" s="3"/>
      <c r="Q1646" s="5"/>
      <c r="R1646" s="5"/>
      <c r="S1646" s="5"/>
      <c r="T1646" s="2">
        <v>235.53999300000001</v>
      </c>
      <c r="U1646" s="2">
        <v>228.279999</v>
      </c>
      <c r="V1646" s="2"/>
      <c r="W1646" s="2">
        <v>239.320007</v>
      </c>
      <c r="X1646" s="2">
        <v>234.070007</v>
      </c>
      <c r="Y1646" s="2"/>
      <c r="Z1646">
        <v>364600</v>
      </c>
      <c r="AA1646">
        <v>441600</v>
      </c>
      <c r="AC1646" s="2">
        <v>237.320007</v>
      </c>
      <c r="AD1646" s="2">
        <v>229.16999799999999</v>
      </c>
    </row>
    <row r="1647" spans="1:30" x14ac:dyDescent="0.25">
      <c r="A1647" t="s">
        <v>162</v>
      </c>
      <c r="B1647">
        <f t="shared" si="102"/>
        <v>2016</v>
      </c>
      <c r="C1647" s="2">
        <v>28.879999000000002</v>
      </c>
      <c r="D1647" s="2">
        <v>34.650002000000001</v>
      </c>
      <c r="E1647" s="4">
        <f t="shared" si="103"/>
        <v>0.19979235456344713</v>
      </c>
      <c r="F1647" s="5">
        <f t="shared" si="106"/>
        <v>0.10936791588326709</v>
      </c>
      <c r="G1647" s="9" t="str">
        <f t="shared" si="104"/>
        <v>Yes</v>
      </c>
      <c r="H1647" s="9">
        <f t="shared" si="105"/>
        <v>1</v>
      </c>
      <c r="I1647" s="5"/>
      <c r="J1647" s="5"/>
      <c r="K1647" s="3">
        <v>42373</v>
      </c>
      <c r="L1647" s="3">
        <v>42734</v>
      </c>
      <c r="M1647" s="3"/>
      <c r="N1647" s="3"/>
      <c r="O1647" s="3"/>
      <c r="P1647" s="3"/>
      <c r="Q1647" s="5"/>
      <c r="R1647" s="5"/>
      <c r="S1647" s="5"/>
      <c r="T1647" s="2">
        <v>28.18</v>
      </c>
      <c r="U1647" s="2">
        <v>34.450001</v>
      </c>
      <c r="V1647" s="2"/>
      <c r="W1647" s="2">
        <v>29</v>
      </c>
      <c r="X1647" s="2">
        <v>34.860000999999997</v>
      </c>
      <c r="Y1647" s="2"/>
      <c r="Z1647">
        <v>3791100</v>
      </c>
      <c r="AA1647">
        <v>1587400</v>
      </c>
      <c r="AC1647" s="2">
        <v>28.780000999999999</v>
      </c>
      <c r="AD1647" s="2">
        <v>34.75</v>
      </c>
    </row>
    <row r="1648" spans="1:30" x14ac:dyDescent="0.25">
      <c r="A1648" t="s">
        <v>163</v>
      </c>
      <c r="B1648">
        <f t="shared" si="102"/>
        <v>2016</v>
      </c>
      <c r="C1648" s="2">
        <v>52.040000999999997</v>
      </c>
      <c r="D1648" s="2">
        <v>67.089995999999999</v>
      </c>
      <c r="E1648" s="4">
        <f t="shared" si="103"/>
        <v>0.2892005132743945</v>
      </c>
      <c r="F1648" s="5">
        <f t="shared" si="106"/>
        <v>0.48782581376951561</v>
      </c>
      <c r="G1648" s="9" t="str">
        <f t="shared" si="104"/>
        <v>Yes</v>
      </c>
      <c r="H1648" s="9">
        <f t="shared" si="105"/>
        <v>1</v>
      </c>
      <c r="I1648" s="5"/>
      <c r="J1648" s="5"/>
      <c r="K1648" s="3">
        <v>42373</v>
      </c>
      <c r="L1648" s="3">
        <v>42734</v>
      </c>
      <c r="M1648" s="3"/>
      <c r="N1648" s="3"/>
      <c r="O1648" s="3"/>
      <c r="P1648" s="3"/>
      <c r="Q1648" s="5"/>
      <c r="R1648" s="5"/>
      <c r="S1648" s="5"/>
      <c r="T1648" s="2">
        <v>50.779998999999997</v>
      </c>
      <c r="U1648" s="2">
        <v>66.800003000000004</v>
      </c>
      <c r="V1648" s="2"/>
      <c r="W1648" s="2">
        <v>52.259998000000003</v>
      </c>
      <c r="X1648" s="2">
        <v>67.860000999999997</v>
      </c>
      <c r="Y1648" s="2"/>
      <c r="Z1648">
        <v>3840100</v>
      </c>
      <c r="AA1648">
        <v>1261800</v>
      </c>
      <c r="AC1648" s="2">
        <v>52.220001000000003</v>
      </c>
      <c r="AD1648" s="2">
        <v>67.739998</v>
      </c>
    </row>
    <row r="1649" spans="1:30" x14ac:dyDescent="0.25">
      <c r="A1649" t="s">
        <v>164</v>
      </c>
      <c r="B1649">
        <f t="shared" si="102"/>
        <v>2016</v>
      </c>
      <c r="C1649" s="2">
        <v>67.910004000000001</v>
      </c>
      <c r="D1649" s="2">
        <v>73.470000999999996</v>
      </c>
      <c r="E1649" s="4">
        <f t="shared" si="103"/>
        <v>8.187301829639114E-2</v>
      </c>
      <c r="F1649" s="5">
        <f t="shared" si="106"/>
        <v>0.10682582632683116</v>
      </c>
      <c r="G1649" s="9" t="str">
        <f t="shared" si="104"/>
        <v>Yes</v>
      </c>
      <c r="H1649" s="9">
        <f t="shared" si="105"/>
        <v>1</v>
      </c>
      <c r="I1649" s="5"/>
      <c r="J1649" s="5"/>
      <c r="K1649" s="3">
        <v>42373</v>
      </c>
      <c r="L1649" s="3">
        <v>42734</v>
      </c>
      <c r="M1649" s="3"/>
      <c r="N1649" s="3"/>
      <c r="O1649" s="3"/>
      <c r="P1649" s="3"/>
      <c r="Q1649" s="5"/>
      <c r="R1649" s="5"/>
      <c r="S1649" s="5"/>
      <c r="T1649" s="2">
        <v>66.769997000000004</v>
      </c>
      <c r="U1649" s="2">
        <v>73.180000000000007</v>
      </c>
      <c r="V1649" s="2"/>
      <c r="W1649" s="2">
        <v>68.599997999999999</v>
      </c>
      <c r="X1649" s="2">
        <v>73.739998</v>
      </c>
      <c r="Y1649" s="2"/>
      <c r="Z1649">
        <v>1351100</v>
      </c>
      <c r="AA1649">
        <v>970700</v>
      </c>
      <c r="AC1649" s="2">
        <v>68.580001999999993</v>
      </c>
      <c r="AD1649" s="2">
        <v>73.650002000000001</v>
      </c>
    </row>
    <row r="1650" spans="1:30" x14ac:dyDescent="0.25">
      <c r="A1650" t="s">
        <v>496</v>
      </c>
      <c r="B1650">
        <f t="shared" si="102"/>
        <v>2016</v>
      </c>
      <c r="C1650" s="2">
        <v>25.59</v>
      </c>
      <c r="D1650" s="2">
        <v>63.290000999999997</v>
      </c>
      <c r="E1650" s="4">
        <f t="shared" si="103"/>
        <v>1.4732317702227433</v>
      </c>
      <c r="F1650" s="5">
        <f t="shared" si="106"/>
        <v>1.2734394156592961</v>
      </c>
      <c r="G1650" s="9" t="str">
        <f t="shared" si="104"/>
        <v>Yes</v>
      </c>
      <c r="H1650" s="9">
        <f t="shared" si="105"/>
        <v>1</v>
      </c>
      <c r="I1650" s="5"/>
      <c r="J1650" s="5"/>
      <c r="K1650" s="3">
        <v>42373</v>
      </c>
      <c r="L1650" s="3">
        <v>42734</v>
      </c>
      <c r="M1650" s="3"/>
      <c r="N1650" s="3"/>
      <c r="O1650" s="3"/>
      <c r="P1650" s="3"/>
      <c r="Q1650" s="5"/>
      <c r="R1650" s="5"/>
      <c r="S1650" s="5"/>
      <c r="T1650" s="2">
        <v>25.33</v>
      </c>
      <c r="U1650" s="2">
        <v>63.07</v>
      </c>
      <c r="V1650" s="2"/>
      <c r="W1650" s="2">
        <v>25.85</v>
      </c>
      <c r="X1650" s="2">
        <v>64.650002000000001</v>
      </c>
      <c r="Y1650" s="2"/>
      <c r="Z1650">
        <v>2549300</v>
      </c>
      <c r="AA1650">
        <v>1213700</v>
      </c>
      <c r="AC1650" s="2">
        <v>25.82</v>
      </c>
      <c r="AD1650" s="2">
        <v>64.160004000000001</v>
      </c>
    </row>
    <row r="1651" spans="1:30" x14ac:dyDescent="0.25">
      <c r="A1651" t="s">
        <v>165</v>
      </c>
      <c r="B1651">
        <f t="shared" si="102"/>
        <v>2016</v>
      </c>
      <c r="C1651" s="2">
        <v>78.099997999999999</v>
      </c>
      <c r="D1651" s="2">
        <v>93.699996999999996</v>
      </c>
      <c r="E1651" s="4">
        <f t="shared" si="103"/>
        <v>0.1997439103647608</v>
      </c>
      <c r="F1651" s="5">
        <f t="shared" si="106"/>
        <v>-8.9456602909633698E-2</v>
      </c>
      <c r="G1651" s="9" t="str">
        <f t="shared" si="104"/>
        <v>No</v>
      </c>
      <c r="H1651" s="9">
        <f t="shared" si="105"/>
        <v>0</v>
      </c>
      <c r="I1651" s="5"/>
      <c r="J1651" s="5"/>
      <c r="K1651" s="3">
        <v>42373</v>
      </c>
      <c r="L1651" s="3">
        <v>42734</v>
      </c>
      <c r="M1651" s="3"/>
      <c r="N1651" s="3"/>
      <c r="O1651" s="3"/>
      <c r="P1651" s="3"/>
      <c r="Q1651" s="5"/>
      <c r="R1651" s="5"/>
      <c r="S1651" s="5"/>
      <c r="T1651" s="2">
        <v>76.5</v>
      </c>
      <c r="U1651" s="2">
        <v>93.349997999999999</v>
      </c>
      <c r="V1651" s="2"/>
      <c r="W1651" s="2">
        <v>79.010002</v>
      </c>
      <c r="X1651" s="2">
        <v>94.580001999999993</v>
      </c>
      <c r="Y1651" s="2"/>
      <c r="Z1651">
        <v>2540100</v>
      </c>
      <c r="AA1651">
        <v>1397500</v>
      </c>
      <c r="AC1651" s="2">
        <v>78.839995999999999</v>
      </c>
      <c r="AD1651" s="2">
        <v>93.889999000000003</v>
      </c>
    </row>
    <row r="1652" spans="1:30" x14ac:dyDescent="0.25">
      <c r="A1652" t="s">
        <v>166</v>
      </c>
      <c r="B1652">
        <f t="shared" si="102"/>
        <v>2016</v>
      </c>
      <c r="C1652" s="2">
        <v>27.48</v>
      </c>
      <c r="D1652" s="2">
        <v>35.490001999999997</v>
      </c>
      <c r="E1652" s="4">
        <f t="shared" si="103"/>
        <v>0.29148478893740887</v>
      </c>
      <c r="F1652" s="5">
        <f t="shared" si="106"/>
        <v>0.20961177064101771</v>
      </c>
      <c r="G1652" s="9" t="str">
        <f t="shared" si="104"/>
        <v>Yes</v>
      </c>
      <c r="H1652" s="9">
        <f t="shared" si="105"/>
        <v>1</v>
      </c>
      <c r="I1652" s="5"/>
      <c r="J1652" s="5"/>
      <c r="K1652" s="3">
        <v>42373</v>
      </c>
      <c r="L1652" s="3">
        <v>42734</v>
      </c>
      <c r="M1652" s="3"/>
      <c r="N1652" s="3"/>
      <c r="O1652" s="3"/>
      <c r="P1652" s="3"/>
      <c r="Q1652" s="5"/>
      <c r="R1652" s="5"/>
      <c r="S1652" s="5"/>
      <c r="T1652" s="2">
        <v>27.33</v>
      </c>
      <c r="U1652" s="2">
        <v>35.369999</v>
      </c>
      <c r="V1652" s="2"/>
      <c r="W1652" s="2">
        <v>28</v>
      </c>
      <c r="X1652" s="2">
        <v>35.810001</v>
      </c>
      <c r="Y1652" s="2"/>
      <c r="Z1652">
        <v>7318200</v>
      </c>
      <c r="AA1652">
        <v>3486700</v>
      </c>
      <c r="AC1652" s="2">
        <v>27.969999000000001</v>
      </c>
      <c r="AD1652" s="2">
        <v>35.75</v>
      </c>
    </row>
    <row r="1653" spans="1:30" x14ac:dyDescent="0.25">
      <c r="A1653" t="s">
        <v>167</v>
      </c>
      <c r="B1653">
        <f t="shared" si="102"/>
        <v>2016</v>
      </c>
      <c r="C1653" s="2">
        <v>44.349997999999999</v>
      </c>
      <c r="D1653" s="2">
        <v>52.959999000000003</v>
      </c>
      <c r="E1653" s="4">
        <f t="shared" si="103"/>
        <v>0.19413757358004852</v>
      </c>
      <c r="F1653" s="5">
        <f t="shared" si="106"/>
        <v>-1.2790941966426947</v>
      </c>
      <c r="G1653" s="9" t="str">
        <f t="shared" si="104"/>
        <v>No</v>
      </c>
      <c r="H1653" s="9">
        <f t="shared" si="105"/>
        <v>0</v>
      </c>
      <c r="I1653" s="5"/>
      <c r="J1653" s="5"/>
      <c r="K1653" s="3">
        <v>42373</v>
      </c>
      <c r="L1653" s="3">
        <v>42734</v>
      </c>
      <c r="M1653" s="3"/>
      <c r="N1653" s="3"/>
      <c r="O1653" s="3"/>
      <c r="P1653" s="3"/>
      <c r="Q1653" s="5"/>
      <c r="R1653" s="5"/>
      <c r="S1653" s="5"/>
      <c r="T1653" s="2">
        <v>43.490001999999997</v>
      </c>
      <c r="U1653" s="2">
        <v>52.84</v>
      </c>
      <c r="V1653" s="2"/>
      <c r="W1653" s="2">
        <v>44.470001000000003</v>
      </c>
      <c r="X1653" s="2">
        <v>53.740001999999997</v>
      </c>
      <c r="Y1653" s="2"/>
      <c r="Z1653">
        <v>2096800</v>
      </c>
      <c r="AA1653">
        <v>670700</v>
      </c>
      <c r="AC1653" s="2">
        <v>44.259998000000003</v>
      </c>
      <c r="AD1653" s="2">
        <v>53.25</v>
      </c>
    </row>
    <row r="1654" spans="1:30" x14ac:dyDescent="0.25">
      <c r="A1654" t="s">
        <v>168</v>
      </c>
      <c r="B1654">
        <f t="shared" si="102"/>
        <v>2016</v>
      </c>
      <c r="C1654" s="2">
        <v>121.260002</v>
      </c>
      <c r="D1654" s="2">
        <v>113.279999</v>
      </c>
      <c r="E1654" s="4">
        <f t="shared" si="103"/>
        <v>-6.5809029097657415E-2</v>
      </c>
      <c r="F1654" s="5">
        <f t="shared" si="106"/>
        <v>-0.2655529394624182</v>
      </c>
      <c r="G1654" s="9" t="str">
        <f t="shared" si="104"/>
        <v>No</v>
      </c>
      <c r="H1654" s="9">
        <f t="shared" si="105"/>
        <v>0</v>
      </c>
      <c r="I1654" s="5"/>
      <c r="J1654" s="5"/>
      <c r="K1654" s="3">
        <v>42373</v>
      </c>
      <c r="L1654" s="3">
        <v>42734</v>
      </c>
      <c r="M1654" s="3"/>
      <c r="N1654" s="3"/>
      <c r="O1654" s="3"/>
      <c r="P1654" s="3"/>
      <c r="Q1654" s="5"/>
      <c r="R1654" s="5"/>
      <c r="S1654" s="5"/>
      <c r="T1654" s="2">
        <v>119.05999799999999</v>
      </c>
      <c r="U1654" s="2">
        <v>112.720001</v>
      </c>
      <c r="V1654" s="2"/>
      <c r="W1654" s="2">
        <v>122</v>
      </c>
      <c r="X1654" s="2">
        <v>114.239998</v>
      </c>
      <c r="Y1654" s="2"/>
      <c r="Z1654">
        <v>3063700</v>
      </c>
      <c r="AA1654">
        <v>2082700</v>
      </c>
      <c r="AC1654" s="2">
        <v>120.800003</v>
      </c>
      <c r="AD1654" s="2">
        <v>113.839996</v>
      </c>
    </row>
    <row r="1655" spans="1:30" x14ac:dyDescent="0.25">
      <c r="A1655" t="s">
        <v>169</v>
      </c>
      <c r="B1655">
        <f t="shared" si="102"/>
        <v>2016</v>
      </c>
      <c r="C1655" s="2">
        <v>87.730002999999996</v>
      </c>
      <c r="D1655" s="2">
        <v>77.239998</v>
      </c>
      <c r="E1655" s="4">
        <f t="shared" si="103"/>
        <v>-0.11957146519190244</v>
      </c>
      <c r="F1655" s="5">
        <f t="shared" si="106"/>
        <v>-0.41105625412931129</v>
      </c>
      <c r="G1655" s="9" t="str">
        <f t="shared" si="104"/>
        <v>No</v>
      </c>
      <c r="H1655" s="9">
        <f t="shared" si="105"/>
        <v>0</v>
      </c>
      <c r="I1655" s="5"/>
      <c r="J1655" s="5"/>
      <c r="K1655" s="3">
        <v>42373</v>
      </c>
      <c r="L1655" s="3">
        <v>42734</v>
      </c>
      <c r="M1655" s="3"/>
      <c r="N1655" s="3"/>
      <c r="O1655" s="3"/>
      <c r="P1655" s="3"/>
      <c r="Q1655" s="5"/>
      <c r="R1655" s="5"/>
      <c r="S1655" s="5"/>
      <c r="T1655" s="2">
        <v>87.120002999999997</v>
      </c>
      <c r="U1655" s="2">
        <v>75.110000999999997</v>
      </c>
      <c r="V1655" s="2"/>
      <c r="W1655" s="2">
        <v>88.410004000000001</v>
      </c>
      <c r="X1655" s="2">
        <v>77.300003000000004</v>
      </c>
      <c r="Y1655" s="2"/>
      <c r="Z1655">
        <v>978600</v>
      </c>
      <c r="AA1655">
        <v>884400</v>
      </c>
      <c r="AC1655" s="2">
        <v>87.82</v>
      </c>
      <c r="AD1655" s="2">
        <v>75.669998000000007</v>
      </c>
    </row>
    <row r="1656" spans="1:30" x14ac:dyDescent="0.25">
      <c r="A1656" t="s">
        <v>170</v>
      </c>
      <c r="B1656">
        <f t="shared" si="102"/>
        <v>2016</v>
      </c>
      <c r="C1656" s="2">
        <v>13.87</v>
      </c>
      <c r="D1656" s="2">
        <v>12.13</v>
      </c>
      <c r="E1656" s="4">
        <f t="shared" si="103"/>
        <v>-0.12545061283345338</v>
      </c>
      <c r="F1656" s="5">
        <f t="shared" si="106"/>
        <v>-0.3195881864135019</v>
      </c>
      <c r="G1656" s="9" t="str">
        <f t="shared" si="104"/>
        <v>No</v>
      </c>
      <c r="H1656" s="9">
        <f t="shared" si="105"/>
        <v>0</v>
      </c>
      <c r="I1656" s="5"/>
      <c r="J1656" s="5"/>
      <c r="K1656" s="3">
        <v>42373</v>
      </c>
      <c r="L1656" s="3">
        <v>42734</v>
      </c>
      <c r="M1656" s="3"/>
      <c r="N1656" s="3"/>
      <c r="O1656" s="3"/>
      <c r="P1656" s="3"/>
      <c r="Q1656" s="5"/>
      <c r="R1656" s="5"/>
      <c r="S1656" s="5"/>
      <c r="T1656" s="2">
        <v>13.75</v>
      </c>
      <c r="U1656" s="2">
        <v>12.08</v>
      </c>
      <c r="V1656" s="2"/>
      <c r="W1656" s="2">
        <v>14</v>
      </c>
      <c r="X1656" s="2">
        <v>12.28</v>
      </c>
      <c r="Y1656" s="2"/>
      <c r="Z1656">
        <v>38618500</v>
      </c>
      <c r="AA1656">
        <v>27405700</v>
      </c>
      <c r="AC1656" s="2">
        <v>13.97</v>
      </c>
      <c r="AD1656" s="2">
        <v>12.24</v>
      </c>
    </row>
    <row r="1657" spans="1:30" x14ac:dyDescent="0.25">
      <c r="A1657" t="s">
        <v>171</v>
      </c>
      <c r="B1657">
        <f t="shared" si="102"/>
        <v>2016</v>
      </c>
      <c r="C1657" s="2">
        <v>40.240001999999997</v>
      </c>
      <c r="D1657" s="2">
        <v>46.98</v>
      </c>
      <c r="E1657" s="4">
        <f t="shared" si="103"/>
        <v>0.16749497179448453</v>
      </c>
      <c r="F1657" s="5">
        <f t="shared" si="106"/>
        <v>0.23330400089214193</v>
      </c>
      <c r="G1657" s="9" t="str">
        <f t="shared" si="104"/>
        <v>Yes</v>
      </c>
      <c r="H1657" s="9">
        <f t="shared" si="105"/>
        <v>1</v>
      </c>
      <c r="I1657" s="5"/>
      <c r="J1657" s="5"/>
      <c r="K1657" s="3">
        <v>42373</v>
      </c>
      <c r="L1657" s="3">
        <v>42734</v>
      </c>
      <c r="M1657" s="3"/>
      <c r="N1657" s="3"/>
      <c r="O1657" s="3"/>
      <c r="P1657" s="3"/>
      <c r="Q1657" s="5"/>
      <c r="R1657" s="5"/>
      <c r="S1657" s="5"/>
      <c r="T1657" s="2">
        <v>39.540000999999997</v>
      </c>
      <c r="U1657" s="2">
        <v>46.66</v>
      </c>
      <c r="V1657" s="2"/>
      <c r="W1657" s="2">
        <v>40.240001999999997</v>
      </c>
      <c r="X1657" s="2">
        <v>47.650002000000001</v>
      </c>
      <c r="Y1657" s="2"/>
      <c r="Z1657">
        <v>3543800</v>
      </c>
      <c r="AA1657">
        <v>1471800</v>
      </c>
      <c r="AC1657" s="2">
        <v>40.189999</v>
      </c>
      <c r="AD1657" s="2">
        <v>47.490001999999997</v>
      </c>
    </row>
    <row r="1658" spans="1:30" x14ac:dyDescent="0.25">
      <c r="A1658" t="s">
        <v>480</v>
      </c>
      <c r="B1658">
        <f t="shared" si="102"/>
        <v>2016</v>
      </c>
      <c r="C1658" s="2">
        <v>101.949997</v>
      </c>
      <c r="D1658" s="2">
        <v>115.050003</v>
      </c>
      <c r="E1658" s="4">
        <f t="shared" si="103"/>
        <v>0.12849442261386243</v>
      </c>
      <c r="F1658" s="5">
        <f t="shared" si="106"/>
        <v>0.24806588780576488</v>
      </c>
      <c r="G1658" s="9" t="str">
        <f t="shared" si="104"/>
        <v>Yes</v>
      </c>
      <c r="H1658" s="9">
        <f t="shared" si="105"/>
        <v>1</v>
      </c>
      <c r="I1658" s="5"/>
      <c r="J1658" s="5"/>
      <c r="K1658" s="3">
        <v>42373</v>
      </c>
      <c r="L1658" s="3">
        <v>42734</v>
      </c>
      <c r="M1658" s="3"/>
      <c r="N1658" s="3"/>
      <c r="O1658" s="3"/>
      <c r="P1658" s="3"/>
      <c r="Q1658" s="5"/>
      <c r="R1658" s="5"/>
      <c r="S1658" s="5"/>
      <c r="T1658" s="2">
        <v>99.75</v>
      </c>
      <c r="U1658" s="2">
        <v>114.769997</v>
      </c>
      <c r="V1658" s="2"/>
      <c r="W1658" s="2">
        <v>102.239998</v>
      </c>
      <c r="X1658" s="2">
        <v>116.83000199999999</v>
      </c>
      <c r="Y1658" s="2"/>
      <c r="Z1658">
        <v>37912400</v>
      </c>
      <c r="AA1658">
        <v>18600100</v>
      </c>
      <c r="AC1658" s="2">
        <v>102.220001</v>
      </c>
      <c r="AD1658" s="2">
        <v>116.599998</v>
      </c>
    </row>
    <row r="1659" spans="1:30" x14ac:dyDescent="0.25">
      <c r="A1659" t="s">
        <v>481</v>
      </c>
      <c r="B1659">
        <f t="shared" si="102"/>
        <v>2016</v>
      </c>
      <c r="C1659" s="2">
        <v>54.860000999999997</v>
      </c>
      <c r="D1659" s="2">
        <v>53.459999000000003</v>
      </c>
      <c r="E1659" s="4">
        <f t="shared" si="103"/>
        <v>-2.5519540183748694E-2</v>
      </c>
      <c r="F1659" s="5">
        <f t="shared" si="106"/>
        <v>9.9931072649704689E-2</v>
      </c>
      <c r="G1659" s="9" t="str">
        <f t="shared" si="104"/>
        <v>Yes</v>
      </c>
      <c r="H1659" s="9">
        <f t="shared" si="105"/>
        <v>1</v>
      </c>
      <c r="I1659" s="5"/>
      <c r="J1659" s="5"/>
      <c r="K1659" s="3">
        <v>42373</v>
      </c>
      <c r="L1659" s="3">
        <v>42734</v>
      </c>
      <c r="M1659" s="3"/>
      <c r="N1659" s="3"/>
      <c r="O1659" s="3"/>
      <c r="P1659" s="3"/>
      <c r="Q1659" s="5"/>
      <c r="R1659" s="5"/>
      <c r="S1659" s="5"/>
      <c r="T1659" s="2">
        <v>53.880001</v>
      </c>
      <c r="U1659" s="2">
        <v>53.240001999999997</v>
      </c>
      <c r="V1659" s="2"/>
      <c r="W1659" s="2">
        <v>54.880001</v>
      </c>
      <c r="X1659" s="2">
        <v>54.34</v>
      </c>
      <c r="Y1659" s="2"/>
      <c r="Z1659">
        <v>1418700</v>
      </c>
      <c r="AA1659">
        <v>1087800</v>
      </c>
      <c r="AC1659" s="2">
        <v>54.880001</v>
      </c>
      <c r="AD1659" s="2">
        <v>54.34</v>
      </c>
    </row>
    <row r="1660" spans="1:30" x14ac:dyDescent="0.25">
      <c r="A1660" t="s">
        <v>172</v>
      </c>
      <c r="B1660">
        <f t="shared" si="102"/>
        <v>2016</v>
      </c>
      <c r="C1660" s="2">
        <v>6.6</v>
      </c>
      <c r="D1660" s="2">
        <v>13.19</v>
      </c>
      <c r="E1660" s="4">
        <f t="shared" si="103"/>
        <v>0.99848484848484853</v>
      </c>
      <c r="F1660" s="5">
        <f t="shared" si="106"/>
        <v>0.83098987669036406</v>
      </c>
      <c r="G1660" s="9" t="str">
        <f t="shared" si="104"/>
        <v>Yes</v>
      </c>
      <c r="H1660" s="9">
        <f t="shared" si="105"/>
        <v>1</v>
      </c>
      <c r="I1660" s="5"/>
      <c r="J1660" s="5"/>
      <c r="K1660" s="3">
        <v>42373</v>
      </c>
      <c r="L1660" s="3">
        <v>42734</v>
      </c>
      <c r="M1660" s="3"/>
      <c r="N1660" s="3"/>
      <c r="O1660" s="3"/>
      <c r="P1660" s="3"/>
      <c r="Q1660" s="5"/>
      <c r="R1660" s="5"/>
      <c r="S1660" s="5"/>
      <c r="T1660" s="2">
        <v>6.3</v>
      </c>
      <c r="U1660" s="2">
        <v>13.13</v>
      </c>
      <c r="V1660" s="2"/>
      <c r="W1660" s="2">
        <v>6.76</v>
      </c>
      <c r="X1660" s="2">
        <v>13.74</v>
      </c>
      <c r="Y1660" s="2"/>
      <c r="Z1660">
        <v>43095300</v>
      </c>
      <c r="AA1660">
        <v>16733200</v>
      </c>
      <c r="AC1660" s="2">
        <v>6.55</v>
      </c>
      <c r="AD1660" s="2">
        <v>13.58</v>
      </c>
    </row>
    <row r="1661" spans="1:30" x14ac:dyDescent="0.25">
      <c r="A1661" t="s">
        <v>173</v>
      </c>
      <c r="B1661">
        <f t="shared" si="102"/>
        <v>2016</v>
      </c>
      <c r="C1661" s="2">
        <v>146.41000399999999</v>
      </c>
      <c r="D1661" s="2">
        <v>186.199997</v>
      </c>
      <c r="E1661" s="4">
        <f t="shared" si="103"/>
        <v>0.27177099865388987</v>
      </c>
      <c r="F1661" s="5">
        <f t="shared" si="106"/>
        <v>0.14327657604002744</v>
      </c>
      <c r="G1661" s="9" t="str">
        <f t="shared" si="104"/>
        <v>Yes</v>
      </c>
      <c r="H1661" s="9">
        <f t="shared" si="105"/>
        <v>1</v>
      </c>
      <c r="I1661" s="5"/>
      <c r="J1661" s="5"/>
      <c r="K1661" s="3">
        <v>42373</v>
      </c>
      <c r="L1661" s="3">
        <v>42734</v>
      </c>
      <c r="M1661" s="3"/>
      <c r="N1661" s="3"/>
      <c r="O1661" s="3"/>
      <c r="P1661" s="3"/>
      <c r="Q1661" s="5"/>
      <c r="R1661" s="5"/>
      <c r="S1661" s="5"/>
      <c r="T1661" s="2">
        <v>142.800003</v>
      </c>
      <c r="U1661" s="2">
        <v>185.679993</v>
      </c>
      <c r="V1661" s="2"/>
      <c r="W1661" s="2">
        <v>147</v>
      </c>
      <c r="X1661" s="2">
        <v>187.96000699999999</v>
      </c>
      <c r="Y1661" s="2"/>
      <c r="Z1661">
        <v>3331500</v>
      </c>
      <c r="AA1661">
        <v>1314300</v>
      </c>
      <c r="AC1661" s="2">
        <v>143.429993</v>
      </c>
      <c r="AD1661" s="2">
        <v>187.800003</v>
      </c>
    </row>
    <row r="1662" spans="1:30" x14ac:dyDescent="0.25">
      <c r="A1662" t="s">
        <v>174</v>
      </c>
      <c r="B1662">
        <f t="shared" si="102"/>
        <v>2016</v>
      </c>
      <c r="C1662" s="2">
        <v>31.52</v>
      </c>
      <c r="D1662" s="2">
        <v>30.969999000000001</v>
      </c>
      <c r="E1662" s="4">
        <f t="shared" si="103"/>
        <v>-1.7449270304568471E-2</v>
      </c>
      <c r="F1662" s="5">
        <f t="shared" si="106"/>
        <v>8.0702698791802231E-3</v>
      </c>
      <c r="G1662" s="9" t="str">
        <f t="shared" si="104"/>
        <v>Yes</v>
      </c>
      <c r="H1662" s="9">
        <f t="shared" si="105"/>
        <v>1</v>
      </c>
      <c r="I1662" s="5"/>
      <c r="J1662" s="5"/>
      <c r="K1662" s="3">
        <v>42373</v>
      </c>
      <c r="L1662" s="3">
        <v>42734</v>
      </c>
      <c r="M1662" s="3"/>
      <c r="N1662" s="3"/>
      <c r="O1662" s="3"/>
      <c r="P1662" s="3"/>
      <c r="Q1662" s="5"/>
      <c r="R1662" s="5"/>
      <c r="S1662" s="5"/>
      <c r="T1662" s="2">
        <v>31.219999000000001</v>
      </c>
      <c r="U1662" s="2">
        <v>30.889999</v>
      </c>
      <c r="V1662" s="2"/>
      <c r="W1662" s="2">
        <v>31.629999000000002</v>
      </c>
      <c r="X1662" s="2">
        <v>31.290001</v>
      </c>
      <c r="Y1662" s="2"/>
      <c r="Z1662">
        <v>4524900</v>
      </c>
      <c r="AA1662">
        <v>2523200</v>
      </c>
      <c r="AC1662" s="2">
        <v>31.5</v>
      </c>
      <c r="AD1662" s="2">
        <v>31.17</v>
      </c>
    </row>
    <row r="1663" spans="1:30" x14ac:dyDescent="0.25">
      <c r="A1663" t="s">
        <v>175</v>
      </c>
      <c r="B1663">
        <f t="shared" si="102"/>
        <v>2016</v>
      </c>
      <c r="C1663" s="2">
        <v>95.599997999999999</v>
      </c>
      <c r="D1663" s="2">
        <v>144.720001</v>
      </c>
      <c r="E1663" s="4">
        <f t="shared" si="103"/>
        <v>0.51380757351061868</v>
      </c>
      <c r="F1663" s="5">
        <f t="shared" si="106"/>
        <v>-0.48467727497422985</v>
      </c>
      <c r="G1663" s="9" t="str">
        <f t="shared" si="104"/>
        <v>No</v>
      </c>
      <c r="H1663" s="9">
        <f t="shared" si="105"/>
        <v>0</v>
      </c>
      <c r="I1663" s="5"/>
      <c r="J1663" s="5"/>
      <c r="K1663" s="3">
        <v>42373</v>
      </c>
      <c r="L1663" s="3">
        <v>42734</v>
      </c>
      <c r="M1663" s="3"/>
      <c r="N1663" s="3"/>
      <c r="O1663" s="3"/>
      <c r="P1663" s="3"/>
      <c r="Q1663" s="5"/>
      <c r="R1663" s="5"/>
      <c r="S1663" s="5"/>
      <c r="T1663" s="2">
        <v>94.720000999999996</v>
      </c>
      <c r="U1663" s="2">
        <v>144.08999600000001</v>
      </c>
      <c r="V1663" s="2"/>
      <c r="W1663" s="2">
        <v>97.699996999999996</v>
      </c>
      <c r="X1663" s="2">
        <v>145.5</v>
      </c>
      <c r="Y1663" s="2"/>
      <c r="Z1663">
        <v>1682900</v>
      </c>
      <c r="AA1663">
        <v>366600</v>
      </c>
      <c r="AC1663" s="2">
        <v>96.93</v>
      </c>
      <c r="AD1663" s="2">
        <v>144.96000699999999</v>
      </c>
    </row>
    <row r="1664" spans="1:30" x14ac:dyDescent="0.25">
      <c r="A1664" t="s">
        <v>176</v>
      </c>
      <c r="B1664">
        <f t="shared" si="102"/>
        <v>2016</v>
      </c>
      <c r="C1664" s="2">
        <v>59.52</v>
      </c>
      <c r="D1664" s="2">
        <v>75.639999000000003</v>
      </c>
      <c r="E1664" s="4">
        <f t="shared" si="103"/>
        <v>0.27083331653225806</v>
      </c>
      <c r="F1664" s="5">
        <f t="shared" si="106"/>
        <v>-9.3768212163181097E-4</v>
      </c>
      <c r="G1664" s="9" t="str">
        <f t="shared" si="104"/>
        <v>No</v>
      </c>
      <c r="H1664" s="9">
        <f t="shared" si="105"/>
        <v>0</v>
      </c>
      <c r="I1664" s="5"/>
      <c r="J1664" s="5"/>
      <c r="K1664" s="3">
        <v>42373</v>
      </c>
      <c r="L1664" s="3">
        <v>42734</v>
      </c>
      <c r="M1664" s="3"/>
      <c r="N1664" s="3"/>
      <c r="O1664" s="3"/>
      <c r="P1664" s="3"/>
      <c r="Q1664" s="5"/>
      <c r="R1664" s="5"/>
      <c r="S1664" s="5"/>
      <c r="T1664" s="2">
        <v>58.990001999999997</v>
      </c>
      <c r="U1664" s="2">
        <v>75.400002000000001</v>
      </c>
      <c r="V1664" s="2"/>
      <c r="W1664" s="2">
        <v>59.970001000000003</v>
      </c>
      <c r="X1664" s="2">
        <v>77.139999000000003</v>
      </c>
      <c r="Y1664" s="2"/>
      <c r="Z1664">
        <v>2164100</v>
      </c>
      <c r="AA1664">
        <v>1606200</v>
      </c>
      <c r="AC1664" s="2">
        <v>59.91</v>
      </c>
      <c r="AD1664" s="2">
        <v>77</v>
      </c>
    </row>
    <row r="1665" spans="1:30" x14ac:dyDescent="0.25">
      <c r="A1665" t="s">
        <v>177</v>
      </c>
      <c r="B1665">
        <f t="shared" si="102"/>
        <v>2016</v>
      </c>
      <c r="C1665" s="2">
        <v>90.089995999999999</v>
      </c>
      <c r="D1665" s="2">
        <v>106.279999</v>
      </c>
      <c r="E1665" s="4">
        <f t="shared" si="103"/>
        <v>0.17970922098831044</v>
      </c>
      <c r="F1665" s="5">
        <f t="shared" si="106"/>
        <v>0.19715849129287891</v>
      </c>
      <c r="G1665" s="9" t="str">
        <f t="shared" si="104"/>
        <v>Yes</v>
      </c>
      <c r="H1665" s="9">
        <f t="shared" si="105"/>
        <v>1</v>
      </c>
      <c r="I1665" s="5"/>
      <c r="J1665" s="5"/>
      <c r="K1665" s="3">
        <v>42373</v>
      </c>
      <c r="L1665" s="3">
        <v>42734</v>
      </c>
      <c r="M1665" s="3"/>
      <c r="N1665" s="3"/>
      <c r="O1665" s="3"/>
      <c r="P1665" s="3"/>
      <c r="Q1665" s="5"/>
      <c r="R1665" s="5"/>
      <c r="S1665" s="5"/>
      <c r="T1665" s="2">
        <v>88.169998000000007</v>
      </c>
      <c r="U1665" s="2">
        <v>105.959999</v>
      </c>
      <c r="V1665" s="2"/>
      <c r="W1665" s="2">
        <v>90.970000999999996</v>
      </c>
      <c r="X1665" s="2">
        <v>107.91999800000001</v>
      </c>
      <c r="Y1665" s="2"/>
      <c r="Z1665">
        <v>1609800</v>
      </c>
      <c r="AA1665">
        <v>835100</v>
      </c>
      <c r="AC1665" s="2">
        <v>89.5</v>
      </c>
      <c r="AD1665" s="2">
        <v>107.639999</v>
      </c>
    </row>
    <row r="1666" spans="1:30" x14ac:dyDescent="0.25">
      <c r="A1666" t="s">
        <v>178</v>
      </c>
      <c r="B1666">
        <f t="shared" si="102"/>
        <v>2016</v>
      </c>
      <c r="C1666" s="2">
        <v>19.48</v>
      </c>
      <c r="D1666" s="2">
        <v>26.969999000000001</v>
      </c>
      <c r="E1666" s="4">
        <f t="shared" si="103"/>
        <v>0.38449686858316223</v>
      </c>
      <c r="F1666" s="5">
        <f t="shared" si="106"/>
        <v>-0.12931070492745644</v>
      </c>
      <c r="G1666" s="9" t="str">
        <f t="shared" si="104"/>
        <v>No</v>
      </c>
      <c r="H1666" s="9">
        <f t="shared" si="105"/>
        <v>0</v>
      </c>
      <c r="I1666" s="5"/>
      <c r="J1666" s="5"/>
      <c r="K1666" s="3">
        <v>42373</v>
      </c>
      <c r="L1666" s="3">
        <v>42734</v>
      </c>
      <c r="M1666" s="3"/>
      <c r="N1666" s="3"/>
      <c r="O1666" s="3"/>
      <c r="P1666" s="3"/>
      <c r="Q1666" s="5"/>
      <c r="R1666" s="5"/>
      <c r="S1666" s="5"/>
      <c r="T1666" s="2">
        <v>19.34</v>
      </c>
      <c r="U1666" s="2">
        <v>26.629999000000002</v>
      </c>
      <c r="V1666" s="2"/>
      <c r="W1666" s="2">
        <v>19.68</v>
      </c>
      <c r="X1666" s="2">
        <v>27.08</v>
      </c>
      <c r="Y1666" s="2"/>
      <c r="Z1666">
        <v>11600500</v>
      </c>
      <c r="AA1666">
        <v>4900800</v>
      </c>
      <c r="AC1666" s="2">
        <v>19.549999</v>
      </c>
      <c r="AD1666" s="2">
        <v>26.83</v>
      </c>
    </row>
    <row r="1667" spans="1:30" x14ac:dyDescent="0.25">
      <c r="A1667" t="s">
        <v>179</v>
      </c>
      <c r="B1667">
        <f t="shared" si="102"/>
        <v>2016</v>
      </c>
      <c r="C1667" s="2">
        <v>64.459998999999996</v>
      </c>
      <c r="D1667" s="2">
        <v>70.889999000000003</v>
      </c>
      <c r="E1667" s="4">
        <f t="shared" si="103"/>
        <v>9.9751785599624457E-2</v>
      </c>
      <c r="F1667" s="5">
        <f t="shared" si="106"/>
        <v>-0.17108153093263362</v>
      </c>
      <c r="G1667" s="9" t="str">
        <f t="shared" si="104"/>
        <v>No</v>
      </c>
      <c r="H1667" s="9">
        <f t="shared" si="105"/>
        <v>0</v>
      </c>
      <c r="I1667" s="5"/>
      <c r="J1667" s="5"/>
      <c r="K1667" s="3">
        <v>42373</v>
      </c>
      <c r="L1667" s="3">
        <v>42734</v>
      </c>
      <c r="M1667" s="3"/>
      <c r="N1667" s="3"/>
      <c r="O1667" s="3"/>
      <c r="P1667" s="3"/>
      <c r="Q1667" s="5"/>
      <c r="R1667" s="5"/>
      <c r="S1667" s="5"/>
      <c r="T1667" s="2">
        <v>64.050003000000004</v>
      </c>
      <c r="U1667" s="2">
        <v>70.559997999999993</v>
      </c>
      <c r="V1667" s="2"/>
      <c r="W1667" s="2">
        <v>65.330001999999993</v>
      </c>
      <c r="X1667" s="2">
        <v>71.510002</v>
      </c>
      <c r="Y1667" s="2"/>
      <c r="Z1667">
        <v>2304400</v>
      </c>
      <c r="AA1667">
        <v>1050500</v>
      </c>
      <c r="AC1667" s="2">
        <v>65.309997999999993</v>
      </c>
      <c r="AD1667" s="2">
        <v>70.970000999999996</v>
      </c>
    </row>
    <row r="1668" spans="1:30" x14ac:dyDescent="0.25">
      <c r="A1668" t="s">
        <v>180</v>
      </c>
      <c r="B1668">
        <f t="shared" si="102"/>
        <v>2016</v>
      </c>
      <c r="C1668" s="2">
        <v>28.35</v>
      </c>
      <c r="D1668" s="2">
        <v>36.189999</v>
      </c>
      <c r="E1668" s="4">
        <f t="shared" si="103"/>
        <v>0.27654317460317457</v>
      </c>
      <c r="F1668" s="5">
        <f t="shared" si="106"/>
        <v>9.6833953614864132E-2</v>
      </c>
      <c r="G1668" s="9" t="str">
        <f t="shared" si="104"/>
        <v>Yes</v>
      </c>
      <c r="H1668" s="9">
        <f t="shared" si="105"/>
        <v>1</v>
      </c>
      <c r="I1668" s="5"/>
      <c r="J1668" s="5"/>
      <c r="K1668" s="3">
        <v>42373</v>
      </c>
      <c r="L1668" s="3">
        <v>42734</v>
      </c>
      <c r="M1668" s="3"/>
      <c r="N1668" s="3"/>
      <c r="O1668" s="3"/>
      <c r="P1668" s="3"/>
      <c r="Q1668" s="5"/>
      <c r="R1668" s="5"/>
      <c r="S1668" s="5"/>
      <c r="T1668" s="2">
        <v>28.059999000000001</v>
      </c>
      <c r="U1668" s="2">
        <v>36.090000000000003</v>
      </c>
      <c r="V1668" s="2"/>
      <c r="W1668" s="2">
        <v>28.83</v>
      </c>
      <c r="X1668" s="2">
        <v>36.529998999999997</v>
      </c>
      <c r="Y1668" s="2"/>
      <c r="Z1668">
        <v>1339500</v>
      </c>
      <c r="AA1668">
        <v>392600</v>
      </c>
      <c r="AC1668" s="2">
        <v>28.75</v>
      </c>
      <c r="AD1668" s="2">
        <v>36.450001</v>
      </c>
    </row>
    <row r="1669" spans="1:30" x14ac:dyDescent="0.25">
      <c r="A1669" t="s">
        <v>181</v>
      </c>
      <c r="B1669">
        <f t="shared" si="102"/>
        <v>2016</v>
      </c>
      <c r="C1669" s="2">
        <v>46.529998999999997</v>
      </c>
      <c r="D1669" s="2">
        <v>52.52</v>
      </c>
      <c r="E1669" s="4">
        <f t="shared" si="103"/>
        <v>0.12873417426894868</v>
      </c>
      <c r="F1669" s="5">
        <f t="shared" si="106"/>
        <v>-0.25576269431421356</v>
      </c>
      <c r="G1669" s="9" t="str">
        <f t="shared" si="104"/>
        <v>No</v>
      </c>
      <c r="H1669" s="9">
        <f t="shared" si="105"/>
        <v>0</v>
      </c>
      <c r="I1669" s="5"/>
      <c r="J1669" s="5"/>
      <c r="K1669" s="3">
        <v>42373</v>
      </c>
      <c r="L1669" s="3">
        <v>42734</v>
      </c>
      <c r="M1669" s="3"/>
      <c r="N1669" s="3"/>
      <c r="O1669" s="3"/>
      <c r="P1669" s="3"/>
      <c r="Q1669" s="5"/>
      <c r="R1669" s="5"/>
      <c r="S1669" s="5"/>
      <c r="T1669" s="2">
        <v>46.259998000000003</v>
      </c>
      <c r="U1669" s="2">
        <v>52.349997999999999</v>
      </c>
      <c r="V1669" s="2"/>
      <c r="W1669" s="2">
        <v>47.759998000000003</v>
      </c>
      <c r="X1669" s="2">
        <v>53.02</v>
      </c>
      <c r="Y1669" s="2"/>
      <c r="Z1669">
        <v>1645300</v>
      </c>
      <c r="AA1669">
        <v>684800</v>
      </c>
      <c r="AC1669" s="2">
        <v>47.709999000000003</v>
      </c>
      <c r="AD1669" s="2">
        <v>52.639999000000003</v>
      </c>
    </row>
    <row r="1670" spans="1:30" x14ac:dyDescent="0.25">
      <c r="A1670" t="s">
        <v>182</v>
      </c>
      <c r="B1670">
        <f t="shared" si="102"/>
        <v>2016</v>
      </c>
      <c r="C1670" s="2">
        <v>41.400002000000001</v>
      </c>
      <c r="D1670" s="2">
        <v>48.049999</v>
      </c>
      <c r="E1670" s="4">
        <f t="shared" si="103"/>
        <v>0.16062793910009954</v>
      </c>
      <c r="F1670" s="5">
        <f t="shared" si="106"/>
        <v>6.087615350047508E-2</v>
      </c>
      <c r="G1670" s="9" t="str">
        <f t="shared" si="104"/>
        <v>Yes</v>
      </c>
      <c r="H1670" s="9">
        <f t="shared" si="105"/>
        <v>1</v>
      </c>
      <c r="I1670" s="5"/>
      <c r="J1670" s="5"/>
      <c r="K1670" s="3">
        <v>42373</v>
      </c>
      <c r="L1670" s="3">
        <v>42734</v>
      </c>
      <c r="M1670" s="3"/>
      <c r="N1670" s="3"/>
      <c r="O1670" s="3"/>
      <c r="P1670" s="3"/>
      <c r="Q1670" s="5"/>
      <c r="R1670" s="5"/>
      <c r="S1670" s="5"/>
      <c r="T1670" s="2">
        <v>40.900002000000001</v>
      </c>
      <c r="U1670" s="2">
        <v>47.799999</v>
      </c>
      <c r="V1670" s="2"/>
      <c r="W1670" s="2">
        <v>42.029998999999997</v>
      </c>
      <c r="X1670" s="2">
        <v>48.380001</v>
      </c>
      <c r="Y1670" s="2"/>
      <c r="Z1670">
        <v>948700</v>
      </c>
      <c r="AA1670">
        <v>497400</v>
      </c>
      <c r="AC1670" s="2">
        <v>42.009998000000003</v>
      </c>
      <c r="AD1670" s="2">
        <v>48.27</v>
      </c>
    </row>
    <row r="1671" spans="1:30" x14ac:dyDescent="0.25">
      <c r="A1671" t="s">
        <v>183</v>
      </c>
      <c r="B1671">
        <f t="shared" si="102"/>
        <v>2016</v>
      </c>
      <c r="C1671" s="2">
        <v>37.810001</v>
      </c>
      <c r="D1671" s="2">
        <v>56.560001</v>
      </c>
      <c r="E1671" s="4">
        <f t="shared" si="103"/>
        <v>0.49590054229302982</v>
      </c>
      <c r="F1671" s="5">
        <f t="shared" si="106"/>
        <v>0.21935736768985525</v>
      </c>
      <c r="G1671" s="9" t="str">
        <f t="shared" si="104"/>
        <v>Yes</v>
      </c>
      <c r="H1671" s="9">
        <f t="shared" si="105"/>
        <v>1</v>
      </c>
      <c r="I1671" s="5"/>
      <c r="J1671" s="5"/>
      <c r="K1671" s="3">
        <v>42373</v>
      </c>
      <c r="L1671" s="3">
        <v>42734</v>
      </c>
      <c r="M1671" s="3"/>
      <c r="N1671" s="3"/>
      <c r="O1671" s="3"/>
      <c r="P1671" s="3"/>
      <c r="Q1671" s="5"/>
      <c r="R1671" s="5"/>
      <c r="S1671" s="5"/>
      <c r="T1671" s="2">
        <v>36.990001999999997</v>
      </c>
      <c r="U1671" s="2">
        <v>56.349997999999999</v>
      </c>
      <c r="V1671" s="2"/>
      <c r="W1671" s="2">
        <v>38.110000999999997</v>
      </c>
      <c r="X1671" s="2">
        <v>57.299999</v>
      </c>
      <c r="Y1671" s="2"/>
      <c r="Z1671">
        <v>1749400</v>
      </c>
      <c r="AA1671">
        <v>595400</v>
      </c>
      <c r="AC1671" s="2">
        <v>37.979999999999997</v>
      </c>
      <c r="AD1671" s="2">
        <v>56.950001</v>
      </c>
    </row>
    <row r="1672" spans="1:30" x14ac:dyDescent="0.25">
      <c r="A1672" t="s">
        <v>184</v>
      </c>
      <c r="B1672">
        <f t="shared" si="102"/>
        <v>2016</v>
      </c>
      <c r="C1672" s="2">
        <v>26.59</v>
      </c>
      <c r="D1672" s="2">
        <v>27.25</v>
      </c>
      <c r="E1672" s="4">
        <f t="shared" si="103"/>
        <v>2.4821361414065445E-2</v>
      </c>
      <c r="F1672" s="5">
        <f t="shared" si="106"/>
        <v>-0.10391281285488323</v>
      </c>
      <c r="G1672" s="9" t="str">
        <f t="shared" si="104"/>
        <v>No</v>
      </c>
      <c r="H1672" s="9">
        <f t="shared" si="105"/>
        <v>0</v>
      </c>
      <c r="I1672" s="5"/>
      <c r="J1672" s="5"/>
      <c r="K1672" s="3">
        <v>42373</v>
      </c>
      <c r="L1672" s="3">
        <v>42734</v>
      </c>
      <c r="M1672" s="3"/>
      <c r="N1672" s="3"/>
      <c r="O1672" s="3"/>
      <c r="P1672" s="3"/>
      <c r="Q1672" s="5"/>
      <c r="R1672" s="5"/>
      <c r="S1672" s="5"/>
      <c r="T1672" s="2">
        <v>26.360001</v>
      </c>
      <c r="U1672" s="2">
        <v>27.08</v>
      </c>
      <c r="V1672" s="2"/>
      <c r="W1672" s="2">
        <v>26.82</v>
      </c>
      <c r="X1672" s="2">
        <v>27.52</v>
      </c>
      <c r="Y1672" s="2"/>
      <c r="Z1672">
        <v>5846400</v>
      </c>
      <c r="AA1672">
        <v>2885000</v>
      </c>
      <c r="AC1672" s="2">
        <v>26.610001</v>
      </c>
      <c r="AD1672" s="2">
        <v>27.5</v>
      </c>
    </row>
    <row r="1673" spans="1:30" x14ac:dyDescent="0.25">
      <c r="A1673" t="s">
        <v>185</v>
      </c>
      <c r="B1673">
        <f t="shared" si="102"/>
        <v>2016</v>
      </c>
      <c r="C1673" s="2">
        <v>26.719999000000001</v>
      </c>
      <c r="D1673" s="2">
        <v>28.040001</v>
      </c>
      <c r="E1673" s="4">
        <f t="shared" si="103"/>
        <v>4.9401274303939861E-2</v>
      </c>
      <c r="F1673" s="5">
        <f t="shared" si="106"/>
        <v>-0.11122666479615967</v>
      </c>
      <c r="G1673" s="9" t="str">
        <f t="shared" si="104"/>
        <v>No</v>
      </c>
      <c r="H1673" s="9">
        <f t="shared" si="105"/>
        <v>0</v>
      </c>
      <c r="I1673" s="5"/>
      <c r="J1673" s="5"/>
      <c r="K1673" s="3">
        <v>42373</v>
      </c>
      <c r="L1673" s="3">
        <v>42734</v>
      </c>
      <c r="M1673" s="3"/>
      <c r="N1673" s="3"/>
      <c r="O1673" s="3"/>
      <c r="P1673" s="3"/>
      <c r="Q1673" s="5"/>
      <c r="R1673" s="5"/>
      <c r="S1673" s="5"/>
      <c r="T1673" s="2">
        <v>26.299999</v>
      </c>
      <c r="U1673" s="2">
        <v>27.92</v>
      </c>
      <c r="V1673" s="2"/>
      <c r="W1673" s="2">
        <v>26.76</v>
      </c>
      <c r="X1673" s="2">
        <v>28.370000999999998</v>
      </c>
      <c r="Y1673" s="2"/>
      <c r="Z1673">
        <v>11914100</v>
      </c>
      <c r="AA1673">
        <v>6161200</v>
      </c>
      <c r="AC1673" s="2">
        <v>26.59</v>
      </c>
      <c r="AD1673" s="2">
        <v>28.290001</v>
      </c>
    </row>
    <row r="1674" spans="1:30" x14ac:dyDescent="0.25">
      <c r="A1674" t="s">
        <v>186</v>
      </c>
      <c r="B1674">
        <f t="shared" si="102"/>
        <v>2016</v>
      </c>
      <c r="C1674" s="2">
        <v>145.16999799999999</v>
      </c>
      <c r="D1674" s="2">
        <v>142.11000100000001</v>
      </c>
      <c r="E1674" s="4">
        <f t="shared" si="103"/>
        <v>-2.1078714900857005E-2</v>
      </c>
      <c r="F1674" s="5">
        <f t="shared" si="106"/>
        <v>-0.51697925719388682</v>
      </c>
      <c r="G1674" s="9" t="str">
        <f t="shared" si="104"/>
        <v>No</v>
      </c>
      <c r="H1674" s="9">
        <f t="shared" si="105"/>
        <v>0</v>
      </c>
      <c r="I1674" s="5"/>
      <c r="J1674" s="5"/>
      <c r="K1674" s="3">
        <v>42373</v>
      </c>
      <c r="L1674" s="3">
        <v>42734</v>
      </c>
      <c r="M1674" s="3"/>
      <c r="N1674" s="3"/>
      <c r="O1674" s="3"/>
      <c r="P1674" s="3"/>
      <c r="Q1674" s="5"/>
      <c r="R1674" s="5"/>
      <c r="S1674" s="5"/>
      <c r="T1674" s="2">
        <v>143.46000699999999</v>
      </c>
      <c r="U1674" s="2">
        <v>139.740005</v>
      </c>
      <c r="V1674" s="2"/>
      <c r="W1674" s="2">
        <v>145.60000600000001</v>
      </c>
      <c r="X1674" s="2">
        <v>142.80999800000001</v>
      </c>
      <c r="Y1674" s="2"/>
      <c r="Z1674">
        <v>443500</v>
      </c>
      <c r="AA1674">
        <v>440000</v>
      </c>
      <c r="AC1674" s="2">
        <v>144.86000100000001</v>
      </c>
      <c r="AD1674" s="2">
        <v>139.970001</v>
      </c>
    </row>
    <row r="1675" spans="1:30" x14ac:dyDescent="0.25">
      <c r="A1675" t="s">
        <v>187</v>
      </c>
      <c r="B1675">
        <f t="shared" si="102"/>
        <v>2016</v>
      </c>
      <c r="C1675" s="2">
        <v>64.709998999999996</v>
      </c>
      <c r="D1675" s="2">
        <v>32.090000000000003</v>
      </c>
      <c r="E1675" s="4">
        <f t="shared" si="103"/>
        <v>-0.50409518627870775</v>
      </c>
      <c r="F1675" s="5">
        <f t="shared" si="106"/>
        <v>-0.52891654769277319</v>
      </c>
      <c r="G1675" s="9" t="str">
        <f t="shared" si="104"/>
        <v>No</v>
      </c>
      <c r="H1675" s="9">
        <f t="shared" si="105"/>
        <v>0</v>
      </c>
      <c r="I1675" s="5"/>
      <c r="J1675" s="5"/>
      <c r="K1675" s="3">
        <v>42373</v>
      </c>
      <c r="L1675" s="3">
        <v>42734</v>
      </c>
      <c r="M1675" s="3"/>
      <c r="N1675" s="3"/>
      <c r="O1675" s="3"/>
      <c r="P1675" s="3"/>
      <c r="Q1675" s="5"/>
      <c r="R1675" s="5"/>
      <c r="S1675" s="5"/>
      <c r="T1675" s="2">
        <v>64.099997999999999</v>
      </c>
      <c r="U1675" s="2">
        <v>31.940000999999999</v>
      </c>
      <c r="V1675" s="2"/>
      <c r="W1675" s="2">
        <v>66.760002</v>
      </c>
      <c r="X1675" s="2">
        <v>32.790000999999997</v>
      </c>
      <c r="Y1675" s="2"/>
      <c r="Z1675">
        <v>2126900</v>
      </c>
      <c r="AA1675">
        <v>2074300</v>
      </c>
      <c r="AC1675" s="2">
        <v>66.720000999999996</v>
      </c>
      <c r="AD1675" s="2">
        <v>32.599997999999999</v>
      </c>
    </row>
    <row r="1676" spans="1:30" x14ac:dyDescent="0.25">
      <c r="A1676" t="s">
        <v>188</v>
      </c>
      <c r="B1676">
        <f t="shared" si="102"/>
        <v>2016</v>
      </c>
      <c r="C1676" s="2">
        <v>28.879999000000002</v>
      </c>
      <c r="D1676" s="2">
        <v>35.529998999999997</v>
      </c>
      <c r="E1676" s="4">
        <f t="shared" si="103"/>
        <v>0.23026316586783796</v>
      </c>
      <c r="F1676" s="5">
        <f t="shared" si="106"/>
        <v>0.18086189156389809</v>
      </c>
      <c r="G1676" s="9" t="str">
        <f t="shared" si="104"/>
        <v>Yes</v>
      </c>
      <c r="H1676" s="9">
        <f t="shared" si="105"/>
        <v>1</v>
      </c>
      <c r="I1676" s="5"/>
      <c r="J1676" s="5"/>
      <c r="K1676" s="3">
        <v>42373</v>
      </c>
      <c r="L1676" s="3">
        <v>42734</v>
      </c>
      <c r="M1676" s="3"/>
      <c r="N1676" s="3"/>
      <c r="O1676" s="3"/>
      <c r="P1676" s="3"/>
      <c r="Q1676" s="5"/>
      <c r="R1676" s="5"/>
      <c r="S1676" s="5"/>
      <c r="T1676" s="2">
        <v>28.360001</v>
      </c>
      <c r="U1676" s="2">
        <v>35.389999000000003</v>
      </c>
      <c r="V1676" s="2"/>
      <c r="W1676" s="2">
        <v>29.24</v>
      </c>
      <c r="X1676" s="2">
        <v>35.909999999999997</v>
      </c>
      <c r="Y1676" s="2"/>
      <c r="Z1676">
        <v>2679500</v>
      </c>
      <c r="AA1676">
        <v>2039400</v>
      </c>
      <c r="AC1676" s="2">
        <v>29.219999000000001</v>
      </c>
      <c r="AD1676" s="2">
        <v>35.599997999999999</v>
      </c>
    </row>
    <row r="1677" spans="1:30" x14ac:dyDescent="0.25">
      <c r="A1677" t="s">
        <v>189</v>
      </c>
      <c r="B1677">
        <f t="shared" ref="B1677:B1740" si="107">YEAR(K1677)</f>
        <v>2016</v>
      </c>
      <c r="C1677" s="2">
        <v>4.5999999999999996</v>
      </c>
      <c r="D1677" s="2">
        <v>3.38</v>
      </c>
      <c r="E1677" s="4">
        <f t="shared" ref="E1677:E1740" si="108">+(D1677-C1677)/C1677</f>
        <v>-0.26521739130434779</v>
      </c>
      <c r="F1677" s="5">
        <f t="shared" si="106"/>
        <v>-0.2441386764034908</v>
      </c>
      <c r="G1677" s="9" t="str">
        <f t="shared" ref="G1677:G1740" si="109">IF(F1677&gt;0,"Yes","No")</f>
        <v>No</v>
      </c>
      <c r="H1677" s="9">
        <f t="shared" ref="H1677:H1740" si="110">IF(F1677&gt;0,1,0)</f>
        <v>0</v>
      </c>
      <c r="I1677" s="5"/>
      <c r="J1677" s="5"/>
      <c r="K1677" s="3">
        <v>42373</v>
      </c>
      <c r="L1677" s="3">
        <v>42734</v>
      </c>
      <c r="M1677" s="3"/>
      <c r="N1677" s="3"/>
      <c r="O1677" s="3"/>
      <c r="P1677" s="3"/>
      <c r="Q1677" s="5"/>
      <c r="R1677" s="5"/>
      <c r="S1677" s="5"/>
      <c r="T1677" s="2">
        <v>4.57</v>
      </c>
      <c r="U1677" s="2">
        <v>3.35</v>
      </c>
      <c r="V1677" s="2"/>
      <c r="W1677" s="2">
        <v>4.72</v>
      </c>
      <c r="X1677" s="2">
        <v>3.42</v>
      </c>
      <c r="Y1677" s="2"/>
      <c r="Z1677">
        <v>9378300</v>
      </c>
      <c r="AA1677">
        <v>20394600</v>
      </c>
      <c r="AC1677" s="2">
        <v>4.6500000000000004</v>
      </c>
      <c r="AD1677" s="2">
        <v>3.38</v>
      </c>
    </row>
    <row r="1678" spans="1:30" x14ac:dyDescent="0.25">
      <c r="A1678" t="s">
        <v>190</v>
      </c>
      <c r="B1678">
        <f t="shared" si="107"/>
        <v>2016</v>
      </c>
      <c r="C1678" s="2">
        <v>135.61999499999999</v>
      </c>
      <c r="D1678" s="2">
        <v>172.66000399999999</v>
      </c>
      <c r="E1678" s="4">
        <f t="shared" si="108"/>
        <v>0.27311613600929568</v>
      </c>
      <c r="F1678" s="5">
        <f t="shared" ref="F1678:F1741" si="111">+E1678-E1675</f>
        <v>0.77721132228800349</v>
      </c>
      <c r="G1678" s="9" t="str">
        <f t="shared" si="109"/>
        <v>Yes</v>
      </c>
      <c r="H1678" s="9">
        <f t="shared" si="110"/>
        <v>1</v>
      </c>
      <c r="I1678" s="5"/>
      <c r="J1678" s="5"/>
      <c r="K1678" s="3">
        <v>42373</v>
      </c>
      <c r="L1678" s="3">
        <v>42734</v>
      </c>
      <c r="M1678" s="3"/>
      <c r="N1678" s="3"/>
      <c r="O1678" s="3"/>
      <c r="P1678" s="3"/>
      <c r="Q1678" s="5"/>
      <c r="R1678" s="5"/>
      <c r="S1678" s="5"/>
      <c r="T1678" s="2">
        <v>134.80999800000001</v>
      </c>
      <c r="U1678" s="2">
        <v>171.64999399999999</v>
      </c>
      <c r="V1678" s="2"/>
      <c r="W1678" s="2">
        <v>136.10000600000001</v>
      </c>
      <c r="X1678" s="2">
        <v>174.270004</v>
      </c>
      <c r="Y1678" s="2"/>
      <c r="Z1678">
        <v>1772200</v>
      </c>
      <c r="AA1678">
        <v>1192200</v>
      </c>
      <c r="AC1678" s="2">
        <v>136.070007</v>
      </c>
      <c r="AD1678" s="2">
        <v>173.75</v>
      </c>
    </row>
    <row r="1679" spans="1:30" x14ac:dyDescent="0.25">
      <c r="A1679" t="s">
        <v>191</v>
      </c>
      <c r="B1679">
        <f t="shared" si="107"/>
        <v>2016</v>
      </c>
      <c r="C1679" s="2">
        <v>30.549999</v>
      </c>
      <c r="D1679" s="2">
        <v>31.6</v>
      </c>
      <c r="E1679" s="4">
        <f t="shared" si="108"/>
        <v>3.4369919291977774E-2</v>
      </c>
      <c r="F1679" s="5">
        <f t="shared" si="111"/>
        <v>-0.19589324657586019</v>
      </c>
      <c r="G1679" s="9" t="str">
        <f t="shared" si="109"/>
        <v>No</v>
      </c>
      <c r="H1679" s="9">
        <f t="shared" si="110"/>
        <v>0</v>
      </c>
      <c r="I1679" s="5"/>
      <c r="J1679" s="5"/>
      <c r="K1679" s="3">
        <v>42373</v>
      </c>
      <c r="L1679" s="3">
        <v>42734</v>
      </c>
      <c r="M1679" s="3"/>
      <c r="N1679" s="3"/>
      <c r="O1679" s="3"/>
      <c r="P1679" s="3"/>
      <c r="Q1679" s="5"/>
      <c r="R1679" s="5"/>
      <c r="S1679" s="5"/>
      <c r="T1679" s="2">
        <v>30.25</v>
      </c>
      <c r="U1679" s="2">
        <v>31.51</v>
      </c>
      <c r="V1679" s="2"/>
      <c r="W1679" s="2">
        <v>30.76</v>
      </c>
      <c r="X1679" s="2">
        <v>31.799999</v>
      </c>
      <c r="Y1679" s="2"/>
      <c r="Z1679">
        <v>62881500</v>
      </c>
      <c r="AA1679">
        <v>25350900</v>
      </c>
      <c r="AC1679" s="2">
        <v>30.709999</v>
      </c>
      <c r="AD1679" s="2">
        <v>31.629999000000002</v>
      </c>
    </row>
    <row r="1680" spans="1:30" x14ac:dyDescent="0.25">
      <c r="A1680" t="s">
        <v>192</v>
      </c>
      <c r="B1680">
        <f t="shared" si="107"/>
        <v>2016</v>
      </c>
      <c r="C1680" s="2">
        <v>26.75</v>
      </c>
      <c r="D1680" s="2">
        <v>24.98</v>
      </c>
      <c r="E1680" s="4">
        <f t="shared" si="108"/>
        <v>-6.6168224299065409E-2</v>
      </c>
      <c r="F1680" s="5">
        <f t="shared" si="111"/>
        <v>0.19904916700528238</v>
      </c>
      <c r="G1680" s="9" t="str">
        <f t="shared" si="109"/>
        <v>Yes</v>
      </c>
      <c r="H1680" s="9">
        <f t="shared" si="110"/>
        <v>1</v>
      </c>
      <c r="I1680" s="5"/>
      <c r="J1680" s="5"/>
      <c r="K1680" s="3">
        <v>42373</v>
      </c>
      <c r="L1680" s="3">
        <v>42734</v>
      </c>
      <c r="M1680" s="3"/>
      <c r="N1680" s="3"/>
      <c r="O1680" s="3"/>
      <c r="P1680" s="3"/>
      <c r="Q1680" s="5"/>
      <c r="R1680" s="5"/>
      <c r="S1680" s="5"/>
      <c r="T1680" s="2">
        <v>26.379999000000002</v>
      </c>
      <c r="U1680" s="2">
        <v>24.450001</v>
      </c>
      <c r="V1680" s="2"/>
      <c r="W1680" s="2">
        <v>26.879999000000002</v>
      </c>
      <c r="X1680" s="2">
        <v>25</v>
      </c>
      <c r="Y1680" s="2"/>
      <c r="Z1680">
        <v>4777800</v>
      </c>
      <c r="AA1680">
        <v>6127900</v>
      </c>
      <c r="AC1680" s="2">
        <v>26.709999</v>
      </c>
      <c r="AD1680" s="2">
        <v>24.58</v>
      </c>
    </row>
    <row r="1681" spans="1:30" x14ac:dyDescent="0.25">
      <c r="A1681" t="s">
        <v>193</v>
      </c>
      <c r="B1681">
        <f t="shared" si="107"/>
        <v>2016</v>
      </c>
      <c r="C1681" s="2">
        <v>99.769997000000004</v>
      </c>
      <c r="D1681" s="2">
        <v>71.610000999999997</v>
      </c>
      <c r="E1681" s="4">
        <f t="shared" si="108"/>
        <v>-0.28224914149290797</v>
      </c>
      <c r="F1681" s="5">
        <f t="shared" si="111"/>
        <v>-0.55536527750220366</v>
      </c>
      <c r="G1681" s="9" t="str">
        <f t="shared" si="109"/>
        <v>No</v>
      </c>
      <c r="H1681" s="9">
        <f t="shared" si="110"/>
        <v>0</v>
      </c>
      <c r="I1681" s="5"/>
      <c r="J1681" s="5"/>
      <c r="K1681" s="3">
        <v>42373</v>
      </c>
      <c r="L1681" s="3">
        <v>42734</v>
      </c>
      <c r="M1681" s="3"/>
      <c r="N1681" s="3"/>
      <c r="O1681" s="3"/>
      <c r="P1681" s="3"/>
      <c r="Q1681" s="5"/>
      <c r="R1681" s="5"/>
      <c r="S1681" s="5"/>
      <c r="T1681" s="2">
        <v>97.010002</v>
      </c>
      <c r="U1681" s="2">
        <v>71.300003000000004</v>
      </c>
      <c r="V1681" s="2"/>
      <c r="W1681" s="2">
        <v>100</v>
      </c>
      <c r="X1681" s="2">
        <v>72.260002</v>
      </c>
      <c r="Y1681" s="2"/>
      <c r="Z1681">
        <v>14904400</v>
      </c>
      <c r="AA1681">
        <v>9198400</v>
      </c>
      <c r="AC1681" s="2">
        <v>98.010002</v>
      </c>
      <c r="AD1681" s="2">
        <v>72.029999000000004</v>
      </c>
    </row>
    <row r="1682" spans="1:30" x14ac:dyDescent="0.25">
      <c r="A1682" t="s">
        <v>194</v>
      </c>
      <c r="B1682">
        <f t="shared" si="107"/>
        <v>2016</v>
      </c>
      <c r="C1682" s="2">
        <v>56.84</v>
      </c>
      <c r="D1682" s="2">
        <v>61.77</v>
      </c>
      <c r="E1682" s="4">
        <f t="shared" si="108"/>
        <v>8.6734693877551006E-2</v>
      </c>
      <c r="F1682" s="5">
        <f t="shared" si="111"/>
        <v>5.2364774585573232E-2</v>
      </c>
      <c r="G1682" s="9" t="str">
        <f t="shared" si="109"/>
        <v>Yes</v>
      </c>
      <c r="H1682" s="9">
        <f t="shared" si="110"/>
        <v>1</v>
      </c>
      <c r="I1682" s="5"/>
      <c r="J1682" s="5"/>
      <c r="K1682" s="3">
        <v>42373</v>
      </c>
      <c r="L1682" s="3">
        <v>42734</v>
      </c>
      <c r="M1682" s="3"/>
      <c r="N1682" s="3"/>
      <c r="O1682" s="3"/>
      <c r="P1682" s="3"/>
      <c r="Q1682" s="5"/>
      <c r="R1682" s="5"/>
      <c r="S1682" s="5"/>
      <c r="T1682" s="2">
        <v>56.66</v>
      </c>
      <c r="U1682" s="2">
        <v>61.580002</v>
      </c>
      <c r="V1682" s="2"/>
      <c r="W1682" s="2">
        <v>57.48</v>
      </c>
      <c r="X1682" s="2">
        <v>62.470001000000003</v>
      </c>
      <c r="Y1682" s="2"/>
      <c r="Z1682">
        <v>4257500</v>
      </c>
      <c r="AA1682">
        <v>1937700</v>
      </c>
      <c r="AC1682" s="2">
        <v>57.459999000000003</v>
      </c>
      <c r="AD1682" s="2">
        <v>62.369999</v>
      </c>
    </row>
    <row r="1683" spans="1:30" x14ac:dyDescent="0.25">
      <c r="A1683" t="s">
        <v>195</v>
      </c>
      <c r="B1683">
        <f t="shared" si="107"/>
        <v>2016</v>
      </c>
      <c r="C1683" s="2">
        <v>17.950001</v>
      </c>
      <c r="D1683" s="2">
        <v>24.27</v>
      </c>
      <c r="E1683" s="4">
        <f t="shared" si="108"/>
        <v>0.35208906116495475</v>
      </c>
      <c r="F1683" s="5">
        <f t="shared" si="111"/>
        <v>0.41825728546402019</v>
      </c>
      <c r="G1683" s="9" t="str">
        <f t="shared" si="109"/>
        <v>Yes</v>
      </c>
      <c r="H1683" s="9">
        <f t="shared" si="110"/>
        <v>1</v>
      </c>
      <c r="I1683" s="5"/>
      <c r="J1683" s="5"/>
      <c r="K1683" s="3">
        <v>42373</v>
      </c>
      <c r="L1683" s="3">
        <v>42734</v>
      </c>
      <c r="M1683" s="3"/>
      <c r="N1683" s="3"/>
      <c r="O1683" s="3"/>
      <c r="P1683" s="3"/>
      <c r="Q1683" s="5"/>
      <c r="R1683" s="5"/>
      <c r="S1683" s="5"/>
      <c r="T1683" s="2">
        <v>17.75</v>
      </c>
      <c r="U1683" s="2">
        <v>24.200001</v>
      </c>
      <c r="V1683" s="2"/>
      <c r="W1683" s="2">
        <v>17.98</v>
      </c>
      <c r="X1683" s="2">
        <v>24.58</v>
      </c>
      <c r="Y1683" s="2"/>
      <c r="Z1683">
        <v>10840700</v>
      </c>
      <c r="AA1683">
        <v>4421000</v>
      </c>
      <c r="AC1683" s="2">
        <v>17.91</v>
      </c>
      <c r="AD1683" s="2">
        <v>24.51</v>
      </c>
    </row>
    <row r="1684" spans="1:30" x14ac:dyDescent="0.25">
      <c r="A1684" t="s">
        <v>477</v>
      </c>
      <c r="B1684">
        <f t="shared" si="107"/>
        <v>2016</v>
      </c>
      <c r="C1684" s="2">
        <v>33.450001</v>
      </c>
      <c r="D1684" s="2">
        <v>34.840000000000003</v>
      </c>
      <c r="E1684" s="4">
        <f t="shared" si="108"/>
        <v>4.1554527905694326E-2</v>
      </c>
      <c r="F1684" s="5">
        <f t="shared" si="111"/>
        <v>0.32380366939860228</v>
      </c>
      <c r="G1684" s="9" t="str">
        <f t="shared" si="109"/>
        <v>Yes</v>
      </c>
      <c r="H1684" s="9">
        <f t="shared" si="110"/>
        <v>1</v>
      </c>
      <c r="I1684" s="5"/>
      <c r="J1684" s="5"/>
      <c r="K1684" s="3">
        <v>42373</v>
      </c>
      <c r="L1684" s="3">
        <v>42734</v>
      </c>
      <c r="M1684" s="3"/>
      <c r="N1684" s="3"/>
      <c r="O1684" s="3"/>
      <c r="P1684" s="3"/>
      <c r="Q1684" s="5"/>
      <c r="R1684" s="5"/>
      <c r="S1684" s="5"/>
      <c r="T1684" s="2">
        <v>32.840000000000003</v>
      </c>
      <c r="U1684" s="2">
        <v>34.669998</v>
      </c>
      <c r="V1684" s="2"/>
      <c r="W1684" s="2">
        <v>33.540000999999997</v>
      </c>
      <c r="X1684" s="2">
        <v>35.310001</v>
      </c>
      <c r="Y1684" s="2"/>
      <c r="Z1684">
        <v>14875500</v>
      </c>
      <c r="AA1684">
        <v>7644100</v>
      </c>
      <c r="AC1684" s="2">
        <v>33.310001</v>
      </c>
      <c r="AD1684" s="2">
        <v>35.209999000000003</v>
      </c>
    </row>
    <row r="1685" spans="1:30" x14ac:dyDescent="0.25">
      <c r="A1685" t="s">
        <v>196</v>
      </c>
      <c r="B1685">
        <f t="shared" si="107"/>
        <v>2016</v>
      </c>
      <c r="C1685" s="2">
        <v>743</v>
      </c>
      <c r="D1685" s="2">
        <v>771.82000700000003</v>
      </c>
      <c r="E1685" s="4">
        <f t="shared" si="108"/>
        <v>3.8788703903095599E-2</v>
      </c>
      <c r="F1685" s="5">
        <f t="shared" si="111"/>
        <v>-4.7945989974455407E-2</v>
      </c>
      <c r="G1685" s="9" t="str">
        <f t="shared" si="109"/>
        <v>No</v>
      </c>
      <c r="H1685" s="9">
        <f t="shared" si="110"/>
        <v>0</v>
      </c>
      <c r="I1685" s="5"/>
      <c r="J1685" s="5"/>
      <c r="K1685" s="3">
        <v>42373</v>
      </c>
      <c r="L1685" s="3">
        <v>42734</v>
      </c>
      <c r="M1685" s="3"/>
      <c r="N1685" s="3"/>
      <c r="O1685" s="3"/>
      <c r="P1685" s="3"/>
      <c r="Q1685" s="5"/>
      <c r="R1685" s="5"/>
      <c r="S1685" s="5"/>
      <c r="T1685" s="2">
        <v>731.25799600000005</v>
      </c>
      <c r="U1685" s="2">
        <v>770.40997300000004</v>
      </c>
      <c r="V1685" s="2"/>
      <c r="W1685" s="2">
        <v>744.05999799999995</v>
      </c>
      <c r="X1685" s="2">
        <v>782.78002900000001</v>
      </c>
      <c r="Y1685" s="2"/>
      <c r="Z1685">
        <v>3272800</v>
      </c>
      <c r="AA1685">
        <v>1760200</v>
      </c>
      <c r="AC1685" s="2">
        <v>741.84002699999996</v>
      </c>
      <c r="AD1685" s="2">
        <v>782.75</v>
      </c>
    </row>
    <row r="1686" spans="1:30" x14ac:dyDescent="0.25">
      <c r="A1686" t="s">
        <v>197</v>
      </c>
      <c r="B1686">
        <f t="shared" si="107"/>
        <v>2016</v>
      </c>
      <c r="C1686" s="2">
        <v>762.20001200000002</v>
      </c>
      <c r="D1686" s="2">
        <v>792.45001200000002</v>
      </c>
      <c r="E1686" s="4">
        <f t="shared" si="108"/>
        <v>3.9687745373585742E-2</v>
      </c>
      <c r="F1686" s="5">
        <f t="shared" si="111"/>
        <v>-0.31240131579136898</v>
      </c>
      <c r="G1686" s="9" t="str">
        <f t="shared" si="109"/>
        <v>No</v>
      </c>
      <c r="H1686" s="9">
        <f t="shared" si="110"/>
        <v>0</v>
      </c>
      <c r="I1686" s="5"/>
      <c r="J1686" s="5"/>
      <c r="K1686" s="3">
        <v>42373</v>
      </c>
      <c r="L1686" s="3">
        <v>42734</v>
      </c>
      <c r="M1686" s="3"/>
      <c r="N1686" s="3"/>
      <c r="O1686" s="3"/>
      <c r="P1686" s="3"/>
      <c r="Q1686" s="5"/>
      <c r="R1686" s="5"/>
      <c r="S1686" s="5"/>
      <c r="T1686" s="2">
        <v>747.53997800000002</v>
      </c>
      <c r="U1686" s="2">
        <v>789.61999500000002</v>
      </c>
      <c r="V1686" s="2"/>
      <c r="W1686" s="2">
        <v>762.20001200000002</v>
      </c>
      <c r="X1686" s="2">
        <v>803.28997800000002</v>
      </c>
      <c r="Y1686" s="2"/>
      <c r="Z1686">
        <v>3369100</v>
      </c>
      <c r="AA1686">
        <v>1728300</v>
      </c>
      <c r="AC1686" s="2">
        <v>759.44000200000005</v>
      </c>
      <c r="AD1686" s="2">
        <v>803.21002199999998</v>
      </c>
    </row>
    <row r="1687" spans="1:30" x14ac:dyDescent="0.25">
      <c r="A1687" t="s">
        <v>198</v>
      </c>
      <c r="B1687">
        <f t="shared" si="107"/>
        <v>2016</v>
      </c>
      <c r="C1687" s="2">
        <v>84.809997999999993</v>
      </c>
      <c r="D1687" s="2">
        <v>95.540001000000004</v>
      </c>
      <c r="E1687" s="4">
        <f t="shared" si="108"/>
        <v>0.12651813763749897</v>
      </c>
      <c r="F1687" s="5">
        <f t="shared" si="111"/>
        <v>8.496360973180464E-2</v>
      </c>
      <c r="G1687" s="9" t="str">
        <f t="shared" si="109"/>
        <v>Yes</v>
      </c>
      <c r="H1687" s="9">
        <f t="shared" si="110"/>
        <v>1</v>
      </c>
      <c r="I1687" s="5"/>
      <c r="J1687" s="5"/>
      <c r="K1687" s="3">
        <v>42373</v>
      </c>
      <c r="L1687" s="3">
        <v>42734</v>
      </c>
      <c r="M1687" s="3"/>
      <c r="N1687" s="3"/>
      <c r="O1687" s="3"/>
      <c r="P1687" s="3"/>
      <c r="Q1687" s="5"/>
      <c r="R1687" s="5"/>
      <c r="S1687" s="5"/>
      <c r="T1687" s="2">
        <v>82.760002</v>
      </c>
      <c r="U1687" s="2">
        <v>94.879997000000003</v>
      </c>
      <c r="V1687" s="2"/>
      <c r="W1687" s="2">
        <v>84.809997999999993</v>
      </c>
      <c r="X1687" s="2">
        <v>96.940002000000007</v>
      </c>
      <c r="Y1687" s="2"/>
      <c r="Z1687">
        <v>1170800</v>
      </c>
      <c r="AA1687">
        <v>608900</v>
      </c>
      <c r="AC1687" s="2">
        <v>84.029999000000004</v>
      </c>
      <c r="AD1687" s="2">
        <v>96.669998000000007</v>
      </c>
    </row>
    <row r="1688" spans="1:30" x14ac:dyDescent="0.25">
      <c r="A1688" t="s">
        <v>199</v>
      </c>
      <c r="B1688">
        <f t="shared" si="107"/>
        <v>2016</v>
      </c>
      <c r="C1688" s="2">
        <v>63.509998000000003</v>
      </c>
      <c r="D1688" s="2">
        <v>69.410004000000001</v>
      </c>
      <c r="E1688" s="4">
        <f t="shared" si="108"/>
        <v>9.2898853500200038E-2</v>
      </c>
      <c r="F1688" s="5">
        <f t="shared" si="111"/>
        <v>5.4110149597104439E-2</v>
      </c>
      <c r="G1688" s="9" t="str">
        <f t="shared" si="109"/>
        <v>Yes</v>
      </c>
      <c r="H1688" s="9">
        <f t="shared" si="110"/>
        <v>1</v>
      </c>
      <c r="I1688" s="5"/>
      <c r="J1688" s="5"/>
      <c r="K1688" s="3">
        <v>42373</v>
      </c>
      <c r="L1688" s="3">
        <v>42734</v>
      </c>
      <c r="M1688" s="3"/>
      <c r="N1688" s="3"/>
      <c r="O1688" s="3"/>
      <c r="P1688" s="3"/>
      <c r="Q1688" s="5"/>
      <c r="R1688" s="5"/>
      <c r="S1688" s="5"/>
      <c r="T1688" s="2">
        <v>61.970001000000003</v>
      </c>
      <c r="U1688" s="2">
        <v>68.980002999999996</v>
      </c>
      <c r="V1688" s="2"/>
      <c r="W1688" s="2">
        <v>63.720001000000003</v>
      </c>
      <c r="X1688" s="2">
        <v>69.930000000000007</v>
      </c>
      <c r="Y1688" s="2"/>
      <c r="Z1688">
        <v>2681600</v>
      </c>
      <c r="AA1688">
        <v>941100</v>
      </c>
      <c r="AC1688" s="2">
        <v>62.580002</v>
      </c>
      <c r="AD1688" s="2">
        <v>69.900002000000001</v>
      </c>
    </row>
    <row r="1689" spans="1:30" x14ac:dyDescent="0.25">
      <c r="A1689" t="s">
        <v>200</v>
      </c>
      <c r="B1689">
        <f t="shared" si="107"/>
        <v>2016</v>
      </c>
      <c r="C1689" s="2">
        <v>24.120000999999998</v>
      </c>
      <c r="D1689" s="2">
        <v>22.440000999999999</v>
      </c>
      <c r="E1689" s="4">
        <f t="shared" si="108"/>
        <v>-6.965173840581515E-2</v>
      </c>
      <c r="F1689" s="5">
        <f t="shared" si="111"/>
        <v>-0.10933948377940089</v>
      </c>
      <c r="G1689" s="9" t="str">
        <f t="shared" si="109"/>
        <v>No</v>
      </c>
      <c r="H1689" s="9">
        <f t="shared" si="110"/>
        <v>0</v>
      </c>
      <c r="I1689" s="5"/>
      <c r="J1689" s="5"/>
      <c r="K1689" s="3">
        <v>42373</v>
      </c>
      <c r="L1689" s="3">
        <v>42734</v>
      </c>
      <c r="M1689" s="3"/>
      <c r="N1689" s="3"/>
      <c r="O1689" s="3"/>
      <c r="P1689" s="3"/>
      <c r="Q1689" s="5"/>
      <c r="R1689" s="5"/>
      <c r="S1689" s="5"/>
      <c r="T1689" s="2">
        <v>23.860001</v>
      </c>
      <c r="U1689" s="2">
        <v>22.25</v>
      </c>
      <c r="V1689" s="2"/>
      <c r="W1689" s="2">
        <v>25.610001</v>
      </c>
      <c r="X1689" s="2">
        <v>22.77</v>
      </c>
      <c r="Y1689" s="2"/>
      <c r="Z1689">
        <v>10014400</v>
      </c>
      <c r="AA1689">
        <v>4763100</v>
      </c>
      <c r="AC1689" s="2">
        <v>25.51</v>
      </c>
      <c r="AD1689" s="2">
        <v>22.43</v>
      </c>
    </row>
    <row r="1690" spans="1:30" x14ac:dyDescent="0.25">
      <c r="A1690" t="s">
        <v>201</v>
      </c>
      <c r="B1690">
        <f t="shared" si="107"/>
        <v>2016</v>
      </c>
      <c r="C1690" s="2">
        <v>36.599997999999999</v>
      </c>
      <c r="D1690" s="2">
        <v>48.490001999999997</v>
      </c>
      <c r="E1690" s="4">
        <f t="shared" si="108"/>
        <v>0.32486351501986416</v>
      </c>
      <c r="F1690" s="5">
        <f t="shared" si="111"/>
        <v>0.19834537738236518</v>
      </c>
      <c r="G1690" s="9" t="str">
        <f t="shared" si="109"/>
        <v>Yes</v>
      </c>
      <c r="H1690" s="9">
        <f t="shared" si="110"/>
        <v>1</v>
      </c>
      <c r="I1690" s="5"/>
      <c r="J1690" s="5"/>
      <c r="K1690" s="3">
        <v>42373</v>
      </c>
      <c r="L1690" s="3">
        <v>42734</v>
      </c>
      <c r="M1690" s="3"/>
      <c r="N1690" s="3"/>
      <c r="O1690" s="3"/>
      <c r="P1690" s="3"/>
      <c r="Q1690" s="5"/>
      <c r="R1690" s="5"/>
      <c r="S1690" s="5"/>
      <c r="T1690" s="2">
        <v>36.270000000000003</v>
      </c>
      <c r="U1690" s="2">
        <v>48.400002000000001</v>
      </c>
      <c r="V1690" s="2"/>
      <c r="W1690" s="2">
        <v>36.889999000000003</v>
      </c>
      <c r="X1690" s="2">
        <v>49.32</v>
      </c>
      <c r="Y1690" s="2"/>
      <c r="Z1690">
        <v>2050100</v>
      </c>
      <c r="AA1690">
        <v>739200</v>
      </c>
      <c r="AC1690" s="2">
        <v>36.799999</v>
      </c>
      <c r="AD1690" s="2">
        <v>49.130001</v>
      </c>
    </row>
    <row r="1691" spans="1:30" x14ac:dyDescent="0.25">
      <c r="A1691" t="s">
        <v>202</v>
      </c>
      <c r="B1691">
        <f t="shared" si="107"/>
        <v>2016</v>
      </c>
      <c r="C1691" s="2">
        <v>175.78999300000001</v>
      </c>
      <c r="D1691" s="2">
        <v>239.449997</v>
      </c>
      <c r="E1691" s="4">
        <f t="shared" si="108"/>
        <v>0.36213667748425238</v>
      </c>
      <c r="F1691" s="5">
        <f t="shared" si="111"/>
        <v>0.26923782398405233</v>
      </c>
      <c r="G1691" s="9" t="str">
        <f t="shared" si="109"/>
        <v>Yes</v>
      </c>
      <c r="H1691" s="9">
        <f t="shared" si="110"/>
        <v>1</v>
      </c>
      <c r="I1691" s="5"/>
      <c r="J1691" s="5"/>
      <c r="K1691" s="3">
        <v>42373</v>
      </c>
      <c r="L1691" s="3">
        <v>42734</v>
      </c>
      <c r="M1691" s="3"/>
      <c r="N1691" s="3"/>
      <c r="O1691" s="3"/>
      <c r="P1691" s="3"/>
      <c r="Q1691" s="5"/>
      <c r="R1691" s="5"/>
      <c r="S1691" s="5"/>
      <c r="T1691" s="2">
        <v>173.759995</v>
      </c>
      <c r="U1691" s="2">
        <v>237.39999399999999</v>
      </c>
      <c r="V1691" s="2"/>
      <c r="W1691" s="2">
        <v>177.19000199999999</v>
      </c>
      <c r="X1691" s="2">
        <v>240.5</v>
      </c>
      <c r="Y1691" s="2"/>
      <c r="Z1691">
        <v>3745500</v>
      </c>
      <c r="AA1691">
        <v>2342200</v>
      </c>
      <c r="AC1691" s="2">
        <v>177.13999899999999</v>
      </c>
      <c r="AD1691" s="2">
        <v>238.509995</v>
      </c>
    </row>
    <row r="1692" spans="1:30" x14ac:dyDescent="0.25">
      <c r="A1692" t="s">
        <v>203</v>
      </c>
      <c r="B1692">
        <f t="shared" si="107"/>
        <v>2016</v>
      </c>
      <c r="C1692" s="2">
        <v>32.009998000000003</v>
      </c>
      <c r="D1692" s="2">
        <v>30.870000999999998</v>
      </c>
      <c r="E1692" s="4">
        <f t="shared" si="108"/>
        <v>-3.5613779169870755E-2</v>
      </c>
      <c r="F1692" s="5">
        <f t="shared" si="111"/>
        <v>3.4037959235944396E-2</v>
      </c>
      <c r="G1692" s="9" t="str">
        <f t="shared" si="109"/>
        <v>Yes</v>
      </c>
      <c r="H1692" s="9">
        <f t="shared" si="110"/>
        <v>1</v>
      </c>
      <c r="I1692" s="5"/>
      <c r="J1692" s="5"/>
      <c r="K1692" s="3">
        <v>42373</v>
      </c>
      <c r="L1692" s="3">
        <v>42734</v>
      </c>
      <c r="M1692" s="3"/>
      <c r="N1692" s="3"/>
      <c r="O1692" s="3"/>
      <c r="P1692" s="3"/>
      <c r="Q1692" s="5"/>
      <c r="R1692" s="5"/>
      <c r="S1692" s="5"/>
      <c r="T1692" s="2">
        <v>31.040001</v>
      </c>
      <c r="U1692" s="2">
        <v>30.610001</v>
      </c>
      <c r="V1692" s="2"/>
      <c r="W1692" s="2">
        <v>32.389999000000003</v>
      </c>
      <c r="X1692" s="2">
        <v>31.370000999999998</v>
      </c>
      <c r="Y1692" s="2"/>
      <c r="Z1692">
        <v>3940700</v>
      </c>
      <c r="AA1692">
        <v>1929400</v>
      </c>
      <c r="AC1692" s="2">
        <v>32.009998000000003</v>
      </c>
      <c r="AD1692" s="2">
        <v>31.23</v>
      </c>
    </row>
    <row r="1693" spans="1:30" x14ac:dyDescent="0.25">
      <c r="A1693" t="s">
        <v>204</v>
      </c>
      <c r="B1693">
        <f t="shared" si="107"/>
        <v>2016</v>
      </c>
      <c r="C1693" s="2">
        <v>199.550003</v>
      </c>
      <c r="D1693" s="2">
        <v>232.25</v>
      </c>
      <c r="E1693" s="4">
        <f t="shared" si="108"/>
        <v>0.16386868708791749</v>
      </c>
      <c r="F1693" s="5">
        <f t="shared" si="111"/>
        <v>-0.16099482793194667</v>
      </c>
      <c r="G1693" s="9" t="str">
        <f t="shared" si="109"/>
        <v>No</v>
      </c>
      <c r="H1693" s="9">
        <f t="shared" si="110"/>
        <v>0</v>
      </c>
      <c r="I1693" s="5"/>
      <c r="J1693" s="5"/>
      <c r="K1693" s="3">
        <v>42373</v>
      </c>
      <c r="L1693" s="3">
        <v>42734</v>
      </c>
      <c r="M1693" s="3"/>
      <c r="N1693" s="3"/>
      <c r="O1693" s="3"/>
      <c r="P1693" s="3"/>
      <c r="Q1693" s="5"/>
      <c r="R1693" s="5"/>
      <c r="S1693" s="5"/>
      <c r="T1693" s="2">
        <v>197.770004</v>
      </c>
      <c r="U1693" s="2">
        <v>231.449997</v>
      </c>
      <c r="V1693" s="2"/>
      <c r="W1693" s="2">
        <v>202.13000500000001</v>
      </c>
      <c r="X1693" s="2">
        <v>234.729996</v>
      </c>
      <c r="Y1693" s="2"/>
      <c r="Z1693">
        <v>705100</v>
      </c>
      <c r="AA1693">
        <v>319800</v>
      </c>
      <c r="AC1693" s="2">
        <v>202.11999499999999</v>
      </c>
      <c r="AD1693" s="2">
        <v>234.729996</v>
      </c>
    </row>
    <row r="1694" spans="1:30" x14ac:dyDescent="0.25">
      <c r="A1694" t="s">
        <v>205</v>
      </c>
      <c r="B1694">
        <f t="shared" si="107"/>
        <v>2016</v>
      </c>
      <c r="C1694" s="2">
        <v>33.860000999999997</v>
      </c>
      <c r="D1694" s="2">
        <v>54.09</v>
      </c>
      <c r="E1694" s="4">
        <f t="shared" si="108"/>
        <v>0.59746008276845619</v>
      </c>
      <c r="F1694" s="5">
        <f t="shared" si="111"/>
        <v>0.23532340528420381</v>
      </c>
      <c r="G1694" s="9" t="str">
        <f t="shared" si="109"/>
        <v>Yes</v>
      </c>
      <c r="H1694" s="9">
        <f t="shared" si="110"/>
        <v>1</v>
      </c>
      <c r="I1694" s="5"/>
      <c r="J1694" s="5"/>
      <c r="K1694" s="3">
        <v>42373</v>
      </c>
      <c r="L1694" s="3">
        <v>42734</v>
      </c>
      <c r="M1694" s="3"/>
      <c r="N1694" s="3"/>
      <c r="O1694" s="3"/>
      <c r="P1694" s="3"/>
      <c r="Q1694" s="5"/>
      <c r="R1694" s="5"/>
      <c r="S1694" s="5"/>
      <c r="T1694" s="2">
        <v>33.560001</v>
      </c>
      <c r="U1694" s="2">
        <v>53.610000999999997</v>
      </c>
      <c r="V1694" s="2"/>
      <c r="W1694" s="2">
        <v>34.599997999999999</v>
      </c>
      <c r="X1694" s="2">
        <v>54.360000999999997</v>
      </c>
      <c r="Y1694" s="2"/>
      <c r="Z1694">
        <v>10032900</v>
      </c>
      <c r="AA1694">
        <v>4638300</v>
      </c>
      <c r="AC1694" s="2">
        <v>34.479999999999997</v>
      </c>
      <c r="AD1694" s="2">
        <v>54.029998999999997</v>
      </c>
    </row>
    <row r="1695" spans="1:30" x14ac:dyDescent="0.25">
      <c r="A1695" t="s">
        <v>206</v>
      </c>
      <c r="B1695">
        <f t="shared" si="107"/>
        <v>2016</v>
      </c>
      <c r="C1695" s="2">
        <v>92.75</v>
      </c>
      <c r="D1695" s="2">
        <v>111.160004</v>
      </c>
      <c r="E1695" s="4">
        <f t="shared" si="108"/>
        <v>0.19849060916442049</v>
      </c>
      <c r="F1695" s="5">
        <f t="shared" si="111"/>
        <v>0.23410438833429126</v>
      </c>
      <c r="G1695" s="9" t="str">
        <f t="shared" si="109"/>
        <v>Yes</v>
      </c>
      <c r="H1695" s="9">
        <f t="shared" si="110"/>
        <v>1</v>
      </c>
      <c r="I1695" s="5"/>
      <c r="J1695" s="5"/>
      <c r="K1695" s="3">
        <v>42373</v>
      </c>
      <c r="L1695" s="3">
        <v>42734</v>
      </c>
      <c r="M1695" s="3"/>
      <c r="N1695" s="3"/>
      <c r="O1695" s="3"/>
      <c r="P1695" s="3"/>
      <c r="Q1695" s="5"/>
      <c r="R1695" s="5"/>
      <c r="S1695" s="5"/>
      <c r="T1695" s="2">
        <v>89.620002999999997</v>
      </c>
      <c r="U1695" s="2">
        <v>110.989998</v>
      </c>
      <c r="V1695" s="2"/>
      <c r="W1695" s="2">
        <v>93.129997000000003</v>
      </c>
      <c r="X1695" s="2">
        <v>111.30999799999999</v>
      </c>
      <c r="Y1695" s="2"/>
      <c r="Z1695">
        <v>883600</v>
      </c>
      <c r="AA1695">
        <v>456200</v>
      </c>
      <c r="AC1695" s="2">
        <v>93.110000999999997</v>
      </c>
      <c r="AD1695" s="2">
        <v>111.08000199999999</v>
      </c>
    </row>
    <row r="1696" spans="1:30" x14ac:dyDescent="0.25">
      <c r="A1696" t="s">
        <v>207</v>
      </c>
      <c r="B1696">
        <f t="shared" si="107"/>
        <v>2016</v>
      </c>
      <c r="C1696" s="2">
        <v>66.339995999999999</v>
      </c>
      <c r="D1696" s="2">
        <v>77.790001000000004</v>
      </c>
      <c r="E1696" s="4">
        <f t="shared" si="108"/>
        <v>0.17259580479926476</v>
      </c>
      <c r="F1696" s="5">
        <f t="shared" si="111"/>
        <v>8.7271177113472653E-3</v>
      </c>
      <c r="G1696" s="9" t="str">
        <f t="shared" si="109"/>
        <v>Yes</v>
      </c>
      <c r="H1696" s="9">
        <f t="shared" si="110"/>
        <v>1</v>
      </c>
      <c r="I1696" s="5"/>
      <c r="J1696" s="5"/>
      <c r="K1696" s="3">
        <v>42373</v>
      </c>
      <c r="L1696" s="3">
        <v>42734</v>
      </c>
      <c r="M1696" s="3"/>
      <c r="N1696" s="3"/>
      <c r="O1696" s="3"/>
      <c r="P1696" s="3"/>
      <c r="Q1696" s="5"/>
      <c r="R1696" s="5"/>
      <c r="S1696" s="5"/>
      <c r="T1696" s="2">
        <v>65.519997000000004</v>
      </c>
      <c r="U1696" s="2">
        <v>77.430000000000007</v>
      </c>
      <c r="V1696" s="2"/>
      <c r="W1696" s="2">
        <v>66.980002999999996</v>
      </c>
      <c r="X1696" s="2">
        <v>78.639999000000003</v>
      </c>
      <c r="Y1696" s="2"/>
      <c r="Z1696">
        <v>1214900</v>
      </c>
      <c r="AA1696">
        <v>1049600</v>
      </c>
      <c r="AC1696" s="2">
        <v>66.959998999999996</v>
      </c>
      <c r="AD1696" s="2">
        <v>78.199996999999996</v>
      </c>
    </row>
    <row r="1697" spans="1:30" x14ac:dyDescent="0.25">
      <c r="A1697" t="s">
        <v>208</v>
      </c>
      <c r="B1697">
        <f t="shared" si="107"/>
        <v>2016</v>
      </c>
      <c r="C1697" s="2">
        <v>10.76</v>
      </c>
      <c r="D1697" s="2">
        <v>13.22</v>
      </c>
      <c r="E1697" s="4">
        <f t="shared" si="108"/>
        <v>0.2286245353159852</v>
      </c>
      <c r="F1697" s="5">
        <f t="shared" si="111"/>
        <v>-0.36883554745247099</v>
      </c>
      <c r="G1697" s="9" t="str">
        <f t="shared" si="109"/>
        <v>No</v>
      </c>
      <c r="H1697" s="9">
        <f t="shared" si="110"/>
        <v>0</v>
      </c>
      <c r="I1697" s="5"/>
      <c r="J1697" s="5"/>
      <c r="K1697" s="3">
        <v>42373</v>
      </c>
      <c r="L1697" s="3">
        <v>42734</v>
      </c>
      <c r="M1697" s="3"/>
      <c r="N1697" s="3"/>
      <c r="O1697" s="3"/>
      <c r="P1697" s="3"/>
      <c r="Q1697" s="5"/>
      <c r="R1697" s="5"/>
      <c r="S1697" s="5"/>
      <c r="T1697" s="2">
        <v>10.58</v>
      </c>
      <c r="U1697" s="2">
        <v>13.05</v>
      </c>
      <c r="V1697" s="2"/>
      <c r="W1697" s="2">
        <v>10.81</v>
      </c>
      <c r="X1697" s="2">
        <v>13.24</v>
      </c>
      <c r="Y1697" s="2"/>
      <c r="Z1697">
        <v>14209900</v>
      </c>
      <c r="AA1697">
        <v>8770200</v>
      </c>
      <c r="AC1697" s="2">
        <v>10.7</v>
      </c>
      <c r="AD1697" s="2">
        <v>13.09</v>
      </c>
    </row>
    <row r="1698" spans="1:30" x14ac:dyDescent="0.25">
      <c r="A1698" t="s">
        <v>209</v>
      </c>
      <c r="B1698">
        <f t="shared" si="107"/>
        <v>2016</v>
      </c>
      <c r="C1698" s="2">
        <v>28.92</v>
      </c>
      <c r="D1698" s="2">
        <v>21.57</v>
      </c>
      <c r="E1698" s="4">
        <f t="shared" si="108"/>
        <v>-0.25414937759336104</v>
      </c>
      <c r="F1698" s="5">
        <f t="shared" si="111"/>
        <v>-0.4526399867577815</v>
      </c>
      <c r="G1698" s="9" t="str">
        <f t="shared" si="109"/>
        <v>No</v>
      </c>
      <c r="H1698" s="9">
        <f t="shared" si="110"/>
        <v>0</v>
      </c>
      <c r="I1698" s="5"/>
      <c r="J1698" s="5"/>
      <c r="K1698" s="3">
        <v>42373</v>
      </c>
      <c r="L1698" s="3">
        <v>42734</v>
      </c>
      <c r="M1698" s="3"/>
      <c r="N1698" s="3"/>
      <c r="O1698" s="3"/>
      <c r="P1698" s="3"/>
      <c r="Q1698" s="5"/>
      <c r="R1698" s="5"/>
      <c r="S1698" s="5"/>
      <c r="T1698" s="2">
        <v>28.709999</v>
      </c>
      <c r="U1698" s="2">
        <v>21.450001</v>
      </c>
      <c r="V1698" s="2"/>
      <c r="W1698" s="2">
        <v>29.370000999999998</v>
      </c>
      <c r="X1698" s="2">
        <v>21.719999000000001</v>
      </c>
      <c r="Y1698" s="2"/>
      <c r="Z1698">
        <v>4393000</v>
      </c>
      <c r="AA1698">
        <v>3145400</v>
      </c>
      <c r="AC1698" s="2">
        <v>29.280000999999999</v>
      </c>
      <c r="AD1698" s="2">
        <v>21.65</v>
      </c>
    </row>
    <row r="1699" spans="1:30" x14ac:dyDescent="0.25">
      <c r="A1699" t="s">
        <v>482</v>
      </c>
      <c r="B1699">
        <f t="shared" si="107"/>
        <v>2016</v>
      </c>
      <c r="C1699" s="2">
        <v>65.690002000000007</v>
      </c>
      <c r="D1699" s="2">
        <v>74.019997000000004</v>
      </c>
      <c r="E1699" s="4">
        <f t="shared" si="108"/>
        <v>0.12680765331686236</v>
      </c>
      <c r="F1699" s="5">
        <f t="shared" si="111"/>
        <v>-4.5788151482402395E-2</v>
      </c>
      <c r="G1699" s="9" t="str">
        <f t="shared" si="109"/>
        <v>No</v>
      </c>
      <c r="H1699" s="9">
        <f t="shared" si="110"/>
        <v>0</v>
      </c>
      <c r="I1699" s="5"/>
      <c r="J1699" s="5"/>
      <c r="K1699" s="3">
        <v>42373</v>
      </c>
      <c r="L1699" s="3">
        <v>42734</v>
      </c>
      <c r="M1699" s="3"/>
      <c r="N1699" s="3"/>
      <c r="O1699" s="3"/>
      <c r="P1699" s="3"/>
      <c r="Q1699" s="5"/>
      <c r="R1699" s="5"/>
      <c r="S1699" s="5"/>
      <c r="T1699" s="2">
        <v>65.069999999999993</v>
      </c>
      <c r="U1699" s="2">
        <v>72.860000999999997</v>
      </c>
      <c r="V1699" s="2"/>
      <c r="W1699" s="2">
        <v>66.360000999999997</v>
      </c>
      <c r="X1699" s="2">
        <v>74.260002</v>
      </c>
      <c r="Y1699" s="2"/>
      <c r="Z1699">
        <v>4068200</v>
      </c>
      <c r="AA1699">
        <v>1709600</v>
      </c>
      <c r="AC1699" s="2">
        <v>66.290001000000004</v>
      </c>
      <c r="AD1699" s="2">
        <v>73.849997999999999</v>
      </c>
    </row>
    <row r="1700" spans="1:30" x14ac:dyDescent="0.25">
      <c r="A1700" t="s">
        <v>210</v>
      </c>
      <c r="B1700">
        <f t="shared" si="107"/>
        <v>2016</v>
      </c>
      <c r="C1700" s="2">
        <v>67.769997000000004</v>
      </c>
      <c r="D1700" s="2">
        <v>66.930000000000007</v>
      </c>
      <c r="E1700" s="4">
        <f t="shared" si="108"/>
        <v>-1.2394821265817627E-2</v>
      </c>
      <c r="F1700" s="5">
        <f t="shared" si="111"/>
        <v>-0.24101935658180282</v>
      </c>
      <c r="G1700" s="9" t="str">
        <f t="shared" si="109"/>
        <v>No</v>
      </c>
      <c r="H1700" s="9">
        <f t="shared" si="110"/>
        <v>0</v>
      </c>
      <c r="I1700" s="5"/>
      <c r="J1700" s="5"/>
      <c r="K1700" s="3">
        <v>42373</v>
      </c>
      <c r="L1700" s="3">
        <v>42734</v>
      </c>
      <c r="M1700" s="3"/>
      <c r="N1700" s="3"/>
      <c r="O1700" s="3"/>
      <c r="P1700" s="3"/>
      <c r="Q1700" s="5"/>
      <c r="R1700" s="5"/>
      <c r="S1700" s="5"/>
      <c r="T1700" s="2">
        <v>67.110000999999997</v>
      </c>
      <c r="U1700" s="2">
        <v>65.629997000000003</v>
      </c>
      <c r="V1700" s="2"/>
      <c r="W1700" s="2">
        <v>68.459998999999996</v>
      </c>
      <c r="X1700" s="2">
        <v>67.069999999999993</v>
      </c>
      <c r="Y1700" s="2"/>
      <c r="Z1700">
        <v>2434100</v>
      </c>
      <c r="AA1700">
        <v>1688200</v>
      </c>
      <c r="AC1700" s="2">
        <v>68.389999000000003</v>
      </c>
      <c r="AD1700" s="2">
        <v>65.910004000000001</v>
      </c>
    </row>
    <row r="1701" spans="1:30" x14ac:dyDescent="0.25">
      <c r="A1701" t="s">
        <v>211</v>
      </c>
      <c r="B1701">
        <f t="shared" si="107"/>
        <v>2016</v>
      </c>
      <c r="C1701" s="2">
        <v>34.244081056500001</v>
      </c>
      <c r="D1701" s="2">
        <v>29.719999000000001</v>
      </c>
      <c r="E1701" s="4">
        <f t="shared" si="108"/>
        <v>-0.13211281824253437</v>
      </c>
      <c r="F1701" s="5">
        <f t="shared" si="111"/>
        <v>0.12203655935082666</v>
      </c>
      <c r="G1701" s="9" t="str">
        <f t="shared" si="109"/>
        <v>Yes</v>
      </c>
      <c r="H1701" s="9">
        <f t="shared" si="110"/>
        <v>1</v>
      </c>
      <c r="I1701" s="5"/>
      <c r="J1701" s="5"/>
      <c r="K1701" s="3">
        <v>42373</v>
      </c>
      <c r="L1701" s="3">
        <v>42734</v>
      </c>
      <c r="M1701" s="3"/>
      <c r="N1701" s="3"/>
      <c r="O1701" s="3"/>
      <c r="P1701" s="3"/>
      <c r="Q1701" s="5"/>
      <c r="R1701" s="5"/>
      <c r="S1701" s="5"/>
      <c r="T1701" s="2">
        <v>34.034608378900003</v>
      </c>
      <c r="U1701" s="2">
        <v>29.33</v>
      </c>
      <c r="V1701" s="2"/>
      <c r="W1701" s="2">
        <v>34.845174863399997</v>
      </c>
      <c r="X1701" s="2">
        <v>29.84</v>
      </c>
      <c r="Y1701" s="2"/>
      <c r="Z1701">
        <v>3983900</v>
      </c>
      <c r="AA1701">
        <v>3985100</v>
      </c>
      <c r="AC1701" s="2">
        <v>34.817853369799998</v>
      </c>
      <c r="AD1701" s="2">
        <v>29.48</v>
      </c>
    </row>
    <row r="1702" spans="1:30" x14ac:dyDescent="0.25">
      <c r="A1702" t="s">
        <v>212</v>
      </c>
      <c r="B1702">
        <f t="shared" si="107"/>
        <v>2016</v>
      </c>
      <c r="C1702" s="2">
        <v>130.11000100000001</v>
      </c>
      <c r="D1702" s="2">
        <v>134.08000200000001</v>
      </c>
      <c r="E1702" s="4">
        <f t="shared" si="108"/>
        <v>3.0512650599395476E-2</v>
      </c>
      <c r="F1702" s="5">
        <f t="shared" si="111"/>
        <v>-9.6295002717466882E-2</v>
      </c>
      <c r="G1702" s="9" t="str">
        <f t="shared" si="109"/>
        <v>No</v>
      </c>
      <c r="H1702" s="9">
        <f t="shared" si="110"/>
        <v>0</v>
      </c>
      <c r="I1702" s="5"/>
      <c r="J1702" s="5"/>
      <c r="K1702" s="3">
        <v>42373</v>
      </c>
      <c r="L1702" s="3">
        <v>42734</v>
      </c>
      <c r="M1702" s="3"/>
      <c r="N1702" s="3"/>
      <c r="O1702" s="3"/>
      <c r="P1702" s="3"/>
      <c r="Q1702" s="5"/>
      <c r="R1702" s="5"/>
      <c r="S1702" s="5"/>
      <c r="T1702" s="2">
        <v>129.449997</v>
      </c>
      <c r="U1702" s="2">
        <v>133.83000200000001</v>
      </c>
      <c r="V1702" s="2"/>
      <c r="W1702" s="2">
        <v>131.070007</v>
      </c>
      <c r="X1702" s="2">
        <v>135.820007</v>
      </c>
      <c r="Y1702" s="2"/>
      <c r="Z1702">
        <v>8050900</v>
      </c>
      <c r="AA1702">
        <v>4146100</v>
      </c>
      <c r="AC1702" s="2">
        <v>131.070007</v>
      </c>
      <c r="AD1702" s="2">
        <v>135.63999899999999</v>
      </c>
    </row>
    <row r="1703" spans="1:30" x14ac:dyDescent="0.25">
      <c r="A1703" t="s">
        <v>213</v>
      </c>
      <c r="B1703">
        <f t="shared" si="107"/>
        <v>2016</v>
      </c>
      <c r="C1703" s="2">
        <v>48.400002000000001</v>
      </c>
      <c r="D1703" s="2">
        <v>62.290000999999997</v>
      </c>
      <c r="E1703" s="4">
        <f t="shared" si="108"/>
        <v>0.28698343855440328</v>
      </c>
      <c r="F1703" s="5">
        <f t="shared" si="111"/>
        <v>0.29937825982022093</v>
      </c>
      <c r="G1703" s="9" t="str">
        <f t="shared" si="109"/>
        <v>Yes</v>
      </c>
      <c r="H1703" s="9">
        <f t="shared" si="110"/>
        <v>1</v>
      </c>
      <c r="I1703" s="5"/>
      <c r="J1703" s="5"/>
      <c r="K1703" s="3">
        <v>42373</v>
      </c>
      <c r="L1703" s="3">
        <v>42734</v>
      </c>
      <c r="M1703" s="3"/>
      <c r="N1703" s="3"/>
      <c r="O1703" s="3"/>
      <c r="P1703" s="3"/>
      <c r="Q1703" s="5"/>
      <c r="R1703" s="5"/>
      <c r="S1703" s="5"/>
      <c r="T1703" s="2">
        <v>47.57</v>
      </c>
      <c r="U1703" s="2">
        <v>62.07</v>
      </c>
      <c r="V1703" s="2"/>
      <c r="W1703" s="2">
        <v>49.849997999999999</v>
      </c>
      <c r="X1703" s="2">
        <v>63.279998999999997</v>
      </c>
      <c r="Y1703" s="2"/>
      <c r="Z1703">
        <v>3273600</v>
      </c>
      <c r="AA1703">
        <v>1968300</v>
      </c>
      <c r="AC1703" s="2">
        <v>48.18</v>
      </c>
      <c r="AD1703" s="2">
        <v>62.900002000000001</v>
      </c>
    </row>
    <row r="1704" spans="1:30" x14ac:dyDescent="0.25">
      <c r="A1704" t="s">
        <v>214</v>
      </c>
      <c r="B1704">
        <f t="shared" si="107"/>
        <v>2016</v>
      </c>
      <c r="C1704" s="2">
        <v>42.669998</v>
      </c>
      <c r="D1704" s="2">
        <v>47.650002000000001</v>
      </c>
      <c r="E1704" s="4">
        <f t="shared" si="108"/>
        <v>0.11670973127301297</v>
      </c>
      <c r="F1704" s="5">
        <f t="shared" si="111"/>
        <v>0.24882254951554733</v>
      </c>
      <c r="G1704" s="9" t="str">
        <f t="shared" si="109"/>
        <v>Yes</v>
      </c>
      <c r="H1704" s="9">
        <f t="shared" si="110"/>
        <v>1</v>
      </c>
      <c r="I1704" s="5"/>
      <c r="J1704" s="5"/>
      <c r="K1704" s="3">
        <v>42373</v>
      </c>
      <c r="L1704" s="3">
        <v>42734</v>
      </c>
      <c r="M1704" s="3"/>
      <c r="N1704" s="3"/>
      <c r="O1704" s="3"/>
      <c r="P1704" s="3"/>
      <c r="Q1704" s="5"/>
      <c r="R1704" s="5"/>
      <c r="S1704" s="5"/>
      <c r="T1704" s="2">
        <v>42.16</v>
      </c>
      <c r="U1704" s="2">
        <v>47.52</v>
      </c>
      <c r="V1704" s="2"/>
      <c r="W1704" s="2">
        <v>42.82</v>
      </c>
      <c r="X1704" s="2">
        <v>47.84</v>
      </c>
      <c r="Y1704" s="2"/>
      <c r="Z1704">
        <v>2808600</v>
      </c>
      <c r="AA1704">
        <v>1310000</v>
      </c>
      <c r="AC1704" s="2">
        <v>42.689999</v>
      </c>
      <c r="AD1704" s="2">
        <v>47.84</v>
      </c>
    </row>
    <row r="1705" spans="1:30" x14ac:dyDescent="0.25">
      <c r="A1705" t="s">
        <v>215</v>
      </c>
      <c r="B1705">
        <f t="shared" si="107"/>
        <v>2016</v>
      </c>
      <c r="C1705" s="2">
        <v>44.689999</v>
      </c>
      <c r="D1705" s="2">
        <v>58.34</v>
      </c>
      <c r="E1705" s="4">
        <f t="shared" si="108"/>
        <v>0.30543748725525821</v>
      </c>
      <c r="F1705" s="5">
        <f t="shared" si="111"/>
        <v>0.27492483665586276</v>
      </c>
      <c r="G1705" s="9" t="str">
        <f t="shared" si="109"/>
        <v>Yes</v>
      </c>
      <c r="H1705" s="9">
        <f t="shared" si="110"/>
        <v>1</v>
      </c>
      <c r="I1705" s="5"/>
      <c r="J1705" s="5"/>
      <c r="K1705" s="3">
        <v>42373</v>
      </c>
      <c r="L1705" s="3">
        <v>42734</v>
      </c>
      <c r="M1705" s="3"/>
      <c r="N1705" s="3"/>
      <c r="O1705" s="3"/>
      <c r="P1705" s="3"/>
      <c r="Q1705" s="5"/>
      <c r="R1705" s="5"/>
      <c r="S1705" s="5"/>
      <c r="T1705" s="2">
        <v>44.200001</v>
      </c>
      <c r="U1705" s="2">
        <v>57.970001000000003</v>
      </c>
      <c r="V1705" s="2"/>
      <c r="W1705" s="2">
        <v>45.540000999999997</v>
      </c>
      <c r="X1705" s="2">
        <v>58.459999000000003</v>
      </c>
      <c r="Y1705" s="2"/>
      <c r="Z1705">
        <v>2706000</v>
      </c>
      <c r="AA1705">
        <v>958800</v>
      </c>
      <c r="AC1705" s="2">
        <v>45.52</v>
      </c>
      <c r="AD1705" s="2">
        <v>58.400002000000001</v>
      </c>
    </row>
    <row r="1706" spans="1:30" x14ac:dyDescent="0.25">
      <c r="A1706" t="s">
        <v>216</v>
      </c>
      <c r="B1706">
        <f t="shared" si="107"/>
        <v>2016</v>
      </c>
      <c r="C1706" s="2">
        <v>38.380001</v>
      </c>
      <c r="D1706" s="2">
        <v>40.119999</v>
      </c>
      <c r="E1706" s="4">
        <f t="shared" si="108"/>
        <v>4.5336059266908306E-2</v>
      </c>
      <c r="F1706" s="5">
        <f t="shared" si="111"/>
        <v>-0.24164737928749497</v>
      </c>
      <c r="G1706" s="9" t="str">
        <f t="shared" si="109"/>
        <v>No</v>
      </c>
      <c r="H1706" s="9">
        <f t="shared" si="110"/>
        <v>0</v>
      </c>
      <c r="I1706" s="5"/>
      <c r="J1706" s="5"/>
      <c r="K1706" s="3">
        <v>42373</v>
      </c>
      <c r="L1706" s="3">
        <v>42734</v>
      </c>
      <c r="M1706" s="3"/>
      <c r="N1706" s="3"/>
      <c r="O1706" s="3"/>
      <c r="P1706" s="3"/>
      <c r="Q1706" s="5"/>
      <c r="R1706" s="5"/>
      <c r="S1706" s="5"/>
      <c r="T1706" s="2">
        <v>37.520000000000003</v>
      </c>
      <c r="U1706" s="2">
        <v>39.840000000000003</v>
      </c>
      <c r="V1706" s="2"/>
      <c r="W1706" s="2">
        <v>38.509998000000003</v>
      </c>
      <c r="X1706" s="2">
        <v>40.290000999999997</v>
      </c>
      <c r="Y1706" s="2"/>
      <c r="Z1706">
        <v>1794500</v>
      </c>
      <c r="AA1706">
        <v>1661100</v>
      </c>
      <c r="AC1706" s="2">
        <v>37.830002</v>
      </c>
      <c r="AD1706" s="2">
        <v>40.209999000000003</v>
      </c>
    </row>
    <row r="1707" spans="1:30" x14ac:dyDescent="0.25">
      <c r="A1707" t="s">
        <v>217</v>
      </c>
      <c r="B1707">
        <f t="shared" si="107"/>
        <v>2016</v>
      </c>
      <c r="C1707" s="2">
        <v>101.620003</v>
      </c>
      <c r="D1707" s="2">
        <v>115.849998</v>
      </c>
      <c r="E1707" s="4">
        <f t="shared" si="108"/>
        <v>0.14003143652731445</v>
      </c>
      <c r="F1707" s="5">
        <f t="shared" si="111"/>
        <v>2.3321705254301481E-2</v>
      </c>
      <c r="G1707" s="9" t="str">
        <f t="shared" si="109"/>
        <v>Yes</v>
      </c>
      <c r="H1707" s="9">
        <f t="shared" si="110"/>
        <v>1</v>
      </c>
      <c r="I1707" s="5"/>
      <c r="J1707" s="5"/>
      <c r="K1707" s="3">
        <v>42373</v>
      </c>
      <c r="L1707" s="3">
        <v>42734</v>
      </c>
      <c r="M1707" s="3"/>
      <c r="N1707" s="3"/>
      <c r="O1707" s="3"/>
      <c r="P1707" s="3"/>
      <c r="Q1707" s="5"/>
      <c r="R1707" s="5"/>
      <c r="S1707" s="5"/>
      <c r="T1707" s="2">
        <v>100.989998</v>
      </c>
      <c r="U1707" s="2">
        <v>115.41999800000001</v>
      </c>
      <c r="V1707" s="2"/>
      <c r="W1707" s="2">
        <v>102.639999</v>
      </c>
      <c r="X1707" s="2">
        <v>116.199997</v>
      </c>
      <c r="Y1707" s="2"/>
      <c r="Z1707">
        <v>3341000</v>
      </c>
      <c r="AA1707">
        <v>2285400</v>
      </c>
      <c r="AC1707" s="2">
        <v>102.57</v>
      </c>
      <c r="AD1707" s="2">
        <v>116.199997</v>
      </c>
    </row>
    <row r="1708" spans="1:30" x14ac:dyDescent="0.25">
      <c r="A1708" t="s">
        <v>218</v>
      </c>
      <c r="B1708">
        <f t="shared" si="107"/>
        <v>2016</v>
      </c>
      <c r="C1708" s="2">
        <v>53.310001</v>
      </c>
      <c r="D1708" s="2">
        <v>77.400002000000001</v>
      </c>
      <c r="E1708" s="4">
        <f t="shared" si="108"/>
        <v>0.45188521005655208</v>
      </c>
      <c r="F1708" s="5">
        <f t="shared" si="111"/>
        <v>0.14644772280129387</v>
      </c>
      <c r="G1708" s="9" t="str">
        <f t="shared" si="109"/>
        <v>Yes</v>
      </c>
      <c r="H1708" s="9">
        <f t="shared" si="110"/>
        <v>1</v>
      </c>
      <c r="I1708" s="5"/>
      <c r="J1708" s="5"/>
      <c r="K1708" s="3">
        <v>42373</v>
      </c>
      <c r="L1708" s="3">
        <v>42734</v>
      </c>
      <c r="M1708" s="3"/>
      <c r="N1708" s="3"/>
      <c r="O1708" s="3"/>
      <c r="P1708" s="3"/>
      <c r="Q1708" s="5"/>
      <c r="R1708" s="5"/>
      <c r="S1708" s="5"/>
      <c r="T1708" s="2">
        <v>52.610000999999997</v>
      </c>
      <c r="U1708" s="2">
        <v>77.089995999999999</v>
      </c>
      <c r="V1708" s="2"/>
      <c r="W1708" s="2">
        <v>54.549999</v>
      </c>
      <c r="X1708" s="2">
        <v>78.889999000000003</v>
      </c>
      <c r="Y1708" s="2"/>
      <c r="Z1708">
        <v>1920000</v>
      </c>
      <c r="AA1708">
        <v>840200</v>
      </c>
      <c r="AC1708" s="2">
        <v>54.18</v>
      </c>
      <c r="AD1708" s="2">
        <v>78.209998999999996</v>
      </c>
    </row>
    <row r="1709" spans="1:30" x14ac:dyDescent="0.25">
      <c r="A1709" t="s">
        <v>504</v>
      </c>
      <c r="B1709">
        <f t="shared" si="107"/>
        <v>2016</v>
      </c>
      <c r="C1709" s="2">
        <v>14.97</v>
      </c>
      <c r="D1709" s="2">
        <v>23.139999</v>
      </c>
      <c r="E1709" s="4">
        <f t="shared" si="108"/>
        <v>0.54575811623246484</v>
      </c>
      <c r="F1709" s="5">
        <f t="shared" si="111"/>
        <v>0.50042205696555653</v>
      </c>
      <c r="G1709" s="9" t="str">
        <f t="shared" si="109"/>
        <v>Yes</v>
      </c>
      <c r="H1709" s="9">
        <f t="shared" si="110"/>
        <v>1</v>
      </c>
      <c r="I1709" s="5"/>
      <c r="J1709" s="5"/>
      <c r="K1709" s="3">
        <v>42373</v>
      </c>
      <c r="L1709" s="3">
        <v>42734</v>
      </c>
      <c r="M1709" s="3"/>
      <c r="N1709" s="3"/>
      <c r="O1709" s="3"/>
      <c r="P1709" s="3"/>
      <c r="Q1709" s="5"/>
      <c r="R1709" s="5"/>
      <c r="S1709" s="5"/>
      <c r="T1709" s="2">
        <v>14.74</v>
      </c>
      <c r="U1709" s="2">
        <v>23.030000999999999</v>
      </c>
      <c r="V1709" s="2"/>
      <c r="W1709" s="2">
        <v>15.15</v>
      </c>
      <c r="X1709" s="2">
        <v>23.450001</v>
      </c>
      <c r="Y1709" s="2"/>
      <c r="Z1709">
        <v>15076800</v>
      </c>
      <c r="AA1709">
        <v>6311800</v>
      </c>
      <c r="AC1709" s="2">
        <v>15.13</v>
      </c>
      <c r="AD1709" s="2">
        <v>23.23</v>
      </c>
    </row>
    <row r="1710" spans="1:30" x14ac:dyDescent="0.25">
      <c r="A1710" t="s">
        <v>219</v>
      </c>
      <c r="B1710">
        <f t="shared" si="107"/>
        <v>2016</v>
      </c>
      <c r="C1710" s="2">
        <v>11.58</v>
      </c>
      <c r="D1710" s="2">
        <v>14.84</v>
      </c>
      <c r="E1710" s="4">
        <f t="shared" si="108"/>
        <v>0.28151986183074262</v>
      </c>
      <c r="F1710" s="5">
        <f t="shared" si="111"/>
        <v>0.14148842530342817</v>
      </c>
      <c r="G1710" s="9" t="str">
        <f t="shared" si="109"/>
        <v>Yes</v>
      </c>
      <c r="H1710" s="9">
        <f t="shared" si="110"/>
        <v>1</v>
      </c>
      <c r="I1710" s="5"/>
      <c r="J1710" s="5"/>
      <c r="K1710" s="3">
        <v>42373</v>
      </c>
      <c r="L1710" s="3">
        <v>42734</v>
      </c>
      <c r="M1710" s="3"/>
      <c r="N1710" s="3"/>
      <c r="O1710" s="3"/>
      <c r="P1710" s="3"/>
      <c r="Q1710" s="5"/>
      <c r="R1710" s="5"/>
      <c r="S1710" s="5"/>
      <c r="T1710" s="2">
        <v>11.45</v>
      </c>
      <c r="U1710" s="2">
        <v>14.77</v>
      </c>
      <c r="V1710" s="2"/>
      <c r="W1710" s="2">
        <v>11.66</v>
      </c>
      <c r="X1710" s="2">
        <v>15.1</v>
      </c>
      <c r="Y1710" s="2"/>
      <c r="Z1710">
        <v>15143500</v>
      </c>
      <c r="AA1710">
        <v>9152900</v>
      </c>
      <c r="AC1710" s="2">
        <v>11.6</v>
      </c>
      <c r="AD1710" s="2">
        <v>15</v>
      </c>
    </row>
    <row r="1711" spans="1:30" x14ac:dyDescent="0.25">
      <c r="A1711" t="s">
        <v>220</v>
      </c>
      <c r="B1711">
        <f t="shared" si="107"/>
        <v>2016</v>
      </c>
      <c r="C1711" s="2">
        <v>32.729999999999997</v>
      </c>
      <c r="D1711" s="2">
        <v>22.99</v>
      </c>
      <c r="E1711" s="4">
        <f t="shared" si="108"/>
        <v>-0.2975863122517568</v>
      </c>
      <c r="F1711" s="5">
        <f t="shared" si="111"/>
        <v>-0.74947152230830882</v>
      </c>
      <c r="G1711" s="9" t="str">
        <f t="shared" si="109"/>
        <v>No</v>
      </c>
      <c r="H1711" s="9">
        <f t="shared" si="110"/>
        <v>0</v>
      </c>
      <c r="I1711" s="5"/>
      <c r="J1711" s="5"/>
      <c r="K1711" s="3">
        <v>42373</v>
      </c>
      <c r="L1711" s="3">
        <v>42734</v>
      </c>
      <c r="M1711" s="3"/>
      <c r="N1711" s="3"/>
      <c r="O1711" s="3"/>
      <c r="P1711" s="3"/>
      <c r="Q1711" s="5"/>
      <c r="R1711" s="5"/>
      <c r="S1711" s="5"/>
      <c r="T1711" s="2">
        <v>32.340000000000003</v>
      </c>
      <c r="U1711" s="2">
        <v>22.9</v>
      </c>
      <c r="V1711" s="2"/>
      <c r="W1711" s="2">
        <v>32.979999999999997</v>
      </c>
      <c r="X1711" s="2">
        <v>23.24</v>
      </c>
      <c r="Y1711" s="2"/>
      <c r="Z1711">
        <v>3115500</v>
      </c>
      <c r="AA1711">
        <v>1514800</v>
      </c>
      <c r="AC1711" s="2">
        <v>32.950001</v>
      </c>
      <c r="AD1711" s="2">
        <v>23.24</v>
      </c>
    </row>
    <row r="1712" spans="1:30" x14ac:dyDescent="0.25">
      <c r="A1712" t="s">
        <v>221</v>
      </c>
      <c r="B1712">
        <f t="shared" si="107"/>
        <v>2016</v>
      </c>
      <c r="C1712" s="2">
        <v>39.125</v>
      </c>
      <c r="D1712" s="2">
        <v>34.810001</v>
      </c>
      <c r="E1712" s="4">
        <f t="shared" si="108"/>
        <v>-0.11028751437699681</v>
      </c>
      <c r="F1712" s="5">
        <f t="shared" si="111"/>
        <v>-0.65604563060946164</v>
      </c>
      <c r="G1712" s="9" t="str">
        <f t="shared" si="109"/>
        <v>No</v>
      </c>
      <c r="H1712" s="9">
        <f t="shared" si="110"/>
        <v>0</v>
      </c>
      <c r="I1712" s="5"/>
      <c r="J1712" s="5"/>
      <c r="K1712" s="3">
        <v>42373</v>
      </c>
      <c r="L1712" s="3">
        <v>42734</v>
      </c>
      <c r="M1712" s="3"/>
      <c r="N1712" s="3"/>
      <c r="O1712" s="3"/>
      <c r="P1712" s="3"/>
      <c r="Q1712" s="5"/>
      <c r="R1712" s="5"/>
      <c r="S1712" s="5"/>
      <c r="T1712" s="2">
        <v>38.790000999999997</v>
      </c>
      <c r="U1712" s="2">
        <v>34.669998</v>
      </c>
      <c r="V1712" s="2"/>
      <c r="W1712" s="2">
        <v>39.165000999999997</v>
      </c>
      <c r="X1712" s="2">
        <v>35.299999</v>
      </c>
      <c r="Y1712" s="2"/>
      <c r="Z1712">
        <v>3086000</v>
      </c>
      <c r="AA1712">
        <v>1893600</v>
      </c>
      <c r="AC1712" s="2">
        <v>39.110000499999998</v>
      </c>
      <c r="AD1712" s="2">
        <v>35.240001999999997</v>
      </c>
    </row>
    <row r="1713" spans="1:30" x14ac:dyDescent="0.25">
      <c r="A1713" t="s">
        <v>222</v>
      </c>
      <c r="B1713">
        <f t="shared" si="107"/>
        <v>2016</v>
      </c>
      <c r="C1713" s="2">
        <v>86.400002000000001</v>
      </c>
      <c r="D1713" s="2">
        <v>102.470001</v>
      </c>
      <c r="E1713" s="4">
        <f t="shared" si="108"/>
        <v>0.18599535449084822</v>
      </c>
      <c r="F1713" s="5">
        <f t="shared" si="111"/>
        <v>-9.5524507339894399E-2</v>
      </c>
      <c r="G1713" s="9" t="str">
        <f t="shared" si="109"/>
        <v>No</v>
      </c>
      <c r="H1713" s="9">
        <f t="shared" si="110"/>
        <v>0</v>
      </c>
      <c r="I1713" s="5"/>
      <c r="J1713" s="5"/>
      <c r="K1713" s="3">
        <v>42373</v>
      </c>
      <c r="L1713" s="3">
        <v>42734</v>
      </c>
      <c r="M1713" s="3"/>
      <c r="N1713" s="3"/>
      <c r="O1713" s="3"/>
      <c r="P1713" s="3"/>
      <c r="Q1713" s="5"/>
      <c r="R1713" s="5"/>
      <c r="S1713" s="5"/>
      <c r="T1713" s="2">
        <v>85.959998999999996</v>
      </c>
      <c r="U1713" s="2">
        <v>102.089996</v>
      </c>
      <c r="V1713" s="2"/>
      <c r="W1713" s="2">
        <v>87.690002000000007</v>
      </c>
      <c r="X1713" s="2">
        <v>103.55999799999999</v>
      </c>
      <c r="Y1713" s="2"/>
      <c r="Z1713">
        <v>1327100</v>
      </c>
      <c r="AA1713">
        <v>521000</v>
      </c>
      <c r="AC1713" s="2">
        <v>87.650002000000001</v>
      </c>
      <c r="AD1713" s="2">
        <v>103.55999799999999</v>
      </c>
    </row>
    <row r="1714" spans="1:30" x14ac:dyDescent="0.25">
      <c r="A1714" t="s">
        <v>223</v>
      </c>
      <c r="B1714">
        <f t="shared" si="107"/>
        <v>2016</v>
      </c>
      <c r="C1714" s="2">
        <v>155.94000199999999</v>
      </c>
      <c r="D1714" s="2">
        <v>151.71000699999999</v>
      </c>
      <c r="E1714" s="4">
        <f t="shared" si="108"/>
        <v>-2.7125785210647891E-2</v>
      </c>
      <c r="F1714" s="5">
        <f t="shared" si="111"/>
        <v>0.2704605270411089</v>
      </c>
      <c r="G1714" s="9" t="str">
        <f t="shared" si="109"/>
        <v>Yes</v>
      </c>
      <c r="H1714" s="9">
        <f t="shared" si="110"/>
        <v>1</v>
      </c>
      <c r="I1714" s="5"/>
      <c r="J1714" s="5"/>
      <c r="K1714" s="3">
        <v>42373</v>
      </c>
      <c r="L1714" s="3">
        <v>42734</v>
      </c>
      <c r="M1714" s="3"/>
      <c r="N1714" s="3"/>
      <c r="O1714" s="3"/>
      <c r="P1714" s="3"/>
      <c r="Q1714" s="5"/>
      <c r="R1714" s="5"/>
      <c r="S1714" s="5"/>
      <c r="T1714" s="2">
        <v>154</v>
      </c>
      <c r="U1714" s="2">
        <v>151.38999899999999</v>
      </c>
      <c r="V1714" s="2"/>
      <c r="W1714" s="2">
        <v>156.259995</v>
      </c>
      <c r="X1714" s="2">
        <v>153.35000600000001</v>
      </c>
      <c r="Y1714" s="2"/>
      <c r="Z1714">
        <v>730000</v>
      </c>
      <c r="AA1714">
        <v>709500</v>
      </c>
      <c r="AC1714" s="2">
        <v>155.259995</v>
      </c>
      <c r="AD1714" s="2">
        <v>153.35000600000001</v>
      </c>
    </row>
    <row r="1715" spans="1:30" x14ac:dyDescent="0.25">
      <c r="A1715" t="s">
        <v>224</v>
      </c>
      <c r="B1715">
        <f t="shared" si="107"/>
        <v>2016</v>
      </c>
      <c r="C1715" s="2">
        <v>15.08</v>
      </c>
      <c r="D1715" s="2">
        <v>18.84</v>
      </c>
      <c r="E1715" s="4">
        <f t="shared" si="108"/>
        <v>0.24933687002652519</v>
      </c>
      <c r="F1715" s="5">
        <f t="shared" si="111"/>
        <v>0.35962438440352201</v>
      </c>
      <c r="G1715" s="9" t="str">
        <f t="shared" si="109"/>
        <v>Yes</v>
      </c>
      <c r="H1715" s="9">
        <f t="shared" si="110"/>
        <v>1</v>
      </c>
      <c r="I1715" s="5"/>
      <c r="J1715" s="5"/>
      <c r="K1715" s="3">
        <v>42373</v>
      </c>
      <c r="L1715" s="3">
        <v>42734</v>
      </c>
      <c r="M1715" s="3"/>
      <c r="N1715" s="3"/>
      <c r="O1715" s="3"/>
      <c r="P1715" s="3"/>
      <c r="Q1715" s="5"/>
      <c r="R1715" s="5"/>
      <c r="S1715" s="5"/>
      <c r="T1715" s="2">
        <v>14.9</v>
      </c>
      <c r="U1715" s="2">
        <v>18.579999999999998</v>
      </c>
      <c r="V1715" s="2"/>
      <c r="W1715" s="2">
        <v>15.27</v>
      </c>
      <c r="X1715" s="2">
        <v>18.950001</v>
      </c>
      <c r="Y1715" s="2"/>
      <c r="Z1715">
        <v>7723800</v>
      </c>
      <c r="AA1715">
        <v>6377700</v>
      </c>
      <c r="AC1715" s="2">
        <v>15.16</v>
      </c>
      <c r="AD1715" s="2">
        <v>18.739999999999998</v>
      </c>
    </row>
    <row r="1716" spans="1:30" x14ac:dyDescent="0.25">
      <c r="A1716" t="s">
        <v>225</v>
      </c>
      <c r="B1716">
        <f t="shared" si="107"/>
        <v>2016</v>
      </c>
      <c r="C1716" s="2">
        <v>88.160004000000001</v>
      </c>
      <c r="D1716" s="2">
        <v>103.43</v>
      </c>
      <c r="E1716" s="4">
        <f t="shared" si="108"/>
        <v>0.17320775076189884</v>
      </c>
      <c r="F1716" s="5">
        <f t="shared" si="111"/>
        <v>-1.2787603728949382E-2</v>
      </c>
      <c r="G1716" s="9" t="str">
        <f t="shared" si="109"/>
        <v>No</v>
      </c>
      <c r="H1716" s="9">
        <f t="shared" si="110"/>
        <v>0</v>
      </c>
      <c r="I1716" s="5"/>
      <c r="J1716" s="5"/>
      <c r="K1716" s="3">
        <v>42373</v>
      </c>
      <c r="L1716" s="3">
        <v>42734</v>
      </c>
      <c r="M1716" s="3"/>
      <c r="N1716" s="3"/>
      <c r="O1716" s="3"/>
      <c r="P1716" s="3"/>
      <c r="Q1716" s="5"/>
      <c r="R1716" s="5"/>
      <c r="S1716" s="5"/>
      <c r="T1716" s="2">
        <v>87.120002999999997</v>
      </c>
      <c r="U1716" s="2">
        <v>102.510002</v>
      </c>
      <c r="V1716" s="2"/>
      <c r="W1716" s="2">
        <v>88.410004000000001</v>
      </c>
      <c r="X1716" s="2">
        <v>103.849998</v>
      </c>
      <c r="Y1716" s="2"/>
      <c r="Z1716">
        <v>1042800</v>
      </c>
      <c r="AA1716">
        <v>732900</v>
      </c>
      <c r="AC1716" s="2">
        <v>87.989998</v>
      </c>
      <c r="AD1716" s="2">
        <v>103.58000199999999</v>
      </c>
    </row>
    <row r="1717" spans="1:30" x14ac:dyDescent="0.25">
      <c r="A1717" t="s">
        <v>226</v>
      </c>
      <c r="B1717">
        <f t="shared" si="107"/>
        <v>2016</v>
      </c>
      <c r="C1717" s="2">
        <v>177.66999799999999</v>
      </c>
      <c r="D1717" s="2">
        <v>204.029999</v>
      </c>
      <c r="E1717" s="4">
        <f t="shared" si="108"/>
        <v>0.14836495354719378</v>
      </c>
      <c r="F1717" s="5">
        <f t="shared" si="111"/>
        <v>0.17549073875784169</v>
      </c>
      <c r="G1717" s="9" t="str">
        <f t="shared" si="109"/>
        <v>Yes</v>
      </c>
      <c r="H1717" s="9">
        <f t="shared" si="110"/>
        <v>1</v>
      </c>
      <c r="I1717" s="5"/>
      <c r="J1717" s="5"/>
      <c r="K1717" s="3">
        <v>42373</v>
      </c>
      <c r="L1717" s="3">
        <v>42734</v>
      </c>
      <c r="M1717" s="3"/>
      <c r="N1717" s="3"/>
      <c r="O1717" s="3"/>
      <c r="P1717" s="3"/>
      <c r="Q1717" s="5"/>
      <c r="R1717" s="5"/>
      <c r="S1717" s="5"/>
      <c r="T1717" s="2">
        <v>176.44000199999999</v>
      </c>
      <c r="U1717" s="2">
        <v>202.05999800000001</v>
      </c>
      <c r="V1717" s="2"/>
      <c r="W1717" s="2">
        <v>179.88000500000001</v>
      </c>
      <c r="X1717" s="2">
        <v>205</v>
      </c>
      <c r="Y1717" s="2"/>
      <c r="Z1717">
        <v>969600</v>
      </c>
      <c r="AA1717">
        <v>1336500</v>
      </c>
      <c r="AC1717" s="2">
        <v>179.75</v>
      </c>
      <c r="AD1717" s="2">
        <v>202.91999799999999</v>
      </c>
    </row>
    <row r="1718" spans="1:30" x14ac:dyDescent="0.25">
      <c r="A1718" t="s">
        <v>227</v>
      </c>
      <c r="B1718">
        <f t="shared" si="107"/>
        <v>2016</v>
      </c>
      <c r="C1718" s="2">
        <v>135.60000600000001</v>
      </c>
      <c r="D1718" s="2">
        <v>165.990005</v>
      </c>
      <c r="E1718" s="4">
        <f t="shared" si="108"/>
        <v>0.22411502695656213</v>
      </c>
      <c r="F1718" s="5">
        <f t="shared" si="111"/>
        <v>-2.5221843069963057E-2</v>
      </c>
      <c r="G1718" s="9" t="str">
        <f t="shared" si="109"/>
        <v>No</v>
      </c>
      <c r="H1718" s="9">
        <f t="shared" si="110"/>
        <v>0</v>
      </c>
      <c r="I1718" s="5"/>
      <c r="J1718" s="5"/>
      <c r="K1718" s="3">
        <v>42373</v>
      </c>
      <c r="L1718" s="3">
        <v>42734</v>
      </c>
      <c r="M1718" s="3"/>
      <c r="N1718" s="3"/>
      <c r="O1718" s="3"/>
      <c r="P1718" s="3"/>
      <c r="Q1718" s="5"/>
      <c r="R1718" s="5"/>
      <c r="S1718" s="5"/>
      <c r="T1718" s="2">
        <v>134.240005</v>
      </c>
      <c r="U1718" s="2">
        <v>165.5</v>
      </c>
      <c r="V1718" s="2"/>
      <c r="W1718" s="2">
        <v>135.970001</v>
      </c>
      <c r="X1718" s="2">
        <v>166.699997</v>
      </c>
      <c r="Y1718" s="2"/>
      <c r="Z1718">
        <v>5229400</v>
      </c>
      <c r="AA1718">
        <v>2952800</v>
      </c>
      <c r="AC1718" s="2">
        <v>135.949997</v>
      </c>
      <c r="AD1718" s="2">
        <v>166.44000199999999</v>
      </c>
    </row>
    <row r="1719" spans="1:30" x14ac:dyDescent="0.25">
      <c r="A1719" t="s">
        <v>228</v>
      </c>
      <c r="B1719">
        <f t="shared" si="107"/>
        <v>2016</v>
      </c>
      <c r="C1719" s="2">
        <v>50.450000799999998</v>
      </c>
      <c r="D1719" s="2">
        <v>56.419998</v>
      </c>
      <c r="E1719" s="4">
        <f t="shared" si="108"/>
        <v>0.11833492775682973</v>
      </c>
      <c r="F1719" s="5">
        <f t="shared" si="111"/>
        <v>-5.4872823005069113E-2</v>
      </c>
      <c r="G1719" s="9" t="str">
        <f t="shared" si="109"/>
        <v>No</v>
      </c>
      <c r="H1719" s="9">
        <f t="shared" si="110"/>
        <v>0</v>
      </c>
      <c r="I1719" s="5"/>
      <c r="J1719" s="5"/>
      <c r="K1719" s="3">
        <v>42373</v>
      </c>
      <c r="L1719" s="3">
        <v>42734</v>
      </c>
      <c r="M1719" s="3"/>
      <c r="N1719" s="3"/>
      <c r="O1719" s="3"/>
      <c r="P1719" s="3"/>
      <c r="Q1719" s="5"/>
      <c r="R1719" s="5"/>
      <c r="S1719" s="5"/>
      <c r="T1719" s="2">
        <v>49.672000799999999</v>
      </c>
      <c r="U1719" s="2">
        <v>56.240001999999997</v>
      </c>
      <c r="V1719" s="2"/>
      <c r="W1719" s="2">
        <v>50.633998800000001</v>
      </c>
      <c r="X1719" s="2">
        <v>56.900002000000001</v>
      </c>
      <c r="Y1719" s="2"/>
      <c r="Z1719">
        <v>8122000</v>
      </c>
      <c r="AA1719">
        <v>1837800</v>
      </c>
      <c r="AC1719" s="2">
        <v>50.277999800000003</v>
      </c>
      <c r="AD1719" s="2">
        <v>56.700001</v>
      </c>
    </row>
    <row r="1720" spans="1:30" x14ac:dyDescent="0.25">
      <c r="A1720" t="s">
        <v>229</v>
      </c>
      <c r="B1720">
        <f t="shared" si="107"/>
        <v>2016</v>
      </c>
      <c r="C1720" s="2">
        <v>72.349997999999999</v>
      </c>
      <c r="D1720" s="2">
        <v>117.269997</v>
      </c>
      <c r="E1720" s="4">
        <f t="shared" si="108"/>
        <v>0.62087077044563299</v>
      </c>
      <c r="F1720" s="5">
        <f t="shared" si="111"/>
        <v>0.47250581689843918</v>
      </c>
      <c r="G1720" s="9" t="str">
        <f t="shared" si="109"/>
        <v>Yes</v>
      </c>
      <c r="H1720" s="9">
        <f t="shared" si="110"/>
        <v>1</v>
      </c>
      <c r="I1720" s="5"/>
      <c r="J1720" s="5"/>
      <c r="K1720" s="3">
        <v>42373</v>
      </c>
      <c r="L1720" s="3">
        <v>42734</v>
      </c>
      <c r="M1720" s="3"/>
      <c r="N1720" s="3"/>
      <c r="O1720" s="3"/>
      <c r="P1720" s="3"/>
      <c r="Q1720" s="5"/>
      <c r="R1720" s="5"/>
      <c r="S1720" s="5"/>
      <c r="T1720" s="2">
        <v>70.599997999999999</v>
      </c>
      <c r="U1720" s="2">
        <v>117.150002</v>
      </c>
      <c r="V1720" s="2"/>
      <c r="W1720" s="2">
        <v>72.660004000000001</v>
      </c>
      <c r="X1720" s="2">
        <v>118.94000200000001</v>
      </c>
      <c r="Y1720" s="2"/>
      <c r="Z1720">
        <v>765700</v>
      </c>
      <c r="AA1720">
        <v>535100</v>
      </c>
      <c r="AC1720" s="2">
        <v>71.120002999999997</v>
      </c>
      <c r="AD1720" s="2">
        <v>118.610001</v>
      </c>
    </row>
    <row r="1721" spans="1:30" x14ac:dyDescent="0.25">
      <c r="A1721" t="s">
        <v>230</v>
      </c>
      <c r="B1721">
        <f t="shared" si="107"/>
        <v>2016</v>
      </c>
      <c r="C1721" s="2">
        <v>118.30999799999999</v>
      </c>
      <c r="D1721" s="2">
        <v>117.83000199999999</v>
      </c>
      <c r="E1721" s="4">
        <f t="shared" si="108"/>
        <v>-4.0571042863173732E-3</v>
      </c>
      <c r="F1721" s="5">
        <f t="shared" si="111"/>
        <v>-0.22817213124287949</v>
      </c>
      <c r="G1721" s="9" t="str">
        <f t="shared" si="109"/>
        <v>No</v>
      </c>
      <c r="H1721" s="9">
        <f t="shared" si="110"/>
        <v>0</v>
      </c>
      <c r="I1721" s="5"/>
      <c r="J1721" s="5"/>
      <c r="K1721" s="3">
        <v>42373</v>
      </c>
      <c r="L1721" s="3">
        <v>42734</v>
      </c>
      <c r="M1721" s="3"/>
      <c r="N1721" s="3"/>
      <c r="O1721" s="3"/>
      <c r="P1721" s="3"/>
      <c r="Q1721" s="5"/>
      <c r="R1721" s="5"/>
      <c r="S1721" s="5"/>
      <c r="T1721" s="2">
        <v>116.94000200000001</v>
      </c>
      <c r="U1721" s="2">
        <v>117.529999</v>
      </c>
      <c r="V1721" s="2"/>
      <c r="W1721" s="2">
        <v>118.360001</v>
      </c>
      <c r="X1721" s="2">
        <v>119.300003</v>
      </c>
      <c r="Y1721" s="2"/>
      <c r="Z1721">
        <v>505500</v>
      </c>
      <c r="AA1721">
        <v>504500</v>
      </c>
      <c r="AC1721" s="2">
        <v>118.029999</v>
      </c>
      <c r="AD1721" s="2">
        <v>118.860001</v>
      </c>
    </row>
    <row r="1722" spans="1:30" x14ac:dyDescent="0.25">
      <c r="A1722" t="s">
        <v>231</v>
      </c>
      <c r="B1722">
        <f t="shared" si="107"/>
        <v>2016</v>
      </c>
      <c r="C1722" s="2">
        <v>187.64999399999999</v>
      </c>
      <c r="D1722" s="2">
        <v>128.03999300000001</v>
      </c>
      <c r="E1722" s="4">
        <f t="shared" si="108"/>
        <v>-0.31766588279240759</v>
      </c>
      <c r="F1722" s="5">
        <f t="shared" si="111"/>
        <v>-0.43600081054923734</v>
      </c>
      <c r="G1722" s="9" t="str">
        <f t="shared" si="109"/>
        <v>No</v>
      </c>
      <c r="H1722" s="9">
        <f t="shared" si="110"/>
        <v>0</v>
      </c>
      <c r="I1722" s="5"/>
      <c r="J1722" s="5"/>
      <c r="K1722" s="3">
        <v>42373</v>
      </c>
      <c r="L1722" s="3">
        <v>42734</v>
      </c>
      <c r="M1722" s="3"/>
      <c r="N1722" s="3"/>
      <c r="O1722" s="3"/>
      <c r="P1722" s="3"/>
      <c r="Q1722" s="5"/>
      <c r="R1722" s="5"/>
      <c r="S1722" s="5"/>
      <c r="T1722" s="2">
        <v>179.88000500000001</v>
      </c>
      <c r="U1722" s="2">
        <v>127.279999</v>
      </c>
      <c r="V1722" s="2"/>
      <c r="W1722" s="2">
        <v>188.25</v>
      </c>
      <c r="X1722" s="2">
        <v>129.520004</v>
      </c>
      <c r="Y1722" s="2"/>
      <c r="Z1722">
        <v>2512200</v>
      </c>
      <c r="AA1722">
        <v>799600</v>
      </c>
      <c r="AC1722" s="2">
        <v>181.279999</v>
      </c>
      <c r="AD1722" s="2">
        <v>129.179993</v>
      </c>
    </row>
    <row r="1723" spans="1:30" x14ac:dyDescent="0.25">
      <c r="A1723" t="s">
        <v>232</v>
      </c>
      <c r="B1723">
        <f t="shared" si="107"/>
        <v>2016</v>
      </c>
      <c r="C1723" s="2">
        <v>33.880001</v>
      </c>
      <c r="D1723" s="2">
        <v>36.270000000000003</v>
      </c>
      <c r="E1723" s="4">
        <f t="shared" si="108"/>
        <v>7.0543061672282803E-2</v>
      </c>
      <c r="F1723" s="5">
        <f t="shared" si="111"/>
        <v>-0.55032770877335024</v>
      </c>
      <c r="G1723" s="9" t="str">
        <f t="shared" si="109"/>
        <v>No</v>
      </c>
      <c r="H1723" s="9">
        <f t="shared" si="110"/>
        <v>0</v>
      </c>
      <c r="I1723" s="5"/>
      <c r="J1723" s="5"/>
      <c r="K1723" s="3">
        <v>42373</v>
      </c>
      <c r="L1723" s="3">
        <v>42734</v>
      </c>
      <c r="M1723" s="3"/>
      <c r="N1723" s="3"/>
      <c r="O1723" s="3"/>
      <c r="P1723" s="3"/>
      <c r="Q1723" s="5"/>
      <c r="R1723" s="5"/>
      <c r="S1723" s="5"/>
      <c r="T1723" s="2">
        <v>33.459999000000003</v>
      </c>
      <c r="U1723" s="2">
        <v>36.200001</v>
      </c>
      <c r="V1723" s="2"/>
      <c r="W1723" s="2">
        <v>34.009998000000003</v>
      </c>
      <c r="X1723" s="2">
        <v>36.799999</v>
      </c>
      <c r="Y1723" s="2"/>
      <c r="Z1723">
        <v>27882200</v>
      </c>
      <c r="AA1723">
        <v>17468000</v>
      </c>
      <c r="AC1723" s="2">
        <v>33.990001999999997</v>
      </c>
      <c r="AD1723" s="2">
        <v>36.790000999999997</v>
      </c>
    </row>
    <row r="1724" spans="1:30" x14ac:dyDescent="0.25">
      <c r="A1724" t="s">
        <v>233</v>
      </c>
      <c r="B1724">
        <f t="shared" si="107"/>
        <v>2016</v>
      </c>
      <c r="C1724" s="2">
        <v>94.190002000000007</v>
      </c>
      <c r="D1724" s="2">
        <v>114.610001</v>
      </c>
      <c r="E1724" s="4">
        <f t="shared" si="108"/>
        <v>0.21679582297917341</v>
      </c>
      <c r="F1724" s="5">
        <f t="shared" si="111"/>
        <v>0.22085292726549077</v>
      </c>
      <c r="G1724" s="9" t="str">
        <f t="shared" si="109"/>
        <v>Yes</v>
      </c>
      <c r="H1724" s="9">
        <f t="shared" si="110"/>
        <v>1</v>
      </c>
      <c r="I1724" s="5"/>
      <c r="J1724" s="5"/>
      <c r="K1724" s="3">
        <v>42373</v>
      </c>
      <c r="L1724" s="3">
        <v>42734</v>
      </c>
      <c r="M1724" s="3"/>
      <c r="N1724" s="3"/>
      <c r="O1724" s="3"/>
      <c r="P1724" s="3"/>
      <c r="Q1724" s="5"/>
      <c r="R1724" s="5"/>
      <c r="S1724" s="5"/>
      <c r="T1724" s="2">
        <v>93.139999000000003</v>
      </c>
      <c r="U1724" s="2">
        <v>113.540001</v>
      </c>
      <c r="V1724" s="2"/>
      <c r="W1724" s="2">
        <v>94.889999000000003</v>
      </c>
      <c r="X1724" s="2">
        <v>115.760002</v>
      </c>
      <c r="Y1724" s="2"/>
      <c r="Z1724">
        <v>2809000</v>
      </c>
      <c r="AA1724">
        <v>1442800</v>
      </c>
      <c r="AC1724" s="2">
        <v>94.379997000000003</v>
      </c>
      <c r="AD1724" s="2">
        <v>115.33000199999999</v>
      </c>
    </row>
    <row r="1725" spans="1:30" x14ac:dyDescent="0.25">
      <c r="A1725" t="s">
        <v>234</v>
      </c>
      <c r="B1725">
        <f t="shared" si="107"/>
        <v>2016</v>
      </c>
      <c r="C1725" s="2">
        <v>37.159999999999997</v>
      </c>
      <c r="D1725" s="2">
        <v>53.060001</v>
      </c>
      <c r="E1725" s="4">
        <f t="shared" si="108"/>
        <v>0.42787946716899905</v>
      </c>
      <c r="F1725" s="5">
        <f t="shared" si="111"/>
        <v>0.74554534996140664</v>
      </c>
      <c r="G1725" s="9" t="str">
        <f t="shared" si="109"/>
        <v>Yes</v>
      </c>
      <c r="H1725" s="9">
        <f t="shared" si="110"/>
        <v>1</v>
      </c>
      <c r="I1725" s="5"/>
      <c r="J1725" s="5"/>
      <c r="K1725" s="3">
        <v>42373</v>
      </c>
      <c r="L1725" s="3">
        <v>42734</v>
      </c>
      <c r="M1725" s="3"/>
      <c r="N1725" s="3"/>
      <c r="O1725" s="3"/>
      <c r="P1725" s="3"/>
      <c r="Q1725" s="5"/>
      <c r="R1725" s="5"/>
      <c r="S1725" s="5"/>
      <c r="T1725" s="2">
        <v>36.860000999999997</v>
      </c>
      <c r="U1725" s="2">
        <v>52.669998</v>
      </c>
      <c r="V1725" s="2"/>
      <c r="W1725" s="2">
        <v>37.669998</v>
      </c>
      <c r="X1725" s="2">
        <v>53.5</v>
      </c>
      <c r="Y1725" s="2"/>
      <c r="Z1725">
        <v>4115100</v>
      </c>
      <c r="AA1725">
        <v>2018100</v>
      </c>
      <c r="AC1725" s="2">
        <v>37.669998</v>
      </c>
      <c r="AD1725" s="2">
        <v>53.439999</v>
      </c>
    </row>
    <row r="1726" spans="1:30" x14ac:dyDescent="0.25">
      <c r="A1726" t="s">
        <v>235</v>
      </c>
      <c r="B1726">
        <f t="shared" si="107"/>
        <v>2016</v>
      </c>
      <c r="C1726" s="2">
        <v>22.889999</v>
      </c>
      <c r="D1726" s="2">
        <v>23.41</v>
      </c>
      <c r="E1726" s="4">
        <f t="shared" si="108"/>
        <v>2.2717388497920012E-2</v>
      </c>
      <c r="F1726" s="5">
        <f t="shared" si="111"/>
        <v>-4.7825673174362787E-2</v>
      </c>
      <c r="G1726" s="9" t="str">
        <f t="shared" si="109"/>
        <v>No</v>
      </c>
      <c r="H1726" s="9">
        <f t="shared" si="110"/>
        <v>0</v>
      </c>
      <c r="I1726" s="5"/>
      <c r="J1726" s="5"/>
      <c r="K1726" s="3">
        <v>42373</v>
      </c>
      <c r="L1726" s="3">
        <v>42734</v>
      </c>
      <c r="M1726" s="3"/>
      <c r="N1726" s="3"/>
      <c r="O1726" s="3"/>
      <c r="P1726" s="3"/>
      <c r="Q1726" s="5"/>
      <c r="R1726" s="5"/>
      <c r="S1726" s="5"/>
      <c r="T1726" s="2">
        <v>22.35</v>
      </c>
      <c r="U1726" s="2">
        <v>23.200001</v>
      </c>
      <c r="V1726" s="2"/>
      <c r="W1726" s="2">
        <v>22.889999</v>
      </c>
      <c r="X1726" s="2">
        <v>23.66</v>
      </c>
      <c r="Y1726" s="2"/>
      <c r="Z1726">
        <v>5941400</v>
      </c>
      <c r="AA1726">
        <v>1989300</v>
      </c>
      <c r="AC1726" s="2">
        <v>22.82</v>
      </c>
      <c r="AD1726" s="2">
        <v>23.66</v>
      </c>
    </row>
    <row r="1727" spans="1:30" x14ac:dyDescent="0.25">
      <c r="A1727" t="s">
        <v>236</v>
      </c>
      <c r="B1727">
        <f t="shared" si="107"/>
        <v>2016</v>
      </c>
      <c r="C1727" s="2">
        <v>54.400002000000001</v>
      </c>
      <c r="D1727" s="2">
        <v>75.040001000000004</v>
      </c>
      <c r="E1727" s="4">
        <f t="shared" si="108"/>
        <v>0.37941173237456871</v>
      </c>
      <c r="F1727" s="5">
        <f t="shared" si="111"/>
        <v>0.1626159093953953</v>
      </c>
      <c r="G1727" s="9" t="str">
        <f t="shared" si="109"/>
        <v>Yes</v>
      </c>
      <c r="H1727" s="9">
        <f t="shared" si="110"/>
        <v>1</v>
      </c>
      <c r="I1727" s="5"/>
      <c r="J1727" s="5"/>
      <c r="K1727" s="3">
        <v>42373</v>
      </c>
      <c r="L1727" s="3">
        <v>42734</v>
      </c>
      <c r="M1727" s="3"/>
      <c r="N1727" s="3"/>
      <c r="O1727" s="3"/>
      <c r="P1727" s="3"/>
      <c r="Q1727" s="5"/>
      <c r="R1727" s="5"/>
      <c r="S1727" s="5"/>
      <c r="T1727" s="2">
        <v>53.98</v>
      </c>
      <c r="U1727" s="2">
        <v>74.760002</v>
      </c>
      <c r="V1727" s="2"/>
      <c r="W1727" s="2">
        <v>55.220001000000003</v>
      </c>
      <c r="X1727" s="2">
        <v>75.849997999999999</v>
      </c>
      <c r="Y1727" s="2"/>
      <c r="Z1727">
        <v>2637500</v>
      </c>
      <c r="AA1727">
        <v>1425000</v>
      </c>
      <c r="AC1727" s="2">
        <v>55.139999000000003</v>
      </c>
      <c r="AD1727" s="2">
        <v>75.849997999999999</v>
      </c>
    </row>
    <row r="1728" spans="1:30" x14ac:dyDescent="0.25">
      <c r="A1728" t="s">
        <v>237</v>
      </c>
      <c r="B1728">
        <f t="shared" si="107"/>
        <v>2016</v>
      </c>
      <c r="C1728" s="2">
        <v>26.799999</v>
      </c>
      <c r="D1728" s="2">
        <v>32.479999999999997</v>
      </c>
      <c r="E1728" s="4">
        <f t="shared" si="108"/>
        <v>0.21194034372911721</v>
      </c>
      <c r="F1728" s="5">
        <f t="shared" si="111"/>
        <v>-0.21593912343988184</v>
      </c>
      <c r="G1728" s="9" t="str">
        <f t="shared" si="109"/>
        <v>No</v>
      </c>
      <c r="H1728" s="9">
        <f t="shared" si="110"/>
        <v>0</v>
      </c>
      <c r="I1728" s="5"/>
      <c r="J1728" s="5"/>
      <c r="K1728" s="3">
        <v>42373</v>
      </c>
      <c r="L1728" s="3">
        <v>42734</v>
      </c>
      <c r="M1728" s="3"/>
      <c r="N1728" s="3"/>
      <c r="O1728" s="3"/>
      <c r="P1728" s="3"/>
      <c r="Q1728" s="5"/>
      <c r="R1728" s="5"/>
      <c r="S1728" s="5"/>
      <c r="T1728" s="2">
        <v>26.309999000000001</v>
      </c>
      <c r="U1728" s="2">
        <v>32.279998999999997</v>
      </c>
      <c r="V1728" s="2"/>
      <c r="W1728" s="2">
        <v>26.879999000000002</v>
      </c>
      <c r="X1728" s="2">
        <v>32.790000999999997</v>
      </c>
      <c r="Y1728" s="2"/>
      <c r="Z1728">
        <v>1082400</v>
      </c>
      <c r="AA1728">
        <v>1979200</v>
      </c>
      <c r="AC1728" s="2">
        <v>26.84</v>
      </c>
      <c r="AD1728" s="2">
        <v>32.450001</v>
      </c>
    </row>
    <row r="1729" spans="1:30" x14ac:dyDescent="0.25">
      <c r="A1729" t="s">
        <v>238</v>
      </c>
      <c r="B1729">
        <f t="shared" si="107"/>
        <v>2016</v>
      </c>
      <c r="C1729" s="2">
        <v>547.15997300000004</v>
      </c>
      <c r="D1729" s="2">
        <v>634.169983</v>
      </c>
      <c r="E1729" s="4">
        <f t="shared" si="108"/>
        <v>0.15902115339858744</v>
      </c>
      <c r="F1729" s="5">
        <f t="shared" si="111"/>
        <v>0.13630376490066742</v>
      </c>
      <c r="G1729" s="9" t="str">
        <f t="shared" si="109"/>
        <v>Yes</v>
      </c>
      <c r="H1729" s="9">
        <f t="shared" si="110"/>
        <v>1</v>
      </c>
      <c r="I1729" s="5"/>
      <c r="J1729" s="5"/>
      <c r="K1729" s="3">
        <v>42373</v>
      </c>
      <c r="L1729" s="3">
        <v>42734</v>
      </c>
      <c r="M1729" s="3"/>
      <c r="N1729" s="3"/>
      <c r="O1729" s="3"/>
      <c r="P1729" s="3"/>
      <c r="Q1729" s="5"/>
      <c r="R1729" s="5"/>
      <c r="S1729" s="5"/>
      <c r="T1729" s="2">
        <v>538.79998799999998</v>
      </c>
      <c r="U1729" s="2">
        <v>632.25</v>
      </c>
      <c r="V1729" s="2"/>
      <c r="W1729" s="2">
        <v>549.830017</v>
      </c>
      <c r="X1729" s="2">
        <v>638.39001499999995</v>
      </c>
      <c r="Y1729" s="2"/>
      <c r="Z1729">
        <v>530900</v>
      </c>
      <c r="AA1729">
        <v>267300</v>
      </c>
      <c r="AC1729" s="2">
        <v>547.39001499999995</v>
      </c>
      <c r="AD1729" s="2">
        <v>638.32000700000003</v>
      </c>
    </row>
    <row r="1730" spans="1:30" x14ac:dyDescent="0.25">
      <c r="A1730" t="s">
        <v>239</v>
      </c>
      <c r="B1730">
        <f t="shared" si="107"/>
        <v>2016</v>
      </c>
      <c r="C1730" s="2">
        <v>92.68</v>
      </c>
      <c r="D1730" s="2">
        <v>122.459999</v>
      </c>
      <c r="E1730" s="4">
        <f t="shared" si="108"/>
        <v>0.32132066249460495</v>
      </c>
      <c r="F1730" s="5">
        <f t="shared" si="111"/>
        <v>-5.8091069879963764E-2</v>
      </c>
      <c r="G1730" s="9" t="str">
        <f t="shared" si="109"/>
        <v>No</v>
      </c>
      <c r="H1730" s="9">
        <f t="shared" si="110"/>
        <v>0</v>
      </c>
      <c r="I1730" s="5"/>
      <c r="J1730" s="5"/>
      <c r="K1730" s="3">
        <v>42373</v>
      </c>
      <c r="L1730" s="3">
        <v>42734</v>
      </c>
      <c r="M1730" s="3"/>
      <c r="N1730" s="3"/>
      <c r="O1730" s="3"/>
      <c r="P1730" s="3"/>
      <c r="Q1730" s="5"/>
      <c r="R1730" s="5"/>
      <c r="S1730" s="5"/>
      <c r="T1730" s="2">
        <v>89.910004000000001</v>
      </c>
      <c r="U1730" s="2">
        <v>121.849998</v>
      </c>
      <c r="V1730" s="2"/>
      <c r="W1730" s="2">
        <v>92.68</v>
      </c>
      <c r="X1730" s="2">
        <v>122.980003</v>
      </c>
      <c r="Y1730" s="2"/>
      <c r="Z1730">
        <v>1895500</v>
      </c>
      <c r="AA1730">
        <v>830400</v>
      </c>
      <c r="AC1730" s="2">
        <v>91.059997999999993</v>
      </c>
      <c r="AD1730" s="2">
        <v>122.980003</v>
      </c>
    </row>
    <row r="1731" spans="1:30" x14ac:dyDescent="0.25">
      <c r="A1731" t="s">
        <v>240</v>
      </c>
      <c r="B1731">
        <f t="shared" si="107"/>
        <v>2016</v>
      </c>
      <c r="C1731" s="2">
        <v>32.590000000000003</v>
      </c>
      <c r="D1731" s="2">
        <v>30.34</v>
      </c>
      <c r="E1731" s="4">
        <f t="shared" si="108"/>
        <v>-6.9039582694078033E-2</v>
      </c>
      <c r="F1731" s="5">
        <f t="shared" si="111"/>
        <v>-0.28097992642319525</v>
      </c>
      <c r="G1731" s="9" t="str">
        <f t="shared" si="109"/>
        <v>No</v>
      </c>
      <c r="H1731" s="9">
        <f t="shared" si="110"/>
        <v>0</v>
      </c>
      <c r="I1731" s="5"/>
      <c r="J1731" s="5"/>
      <c r="K1731" s="3">
        <v>42373</v>
      </c>
      <c r="L1731" s="3">
        <v>42734</v>
      </c>
      <c r="M1731" s="3"/>
      <c r="N1731" s="3"/>
      <c r="O1731" s="3"/>
      <c r="P1731" s="3"/>
      <c r="Q1731" s="5"/>
      <c r="R1731" s="5"/>
      <c r="S1731" s="5"/>
      <c r="T1731" s="2">
        <v>32.369999</v>
      </c>
      <c r="U1731" s="2">
        <v>30.190000999999999</v>
      </c>
      <c r="V1731" s="2"/>
      <c r="W1731" s="2">
        <v>33.209999000000003</v>
      </c>
      <c r="X1731" s="2">
        <v>30.459999</v>
      </c>
      <c r="Y1731" s="2"/>
      <c r="Z1731">
        <v>7028600</v>
      </c>
      <c r="AA1731">
        <v>2170400</v>
      </c>
      <c r="AC1731" s="2">
        <v>33.189999</v>
      </c>
      <c r="AD1731" s="2">
        <v>30.33</v>
      </c>
    </row>
    <row r="1732" spans="1:30" x14ac:dyDescent="0.25">
      <c r="A1732" t="s">
        <v>241</v>
      </c>
      <c r="B1732">
        <f t="shared" si="107"/>
        <v>2016</v>
      </c>
      <c r="C1732" s="2">
        <v>71.849997999999999</v>
      </c>
      <c r="D1732" s="2">
        <v>97.07</v>
      </c>
      <c r="E1732" s="4">
        <f t="shared" si="108"/>
        <v>0.35100908423128968</v>
      </c>
      <c r="F1732" s="5">
        <f t="shared" si="111"/>
        <v>0.19198793083270224</v>
      </c>
      <c r="G1732" s="9" t="str">
        <f t="shared" si="109"/>
        <v>Yes</v>
      </c>
      <c r="H1732" s="9">
        <f t="shared" si="110"/>
        <v>1</v>
      </c>
      <c r="I1732" s="5"/>
      <c r="J1732" s="5"/>
      <c r="K1732" s="3">
        <v>42373</v>
      </c>
      <c r="L1732" s="3">
        <v>42734</v>
      </c>
      <c r="M1732" s="3"/>
      <c r="N1732" s="3"/>
      <c r="O1732" s="3"/>
      <c r="P1732" s="3"/>
      <c r="Q1732" s="5"/>
      <c r="R1732" s="5"/>
      <c r="S1732" s="5"/>
      <c r="T1732" s="2">
        <v>70.580001999999993</v>
      </c>
      <c r="U1732" s="2">
        <v>96.68</v>
      </c>
      <c r="V1732" s="2"/>
      <c r="W1732" s="2">
        <v>72.279999000000004</v>
      </c>
      <c r="X1732" s="2">
        <v>97.949996999999996</v>
      </c>
      <c r="Y1732" s="2"/>
      <c r="Z1732">
        <v>827400</v>
      </c>
      <c r="AA1732">
        <v>805000</v>
      </c>
      <c r="AC1732" s="2">
        <v>71.319999999999993</v>
      </c>
      <c r="AD1732" s="2">
        <v>97.779999000000004</v>
      </c>
    </row>
    <row r="1733" spans="1:30" x14ac:dyDescent="0.25">
      <c r="A1733" t="s">
        <v>242</v>
      </c>
      <c r="B1733">
        <f t="shared" si="107"/>
        <v>2016</v>
      </c>
      <c r="C1733" s="2">
        <v>32.921467015799998</v>
      </c>
      <c r="D1733" s="2">
        <v>41.189999</v>
      </c>
      <c r="E1733" s="4">
        <f t="shared" si="108"/>
        <v>0.2511592809710359</v>
      </c>
      <c r="F1733" s="5">
        <f t="shared" si="111"/>
        <v>-7.0161381523569044E-2</v>
      </c>
      <c r="G1733" s="9" t="str">
        <f t="shared" si="109"/>
        <v>No</v>
      </c>
      <c r="H1733" s="9">
        <f t="shared" si="110"/>
        <v>0</v>
      </c>
      <c r="I1733" s="5"/>
      <c r="J1733" s="5"/>
      <c r="K1733" s="3">
        <v>42373</v>
      </c>
      <c r="L1733" s="3">
        <v>42734</v>
      </c>
      <c r="M1733" s="3"/>
      <c r="N1733" s="3"/>
      <c r="O1733" s="3"/>
      <c r="P1733" s="3"/>
      <c r="Q1733" s="5"/>
      <c r="R1733" s="5"/>
      <c r="S1733" s="5"/>
      <c r="T1733" s="2">
        <v>32.869108900599997</v>
      </c>
      <c r="U1733" s="2">
        <v>40.990001999999997</v>
      </c>
      <c r="V1733" s="2"/>
      <c r="W1733" s="2">
        <v>33.413612565500003</v>
      </c>
      <c r="X1733" s="2">
        <v>42</v>
      </c>
      <c r="Y1733" s="2"/>
      <c r="Z1733">
        <v>3475300</v>
      </c>
      <c r="AA1733">
        <v>4865000</v>
      </c>
      <c r="AC1733" s="2">
        <v>33.2879591624</v>
      </c>
      <c r="AD1733" s="2">
        <v>41.799999</v>
      </c>
    </row>
    <row r="1734" spans="1:30" x14ac:dyDescent="0.25">
      <c r="A1734" t="s">
        <v>243</v>
      </c>
      <c r="B1734">
        <f t="shared" si="107"/>
        <v>2016</v>
      </c>
      <c r="C1734" s="2">
        <v>41.349997999999999</v>
      </c>
      <c r="D1734" s="2">
        <v>57</v>
      </c>
      <c r="E1734" s="4">
        <f t="shared" si="108"/>
        <v>0.37847648747165602</v>
      </c>
      <c r="F1734" s="5">
        <f t="shared" si="111"/>
        <v>0.44751607016573403</v>
      </c>
      <c r="G1734" s="9" t="str">
        <f t="shared" si="109"/>
        <v>Yes</v>
      </c>
      <c r="H1734" s="9">
        <f t="shared" si="110"/>
        <v>1</v>
      </c>
      <c r="I1734" s="5"/>
      <c r="J1734" s="5"/>
      <c r="K1734" s="3">
        <v>42373</v>
      </c>
      <c r="L1734" s="3">
        <v>42734</v>
      </c>
      <c r="M1734" s="3"/>
      <c r="N1734" s="3"/>
      <c r="O1734" s="3"/>
      <c r="P1734" s="3"/>
      <c r="Q1734" s="5"/>
      <c r="R1734" s="5"/>
      <c r="S1734" s="5"/>
      <c r="T1734" s="2">
        <v>41.040000999999997</v>
      </c>
      <c r="U1734" s="2">
        <v>56.799999</v>
      </c>
      <c r="V1734" s="2"/>
      <c r="W1734" s="2">
        <v>41.939999</v>
      </c>
      <c r="X1734" s="2">
        <v>57.43</v>
      </c>
      <c r="Y1734" s="2"/>
      <c r="Z1734">
        <v>654100</v>
      </c>
      <c r="AA1734">
        <v>634500</v>
      </c>
      <c r="AC1734" s="2">
        <v>41.919998</v>
      </c>
      <c r="AD1734" s="2">
        <v>57.389999000000003</v>
      </c>
    </row>
    <row r="1735" spans="1:30" x14ac:dyDescent="0.25">
      <c r="A1735" t="s">
        <v>244</v>
      </c>
      <c r="B1735">
        <f t="shared" si="107"/>
        <v>2016</v>
      </c>
      <c r="C1735" s="2">
        <v>101.709999</v>
      </c>
      <c r="D1735" s="2">
        <v>115.209999</v>
      </c>
      <c r="E1735" s="4">
        <f t="shared" si="108"/>
        <v>0.1327303129754234</v>
      </c>
      <c r="F1735" s="5">
        <f t="shared" si="111"/>
        <v>-0.21827877125586628</v>
      </c>
      <c r="G1735" s="9" t="str">
        <f t="shared" si="109"/>
        <v>No</v>
      </c>
      <c r="H1735" s="9">
        <f t="shared" si="110"/>
        <v>0</v>
      </c>
      <c r="I1735" s="5"/>
      <c r="J1735" s="5"/>
      <c r="K1735" s="3">
        <v>42373</v>
      </c>
      <c r="L1735" s="3">
        <v>42734</v>
      </c>
      <c r="M1735" s="3"/>
      <c r="N1735" s="3"/>
      <c r="O1735" s="3"/>
      <c r="P1735" s="3"/>
      <c r="Q1735" s="5"/>
      <c r="R1735" s="5"/>
      <c r="S1735" s="5"/>
      <c r="T1735" s="2">
        <v>99.449996999999996</v>
      </c>
      <c r="U1735" s="2">
        <v>114.980003</v>
      </c>
      <c r="V1735" s="2"/>
      <c r="W1735" s="2">
        <v>101.80999799999999</v>
      </c>
      <c r="X1735" s="2">
        <v>115.989998</v>
      </c>
      <c r="Y1735" s="2"/>
      <c r="Z1735">
        <v>12722800</v>
      </c>
      <c r="AA1735">
        <v>5497200</v>
      </c>
      <c r="AC1735" s="2">
        <v>100.480003</v>
      </c>
      <c r="AD1735" s="2">
        <v>115.800003</v>
      </c>
    </row>
    <row r="1736" spans="1:30" x14ac:dyDescent="0.25">
      <c r="A1736" t="s">
        <v>245</v>
      </c>
      <c r="B1736">
        <f t="shared" si="107"/>
        <v>2016</v>
      </c>
      <c r="C1736" s="2">
        <v>27.190000999999999</v>
      </c>
      <c r="D1736" s="2">
        <v>28.26</v>
      </c>
      <c r="E1736" s="4">
        <f t="shared" si="108"/>
        <v>3.9352664974157334E-2</v>
      </c>
      <c r="F1736" s="5">
        <f t="shared" si="111"/>
        <v>-0.21180661599687856</v>
      </c>
      <c r="G1736" s="9" t="str">
        <f t="shared" si="109"/>
        <v>No</v>
      </c>
      <c r="H1736" s="9">
        <f t="shared" si="110"/>
        <v>0</v>
      </c>
      <c r="I1736" s="5"/>
      <c r="J1736" s="5"/>
      <c r="K1736" s="3">
        <v>42373</v>
      </c>
      <c r="L1736" s="3">
        <v>42734</v>
      </c>
      <c r="M1736" s="3"/>
      <c r="N1736" s="3"/>
      <c r="O1736" s="3"/>
      <c r="P1736" s="3"/>
      <c r="Q1736" s="5"/>
      <c r="R1736" s="5"/>
      <c r="S1736" s="5"/>
      <c r="T1736" s="2">
        <v>26.83</v>
      </c>
      <c r="U1736" s="2">
        <v>28.110001</v>
      </c>
      <c r="V1736" s="2"/>
      <c r="W1736" s="2">
        <v>27.43</v>
      </c>
      <c r="X1736" s="2">
        <v>28.450001</v>
      </c>
      <c r="Y1736" s="2"/>
      <c r="Z1736">
        <v>5232900</v>
      </c>
      <c r="AA1736">
        <v>1699100</v>
      </c>
      <c r="AC1736" s="2">
        <v>27.41</v>
      </c>
      <c r="AD1736" s="2">
        <v>28.450001</v>
      </c>
    </row>
    <row r="1737" spans="1:30" x14ac:dyDescent="0.25">
      <c r="A1737" t="s">
        <v>246</v>
      </c>
      <c r="B1737">
        <f t="shared" si="107"/>
        <v>2016</v>
      </c>
      <c r="C1737" s="2">
        <v>63.950001</v>
      </c>
      <c r="D1737" s="2">
        <v>86.290001000000004</v>
      </c>
      <c r="E1737" s="4">
        <f t="shared" si="108"/>
        <v>0.34933541283290992</v>
      </c>
      <c r="F1737" s="5">
        <f t="shared" si="111"/>
        <v>-2.9141074638746101E-2</v>
      </c>
      <c r="G1737" s="9" t="str">
        <f t="shared" si="109"/>
        <v>No</v>
      </c>
      <c r="H1737" s="9">
        <f t="shared" si="110"/>
        <v>0</v>
      </c>
      <c r="I1737" s="5"/>
      <c r="J1737" s="5"/>
      <c r="K1737" s="3">
        <v>42373</v>
      </c>
      <c r="L1737" s="3">
        <v>42734</v>
      </c>
      <c r="M1737" s="3"/>
      <c r="N1737" s="3"/>
      <c r="O1737" s="3"/>
      <c r="P1737" s="3"/>
      <c r="Q1737" s="5"/>
      <c r="R1737" s="5"/>
      <c r="S1737" s="5"/>
      <c r="T1737" s="2">
        <v>63.009998000000003</v>
      </c>
      <c r="U1737" s="2">
        <v>85.660004000000001</v>
      </c>
      <c r="V1737" s="2"/>
      <c r="W1737" s="2">
        <v>64.059997999999993</v>
      </c>
      <c r="X1737" s="2">
        <v>86.419998000000007</v>
      </c>
      <c r="Y1737" s="2"/>
      <c r="Z1737">
        <v>25393200</v>
      </c>
      <c r="AA1737">
        <v>13617800</v>
      </c>
      <c r="AC1737" s="2">
        <v>63.619999</v>
      </c>
      <c r="AD1737" s="2">
        <v>86.099997999999999</v>
      </c>
    </row>
    <row r="1738" spans="1:30" x14ac:dyDescent="0.25">
      <c r="A1738" t="s">
        <v>247</v>
      </c>
      <c r="B1738">
        <f t="shared" si="107"/>
        <v>2016</v>
      </c>
      <c r="C1738" s="2">
        <v>49.810001</v>
      </c>
      <c r="D1738" s="2">
        <v>47.93</v>
      </c>
      <c r="E1738" s="4">
        <f t="shared" si="108"/>
        <v>-3.7743444333598788E-2</v>
      </c>
      <c r="F1738" s="5">
        <f t="shared" si="111"/>
        <v>-0.1704737573090222</v>
      </c>
      <c r="G1738" s="9" t="str">
        <f t="shared" si="109"/>
        <v>No</v>
      </c>
      <c r="H1738" s="9">
        <f t="shared" si="110"/>
        <v>0</v>
      </c>
      <c r="I1738" s="5"/>
      <c r="J1738" s="5"/>
      <c r="K1738" s="3">
        <v>42373</v>
      </c>
      <c r="L1738" s="3">
        <v>42734</v>
      </c>
      <c r="M1738" s="3"/>
      <c r="N1738" s="3"/>
      <c r="O1738" s="3"/>
      <c r="P1738" s="3"/>
      <c r="Q1738" s="5"/>
      <c r="R1738" s="5"/>
      <c r="S1738" s="5"/>
      <c r="T1738" s="2">
        <v>48.709999000000003</v>
      </c>
      <c r="U1738" s="2">
        <v>47.75</v>
      </c>
      <c r="V1738" s="2"/>
      <c r="W1738" s="2">
        <v>50.200001</v>
      </c>
      <c r="X1738" s="2">
        <v>48.77</v>
      </c>
      <c r="Y1738" s="2"/>
      <c r="Z1738">
        <v>4518300</v>
      </c>
      <c r="AA1738">
        <v>1536800</v>
      </c>
      <c r="AC1738" s="2">
        <v>50.130001</v>
      </c>
      <c r="AD1738" s="2">
        <v>48.439999</v>
      </c>
    </row>
    <row r="1739" spans="1:30" x14ac:dyDescent="0.25">
      <c r="A1739" t="s">
        <v>248</v>
      </c>
      <c r="B1739">
        <f t="shared" si="107"/>
        <v>2016</v>
      </c>
      <c r="C1739" s="2">
        <v>71.589995999999999</v>
      </c>
      <c r="D1739" s="2">
        <v>73.709998999999996</v>
      </c>
      <c r="E1739" s="4">
        <f t="shared" si="108"/>
        <v>2.9613118011628286E-2</v>
      </c>
      <c r="F1739" s="5">
        <f t="shared" si="111"/>
        <v>-9.7395469625290478E-3</v>
      </c>
      <c r="G1739" s="9" t="str">
        <f t="shared" si="109"/>
        <v>No</v>
      </c>
      <c r="H1739" s="9">
        <f t="shared" si="110"/>
        <v>0</v>
      </c>
      <c r="I1739" s="5"/>
      <c r="J1739" s="5"/>
      <c r="K1739" s="3">
        <v>42373</v>
      </c>
      <c r="L1739" s="3">
        <v>42734</v>
      </c>
      <c r="M1739" s="3"/>
      <c r="N1739" s="3"/>
      <c r="O1739" s="3"/>
      <c r="P1739" s="3"/>
      <c r="Q1739" s="5"/>
      <c r="R1739" s="5"/>
      <c r="S1739" s="5"/>
      <c r="T1739" s="2">
        <v>70.860000999999997</v>
      </c>
      <c r="U1739" s="2">
        <v>73.419998000000007</v>
      </c>
      <c r="V1739" s="2"/>
      <c r="W1739" s="2">
        <v>71.680000000000007</v>
      </c>
      <c r="X1739" s="2">
        <v>74.160004000000001</v>
      </c>
      <c r="Y1739" s="2"/>
      <c r="Z1739">
        <v>2039800</v>
      </c>
      <c r="AA1739">
        <v>1039200</v>
      </c>
      <c r="AC1739" s="2">
        <v>71.610000999999997</v>
      </c>
      <c r="AD1739" s="2">
        <v>74</v>
      </c>
    </row>
    <row r="1740" spans="1:30" x14ac:dyDescent="0.25">
      <c r="A1740" t="s">
        <v>249</v>
      </c>
      <c r="B1740">
        <f t="shared" si="107"/>
        <v>2016</v>
      </c>
      <c r="C1740" s="2">
        <v>12.99</v>
      </c>
      <c r="D1740" s="2">
        <v>18.27</v>
      </c>
      <c r="E1740" s="4">
        <f t="shared" si="108"/>
        <v>0.40646651270207845</v>
      </c>
      <c r="F1740" s="5">
        <f t="shared" si="111"/>
        <v>5.7131099869168533E-2</v>
      </c>
      <c r="G1740" s="9" t="str">
        <f t="shared" si="109"/>
        <v>Yes</v>
      </c>
      <c r="H1740" s="9">
        <f t="shared" si="110"/>
        <v>1</v>
      </c>
      <c r="I1740" s="5"/>
      <c r="J1740" s="5"/>
      <c r="K1740" s="3">
        <v>42373</v>
      </c>
      <c r="L1740" s="3">
        <v>42734</v>
      </c>
      <c r="M1740" s="3"/>
      <c r="N1740" s="3"/>
      <c r="O1740" s="3"/>
      <c r="P1740" s="3"/>
      <c r="Q1740" s="5"/>
      <c r="R1740" s="5"/>
      <c r="S1740" s="5"/>
      <c r="T1740" s="2">
        <v>12.85</v>
      </c>
      <c r="U1740" s="2">
        <v>18.07</v>
      </c>
      <c r="V1740" s="2"/>
      <c r="W1740" s="2">
        <v>13.03</v>
      </c>
      <c r="X1740" s="2">
        <v>18.43</v>
      </c>
      <c r="Y1740" s="2"/>
      <c r="Z1740">
        <v>18057000</v>
      </c>
      <c r="AA1740">
        <v>10231100</v>
      </c>
      <c r="AC1740" s="2">
        <v>12.96</v>
      </c>
      <c r="AD1740" s="2">
        <v>18.170000000000002</v>
      </c>
    </row>
    <row r="1741" spans="1:30" x14ac:dyDescent="0.25">
      <c r="A1741" t="s">
        <v>250</v>
      </c>
      <c r="B1741">
        <f t="shared" ref="B1741:B1804" si="112">YEAR(K1741)</f>
        <v>2016</v>
      </c>
      <c r="C1741" s="2">
        <v>26.17</v>
      </c>
      <c r="D1741" s="2">
        <v>25.16</v>
      </c>
      <c r="E1741" s="4">
        <f t="shared" ref="E1741:E1804" si="113">+(D1741-C1741)/C1741</f>
        <v>-3.8593809705770026E-2</v>
      </c>
      <c r="F1741" s="5">
        <f t="shared" si="111"/>
        <v>-8.5036537217123703E-4</v>
      </c>
      <c r="G1741" s="9" t="str">
        <f t="shared" ref="G1741:G1804" si="114">IF(F1741&gt;0,"Yes","No")</f>
        <v>No</v>
      </c>
      <c r="H1741" s="9">
        <f t="shared" ref="H1741:H1804" si="115">IF(F1741&gt;0,1,0)</f>
        <v>0</v>
      </c>
      <c r="I1741" s="5"/>
      <c r="J1741" s="5"/>
      <c r="K1741" s="3">
        <v>42373</v>
      </c>
      <c r="L1741" s="3">
        <v>42734</v>
      </c>
      <c r="M1741" s="3"/>
      <c r="N1741" s="3"/>
      <c r="O1741" s="3"/>
      <c r="P1741" s="3"/>
      <c r="Q1741" s="5"/>
      <c r="R1741" s="5"/>
      <c r="S1741" s="5"/>
      <c r="T1741" s="2">
        <v>25.51</v>
      </c>
      <c r="U1741" s="2">
        <v>24.76</v>
      </c>
      <c r="V1741" s="2"/>
      <c r="W1741" s="2">
        <v>26.190000999999999</v>
      </c>
      <c r="X1741" s="2">
        <v>25.360001</v>
      </c>
      <c r="Y1741" s="2"/>
      <c r="Z1741">
        <v>4018400</v>
      </c>
      <c r="AA1741">
        <v>5305900</v>
      </c>
      <c r="AC1741" s="2">
        <v>25.75</v>
      </c>
      <c r="AD1741" s="2">
        <v>24.799999</v>
      </c>
    </row>
    <row r="1742" spans="1:30" x14ac:dyDescent="0.25">
      <c r="A1742" t="s">
        <v>251</v>
      </c>
      <c r="B1742">
        <f t="shared" si="112"/>
        <v>2016</v>
      </c>
      <c r="C1742" s="2">
        <v>68.029999000000004</v>
      </c>
      <c r="D1742" s="2">
        <v>78.680000000000007</v>
      </c>
      <c r="E1742" s="4">
        <f t="shared" si="113"/>
        <v>0.15654859850872557</v>
      </c>
      <c r="F1742" s="5">
        <f t="shared" ref="F1742:F1805" si="116">+E1742-E1739</f>
        <v>0.1269354804970973</v>
      </c>
      <c r="G1742" s="9" t="str">
        <f t="shared" si="114"/>
        <v>Yes</v>
      </c>
      <c r="H1742" s="9">
        <f t="shared" si="115"/>
        <v>1</v>
      </c>
      <c r="I1742" s="5"/>
      <c r="J1742" s="5"/>
      <c r="K1742" s="3">
        <v>42373</v>
      </c>
      <c r="L1742" s="3">
        <v>42734</v>
      </c>
      <c r="M1742" s="3"/>
      <c r="N1742" s="3"/>
      <c r="O1742" s="3"/>
      <c r="P1742" s="3"/>
      <c r="Q1742" s="5"/>
      <c r="R1742" s="5"/>
      <c r="S1742" s="5"/>
      <c r="T1742" s="2">
        <v>68</v>
      </c>
      <c r="U1742" s="2">
        <v>78.120002999999997</v>
      </c>
      <c r="V1742" s="2"/>
      <c r="W1742" s="2">
        <v>69.180000000000007</v>
      </c>
      <c r="X1742" s="2">
        <v>79.540001000000004</v>
      </c>
      <c r="Y1742" s="2"/>
      <c r="Z1742">
        <v>2185300</v>
      </c>
      <c r="AA1742">
        <v>784000</v>
      </c>
      <c r="AC1742" s="2">
        <v>68.690002000000007</v>
      </c>
      <c r="AD1742" s="2">
        <v>79.290001000000004</v>
      </c>
    </row>
    <row r="1743" spans="1:30" x14ac:dyDescent="0.25">
      <c r="A1743" t="s">
        <v>252</v>
      </c>
      <c r="B1743">
        <f t="shared" si="112"/>
        <v>2016</v>
      </c>
      <c r="C1743" s="2">
        <v>125.910004</v>
      </c>
      <c r="D1743" s="2">
        <v>114.120003</v>
      </c>
      <c r="E1743" s="4">
        <f t="shared" si="113"/>
        <v>-9.3638318048183081E-2</v>
      </c>
      <c r="F1743" s="5">
        <f t="shared" si="116"/>
        <v>-0.50010483075026158</v>
      </c>
      <c r="G1743" s="9" t="str">
        <f t="shared" si="114"/>
        <v>No</v>
      </c>
      <c r="H1743" s="9">
        <f t="shared" si="115"/>
        <v>0</v>
      </c>
      <c r="I1743" s="5"/>
      <c r="J1743" s="5"/>
      <c r="K1743" s="3">
        <v>42373</v>
      </c>
      <c r="L1743" s="3">
        <v>42734</v>
      </c>
      <c r="M1743" s="3"/>
      <c r="N1743" s="3"/>
      <c r="O1743" s="3"/>
      <c r="P1743" s="3"/>
      <c r="Q1743" s="5"/>
      <c r="R1743" s="5"/>
      <c r="S1743" s="5"/>
      <c r="T1743" s="2">
        <v>124.55999799999999</v>
      </c>
      <c r="U1743" s="2">
        <v>113.800003</v>
      </c>
      <c r="V1743" s="2"/>
      <c r="W1743" s="2">
        <v>126.57</v>
      </c>
      <c r="X1743" s="2">
        <v>115.150002</v>
      </c>
      <c r="Y1743" s="2"/>
      <c r="Z1743">
        <v>2743300</v>
      </c>
      <c r="AA1743">
        <v>1404300</v>
      </c>
      <c r="AC1743" s="2">
        <v>126.480003</v>
      </c>
      <c r="AD1743" s="2">
        <v>114.889999</v>
      </c>
    </row>
    <row r="1744" spans="1:30" x14ac:dyDescent="0.25">
      <c r="A1744" t="s">
        <v>483</v>
      </c>
      <c r="B1744">
        <f t="shared" si="112"/>
        <v>2016</v>
      </c>
      <c r="C1744" s="2">
        <v>14.89</v>
      </c>
      <c r="D1744" s="2">
        <v>20.709999</v>
      </c>
      <c r="E1744" s="4">
        <f t="shared" si="113"/>
        <v>0.3908662860980523</v>
      </c>
      <c r="F1744" s="5">
        <f t="shared" si="116"/>
        <v>0.42946009580382233</v>
      </c>
      <c r="G1744" s="9" t="str">
        <f t="shared" si="114"/>
        <v>Yes</v>
      </c>
      <c r="H1744" s="9">
        <f t="shared" si="115"/>
        <v>1</v>
      </c>
      <c r="I1744" s="5"/>
      <c r="J1744" s="5"/>
      <c r="K1744" s="3">
        <v>42373</v>
      </c>
      <c r="L1744" s="3">
        <v>42734</v>
      </c>
      <c r="M1744" s="3"/>
      <c r="N1744" s="3"/>
      <c r="O1744" s="3"/>
      <c r="P1744" s="3"/>
      <c r="Q1744" s="5"/>
      <c r="R1744" s="5"/>
      <c r="S1744" s="5"/>
      <c r="T1744" s="2">
        <v>14.83</v>
      </c>
      <c r="U1744" s="2">
        <v>20.620000999999998</v>
      </c>
      <c r="V1744" s="2"/>
      <c r="W1744" s="2">
        <v>15.5</v>
      </c>
      <c r="X1744" s="2">
        <v>20.82</v>
      </c>
      <c r="Y1744" s="2"/>
      <c r="Z1744">
        <v>33649600</v>
      </c>
      <c r="AA1744">
        <v>10629300</v>
      </c>
      <c r="AC1744" s="2">
        <v>15.27</v>
      </c>
      <c r="AD1744" s="2">
        <v>20.709999</v>
      </c>
    </row>
    <row r="1745" spans="1:30" x14ac:dyDescent="0.25">
      <c r="A1745" t="s">
        <v>253</v>
      </c>
      <c r="B1745">
        <f t="shared" si="112"/>
        <v>2016</v>
      </c>
      <c r="C1745" s="2">
        <v>53.099997999999999</v>
      </c>
      <c r="D1745" s="2">
        <v>64.389999000000003</v>
      </c>
      <c r="E1745" s="4">
        <f t="shared" si="113"/>
        <v>0.21261772928880343</v>
      </c>
      <c r="F1745" s="5">
        <f t="shared" si="116"/>
        <v>5.6069130780077858E-2</v>
      </c>
      <c r="G1745" s="9" t="str">
        <f t="shared" si="114"/>
        <v>Yes</v>
      </c>
      <c r="H1745" s="9">
        <f t="shared" si="115"/>
        <v>1</v>
      </c>
      <c r="I1745" s="5"/>
      <c r="J1745" s="5"/>
      <c r="K1745" s="3">
        <v>42373</v>
      </c>
      <c r="L1745" s="3">
        <v>42734</v>
      </c>
      <c r="M1745" s="3"/>
      <c r="N1745" s="3"/>
      <c r="O1745" s="3"/>
      <c r="P1745" s="3"/>
      <c r="Q1745" s="5"/>
      <c r="R1745" s="5"/>
      <c r="S1745" s="5"/>
      <c r="T1745" s="2">
        <v>51.919998</v>
      </c>
      <c r="U1745" s="2">
        <v>63.52</v>
      </c>
      <c r="V1745" s="2"/>
      <c r="W1745" s="2">
        <v>53.099997999999999</v>
      </c>
      <c r="X1745" s="2">
        <v>64.580001999999993</v>
      </c>
      <c r="Y1745" s="2"/>
      <c r="Z1745">
        <v>3222900</v>
      </c>
      <c r="AA1745">
        <v>1811000</v>
      </c>
      <c r="AC1745" s="2">
        <v>52.369999</v>
      </c>
      <c r="AD1745" s="2">
        <v>64.199996999999996</v>
      </c>
    </row>
    <row r="1746" spans="1:30" x14ac:dyDescent="0.25">
      <c r="A1746" t="s">
        <v>254</v>
      </c>
      <c r="B1746">
        <f t="shared" si="112"/>
        <v>2016</v>
      </c>
      <c r="C1746" s="2">
        <v>42.34</v>
      </c>
      <c r="D1746" s="2">
        <v>41.459999000000003</v>
      </c>
      <c r="E1746" s="4">
        <f t="shared" si="113"/>
        <v>-2.0784152102031175E-2</v>
      </c>
      <c r="F1746" s="5">
        <f t="shared" si="116"/>
        <v>7.2854165946151905E-2</v>
      </c>
      <c r="G1746" s="9" t="str">
        <f t="shared" si="114"/>
        <v>Yes</v>
      </c>
      <c r="H1746" s="9">
        <f t="shared" si="115"/>
        <v>1</v>
      </c>
      <c r="I1746" s="5"/>
      <c r="J1746" s="5"/>
      <c r="K1746" s="3">
        <v>42373</v>
      </c>
      <c r="L1746" s="3">
        <v>42734</v>
      </c>
      <c r="M1746" s="3"/>
      <c r="N1746" s="3"/>
      <c r="O1746" s="3"/>
      <c r="P1746" s="3"/>
      <c r="Q1746" s="5"/>
      <c r="R1746" s="5"/>
      <c r="S1746" s="5"/>
      <c r="T1746" s="2">
        <v>41.970001000000003</v>
      </c>
      <c r="U1746" s="2">
        <v>41.349997999999999</v>
      </c>
      <c r="V1746" s="2"/>
      <c r="W1746" s="2">
        <v>42.5</v>
      </c>
      <c r="X1746" s="2">
        <v>41.84</v>
      </c>
      <c r="Y1746" s="2"/>
      <c r="Z1746">
        <v>16084100</v>
      </c>
      <c r="AA1746">
        <v>11466600</v>
      </c>
      <c r="AC1746" s="2">
        <v>42.400002000000001</v>
      </c>
      <c r="AD1746" s="2">
        <v>41.689999</v>
      </c>
    </row>
    <row r="1747" spans="1:30" x14ac:dyDescent="0.25">
      <c r="A1747" t="s">
        <v>484</v>
      </c>
      <c r="B1747">
        <f t="shared" si="112"/>
        <v>2016</v>
      </c>
      <c r="C1747" s="2">
        <v>39.389999000000003</v>
      </c>
      <c r="D1747" s="2">
        <v>42.98</v>
      </c>
      <c r="E1747" s="4">
        <f t="shared" si="113"/>
        <v>9.1139910920028044E-2</v>
      </c>
      <c r="F1747" s="5">
        <f t="shared" si="116"/>
        <v>-0.29972637517802425</v>
      </c>
      <c r="G1747" s="9" t="str">
        <f t="shared" si="114"/>
        <v>No</v>
      </c>
      <c r="H1747" s="9">
        <f t="shared" si="115"/>
        <v>0</v>
      </c>
      <c r="I1747" s="5"/>
      <c r="J1747" s="5"/>
      <c r="K1747" s="3">
        <v>42373</v>
      </c>
      <c r="L1747" s="3">
        <v>42734</v>
      </c>
      <c r="M1747" s="3"/>
      <c r="N1747" s="3"/>
      <c r="O1747" s="3"/>
      <c r="P1747" s="3"/>
      <c r="Q1747" s="5"/>
      <c r="R1747" s="5"/>
      <c r="S1747" s="5"/>
      <c r="T1747" s="2">
        <v>39.229999999999997</v>
      </c>
      <c r="U1747" s="2">
        <v>42.669998</v>
      </c>
      <c r="V1747" s="2"/>
      <c r="W1747" s="2">
        <v>40.509998000000003</v>
      </c>
      <c r="X1747" s="2">
        <v>43.200001</v>
      </c>
      <c r="Y1747" s="2"/>
      <c r="Z1747">
        <v>2546800</v>
      </c>
      <c r="AA1747">
        <v>1454800</v>
      </c>
      <c r="AC1747" s="2">
        <v>40.369999</v>
      </c>
      <c r="AD1747" s="2">
        <v>42.779998999999997</v>
      </c>
    </row>
    <row r="1748" spans="1:30" x14ac:dyDescent="0.25">
      <c r="A1748" t="s">
        <v>255</v>
      </c>
      <c r="B1748">
        <f t="shared" si="112"/>
        <v>2016</v>
      </c>
      <c r="C1748" s="2">
        <v>41.16</v>
      </c>
      <c r="D1748" s="2">
        <v>34.509998000000003</v>
      </c>
      <c r="E1748" s="4">
        <f t="shared" si="113"/>
        <v>-0.1615646744412049</v>
      </c>
      <c r="F1748" s="5">
        <f t="shared" si="116"/>
        <v>-0.37418240373000833</v>
      </c>
      <c r="G1748" s="9" t="str">
        <f t="shared" si="114"/>
        <v>No</v>
      </c>
      <c r="H1748" s="9">
        <f t="shared" si="115"/>
        <v>0</v>
      </c>
      <c r="I1748" s="5"/>
      <c r="J1748" s="5"/>
      <c r="K1748" s="3">
        <v>42373</v>
      </c>
      <c r="L1748" s="3">
        <v>42734</v>
      </c>
      <c r="M1748" s="3"/>
      <c r="N1748" s="3"/>
      <c r="O1748" s="3"/>
      <c r="P1748" s="3"/>
      <c r="Q1748" s="5"/>
      <c r="R1748" s="5"/>
      <c r="S1748" s="5"/>
      <c r="T1748" s="2">
        <v>40.669998</v>
      </c>
      <c r="U1748" s="2">
        <v>34.409999999999997</v>
      </c>
      <c r="V1748" s="2"/>
      <c r="W1748" s="2">
        <v>41.27</v>
      </c>
      <c r="X1748" s="2">
        <v>34.830002</v>
      </c>
      <c r="Y1748" s="2"/>
      <c r="Z1748">
        <v>9929600</v>
      </c>
      <c r="AA1748">
        <v>3897000</v>
      </c>
      <c r="AC1748" s="2">
        <v>41.16</v>
      </c>
      <c r="AD1748" s="2">
        <v>34.630001</v>
      </c>
    </row>
    <row r="1749" spans="1:30" x14ac:dyDescent="0.25">
      <c r="A1749" t="s">
        <v>256</v>
      </c>
      <c r="B1749">
        <f t="shared" si="112"/>
        <v>2016</v>
      </c>
      <c r="C1749" s="2">
        <v>46.91</v>
      </c>
      <c r="D1749" s="2">
        <v>49.380001</v>
      </c>
      <c r="E1749" s="4">
        <f t="shared" si="113"/>
        <v>5.2654039650394446E-2</v>
      </c>
      <c r="F1749" s="5">
        <f t="shared" si="116"/>
        <v>7.3438191752425622E-2</v>
      </c>
      <c r="G1749" s="9" t="str">
        <f t="shared" si="114"/>
        <v>Yes</v>
      </c>
      <c r="H1749" s="9">
        <f t="shared" si="115"/>
        <v>1</v>
      </c>
      <c r="I1749" s="5"/>
      <c r="J1749" s="5"/>
      <c r="K1749" s="3">
        <v>42373</v>
      </c>
      <c r="L1749" s="3">
        <v>42734</v>
      </c>
      <c r="M1749" s="3"/>
      <c r="N1749" s="3"/>
      <c r="O1749" s="3"/>
      <c r="P1749" s="3"/>
      <c r="Q1749" s="5"/>
      <c r="R1749" s="5"/>
      <c r="S1749" s="5"/>
      <c r="T1749" s="2">
        <v>46.349997999999999</v>
      </c>
      <c r="U1749" s="2">
        <v>49.119999</v>
      </c>
      <c r="V1749" s="2"/>
      <c r="W1749" s="2">
        <v>49.560001</v>
      </c>
      <c r="X1749" s="2">
        <v>50.41</v>
      </c>
      <c r="Y1749" s="2"/>
      <c r="Z1749">
        <v>5207100</v>
      </c>
      <c r="AA1749">
        <v>2028400</v>
      </c>
      <c r="AC1749" s="2">
        <v>49.549999</v>
      </c>
      <c r="AD1749" s="2">
        <v>50.02</v>
      </c>
    </row>
    <row r="1750" spans="1:30" x14ac:dyDescent="0.25">
      <c r="A1750" t="s">
        <v>257</v>
      </c>
      <c r="B1750">
        <f t="shared" si="112"/>
        <v>2016</v>
      </c>
      <c r="C1750" s="2">
        <v>73.180000000000007</v>
      </c>
      <c r="D1750" s="2">
        <v>84.849997999999999</v>
      </c>
      <c r="E1750" s="4">
        <f t="shared" si="113"/>
        <v>0.15946977316206601</v>
      </c>
      <c r="F1750" s="5">
        <f t="shared" si="116"/>
        <v>6.8329862242037964E-2</v>
      </c>
      <c r="G1750" s="9" t="str">
        <f t="shared" si="114"/>
        <v>Yes</v>
      </c>
      <c r="H1750" s="9">
        <f t="shared" si="115"/>
        <v>1</v>
      </c>
      <c r="I1750" s="5"/>
      <c r="J1750" s="5"/>
      <c r="K1750" s="3">
        <v>42373</v>
      </c>
      <c r="L1750" s="3">
        <v>42734</v>
      </c>
      <c r="M1750" s="3"/>
      <c r="N1750" s="3"/>
      <c r="O1750" s="3"/>
      <c r="P1750" s="3"/>
      <c r="Q1750" s="5"/>
      <c r="R1750" s="5"/>
      <c r="S1750" s="5"/>
      <c r="T1750" s="2">
        <v>72.870002999999997</v>
      </c>
      <c r="U1750" s="2">
        <v>83.889999000000003</v>
      </c>
      <c r="V1750" s="2"/>
      <c r="W1750" s="2">
        <v>74.580001999999993</v>
      </c>
      <c r="X1750" s="2">
        <v>85.260002</v>
      </c>
      <c r="Y1750" s="2"/>
      <c r="Z1750">
        <v>2812300</v>
      </c>
      <c r="AA1750">
        <v>937300</v>
      </c>
      <c r="AC1750" s="2">
        <v>73.720000999999996</v>
      </c>
      <c r="AD1750" s="2">
        <v>84.309997999999993</v>
      </c>
    </row>
    <row r="1751" spans="1:30" x14ac:dyDescent="0.25">
      <c r="A1751" t="s">
        <v>258</v>
      </c>
      <c r="B1751">
        <f t="shared" si="112"/>
        <v>2016</v>
      </c>
      <c r="C1751" s="2">
        <v>37.75</v>
      </c>
      <c r="D1751" s="2">
        <v>46.830002</v>
      </c>
      <c r="E1751" s="4">
        <f t="shared" si="113"/>
        <v>0.24052985430463578</v>
      </c>
      <c r="F1751" s="5">
        <f t="shared" si="116"/>
        <v>0.40209452874584067</v>
      </c>
      <c r="G1751" s="9" t="str">
        <f t="shared" si="114"/>
        <v>Yes</v>
      </c>
      <c r="H1751" s="9">
        <f t="shared" si="115"/>
        <v>1</v>
      </c>
      <c r="I1751" s="5"/>
      <c r="J1751" s="5"/>
      <c r="K1751" s="3">
        <v>42373</v>
      </c>
      <c r="L1751" s="3">
        <v>42734</v>
      </c>
      <c r="M1751" s="3"/>
      <c r="N1751" s="3"/>
      <c r="O1751" s="3"/>
      <c r="P1751" s="3"/>
      <c r="Q1751" s="5"/>
      <c r="R1751" s="5"/>
      <c r="S1751" s="5"/>
      <c r="T1751" s="2">
        <v>37.150002000000001</v>
      </c>
      <c r="U1751" s="2">
        <v>46.740001999999997</v>
      </c>
      <c r="V1751" s="2"/>
      <c r="W1751" s="2">
        <v>37.82</v>
      </c>
      <c r="X1751" s="2">
        <v>47.099997999999999</v>
      </c>
      <c r="Y1751" s="2"/>
      <c r="Z1751">
        <v>1629400</v>
      </c>
      <c r="AA1751">
        <v>930300</v>
      </c>
      <c r="AC1751" s="2">
        <v>37.779998999999997</v>
      </c>
      <c r="AD1751" s="2">
        <v>47.099997999999999</v>
      </c>
    </row>
    <row r="1752" spans="1:30" x14ac:dyDescent="0.25">
      <c r="A1752" t="s">
        <v>259</v>
      </c>
      <c r="B1752">
        <f t="shared" si="112"/>
        <v>2016</v>
      </c>
      <c r="C1752" s="2">
        <v>94.599997999999999</v>
      </c>
      <c r="D1752" s="2">
        <v>65.839995999999999</v>
      </c>
      <c r="E1752" s="4">
        <f t="shared" si="113"/>
        <v>-0.30401694088830744</v>
      </c>
      <c r="F1752" s="5">
        <f t="shared" si="116"/>
        <v>-0.35667098053870189</v>
      </c>
      <c r="G1752" s="9" t="str">
        <f t="shared" si="114"/>
        <v>No</v>
      </c>
      <c r="H1752" s="9">
        <f t="shared" si="115"/>
        <v>0</v>
      </c>
      <c r="I1752" s="5"/>
      <c r="J1752" s="5"/>
      <c r="K1752" s="3">
        <v>42373</v>
      </c>
      <c r="L1752" s="3">
        <v>42734</v>
      </c>
      <c r="M1752" s="3"/>
      <c r="N1752" s="3"/>
      <c r="O1752" s="3"/>
      <c r="P1752" s="3"/>
      <c r="Q1752" s="5"/>
      <c r="R1752" s="5"/>
      <c r="S1752" s="5"/>
      <c r="T1752" s="2">
        <v>93.309997999999993</v>
      </c>
      <c r="U1752" s="2">
        <v>65.339995999999999</v>
      </c>
      <c r="V1752" s="2"/>
      <c r="W1752" s="2">
        <v>94.720000999999996</v>
      </c>
      <c r="X1752" s="2">
        <v>66.510002</v>
      </c>
      <c r="Y1752" s="2"/>
      <c r="Z1752">
        <v>2068000</v>
      </c>
      <c r="AA1752">
        <v>1431800</v>
      </c>
      <c r="AC1752" s="2">
        <v>94</v>
      </c>
      <c r="AD1752" s="2">
        <v>66.260002</v>
      </c>
    </row>
    <row r="1753" spans="1:30" x14ac:dyDescent="0.25">
      <c r="A1753" t="s">
        <v>260</v>
      </c>
      <c r="B1753">
        <f t="shared" si="112"/>
        <v>2016</v>
      </c>
      <c r="C1753" s="2">
        <v>41.27</v>
      </c>
      <c r="D1753" s="2">
        <v>48.880001</v>
      </c>
      <c r="E1753" s="4">
        <f t="shared" si="113"/>
        <v>0.18439546886358121</v>
      </c>
      <c r="F1753" s="5">
        <f t="shared" si="116"/>
        <v>2.4925695701515205E-2</v>
      </c>
      <c r="G1753" s="9" t="str">
        <f t="shared" si="114"/>
        <v>Yes</v>
      </c>
      <c r="H1753" s="9">
        <f t="shared" si="115"/>
        <v>1</v>
      </c>
      <c r="I1753" s="5"/>
      <c r="J1753" s="5"/>
      <c r="K1753" s="3">
        <v>42373</v>
      </c>
      <c r="L1753" s="3">
        <v>42734</v>
      </c>
      <c r="M1753" s="3"/>
      <c r="N1753" s="3"/>
      <c r="O1753" s="3"/>
      <c r="P1753" s="3"/>
      <c r="Q1753" s="5"/>
      <c r="R1753" s="5"/>
      <c r="S1753" s="5"/>
      <c r="T1753" s="2">
        <v>40.5</v>
      </c>
      <c r="U1753" s="2">
        <v>48.740001999999997</v>
      </c>
      <c r="V1753" s="2"/>
      <c r="W1753" s="2">
        <v>41.509998000000003</v>
      </c>
      <c r="X1753" s="2">
        <v>49.779998999999997</v>
      </c>
      <c r="Y1753" s="2"/>
      <c r="Z1753">
        <v>1337100</v>
      </c>
      <c r="AA1753">
        <v>592900</v>
      </c>
      <c r="AC1753" s="2">
        <v>41.02</v>
      </c>
      <c r="AD1753" s="2">
        <v>49.779998999999997</v>
      </c>
    </row>
    <row r="1754" spans="1:30" x14ac:dyDescent="0.25">
      <c r="A1754" t="s">
        <v>261</v>
      </c>
      <c r="B1754">
        <f t="shared" si="112"/>
        <v>2016</v>
      </c>
      <c r="C1754" s="2">
        <v>48.150002000000001</v>
      </c>
      <c r="D1754" s="2">
        <v>42.93</v>
      </c>
      <c r="E1754" s="4">
        <f t="shared" si="113"/>
        <v>-0.10841125198707159</v>
      </c>
      <c r="F1754" s="5">
        <f t="shared" si="116"/>
        <v>-0.34894110629170738</v>
      </c>
      <c r="G1754" s="9" t="str">
        <f t="shared" si="114"/>
        <v>No</v>
      </c>
      <c r="H1754" s="9">
        <f t="shared" si="115"/>
        <v>0</v>
      </c>
      <c r="I1754" s="5"/>
      <c r="J1754" s="5"/>
      <c r="K1754" s="3">
        <v>42373</v>
      </c>
      <c r="L1754" s="3">
        <v>42734</v>
      </c>
      <c r="M1754" s="3"/>
      <c r="N1754" s="3"/>
      <c r="O1754" s="3"/>
      <c r="P1754" s="3"/>
      <c r="Q1754" s="5"/>
      <c r="R1754" s="5"/>
      <c r="S1754" s="5"/>
      <c r="T1754" s="2">
        <v>45.889999000000003</v>
      </c>
      <c r="U1754" s="2">
        <v>42.59</v>
      </c>
      <c r="V1754" s="2"/>
      <c r="W1754" s="2">
        <v>48.290000999999997</v>
      </c>
      <c r="X1754" s="2">
        <v>43.049999</v>
      </c>
      <c r="Y1754" s="2"/>
      <c r="Z1754">
        <v>5952100</v>
      </c>
      <c r="AA1754">
        <v>2368000</v>
      </c>
      <c r="AC1754" s="2">
        <v>46.709999000000003</v>
      </c>
      <c r="AD1754" s="2">
        <v>42.970001000000003</v>
      </c>
    </row>
    <row r="1755" spans="1:30" x14ac:dyDescent="0.25">
      <c r="A1755" t="s">
        <v>262</v>
      </c>
      <c r="B1755">
        <f t="shared" si="112"/>
        <v>2016</v>
      </c>
      <c r="C1755" s="2">
        <v>121.860001</v>
      </c>
      <c r="D1755" s="2">
        <v>128.38000500000001</v>
      </c>
      <c r="E1755" s="4">
        <f t="shared" si="113"/>
        <v>5.3504053393204999E-2</v>
      </c>
      <c r="F1755" s="5">
        <f t="shared" si="116"/>
        <v>0.35752099428151246</v>
      </c>
      <c r="G1755" s="9" t="str">
        <f t="shared" si="114"/>
        <v>Yes</v>
      </c>
      <c r="H1755" s="9">
        <f t="shared" si="115"/>
        <v>1</v>
      </c>
      <c r="I1755" s="5"/>
      <c r="J1755" s="5"/>
      <c r="K1755" s="3">
        <v>42373</v>
      </c>
      <c r="L1755" s="3">
        <v>42734</v>
      </c>
      <c r="M1755" s="3"/>
      <c r="N1755" s="3"/>
      <c r="O1755" s="3"/>
      <c r="P1755" s="3"/>
      <c r="Q1755" s="5"/>
      <c r="R1755" s="5"/>
      <c r="S1755" s="5"/>
      <c r="T1755" s="2">
        <v>121.730003</v>
      </c>
      <c r="U1755" s="2">
        <v>127.33000199999999</v>
      </c>
      <c r="V1755" s="2"/>
      <c r="W1755" s="2">
        <v>123.360001</v>
      </c>
      <c r="X1755" s="2">
        <v>128.63999899999999</v>
      </c>
      <c r="Y1755" s="2"/>
      <c r="Z1755">
        <v>801200</v>
      </c>
      <c r="AA1755">
        <v>608300</v>
      </c>
      <c r="AC1755" s="2">
        <v>122.889999</v>
      </c>
      <c r="AD1755" s="2">
        <v>128.30999800000001</v>
      </c>
    </row>
    <row r="1756" spans="1:30" x14ac:dyDescent="0.25">
      <c r="A1756" t="s">
        <v>263</v>
      </c>
      <c r="B1756">
        <f t="shared" si="112"/>
        <v>2016</v>
      </c>
      <c r="C1756" s="2">
        <v>29.27</v>
      </c>
      <c r="D1756" s="2">
        <v>30.65</v>
      </c>
      <c r="E1756" s="4">
        <f t="shared" si="113"/>
        <v>4.7147249743764913E-2</v>
      </c>
      <c r="F1756" s="5">
        <f t="shared" si="116"/>
        <v>-0.1372482191198163</v>
      </c>
      <c r="G1756" s="9" t="str">
        <f t="shared" si="114"/>
        <v>No</v>
      </c>
      <c r="H1756" s="9">
        <f t="shared" si="115"/>
        <v>0</v>
      </c>
      <c r="I1756" s="5"/>
      <c r="J1756" s="5"/>
      <c r="K1756" s="3">
        <v>42373</v>
      </c>
      <c r="L1756" s="3">
        <v>42734</v>
      </c>
      <c r="M1756" s="3"/>
      <c r="N1756" s="3"/>
      <c r="O1756" s="3"/>
      <c r="P1756" s="3"/>
      <c r="Q1756" s="5"/>
      <c r="R1756" s="5"/>
      <c r="S1756" s="5"/>
      <c r="T1756" s="2">
        <v>28.610001</v>
      </c>
      <c r="U1756" s="2">
        <v>30.540001</v>
      </c>
      <c r="V1756" s="2"/>
      <c r="W1756" s="2">
        <v>29.49</v>
      </c>
      <c r="X1756" s="2">
        <v>31.24</v>
      </c>
      <c r="Y1756" s="2"/>
      <c r="Z1756">
        <v>2449200</v>
      </c>
      <c r="AA1756">
        <v>1142900</v>
      </c>
      <c r="AC1756" s="2">
        <v>28.84</v>
      </c>
      <c r="AD1756" s="2">
        <v>30.99</v>
      </c>
    </row>
    <row r="1757" spans="1:30" x14ac:dyDescent="0.25">
      <c r="A1757" t="s">
        <v>264</v>
      </c>
      <c r="B1757">
        <f t="shared" si="112"/>
        <v>2016</v>
      </c>
      <c r="C1757" s="2">
        <v>117.849998</v>
      </c>
      <c r="D1757" s="2">
        <v>152.11000100000001</v>
      </c>
      <c r="E1757" s="4">
        <f t="shared" si="113"/>
        <v>0.2907085581791865</v>
      </c>
      <c r="F1757" s="5">
        <f t="shared" si="116"/>
        <v>0.39911981016625808</v>
      </c>
      <c r="G1757" s="9" t="str">
        <f t="shared" si="114"/>
        <v>Yes</v>
      </c>
      <c r="H1757" s="9">
        <f t="shared" si="115"/>
        <v>1</v>
      </c>
      <c r="I1757" s="5"/>
      <c r="J1757" s="5"/>
      <c r="K1757" s="3">
        <v>42373</v>
      </c>
      <c r="L1757" s="3">
        <v>42734</v>
      </c>
      <c r="M1757" s="3"/>
      <c r="N1757" s="3"/>
      <c r="O1757" s="3"/>
      <c r="P1757" s="3"/>
      <c r="Q1757" s="5"/>
      <c r="R1757" s="5"/>
      <c r="S1757" s="5"/>
      <c r="T1757" s="2">
        <v>115.959999</v>
      </c>
      <c r="U1757" s="2">
        <v>151.66999799999999</v>
      </c>
      <c r="V1757" s="2"/>
      <c r="W1757" s="2">
        <v>117.849998</v>
      </c>
      <c r="X1757" s="2">
        <v>153.020004</v>
      </c>
      <c r="Y1757" s="2"/>
      <c r="Z1757">
        <v>474400</v>
      </c>
      <c r="AA1757">
        <v>317100</v>
      </c>
      <c r="AC1757" s="2">
        <v>117.279999</v>
      </c>
      <c r="AD1757" s="2">
        <v>152.970001</v>
      </c>
    </row>
    <row r="1758" spans="1:30" x14ac:dyDescent="0.25">
      <c r="A1758" t="s">
        <v>265</v>
      </c>
      <c r="B1758">
        <f t="shared" si="112"/>
        <v>2016</v>
      </c>
      <c r="C1758" s="2">
        <v>41.73</v>
      </c>
      <c r="D1758" s="2">
        <v>62.349997999999999</v>
      </c>
      <c r="E1758" s="4">
        <f t="shared" si="113"/>
        <v>0.49412887610831546</v>
      </c>
      <c r="F1758" s="5">
        <f t="shared" si="116"/>
        <v>0.44062482271511044</v>
      </c>
      <c r="G1758" s="9" t="str">
        <f t="shared" si="114"/>
        <v>Yes</v>
      </c>
      <c r="H1758" s="9">
        <f t="shared" si="115"/>
        <v>1</v>
      </c>
      <c r="I1758" s="5"/>
      <c r="J1758" s="5"/>
      <c r="K1758" s="3">
        <v>42373</v>
      </c>
      <c r="L1758" s="3">
        <v>42734</v>
      </c>
      <c r="M1758" s="3"/>
      <c r="N1758" s="3"/>
      <c r="O1758" s="3"/>
      <c r="P1758" s="3"/>
      <c r="Q1758" s="5"/>
      <c r="R1758" s="5"/>
      <c r="S1758" s="5"/>
      <c r="T1758" s="2">
        <v>41.5</v>
      </c>
      <c r="U1758" s="2">
        <v>62.259998000000003</v>
      </c>
      <c r="V1758" s="2"/>
      <c r="W1758" s="2">
        <v>42.02</v>
      </c>
      <c r="X1758" s="2">
        <v>62.68</v>
      </c>
      <c r="Y1758" s="2"/>
      <c r="Z1758">
        <v>2962900</v>
      </c>
      <c r="AA1758">
        <v>1082700</v>
      </c>
      <c r="AC1758" s="2">
        <v>42.009998000000003</v>
      </c>
      <c r="AD1758" s="2">
        <v>62.610000999999997</v>
      </c>
    </row>
    <row r="1759" spans="1:30" x14ac:dyDescent="0.25">
      <c r="A1759" t="s">
        <v>266</v>
      </c>
      <c r="B1759">
        <f t="shared" si="112"/>
        <v>2016</v>
      </c>
      <c r="C1759" s="2">
        <v>83.400002000000001</v>
      </c>
      <c r="D1759" s="2">
        <v>73.550003000000004</v>
      </c>
      <c r="E1759" s="4">
        <f t="shared" si="113"/>
        <v>-0.11810550076485606</v>
      </c>
      <c r="F1759" s="5">
        <f t="shared" si="116"/>
        <v>-0.16525275050862098</v>
      </c>
      <c r="G1759" s="9" t="str">
        <f t="shared" si="114"/>
        <v>No</v>
      </c>
      <c r="H1759" s="9">
        <f t="shared" si="115"/>
        <v>0</v>
      </c>
      <c r="I1759" s="5"/>
      <c r="J1759" s="5"/>
      <c r="K1759" s="3">
        <v>42373</v>
      </c>
      <c r="L1759" s="3">
        <v>42734</v>
      </c>
      <c r="M1759" s="3"/>
      <c r="N1759" s="3"/>
      <c r="O1759" s="3"/>
      <c r="P1759" s="3"/>
      <c r="Q1759" s="5"/>
      <c r="R1759" s="5"/>
      <c r="S1759" s="5"/>
      <c r="T1759" s="2">
        <v>81.790001000000004</v>
      </c>
      <c r="U1759" s="2">
        <v>73.230002999999996</v>
      </c>
      <c r="V1759" s="2"/>
      <c r="W1759" s="2">
        <v>83.599997999999999</v>
      </c>
      <c r="X1759" s="2">
        <v>73.75</v>
      </c>
      <c r="Y1759" s="2"/>
      <c r="Z1759">
        <v>6907300</v>
      </c>
      <c r="AA1759">
        <v>2933900</v>
      </c>
      <c r="AC1759" s="2">
        <v>82.870002999999997</v>
      </c>
      <c r="AD1759" s="2">
        <v>73.470000999999996</v>
      </c>
    </row>
    <row r="1760" spans="1:30" x14ac:dyDescent="0.25">
      <c r="A1760" t="s">
        <v>267</v>
      </c>
      <c r="B1760">
        <f t="shared" si="112"/>
        <v>2016</v>
      </c>
      <c r="C1760" s="2">
        <v>214</v>
      </c>
      <c r="D1760" s="2">
        <v>249.94000199999999</v>
      </c>
      <c r="E1760" s="4">
        <f t="shared" si="113"/>
        <v>0.16794393457943921</v>
      </c>
      <c r="F1760" s="5">
        <f t="shared" si="116"/>
        <v>-0.1227646235997473</v>
      </c>
      <c r="G1760" s="9" t="str">
        <f t="shared" si="114"/>
        <v>No</v>
      </c>
      <c r="H1760" s="9">
        <f t="shared" si="115"/>
        <v>0</v>
      </c>
      <c r="I1760" s="5"/>
      <c r="J1760" s="5"/>
      <c r="K1760" s="3">
        <v>42373</v>
      </c>
      <c r="L1760" s="3">
        <v>42734</v>
      </c>
      <c r="M1760" s="3"/>
      <c r="N1760" s="3"/>
      <c r="O1760" s="3"/>
      <c r="P1760" s="3"/>
      <c r="Q1760" s="5"/>
      <c r="R1760" s="5"/>
      <c r="S1760" s="5"/>
      <c r="T1760" s="2">
        <v>211.38999899999999</v>
      </c>
      <c r="U1760" s="2">
        <v>248.779999</v>
      </c>
      <c r="V1760" s="2"/>
      <c r="W1760" s="2">
        <v>215.770004</v>
      </c>
      <c r="X1760" s="2">
        <v>251.320007</v>
      </c>
      <c r="Y1760" s="2"/>
      <c r="Z1760">
        <v>1875200</v>
      </c>
      <c r="AA1760">
        <v>1058100</v>
      </c>
      <c r="AC1760" s="2">
        <v>213.21000699999999</v>
      </c>
      <c r="AD1760" s="2">
        <v>250.529999</v>
      </c>
    </row>
    <row r="1761" spans="1:30" x14ac:dyDescent="0.25">
      <c r="A1761" t="s">
        <v>268</v>
      </c>
      <c r="B1761">
        <f t="shared" si="112"/>
        <v>2016</v>
      </c>
      <c r="C1761" s="2">
        <v>49.169998</v>
      </c>
      <c r="D1761" s="2">
        <v>66.269997000000004</v>
      </c>
      <c r="E1761" s="4">
        <f t="shared" si="113"/>
        <v>0.34777302614492689</v>
      </c>
      <c r="F1761" s="5">
        <f t="shared" si="116"/>
        <v>-0.14635584996338857</v>
      </c>
      <c r="G1761" s="9" t="str">
        <f t="shared" si="114"/>
        <v>No</v>
      </c>
      <c r="H1761" s="9">
        <f t="shared" si="115"/>
        <v>0</v>
      </c>
      <c r="I1761" s="5"/>
      <c r="J1761" s="5"/>
      <c r="K1761" s="3">
        <v>42373</v>
      </c>
      <c r="L1761" s="3">
        <v>42734</v>
      </c>
      <c r="M1761" s="3"/>
      <c r="N1761" s="3"/>
      <c r="O1761" s="3"/>
      <c r="P1761" s="3"/>
      <c r="Q1761" s="5"/>
      <c r="R1761" s="5"/>
      <c r="S1761" s="5"/>
      <c r="T1761" s="2">
        <v>47.970001000000003</v>
      </c>
      <c r="U1761" s="2">
        <v>66.010002</v>
      </c>
      <c r="V1761" s="2"/>
      <c r="W1761" s="2">
        <v>49.169998</v>
      </c>
      <c r="X1761" s="2">
        <v>66.720000999999996</v>
      </c>
      <c r="Y1761" s="2"/>
      <c r="Z1761">
        <v>1959000</v>
      </c>
      <c r="AA1761">
        <v>854100</v>
      </c>
      <c r="AC1761" s="2">
        <v>49.099997999999999</v>
      </c>
      <c r="AD1761" s="2">
        <v>66.550003000000004</v>
      </c>
    </row>
    <row r="1762" spans="1:30" x14ac:dyDescent="0.25">
      <c r="A1762" t="s">
        <v>269</v>
      </c>
      <c r="B1762">
        <f t="shared" si="112"/>
        <v>2016</v>
      </c>
      <c r="C1762" s="2">
        <v>31.26</v>
      </c>
      <c r="D1762" s="2">
        <v>37.889999000000003</v>
      </c>
      <c r="E1762" s="4">
        <f t="shared" si="113"/>
        <v>0.21209209852847094</v>
      </c>
      <c r="F1762" s="5">
        <f t="shared" si="116"/>
        <v>0.33019759929332698</v>
      </c>
      <c r="G1762" s="9" t="str">
        <f t="shared" si="114"/>
        <v>Yes</v>
      </c>
      <c r="H1762" s="9">
        <f t="shared" si="115"/>
        <v>1</v>
      </c>
      <c r="I1762" s="5"/>
      <c r="J1762" s="5"/>
      <c r="K1762" s="3">
        <v>42373</v>
      </c>
      <c r="L1762" s="3">
        <v>42734</v>
      </c>
      <c r="M1762" s="3"/>
      <c r="N1762" s="3"/>
      <c r="O1762" s="3"/>
      <c r="P1762" s="3"/>
      <c r="Q1762" s="5"/>
      <c r="R1762" s="5"/>
      <c r="S1762" s="5"/>
      <c r="T1762" s="2">
        <v>30.8449995</v>
      </c>
      <c r="U1762" s="2">
        <v>37.759998000000003</v>
      </c>
      <c r="V1762" s="2"/>
      <c r="W1762" s="2">
        <v>31.3099995</v>
      </c>
      <c r="X1762" s="2">
        <v>38.340000000000003</v>
      </c>
      <c r="Y1762" s="2"/>
      <c r="Z1762">
        <v>1263000</v>
      </c>
      <c r="AA1762">
        <v>771700</v>
      </c>
      <c r="AC1762" s="2">
        <v>31.139999499999998</v>
      </c>
      <c r="AD1762" s="2">
        <v>38.209999000000003</v>
      </c>
    </row>
    <row r="1763" spans="1:30" x14ac:dyDescent="0.25">
      <c r="A1763" t="s">
        <v>270</v>
      </c>
      <c r="B1763">
        <f t="shared" si="112"/>
        <v>2016</v>
      </c>
      <c r="C1763" s="2">
        <v>74.690002000000007</v>
      </c>
      <c r="D1763" s="2">
        <v>71.120002999999997</v>
      </c>
      <c r="E1763" s="4">
        <f t="shared" si="113"/>
        <v>-4.7797548592916218E-2</v>
      </c>
      <c r="F1763" s="5">
        <f t="shared" si="116"/>
        <v>-0.21574148317235542</v>
      </c>
      <c r="G1763" s="9" t="str">
        <f t="shared" si="114"/>
        <v>No</v>
      </c>
      <c r="H1763" s="9">
        <f t="shared" si="115"/>
        <v>0</v>
      </c>
      <c r="I1763" s="5"/>
      <c r="J1763" s="5"/>
      <c r="K1763" s="3">
        <v>42373</v>
      </c>
      <c r="L1763" s="3">
        <v>42734</v>
      </c>
      <c r="M1763" s="3"/>
      <c r="N1763" s="3"/>
      <c r="O1763" s="3"/>
      <c r="P1763" s="3"/>
      <c r="Q1763" s="5"/>
      <c r="R1763" s="5"/>
      <c r="S1763" s="5"/>
      <c r="T1763" s="2">
        <v>74.5</v>
      </c>
      <c r="U1763" s="2">
        <v>70.779999000000004</v>
      </c>
      <c r="V1763" s="2"/>
      <c r="W1763" s="2">
        <v>75.569999999999993</v>
      </c>
      <c r="X1763" s="2">
        <v>72.080001999999993</v>
      </c>
      <c r="Y1763" s="2"/>
      <c r="Z1763">
        <v>6534600</v>
      </c>
      <c r="AA1763">
        <v>3877700</v>
      </c>
      <c r="AC1763" s="2">
        <v>75.279999000000004</v>
      </c>
      <c r="AD1763" s="2">
        <v>71.629997000000003</v>
      </c>
    </row>
    <row r="1764" spans="1:30" x14ac:dyDescent="0.25">
      <c r="A1764" t="s">
        <v>271</v>
      </c>
      <c r="B1764">
        <f t="shared" si="112"/>
        <v>2016</v>
      </c>
      <c r="C1764" s="2">
        <v>77.769997000000004</v>
      </c>
      <c r="D1764" s="2">
        <v>105.730003</v>
      </c>
      <c r="E1764" s="4">
        <f t="shared" si="113"/>
        <v>0.35952175747158627</v>
      </c>
      <c r="F1764" s="5">
        <f t="shared" si="116"/>
        <v>1.1748731326659378E-2</v>
      </c>
      <c r="G1764" s="9" t="str">
        <f t="shared" si="114"/>
        <v>Yes</v>
      </c>
      <c r="H1764" s="9">
        <f t="shared" si="115"/>
        <v>1</v>
      </c>
      <c r="I1764" s="5"/>
      <c r="J1764" s="5"/>
      <c r="K1764" s="3">
        <v>42373</v>
      </c>
      <c r="L1764" s="3">
        <v>42734</v>
      </c>
      <c r="M1764" s="3"/>
      <c r="N1764" s="3"/>
      <c r="O1764" s="3"/>
      <c r="P1764" s="3"/>
      <c r="Q1764" s="5"/>
      <c r="R1764" s="5"/>
      <c r="S1764" s="5"/>
      <c r="T1764" s="2">
        <v>76.830001999999993</v>
      </c>
      <c r="U1764" s="2">
        <v>105.300003</v>
      </c>
      <c r="V1764" s="2"/>
      <c r="W1764" s="2">
        <v>78.209998999999996</v>
      </c>
      <c r="X1764" s="2">
        <v>109.970001</v>
      </c>
      <c r="Y1764" s="2"/>
      <c r="Z1764">
        <v>2639100</v>
      </c>
      <c r="AA1764">
        <v>897900</v>
      </c>
      <c r="AC1764" s="2">
        <v>77.730002999999996</v>
      </c>
      <c r="AD1764" s="2">
        <v>107.889999</v>
      </c>
    </row>
    <row r="1765" spans="1:30" x14ac:dyDescent="0.25">
      <c r="A1765" t="s">
        <v>272</v>
      </c>
      <c r="B1765">
        <f t="shared" si="112"/>
        <v>2016</v>
      </c>
      <c r="C1765" s="2">
        <v>17.040001</v>
      </c>
      <c r="D1765" s="2">
        <v>23.25</v>
      </c>
      <c r="E1765" s="4">
        <f t="shared" si="113"/>
        <v>0.36443653964574296</v>
      </c>
      <c r="F1765" s="5">
        <f t="shared" si="116"/>
        <v>0.15234444111727202</v>
      </c>
      <c r="G1765" s="9" t="str">
        <f t="shared" si="114"/>
        <v>Yes</v>
      </c>
      <c r="H1765" s="9">
        <f t="shared" si="115"/>
        <v>1</v>
      </c>
      <c r="I1765" s="5"/>
      <c r="J1765" s="5"/>
      <c r="K1765" s="3">
        <v>42373</v>
      </c>
      <c r="L1765" s="3">
        <v>42734</v>
      </c>
      <c r="M1765" s="3"/>
      <c r="N1765" s="3"/>
      <c r="O1765" s="3"/>
      <c r="P1765" s="3"/>
      <c r="Q1765" s="5"/>
      <c r="R1765" s="5"/>
      <c r="S1765" s="5"/>
      <c r="T1765" s="2">
        <v>16.77</v>
      </c>
      <c r="U1765" s="2">
        <v>23.120000999999998</v>
      </c>
      <c r="V1765" s="2"/>
      <c r="W1765" s="2">
        <v>17.190000999999999</v>
      </c>
      <c r="X1765" s="2">
        <v>23.27</v>
      </c>
      <c r="Y1765" s="2"/>
      <c r="Z1765">
        <v>2263100</v>
      </c>
      <c r="AA1765">
        <v>1368000</v>
      </c>
      <c r="AC1765" s="2">
        <v>17.02</v>
      </c>
      <c r="AD1765" s="2">
        <v>23.18</v>
      </c>
    </row>
    <row r="1766" spans="1:30" x14ac:dyDescent="0.25">
      <c r="A1766" t="s">
        <v>273</v>
      </c>
      <c r="B1766">
        <f t="shared" si="112"/>
        <v>2016</v>
      </c>
      <c r="C1766" s="2">
        <v>41.700001</v>
      </c>
      <c r="D1766" s="2">
        <v>49.84</v>
      </c>
      <c r="E1766" s="4">
        <f t="shared" si="113"/>
        <v>0.19520380826849387</v>
      </c>
      <c r="F1766" s="5">
        <f t="shared" si="116"/>
        <v>0.24300135686141008</v>
      </c>
      <c r="G1766" s="9" t="str">
        <f t="shared" si="114"/>
        <v>Yes</v>
      </c>
      <c r="H1766" s="9">
        <f t="shared" si="115"/>
        <v>1</v>
      </c>
      <c r="I1766" s="5"/>
      <c r="J1766" s="5"/>
      <c r="K1766" s="3">
        <v>42373</v>
      </c>
      <c r="L1766" s="3">
        <v>42734</v>
      </c>
      <c r="M1766" s="3"/>
      <c r="N1766" s="3"/>
      <c r="O1766" s="3"/>
      <c r="P1766" s="3"/>
      <c r="Q1766" s="5"/>
      <c r="R1766" s="5"/>
      <c r="S1766" s="5"/>
      <c r="T1766" s="2">
        <v>41.18</v>
      </c>
      <c r="U1766" s="2">
        <v>49.529998999999997</v>
      </c>
      <c r="V1766" s="2"/>
      <c r="W1766" s="2">
        <v>42.189999</v>
      </c>
      <c r="X1766" s="2">
        <v>50.369999</v>
      </c>
      <c r="Y1766" s="2"/>
      <c r="Z1766">
        <v>5916400</v>
      </c>
      <c r="AA1766">
        <v>3257200</v>
      </c>
      <c r="AC1766" s="2">
        <v>41.959999000000003</v>
      </c>
      <c r="AD1766" s="2">
        <v>50.189999</v>
      </c>
    </row>
    <row r="1767" spans="1:30" x14ac:dyDescent="0.25">
      <c r="A1767" t="s">
        <v>274</v>
      </c>
      <c r="B1767">
        <f t="shared" si="112"/>
        <v>2016</v>
      </c>
      <c r="C1767" s="2">
        <v>53.470001000000003</v>
      </c>
      <c r="D1767" s="2">
        <v>56.360000999999997</v>
      </c>
      <c r="E1767" s="4">
        <f t="shared" si="113"/>
        <v>5.4048998428109125E-2</v>
      </c>
      <c r="F1767" s="5">
        <f t="shared" si="116"/>
        <v>-0.30547275904347715</v>
      </c>
      <c r="G1767" s="9" t="str">
        <f t="shared" si="114"/>
        <v>No</v>
      </c>
      <c r="H1767" s="9">
        <f t="shared" si="115"/>
        <v>0</v>
      </c>
      <c r="I1767" s="5"/>
      <c r="J1767" s="5"/>
      <c r="K1767" s="3">
        <v>42373</v>
      </c>
      <c r="L1767" s="3">
        <v>42734</v>
      </c>
      <c r="M1767" s="3"/>
      <c r="N1767" s="3"/>
      <c r="O1767" s="3"/>
      <c r="P1767" s="3"/>
      <c r="Q1767" s="5"/>
      <c r="R1767" s="5"/>
      <c r="S1767" s="5"/>
      <c r="T1767" s="2">
        <v>51.970001000000003</v>
      </c>
      <c r="U1767" s="2">
        <v>56.18</v>
      </c>
      <c r="V1767" s="2"/>
      <c r="W1767" s="2">
        <v>53.52</v>
      </c>
      <c r="X1767" s="2">
        <v>57.139999000000003</v>
      </c>
      <c r="Y1767" s="2"/>
      <c r="Z1767">
        <v>2365700</v>
      </c>
      <c r="AA1767">
        <v>1679200</v>
      </c>
      <c r="AC1767" s="2">
        <v>53.09</v>
      </c>
      <c r="AD1767" s="2">
        <v>56.919998</v>
      </c>
    </row>
    <row r="1768" spans="1:30" x14ac:dyDescent="0.25">
      <c r="A1768" t="s">
        <v>476</v>
      </c>
      <c r="B1768">
        <f t="shared" si="112"/>
        <v>2016</v>
      </c>
      <c r="C1768" s="2">
        <v>86.279999000000004</v>
      </c>
      <c r="D1768" s="2">
        <v>85.779999000000004</v>
      </c>
      <c r="E1768" s="4">
        <f t="shared" si="113"/>
        <v>-5.7950858344353942E-3</v>
      </c>
      <c r="F1768" s="5">
        <f t="shared" si="116"/>
        <v>-0.37023162548017835</v>
      </c>
      <c r="G1768" s="9" t="str">
        <f t="shared" si="114"/>
        <v>No</v>
      </c>
      <c r="H1768" s="9">
        <f t="shared" si="115"/>
        <v>0</v>
      </c>
      <c r="I1768" s="5"/>
      <c r="J1768" s="5"/>
      <c r="K1768" s="3">
        <v>42373</v>
      </c>
      <c r="L1768" s="3">
        <v>42734</v>
      </c>
      <c r="M1768" s="3"/>
      <c r="N1768" s="3"/>
      <c r="O1768" s="3"/>
      <c r="P1768" s="3"/>
      <c r="Q1768" s="5"/>
      <c r="R1768" s="5"/>
      <c r="S1768" s="5"/>
      <c r="T1768" s="2">
        <v>85.550003000000004</v>
      </c>
      <c r="U1768" s="2">
        <v>85.139999000000003</v>
      </c>
      <c r="V1768" s="2"/>
      <c r="W1768" s="2">
        <v>87.269997000000004</v>
      </c>
      <c r="X1768" s="2">
        <v>86.290001000000004</v>
      </c>
      <c r="Y1768" s="2"/>
      <c r="Z1768">
        <v>2657300</v>
      </c>
      <c r="AA1768">
        <v>1822200</v>
      </c>
      <c r="AC1768" s="2">
        <v>87.18</v>
      </c>
      <c r="AD1768" s="2">
        <v>86.290001000000004</v>
      </c>
    </row>
    <row r="1769" spans="1:30" x14ac:dyDescent="0.25">
      <c r="A1769" t="s">
        <v>275</v>
      </c>
      <c r="B1769">
        <f t="shared" si="112"/>
        <v>2016</v>
      </c>
      <c r="C1769" s="2">
        <v>34.450001</v>
      </c>
      <c r="D1769" s="2">
        <v>35.810001</v>
      </c>
      <c r="E1769" s="4">
        <f t="shared" si="113"/>
        <v>3.94775024825108E-2</v>
      </c>
      <c r="F1769" s="5">
        <f t="shared" si="116"/>
        <v>-0.15572630578598307</v>
      </c>
      <c r="G1769" s="9" t="str">
        <f t="shared" si="114"/>
        <v>No</v>
      </c>
      <c r="H1769" s="9">
        <f t="shared" si="115"/>
        <v>0</v>
      </c>
      <c r="I1769" s="5"/>
      <c r="J1769" s="5"/>
      <c r="K1769" s="3">
        <v>42373</v>
      </c>
      <c r="L1769" s="3">
        <v>42734</v>
      </c>
      <c r="M1769" s="3"/>
      <c r="N1769" s="3"/>
      <c r="O1769" s="3"/>
      <c r="P1769" s="3"/>
      <c r="Q1769" s="5"/>
      <c r="R1769" s="5"/>
      <c r="S1769" s="5"/>
      <c r="T1769" s="2">
        <v>34.330002</v>
      </c>
      <c r="U1769" s="2">
        <v>35.610000999999997</v>
      </c>
      <c r="V1769" s="2"/>
      <c r="W1769" s="2">
        <v>35.889999000000003</v>
      </c>
      <c r="X1769" s="2">
        <v>36.5</v>
      </c>
      <c r="Y1769" s="2"/>
      <c r="Z1769">
        <v>10916100</v>
      </c>
      <c r="AA1769">
        <v>3780400</v>
      </c>
      <c r="AC1769" s="2">
        <v>35.790000999999997</v>
      </c>
      <c r="AD1769" s="2">
        <v>36.360000999999997</v>
      </c>
    </row>
    <row r="1770" spans="1:30" x14ac:dyDescent="0.25">
      <c r="A1770" t="s">
        <v>276</v>
      </c>
      <c r="B1770">
        <f t="shared" si="112"/>
        <v>2016</v>
      </c>
      <c r="C1770" s="2">
        <v>95.370002999999997</v>
      </c>
      <c r="D1770" s="2">
        <v>103.25</v>
      </c>
      <c r="E1770" s="4">
        <f t="shared" si="113"/>
        <v>8.2625529538884496E-2</v>
      </c>
      <c r="F1770" s="5">
        <f t="shared" si="116"/>
        <v>2.857653111077537E-2</v>
      </c>
      <c r="G1770" s="9" t="str">
        <f t="shared" si="114"/>
        <v>Yes</v>
      </c>
      <c r="H1770" s="9">
        <f t="shared" si="115"/>
        <v>1</v>
      </c>
      <c r="I1770" s="5"/>
      <c r="J1770" s="5"/>
      <c r="K1770" s="3">
        <v>42373</v>
      </c>
      <c r="L1770" s="3">
        <v>42734</v>
      </c>
      <c r="M1770" s="3"/>
      <c r="N1770" s="3"/>
      <c r="O1770" s="3"/>
      <c r="P1770" s="3"/>
      <c r="Q1770" s="5"/>
      <c r="R1770" s="5"/>
      <c r="S1770" s="5"/>
      <c r="T1770" s="2">
        <v>93.720000999999996</v>
      </c>
      <c r="U1770" s="2">
        <v>102.980003</v>
      </c>
      <c r="V1770" s="2"/>
      <c r="W1770" s="2">
        <v>95.589995999999999</v>
      </c>
      <c r="X1770" s="2">
        <v>104.05999799999999</v>
      </c>
      <c r="Y1770" s="2"/>
      <c r="Z1770">
        <v>6378700</v>
      </c>
      <c r="AA1770">
        <v>3834700</v>
      </c>
      <c r="AC1770" s="2">
        <v>94.809997999999993</v>
      </c>
      <c r="AD1770" s="2">
        <v>103.860001</v>
      </c>
    </row>
    <row r="1771" spans="1:30" x14ac:dyDescent="0.25">
      <c r="A1771" t="s">
        <v>277</v>
      </c>
      <c r="B1771">
        <f t="shared" si="112"/>
        <v>2016</v>
      </c>
      <c r="C1771" s="2">
        <v>90.410004000000001</v>
      </c>
      <c r="D1771" s="2">
        <v>97.919998000000007</v>
      </c>
      <c r="E1771" s="4">
        <f t="shared" si="113"/>
        <v>8.3065962479108024E-2</v>
      </c>
      <c r="F1771" s="5">
        <f t="shared" si="116"/>
        <v>8.8861048313543411E-2</v>
      </c>
      <c r="G1771" s="9" t="str">
        <f t="shared" si="114"/>
        <v>Yes</v>
      </c>
      <c r="H1771" s="9">
        <f t="shared" si="115"/>
        <v>1</v>
      </c>
      <c r="I1771" s="5"/>
      <c r="J1771" s="5"/>
      <c r="K1771" s="3">
        <v>42373</v>
      </c>
      <c r="L1771" s="3">
        <v>42734</v>
      </c>
      <c r="M1771" s="3"/>
      <c r="N1771" s="3"/>
      <c r="O1771" s="3"/>
      <c r="P1771" s="3"/>
      <c r="Q1771" s="5"/>
      <c r="R1771" s="5"/>
      <c r="S1771" s="5"/>
      <c r="T1771" s="2">
        <v>89.18</v>
      </c>
      <c r="U1771" s="2">
        <v>96.099997999999999</v>
      </c>
      <c r="V1771" s="2"/>
      <c r="W1771" s="2">
        <v>90.620002999999997</v>
      </c>
      <c r="X1771" s="2">
        <v>98.349997999999999</v>
      </c>
      <c r="Y1771" s="2"/>
      <c r="Z1771">
        <v>564600</v>
      </c>
      <c r="AA1771">
        <v>847500</v>
      </c>
      <c r="AC1771" s="2">
        <v>90.029999000000004</v>
      </c>
      <c r="AD1771" s="2">
        <v>96.769997000000004</v>
      </c>
    </row>
    <row r="1772" spans="1:30" x14ac:dyDescent="0.25">
      <c r="A1772" t="s">
        <v>278</v>
      </c>
      <c r="B1772">
        <f t="shared" si="112"/>
        <v>2016</v>
      </c>
      <c r="C1772" s="2">
        <v>79.870002999999997</v>
      </c>
      <c r="D1772" s="2">
        <v>70.839995999999999</v>
      </c>
      <c r="E1772" s="4">
        <f t="shared" si="113"/>
        <v>-0.11305880381649663</v>
      </c>
      <c r="F1772" s="5">
        <f t="shared" si="116"/>
        <v>-0.15253630629900744</v>
      </c>
      <c r="G1772" s="9" t="str">
        <f t="shared" si="114"/>
        <v>No</v>
      </c>
      <c r="H1772" s="9">
        <f t="shared" si="115"/>
        <v>0</v>
      </c>
      <c r="I1772" s="5"/>
      <c r="J1772" s="5"/>
      <c r="K1772" s="3">
        <v>42373</v>
      </c>
      <c r="L1772" s="3">
        <v>42734</v>
      </c>
      <c r="M1772" s="3"/>
      <c r="N1772" s="3"/>
      <c r="O1772" s="3"/>
      <c r="P1772" s="3"/>
      <c r="Q1772" s="5"/>
      <c r="R1772" s="5"/>
      <c r="S1772" s="5"/>
      <c r="T1772" s="2">
        <v>78.639999000000003</v>
      </c>
      <c r="U1772" s="2">
        <v>69.150002000000001</v>
      </c>
      <c r="V1772" s="2"/>
      <c r="W1772" s="2">
        <v>80.730002999999996</v>
      </c>
      <c r="X1772" s="2">
        <v>70.900002000000001</v>
      </c>
      <c r="Y1772" s="2"/>
      <c r="Z1772">
        <v>665100</v>
      </c>
      <c r="AA1772">
        <v>799700</v>
      </c>
      <c r="AC1772" s="2">
        <v>79.440002000000007</v>
      </c>
      <c r="AD1772" s="2">
        <v>69.180000000000007</v>
      </c>
    </row>
    <row r="1773" spans="1:30" x14ac:dyDescent="0.25">
      <c r="A1773" t="s">
        <v>279</v>
      </c>
      <c r="B1773">
        <f t="shared" si="112"/>
        <v>2016</v>
      </c>
      <c r="C1773" s="2">
        <v>65.930000000000007</v>
      </c>
      <c r="D1773" s="2">
        <v>82.68</v>
      </c>
      <c r="E1773" s="4">
        <f t="shared" si="113"/>
        <v>0.25405733353556798</v>
      </c>
      <c r="F1773" s="5">
        <f t="shared" si="116"/>
        <v>0.17143180399668348</v>
      </c>
      <c r="G1773" s="9" t="str">
        <f t="shared" si="114"/>
        <v>Yes</v>
      </c>
      <c r="H1773" s="9">
        <f t="shared" si="115"/>
        <v>1</v>
      </c>
      <c r="I1773" s="5"/>
      <c r="J1773" s="5"/>
      <c r="K1773" s="3">
        <v>42373</v>
      </c>
      <c r="L1773" s="3">
        <v>42734</v>
      </c>
      <c r="M1773" s="3"/>
      <c r="N1773" s="3"/>
      <c r="O1773" s="3"/>
      <c r="P1773" s="3"/>
      <c r="Q1773" s="5"/>
      <c r="R1773" s="5"/>
      <c r="S1773" s="5"/>
      <c r="T1773" s="2">
        <v>64.970000999999996</v>
      </c>
      <c r="U1773" s="2">
        <v>82.540001000000004</v>
      </c>
      <c r="V1773" s="2"/>
      <c r="W1773" s="2">
        <v>66.199996999999996</v>
      </c>
      <c r="X1773" s="2">
        <v>83.610000999999997</v>
      </c>
      <c r="Y1773" s="2"/>
      <c r="Z1773">
        <v>3899500</v>
      </c>
      <c r="AA1773">
        <v>2403000</v>
      </c>
      <c r="AC1773" s="2">
        <v>65.379997000000003</v>
      </c>
      <c r="AD1773" s="2">
        <v>83.480002999999996</v>
      </c>
    </row>
    <row r="1774" spans="1:30" x14ac:dyDescent="0.25">
      <c r="A1774" t="s">
        <v>280</v>
      </c>
      <c r="B1774">
        <f t="shared" si="112"/>
        <v>2016</v>
      </c>
      <c r="C1774" s="2">
        <v>27.83</v>
      </c>
      <c r="D1774" s="2">
        <v>31.620000999999998</v>
      </c>
      <c r="E1774" s="4">
        <f t="shared" si="113"/>
        <v>0.13618401006108519</v>
      </c>
      <c r="F1774" s="5">
        <f t="shared" si="116"/>
        <v>5.3118047581977162E-2</v>
      </c>
      <c r="G1774" s="9" t="str">
        <f t="shared" si="114"/>
        <v>Yes</v>
      </c>
      <c r="H1774" s="9">
        <f t="shared" si="115"/>
        <v>1</v>
      </c>
      <c r="I1774" s="5"/>
      <c r="J1774" s="5"/>
      <c r="K1774" s="3">
        <v>42373</v>
      </c>
      <c r="L1774" s="3">
        <v>42734</v>
      </c>
      <c r="M1774" s="3"/>
      <c r="N1774" s="3"/>
      <c r="O1774" s="3"/>
      <c r="P1774" s="3"/>
      <c r="Q1774" s="5"/>
      <c r="R1774" s="5"/>
      <c r="S1774" s="5"/>
      <c r="T1774" s="2">
        <v>27.48</v>
      </c>
      <c r="U1774" s="2">
        <v>31.51</v>
      </c>
      <c r="V1774" s="2"/>
      <c r="W1774" s="2">
        <v>27.879999000000002</v>
      </c>
      <c r="X1774" s="2">
        <v>32.080002</v>
      </c>
      <c r="Y1774" s="2"/>
      <c r="Z1774">
        <v>3374000</v>
      </c>
      <c r="AA1774">
        <v>1546100</v>
      </c>
      <c r="AC1774" s="2">
        <v>27.799999</v>
      </c>
      <c r="AD1774" s="2">
        <v>32.080002</v>
      </c>
    </row>
    <row r="1775" spans="1:30" x14ac:dyDescent="0.25">
      <c r="A1775" t="s">
        <v>281</v>
      </c>
      <c r="B1775">
        <f t="shared" si="112"/>
        <v>2016</v>
      </c>
      <c r="C1775" s="2">
        <v>26.709999</v>
      </c>
      <c r="D1775" s="2">
        <v>27.549999</v>
      </c>
      <c r="E1775" s="4">
        <f t="shared" si="113"/>
        <v>3.1448896722160113E-2</v>
      </c>
      <c r="F1775" s="5">
        <f t="shared" si="116"/>
        <v>0.14450770053865675</v>
      </c>
      <c r="G1775" s="9" t="str">
        <f t="shared" si="114"/>
        <v>Yes</v>
      </c>
      <c r="H1775" s="9">
        <f t="shared" si="115"/>
        <v>1</v>
      </c>
      <c r="I1775" s="5"/>
      <c r="J1775" s="5"/>
      <c r="K1775" s="3">
        <v>42373</v>
      </c>
      <c r="L1775" s="3">
        <v>42734</v>
      </c>
      <c r="M1775" s="3"/>
      <c r="N1775" s="3"/>
      <c r="O1775" s="3"/>
      <c r="P1775" s="3"/>
      <c r="Q1775" s="5"/>
      <c r="R1775" s="5"/>
      <c r="S1775" s="5"/>
      <c r="T1775" s="2">
        <v>26.43</v>
      </c>
      <c r="U1775" s="2">
        <v>27.440000999999999</v>
      </c>
      <c r="V1775" s="2"/>
      <c r="W1775" s="2">
        <v>27.440000999999999</v>
      </c>
      <c r="X1775" s="2">
        <v>27.76</v>
      </c>
      <c r="Y1775" s="2"/>
      <c r="Z1775">
        <v>5849200</v>
      </c>
      <c r="AA1775">
        <v>2503900</v>
      </c>
      <c r="AC1775" s="2">
        <v>27.43</v>
      </c>
      <c r="AD1775" s="2">
        <v>27.74</v>
      </c>
    </row>
    <row r="1776" spans="1:30" x14ac:dyDescent="0.25">
      <c r="A1776" t="s">
        <v>282</v>
      </c>
      <c r="B1776">
        <f t="shared" si="112"/>
        <v>2016</v>
      </c>
      <c r="C1776" s="2">
        <v>117.25</v>
      </c>
      <c r="D1776" s="2">
        <v>121.720001</v>
      </c>
      <c r="E1776" s="4">
        <f t="shared" si="113"/>
        <v>3.8123675906183339E-2</v>
      </c>
      <c r="F1776" s="5">
        <f t="shared" si="116"/>
        <v>-0.21593365762938463</v>
      </c>
      <c r="G1776" s="9" t="str">
        <f t="shared" si="114"/>
        <v>No</v>
      </c>
      <c r="H1776" s="9">
        <f t="shared" si="115"/>
        <v>0</v>
      </c>
      <c r="I1776" s="5"/>
      <c r="J1776" s="5"/>
      <c r="K1776" s="3">
        <v>42373</v>
      </c>
      <c r="L1776" s="3">
        <v>42734</v>
      </c>
      <c r="M1776" s="3"/>
      <c r="N1776" s="3"/>
      <c r="O1776" s="3"/>
      <c r="P1776" s="3"/>
      <c r="Q1776" s="5"/>
      <c r="R1776" s="5"/>
      <c r="S1776" s="5"/>
      <c r="T1776" s="2">
        <v>115.870003</v>
      </c>
      <c r="U1776" s="2">
        <v>121.44000200000001</v>
      </c>
      <c r="V1776" s="2"/>
      <c r="W1776" s="2">
        <v>117.730003</v>
      </c>
      <c r="X1776" s="2">
        <v>123.160004</v>
      </c>
      <c r="Y1776" s="2"/>
      <c r="Z1776">
        <v>9995000</v>
      </c>
      <c r="AA1776">
        <v>3552800</v>
      </c>
      <c r="AC1776" s="2">
        <v>117.58000199999999</v>
      </c>
      <c r="AD1776" s="2">
        <v>122.790001</v>
      </c>
    </row>
    <row r="1777" spans="1:30" x14ac:dyDescent="0.25">
      <c r="A1777" t="s">
        <v>283</v>
      </c>
      <c r="B1777">
        <f t="shared" si="112"/>
        <v>2016</v>
      </c>
      <c r="C1777" s="2">
        <v>45.66</v>
      </c>
      <c r="D1777" s="2">
        <v>64.150002000000001</v>
      </c>
      <c r="E1777" s="4">
        <f t="shared" si="113"/>
        <v>0.40494967148488842</v>
      </c>
      <c r="F1777" s="5">
        <f t="shared" si="116"/>
        <v>0.2687656614238032</v>
      </c>
      <c r="G1777" s="9" t="str">
        <f t="shared" si="114"/>
        <v>Yes</v>
      </c>
      <c r="H1777" s="9">
        <f t="shared" si="115"/>
        <v>1</v>
      </c>
      <c r="I1777" s="5"/>
      <c r="J1777" s="5"/>
      <c r="K1777" s="3">
        <v>42373</v>
      </c>
      <c r="L1777" s="3">
        <v>42734</v>
      </c>
      <c r="M1777" s="3"/>
      <c r="N1777" s="3"/>
      <c r="O1777" s="3"/>
      <c r="P1777" s="3"/>
      <c r="Q1777" s="5"/>
      <c r="R1777" s="5"/>
      <c r="S1777" s="5"/>
      <c r="T1777" s="2">
        <v>45.259998000000003</v>
      </c>
      <c r="U1777" s="2">
        <v>63.810001</v>
      </c>
      <c r="V1777" s="2"/>
      <c r="W1777" s="2">
        <v>46.09</v>
      </c>
      <c r="X1777" s="2">
        <v>65.050003000000004</v>
      </c>
      <c r="Y1777" s="2"/>
      <c r="Z1777">
        <v>2470200</v>
      </c>
      <c r="AA1777">
        <v>1006400</v>
      </c>
      <c r="AC1777" s="2">
        <v>45.98</v>
      </c>
      <c r="AD1777" s="2">
        <v>65.050003000000004</v>
      </c>
    </row>
    <row r="1778" spans="1:30" x14ac:dyDescent="0.25">
      <c r="A1778" t="s">
        <v>284</v>
      </c>
      <c r="B1778">
        <f t="shared" si="112"/>
        <v>2016</v>
      </c>
      <c r="C1778" s="2">
        <v>193.58999600000001</v>
      </c>
      <c r="D1778" s="2">
        <v>140.449997</v>
      </c>
      <c r="E1778" s="4">
        <f t="shared" si="113"/>
        <v>-0.27449765017816319</v>
      </c>
      <c r="F1778" s="5">
        <f t="shared" si="116"/>
        <v>-0.3059465469003233</v>
      </c>
      <c r="G1778" s="9" t="str">
        <f t="shared" si="114"/>
        <v>No</v>
      </c>
      <c r="H1778" s="9">
        <f t="shared" si="115"/>
        <v>0</v>
      </c>
      <c r="I1778" s="5"/>
      <c r="J1778" s="5"/>
      <c r="K1778" s="3">
        <v>42373</v>
      </c>
      <c r="L1778" s="3">
        <v>42734</v>
      </c>
      <c r="M1778" s="3"/>
      <c r="N1778" s="3"/>
      <c r="O1778" s="3"/>
      <c r="P1778" s="3"/>
      <c r="Q1778" s="5"/>
      <c r="R1778" s="5"/>
      <c r="S1778" s="5"/>
      <c r="T1778" s="2">
        <v>192.86000100000001</v>
      </c>
      <c r="U1778" s="2">
        <v>140.10000600000001</v>
      </c>
      <c r="V1778" s="2"/>
      <c r="W1778" s="2">
        <v>195.66000399999999</v>
      </c>
      <c r="X1778" s="2">
        <v>142.259995</v>
      </c>
      <c r="Y1778" s="2"/>
      <c r="Z1778">
        <v>1383000</v>
      </c>
      <c r="AA1778">
        <v>1194700</v>
      </c>
      <c r="AC1778" s="2">
        <v>194.66999799999999</v>
      </c>
      <c r="AD1778" s="2">
        <v>141.470001</v>
      </c>
    </row>
    <row r="1779" spans="1:30" x14ac:dyDescent="0.25">
      <c r="A1779" t="s">
        <v>285</v>
      </c>
      <c r="B1779">
        <f t="shared" si="112"/>
        <v>2016</v>
      </c>
      <c r="C1779" s="2">
        <v>98.440002000000007</v>
      </c>
      <c r="D1779" s="2">
        <v>94.269997000000004</v>
      </c>
      <c r="E1779" s="4">
        <f t="shared" si="113"/>
        <v>-4.2360878863045973E-2</v>
      </c>
      <c r="F1779" s="5">
        <f t="shared" si="116"/>
        <v>-8.0484554769229305E-2</v>
      </c>
      <c r="G1779" s="9" t="str">
        <f t="shared" si="114"/>
        <v>No</v>
      </c>
      <c r="H1779" s="9">
        <f t="shared" si="115"/>
        <v>0</v>
      </c>
      <c r="I1779" s="5"/>
      <c r="J1779" s="5"/>
      <c r="K1779" s="3">
        <v>42373</v>
      </c>
      <c r="L1779" s="3">
        <v>42734</v>
      </c>
      <c r="M1779" s="3"/>
      <c r="N1779" s="3"/>
      <c r="O1779" s="3"/>
      <c r="P1779" s="3"/>
      <c r="Q1779" s="5"/>
      <c r="R1779" s="5"/>
      <c r="S1779" s="5"/>
      <c r="T1779" s="2">
        <v>96.160004000000001</v>
      </c>
      <c r="U1779" s="2">
        <v>93.849997999999999</v>
      </c>
      <c r="V1779" s="2"/>
      <c r="W1779" s="2">
        <v>98.699996999999996</v>
      </c>
      <c r="X1779" s="2">
        <v>94.690002000000007</v>
      </c>
      <c r="Y1779" s="2"/>
      <c r="Z1779">
        <v>1688300</v>
      </c>
      <c r="AA1779">
        <v>517400</v>
      </c>
      <c r="AC1779" s="2">
        <v>97.220000999999996</v>
      </c>
      <c r="AD1779" s="2">
        <v>94.639999000000003</v>
      </c>
    </row>
    <row r="1780" spans="1:30" x14ac:dyDescent="0.25">
      <c r="A1780" t="s">
        <v>286</v>
      </c>
      <c r="B1780">
        <f t="shared" si="112"/>
        <v>2016</v>
      </c>
      <c r="C1780" s="2">
        <v>44.09</v>
      </c>
      <c r="D1780" s="2">
        <v>44.330002</v>
      </c>
      <c r="E1780" s="4">
        <f t="shared" si="113"/>
        <v>5.4434565661146952E-3</v>
      </c>
      <c r="F1780" s="5">
        <f t="shared" si="116"/>
        <v>-0.39950621491877375</v>
      </c>
      <c r="G1780" s="9" t="str">
        <f t="shared" si="114"/>
        <v>No</v>
      </c>
      <c r="H1780" s="9">
        <f t="shared" si="115"/>
        <v>0</v>
      </c>
      <c r="I1780" s="5"/>
      <c r="J1780" s="5"/>
      <c r="K1780" s="3">
        <v>42373</v>
      </c>
      <c r="L1780" s="3">
        <v>42734</v>
      </c>
      <c r="M1780" s="3"/>
      <c r="N1780" s="3"/>
      <c r="O1780" s="3"/>
      <c r="P1780" s="3"/>
      <c r="Q1780" s="5"/>
      <c r="R1780" s="5"/>
      <c r="S1780" s="5"/>
      <c r="T1780" s="2">
        <v>43.25</v>
      </c>
      <c r="U1780" s="2">
        <v>44.209999000000003</v>
      </c>
      <c r="V1780" s="2"/>
      <c r="W1780" s="2">
        <v>44.450001</v>
      </c>
      <c r="X1780" s="2">
        <v>44.970001000000003</v>
      </c>
      <c r="Y1780" s="2"/>
      <c r="Z1780">
        <v>11588700</v>
      </c>
      <c r="AA1780">
        <v>5595100</v>
      </c>
      <c r="AC1780" s="2">
        <v>43.790000999999997</v>
      </c>
      <c r="AD1780" s="2">
        <v>44.959999000000003</v>
      </c>
    </row>
    <row r="1781" spans="1:30" x14ac:dyDescent="0.25">
      <c r="A1781" t="s">
        <v>287</v>
      </c>
      <c r="B1781">
        <f t="shared" si="112"/>
        <v>2016</v>
      </c>
      <c r="C1781" s="2">
        <v>75.830001999999993</v>
      </c>
      <c r="D1781" s="2">
        <v>71.230002999999996</v>
      </c>
      <c r="E1781" s="4">
        <f t="shared" si="113"/>
        <v>-6.0661992333852201E-2</v>
      </c>
      <c r="F1781" s="5">
        <f t="shared" si="116"/>
        <v>0.21383565784431099</v>
      </c>
      <c r="G1781" s="9" t="str">
        <f t="shared" si="114"/>
        <v>Yes</v>
      </c>
      <c r="H1781" s="9">
        <f t="shared" si="115"/>
        <v>1</v>
      </c>
      <c r="I1781" s="5"/>
      <c r="J1781" s="5"/>
      <c r="K1781" s="3">
        <v>42373</v>
      </c>
      <c r="L1781" s="3">
        <v>42734</v>
      </c>
      <c r="M1781" s="3"/>
      <c r="N1781" s="3"/>
      <c r="O1781" s="3"/>
      <c r="P1781" s="3"/>
      <c r="Q1781" s="5"/>
      <c r="R1781" s="5"/>
      <c r="S1781" s="5"/>
      <c r="T1781" s="2">
        <v>75.110000999999997</v>
      </c>
      <c r="U1781" s="2">
        <v>71.080001999999993</v>
      </c>
      <c r="V1781" s="2"/>
      <c r="W1781" s="2">
        <v>76.120002999999997</v>
      </c>
      <c r="X1781" s="2">
        <v>72</v>
      </c>
      <c r="Y1781" s="2"/>
      <c r="Z1781">
        <v>6006700</v>
      </c>
      <c r="AA1781">
        <v>5630500</v>
      </c>
      <c r="AC1781" s="2">
        <v>75.769997000000004</v>
      </c>
      <c r="AD1781" s="2">
        <v>71.790001000000004</v>
      </c>
    </row>
    <row r="1782" spans="1:30" x14ac:dyDescent="0.25">
      <c r="A1782" t="s">
        <v>288</v>
      </c>
      <c r="B1782">
        <f t="shared" si="112"/>
        <v>2016</v>
      </c>
      <c r="C1782" s="2">
        <v>47.119999</v>
      </c>
      <c r="D1782" s="2">
        <v>53.889999000000003</v>
      </c>
      <c r="E1782" s="4">
        <f t="shared" si="113"/>
        <v>0.14367572461111477</v>
      </c>
      <c r="F1782" s="5">
        <f t="shared" si="116"/>
        <v>0.18603660347416073</v>
      </c>
      <c r="G1782" s="9" t="str">
        <f t="shared" si="114"/>
        <v>Yes</v>
      </c>
      <c r="H1782" s="9">
        <f t="shared" si="115"/>
        <v>1</v>
      </c>
      <c r="I1782" s="5"/>
      <c r="J1782" s="5"/>
      <c r="K1782" s="3">
        <v>42373</v>
      </c>
      <c r="L1782" s="3">
        <v>42734</v>
      </c>
      <c r="M1782" s="3"/>
      <c r="N1782" s="3"/>
      <c r="O1782" s="3"/>
      <c r="P1782" s="3"/>
      <c r="Q1782" s="5"/>
      <c r="R1782" s="5"/>
      <c r="S1782" s="5"/>
      <c r="T1782" s="2">
        <v>46.27</v>
      </c>
      <c r="U1782" s="2">
        <v>53.740001999999997</v>
      </c>
      <c r="V1782" s="2"/>
      <c r="W1782" s="2">
        <v>47.330002</v>
      </c>
      <c r="X1782" s="2">
        <v>54.119999</v>
      </c>
      <c r="Y1782" s="2"/>
      <c r="Z1782">
        <v>7924000</v>
      </c>
      <c r="AA1782">
        <v>4188500</v>
      </c>
      <c r="AC1782" s="2">
        <v>47.32</v>
      </c>
      <c r="AD1782" s="2">
        <v>53.919998</v>
      </c>
    </row>
    <row r="1783" spans="1:30" x14ac:dyDescent="0.25">
      <c r="A1783" t="s">
        <v>289</v>
      </c>
      <c r="B1783">
        <f t="shared" si="112"/>
        <v>2016</v>
      </c>
      <c r="C1783" s="2">
        <v>189</v>
      </c>
      <c r="D1783" s="2">
        <v>199.679993</v>
      </c>
      <c r="E1783" s="4">
        <f t="shared" si="113"/>
        <v>5.6507899470899452E-2</v>
      </c>
      <c r="F1783" s="5">
        <f t="shared" si="116"/>
        <v>5.1064442904784756E-2</v>
      </c>
      <c r="G1783" s="9" t="str">
        <f t="shared" si="114"/>
        <v>Yes</v>
      </c>
      <c r="H1783" s="9">
        <f t="shared" si="115"/>
        <v>1</v>
      </c>
      <c r="I1783" s="5"/>
      <c r="J1783" s="5"/>
      <c r="K1783" s="3">
        <v>42373</v>
      </c>
      <c r="L1783" s="3">
        <v>42734</v>
      </c>
      <c r="M1783" s="3"/>
      <c r="N1783" s="3"/>
      <c r="O1783" s="3"/>
      <c r="P1783" s="3"/>
      <c r="Q1783" s="5"/>
      <c r="R1783" s="5"/>
      <c r="S1783" s="5"/>
      <c r="T1783" s="2">
        <v>183.39999399999999</v>
      </c>
      <c r="U1783" s="2">
        <v>198.449997</v>
      </c>
      <c r="V1783" s="2"/>
      <c r="W1783" s="2">
        <v>189</v>
      </c>
      <c r="X1783" s="2">
        <v>203.16000399999999</v>
      </c>
      <c r="Y1783" s="2"/>
      <c r="Z1783">
        <v>799700</v>
      </c>
      <c r="AA1783">
        <v>440300</v>
      </c>
      <c r="AC1783" s="2">
        <v>186.449997</v>
      </c>
      <c r="AD1783" s="2">
        <v>203.16000399999999</v>
      </c>
    </row>
    <row r="1784" spans="1:30" x14ac:dyDescent="0.25">
      <c r="A1784" t="s">
        <v>290</v>
      </c>
      <c r="B1784">
        <f t="shared" si="112"/>
        <v>2016</v>
      </c>
      <c r="C1784" s="2">
        <v>77.629997000000003</v>
      </c>
      <c r="D1784" s="2">
        <v>70.760002</v>
      </c>
      <c r="E1784" s="4">
        <f t="shared" si="113"/>
        <v>-8.8496654199278185E-2</v>
      </c>
      <c r="F1784" s="5">
        <f t="shared" si="116"/>
        <v>-2.7834661865425984E-2</v>
      </c>
      <c r="G1784" s="9" t="str">
        <f t="shared" si="114"/>
        <v>No</v>
      </c>
      <c r="H1784" s="9">
        <f t="shared" si="115"/>
        <v>0</v>
      </c>
      <c r="I1784" s="5"/>
      <c r="J1784" s="5"/>
      <c r="K1784" s="3">
        <v>42373</v>
      </c>
      <c r="L1784" s="3">
        <v>42734</v>
      </c>
      <c r="M1784" s="3"/>
      <c r="N1784" s="3"/>
      <c r="O1784" s="3"/>
      <c r="P1784" s="3"/>
      <c r="Q1784" s="5"/>
      <c r="R1784" s="5"/>
      <c r="S1784" s="5"/>
      <c r="T1784" s="2">
        <v>77.199996999999996</v>
      </c>
      <c r="U1784" s="2">
        <v>70.25</v>
      </c>
      <c r="V1784" s="2"/>
      <c r="W1784" s="2">
        <v>78.459998999999996</v>
      </c>
      <c r="X1784" s="2">
        <v>71.089995999999999</v>
      </c>
      <c r="Y1784" s="2"/>
      <c r="Z1784">
        <v>2570600</v>
      </c>
      <c r="AA1784">
        <v>740100</v>
      </c>
      <c r="AC1784" s="2">
        <v>78.180000000000007</v>
      </c>
      <c r="AD1784" s="2">
        <v>70.839995999999999</v>
      </c>
    </row>
    <row r="1785" spans="1:30" x14ac:dyDescent="0.25">
      <c r="A1785" t="s">
        <v>291</v>
      </c>
      <c r="B1785">
        <f t="shared" si="112"/>
        <v>2016</v>
      </c>
      <c r="C1785" s="2">
        <v>84.449996999999996</v>
      </c>
      <c r="D1785" s="2">
        <v>93.330001999999993</v>
      </c>
      <c r="E1785" s="4">
        <f t="shared" si="113"/>
        <v>0.10515103985142826</v>
      </c>
      <c r="F1785" s="5">
        <f t="shared" si="116"/>
        <v>-3.8524684759686512E-2</v>
      </c>
      <c r="G1785" s="9" t="str">
        <f t="shared" si="114"/>
        <v>No</v>
      </c>
      <c r="H1785" s="9">
        <f t="shared" si="115"/>
        <v>0</v>
      </c>
      <c r="I1785" s="5"/>
      <c r="J1785" s="5"/>
      <c r="K1785" s="3">
        <v>42373</v>
      </c>
      <c r="L1785" s="3">
        <v>42734</v>
      </c>
      <c r="M1785" s="3"/>
      <c r="N1785" s="3"/>
      <c r="O1785" s="3"/>
      <c r="P1785" s="3"/>
      <c r="Q1785" s="5"/>
      <c r="R1785" s="5"/>
      <c r="S1785" s="5"/>
      <c r="T1785" s="2">
        <v>83.550003000000004</v>
      </c>
      <c r="U1785" s="2">
        <v>93.050003000000004</v>
      </c>
      <c r="V1785" s="2"/>
      <c r="W1785" s="2">
        <v>84.919998000000007</v>
      </c>
      <c r="X1785" s="2">
        <v>93.709998999999996</v>
      </c>
      <c r="Y1785" s="2"/>
      <c r="Z1785">
        <v>693200</v>
      </c>
      <c r="AA1785">
        <v>572200</v>
      </c>
      <c r="AC1785" s="2">
        <v>84.279999000000004</v>
      </c>
      <c r="AD1785" s="2">
        <v>93.540001000000004</v>
      </c>
    </row>
    <row r="1786" spans="1:30" x14ac:dyDescent="0.25">
      <c r="A1786" t="s">
        <v>292</v>
      </c>
      <c r="B1786">
        <f t="shared" si="112"/>
        <v>2016</v>
      </c>
      <c r="C1786" s="2">
        <v>134.58999600000001</v>
      </c>
      <c r="D1786" s="2">
        <v>221.529999</v>
      </c>
      <c r="E1786" s="4">
        <f t="shared" si="113"/>
        <v>0.64596185142913576</v>
      </c>
      <c r="F1786" s="5">
        <f t="shared" si="116"/>
        <v>0.58945395195823636</v>
      </c>
      <c r="G1786" s="9" t="str">
        <f t="shared" si="114"/>
        <v>Yes</v>
      </c>
      <c r="H1786" s="9">
        <f t="shared" si="115"/>
        <v>1</v>
      </c>
      <c r="I1786" s="5"/>
      <c r="J1786" s="5"/>
      <c r="K1786" s="3">
        <v>42373</v>
      </c>
      <c r="L1786" s="3">
        <v>42734</v>
      </c>
      <c r="M1786" s="3"/>
      <c r="N1786" s="3"/>
      <c r="O1786" s="3"/>
      <c r="P1786" s="3"/>
      <c r="Q1786" s="5"/>
      <c r="R1786" s="5"/>
      <c r="S1786" s="5"/>
      <c r="T1786" s="2">
        <v>132.33999600000001</v>
      </c>
      <c r="U1786" s="2">
        <v>220.779999</v>
      </c>
      <c r="V1786" s="2"/>
      <c r="W1786" s="2">
        <v>136.009995</v>
      </c>
      <c r="X1786" s="2">
        <v>226.61000100000001</v>
      </c>
      <c r="Y1786" s="2"/>
      <c r="Z1786">
        <v>1200800</v>
      </c>
      <c r="AA1786">
        <v>420700</v>
      </c>
      <c r="AC1786" s="2">
        <v>135.80999800000001</v>
      </c>
      <c r="AD1786" s="2">
        <v>226.33999600000001</v>
      </c>
    </row>
    <row r="1787" spans="1:30" x14ac:dyDescent="0.25">
      <c r="A1787" t="s">
        <v>293</v>
      </c>
      <c r="B1787">
        <f t="shared" si="112"/>
        <v>2016</v>
      </c>
      <c r="C1787" s="2">
        <v>54.48</v>
      </c>
      <c r="D1787" s="2">
        <v>67.589995999999999</v>
      </c>
      <c r="E1787" s="4">
        <f t="shared" si="113"/>
        <v>0.24063869309838479</v>
      </c>
      <c r="F1787" s="5">
        <f t="shared" si="116"/>
        <v>0.32913534729766297</v>
      </c>
      <c r="G1787" s="9" t="str">
        <f t="shared" si="114"/>
        <v>Yes</v>
      </c>
      <c r="H1787" s="9">
        <f t="shared" si="115"/>
        <v>1</v>
      </c>
      <c r="I1787" s="5"/>
      <c r="J1787" s="5"/>
      <c r="K1787" s="3">
        <v>42373</v>
      </c>
      <c r="L1787" s="3">
        <v>42734</v>
      </c>
      <c r="M1787" s="3"/>
      <c r="N1787" s="3"/>
      <c r="O1787" s="3"/>
      <c r="P1787" s="3"/>
      <c r="Q1787" s="5"/>
      <c r="R1787" s="5"/>
      <c r="S1787" s="5"/>
      <c r="T1787" s="2">
        <v>53.790000999999997</v>
      </c>
      <c r="U1787" s="2">
        <v>67.389999000000003</v>
      </c>
      <c r="V1787" s="2"/>
      <c r="W1787" s="2">
        <v>54.57</v>
      </c>
      <c r="X1787" s="2">
        <v>67.930000000000007</v>
      </c>
      <c r="Y1787" s="2"/>
      <c r="Z1787">
        <v>2870000</v>
      </c>
      <c r="AA1787">
        <v>1397100</v>
      </c>
      <c r="AC1787" s="2">
        <v>54.32</v>
      </c>
      <c r="AD1787" s="2">
        <v>67.919998000000007</v>
      </c>
    </row>
    <row r="1788" spans="1:30" x14ac:dyDescent="0.25">
      <c r="A1788" t="s">
        <v>294</v>
      </c>
      <c r="B1788">
        <f t="shared" si="112"/>
        <v>2016</v>
      </c>
      <c r="C1788" s="2">
        <v>148.050003</v>
      </c>
      <c r="D1788" s="2">
        <v>178.570007</v>
      </c>
      <c r="E1788" s="4">
        <f t="shared" si="113"/>
        <v>0.20614659494468229</v>
      </c>
      <c r="F1788" s="5">
        <f t="shared" si="116"/>
        <v>0.10099555509325403</v>
      </c>
      <c r="G1788" s="9" t="str">
        <f t="shared" si="114"/>
        <v>Yes</v>
      </c>
      <c r="H1788" s="9">
        <f t="shared" si="115"/>
        <v>1</v>
      </c>
      <c r="I1788" s="5"/>
      <c r="J1788" s="5"/>
      <c r="K1788" s="3">
        <v>42373</v>
      </c>
      <c r="L1788" s="3">
        <v>42734</v>
      </c>
      <c r="M1788" s="3"/>
      <c r="N1788" s="3"/>
      <c r="O1788" s="3"/>
      <c r="P1788" s="3"/>
      <c r="Q1788" s="5"/>
      <c r="R1788" s="5"/>
      <c r="S1788" s="5"/>
      <c r="T1788" s="2">
        <v>145.39999399999999</v>
      </c>
      <c r="U1788" s="2">
        <v>178.28999300000001</v>
      </c>
      <c r="V1788" s="2"/>
      <c r="W1788" s="2">
        <v>148.320007</v>
      </c>
      <c r="X1788" s="2">
        <v>179.479996</v>
      </c>
      <c r="Y1788" s="2"/>
      <c r="Z1788">
        <v>3277200</v>
      </c>
      <c r="AA1788">
        <v>1592500</v>
      </c>
      <c r="AC1788" s="2">
        <v>146.820007</v>
      </c>
      <c r="AD1788" s="2">
        <v>179</v>
      </c>
    </row>
    <row r="1789" spans="1:30" x14ac:dyDescent="0.25">
      <c r="A1789" t="s">
        <v>493</v>
      </c>
      <c r="B1789">
        <f t="shared" si="112"/>
        <v>2016</v>
      </c>
      <c r="C1789" s="2">
        <v>73.239998</v>
      </c>
      <c r="D1789" s="2">
        <v>49.82</v>
      </c>
      <c r="E1789" s="4">
        <f t="shared" si="113"/>
        <v>-0.31977059857374657</v>
      </c>
      <c r="F1789" s="5">
        <f t="shared" si="116"/>
        <v>-0.96573245000288233</v>
      </c>
      <c r="G1789" s="9" t="str">
        <f t="shared" si="114"/>
        <v>No</v>
      </c>
      <c r="H1789" s="9">
        <f t="shared" si="115"/>
        <v>0</v>
      </c>
      <c r="I1789" s="5"/>
      <c r="J1789" s="5"/>
      <c r="K1789" s="3">
        <v>42373</v>
      </c>
      <c r="L1789" s="3">
        <v>42734</v>
      </c>
      <c r="M1789" s="3"/>
      <c r="N1789" s="3"/>
      <c r="O1789" s="3"/>
      <c r="P1789" s="3"/>
      <c r="Q1789" s="5"/>
      <c r="R1789" s="5"/>
      <c r="S1789" s="5"/>
      <c r="T1789" s="2">
        <v>71.410004000000001</v>
      </c>
      <c r="U1789" s="2">
        <v>49.240001999999997</v>
      </c>
      <c r="V1789" s="2"/>
      <c r="W1789" s="2">
        <v>74.089995999999999</v>
      </c>
      <c r="X1789" s="2">
        <v>50.400002000000001</v>
      </c>
      <c r="Y1789" s="2"/>
      <c r="Z1789">
        <v>1903500</v>
      </c>
      <c r="AA1789">
        <v>1070400</v>
      </c>
      <c r="AC1789" s="2">
        <v>72.610000999999997</v>
      </c>
      <c r="AD1789" s="2">
        <v>49.450001</v>
      </c>
    </row>
    <row r="1790" spans="1:30" x14ac:dyDescent="0.25">
      <c r="A1790" t="s">
        <v>295</v>
      </c>
      <c r="B1790">
        <f t="shared" si="112"/>
        <v>2016</v>
      </c>
      <c r="C1790" s="2">
        <v>48.84</v>
      </c>
      <c r="D1790" s="2">
        <v>44.34</v>
      </c>
      <c r="E1790" s="4">
        <f t="shared" si="113"/>
        <v>-9.2137592137592136E-2</v>
      </c>
      <c r="F1790" s="5">
        <f t="shared" si="116"/>
        <v>-0.33277628523597691</v>
      </c>
      <c r="G1790" s="9" t="str">
        <f t="shared" si="114"/>
        <v>No</v>
      </c>
      <c r="H1790" s="9">
        <f t="shared" si="115"/>
        <v>0</v>
      </c>
      <c r="I1790" s="5"/>
      <c r="J1790" s="5"/>
      <c r="K1790" s="3">
        <v>42373</v>
      </c>
      <c r="L1790" s="3">
        <v>42734</v>
      </c>
      <c r="M1790" s="3"/>
      <c r="N1790" s="3"/>
      <c r="O1790" s="3"/>
      <c r="P1790" s="3"/>
      <c r="Q1790" s="5"/>
      <c r="R1790" s="5"/>
      <c r="S1790" s="5"/>
      <c r="T1790" s="2">
        <v>47.356666666599999</v>
      </c>
      <c r="U1790" s="2">
        <v>44.110000999999997</v>
      </c>
      <c r="V1790" s="2"/>
      <c r="W1790" s="2">
        <v>49.209999000000003</v>
      </c>
      <c r="X1790" s="2">
        <v>45.189999</v>
      </c>
      <c r="Y1790" s="2"/>
      <c r="Z1790">
        <v>3989100</v>
      </c>
      <c r="AA1790">
        <v>2514900</v>
      </c>
      <c r="AC1790" s="2">
        <v>48.113334666599997</v>
      </c>
      <c r="AD1790" s="2">
        <v>45.099997999999999</v>
      </c>
    </row>
    <row r="1791" spans="1:30" x14ac:dyDescent="0.25">
      <c r="A1791" t="s">
        <v>296</v>
      </c>
      <c r="B1791">
        <f t="shared" si="112"/>
        <v>2016</v>
      </c>
      <c r="C1791" s="2">
        <v>57.540000999999997</v>
      </c>
      <c r="D1791" s="2">
        <v>67.620002999999997</v>
      </c>
      <c r="E1791" s="4">
        <f t="shared" si="113"/>
        <v>0.17518251346571928</v>
      </c>
      <c r="F1791" s="5">
        <f t="shared" si="116"/>
        <v>-3.0964081478963013E-2</v>
      </c>
      <c r="G1791" s="9" t="str">
        <f t="shared" si="114"/>
        <v>No</v>
      </c>
      <c r="H1791" s="9">
        <f t="shared" si="115"/>
        <v>0</v>
      </c>
      <c r="I1791" s="5"/>
      <c r="J1791" s="5"/>
      <c r="K1791" s="3">
        <v>42373</v>
      </c>
      <c r="L1791" s="3">
        <v>42734</v>
      </c>
      <c r="M1791" s="3"/>
      <c r="N1791" s="3"/>
      <c r="O1791" s="3"/>
      <c r="P1791" s="3"/>
      <c r="Q1791" s="5"/>
      <c r="R1791" s="5"/>
      <c r="S1791" s="5"/>
      <c r="T1791" s="2">
        <v>56.560001</v>
      </c>
      <c r="U1791" s="2">
        <v>67.5</v>
      </c>
      <c r="V1791" s="2"/>
      <c r="W1791" s="2">
        <v>57.580002</v>
      </c>
      <c r="X1791" s="2">
        <v>68.029999000000004</v>
      </c>
      <c r="Y1791" s="2"/>
      <c r="Z1791">
        <v>6800600</v>
      </c>
      <c r="AA1791">
        <v>5318600</v>
      </c>
      <c r="AC1791" s="2">
        <v>57.389999000000003</v>
      </c>
      <c r="AD1791" s="2">
        <v>67.970000999999996</v>
      </c>
    </row>
    <row r="1792" spans="1:30" x14ac:dyDescent="0.25">
      <c r="A1792" t="s">
        <v>297</v>
      </c>
      <c r="B1792">
        <f t="shared" si="112"/>
        <v>2016</v>
      </c>
      <c r="C1792" s="2">
        <v>97.150002000000001</v>
      </c>
      <c r="D1792" s="2">
        <v>105.209999</v>
      </c>
      <c r="E1792" s="4">
        <f t="shared" si="113"/>
        <v>8.296445531725255E-2</v>
      </c>
      <c r="F1792" s="5">
        <f t="shared" si="116"/>
        <v>0.40273505389099912</v>
      </c>
      <c r="G1792" s="9" t="str">
        <f t="shared" si="114"/>
        <v>Yes</v>
      </c>
      <c r="H1792" s="9">
        <f t="shared" si="115"/>
        <v>1</v>
      </c>
      <c r="I1792" s="5"/>
      <c r="J1792" s="5"/>
      <c r="K1792" s="3">
        <v>42373</v>
      </c>
      <c r="L1792" s="3">
        <v>42734</v>
      </c>
      <c r="M1792" s="3"/>
      <c r="N1792" s="3"/>
      <c r="O1792" s="3"/>
      <c r="P1792" s="3"/>
      <c r="Q1792" s="5"/>
      <c r="R1792" s="5"/>
      <c r="S1792" s="5"/>
      <c r="T1792" s="2">
        <v>96.599997999999999</v>
      </c>
      <c r="U1792" s="2">
        <v>104.889999</v>
      </c>
      <c r="V1792" s="2"/>
      <c r="W1792" s="2">
        <v>97.860000999999997</v>
      </c>
      <c r="X1792" s="2">
        <v>105.5</v>
      </c>
      <c r="Y1792" s="2"/>
      <c r="Z1792">
        <v>3238200</v>
      </c>
      <c r="AA1792">
        <v>1302200</v>
      </c>
      <c r="AC1792" s="2">
        <v>97.790001000000004</v>
      </c>
      <c r="AD1792" s="2">
        <v>105.5</v>
      </c>
    </row>
    <row r="1793" spans="1:30" x14ac:dyDescent="0.25">
      <c r="A1793" t="s">
        <v>298</v>
      </c>
      <c r="B1793">
        <f t="shared" si="112"/>
        <v>2016</v>
      </c>
      <c r="C1793" s="2">
        <v>27.309999000000001</v>
      </c>
      <c r="D1793" s="2">
        <v>29.33</v>
      </c>
      <c r="E1793" s="4">
        <f t="shared" si="113"/>
        <v>7.3965619698484683E-2</v>
      </c>
      <c r="F1793" s="5">
        <f t="shared" si="116"/>
        <v>0.16610321183607682</v>
      </c>
      <c r="G1793" s="9" t="str">
        <f t="shared" si="114"/>
        <v>Yes</v>
      </c>
      <c r="H1793" s="9">
        <f t="shared" si="115"/>
        <v>1</v>
      </c>
      <c r="I1793" s="5"/>
      <c r="J1793" s="5"/>
      <c r="K1793" s="3">
        <v>42373</v>
      </c>
      <c r="L1793" s="3">
        <v>42734</v>
      </c>
      <c r="M1793" s="3"/>
      <c r="N1793" s="3"/>
      <c r="O1793" s="3"/>
      <c r="P1793" s="3"/>
      <c r="Q1793" s="5"/>
      <c r="R1793" s="5"/>
      <c r="S1793" s="5"/>
      <c r="T1793" s="2">
        <v>27.219999000000001</v>
      </c>
      <c r="U1793" s="2">
        <v>29.1</v>
      </c>
      <c r="V1793" s="2"/>
      <c r="W1793" s="2">
        <v>28.43</v>
      </c>
      <c r="X1793" s="2">
        <v>29.790001</v>
      </c>
      <c r="Y1793" s="2"/>
      <c r="Z1793">
        <v>7316400</v>
      </c>
      <c r="AA1793">
        <v>2879900</v>
      </c>
      <c r="AC1793" s="2">
        <v>28.42</v>
      </c>
      <c r="AD1793" s="2">
        <v>29.389999</v>
      </c>
    </row>
    <row r="1794" spans="1:30" x14ac:dyDescent="0.25">
      <c r="A1794" t="s">
        <v>485</v>
      </c>
      <c r="B1794">
        <f t="shared" si="112"/>
        <v>2016</v>
      </c>
      <c r="C1794" s="2">
        <v>51.68</v>
      </c>
      <c r="D1794" s="2">
        <v>50.349997999999999</v>
      </c>
      <c r="E1794" s="4">
        <f t="shared" si="113"/>
        <v>-2.5735332817337468E-2</v>
      </c>
      <c r="F1794" s="5">
        <f t="shared" si="116"/>
        <v>-0.20091784628305676</v>
      </c>
      <c r="G1794" s="9" t="str">
        <f t="shared" si="114"/>
        <v>No</v>
      </c>
      <c r="H1794" s="9">
        <f t="shared" si="115"/>
        <v>0</v>
      </c>
      <c r="I1794" s="5"/>
      <c r="J1794" s="5"/>
      <c r="K1794" s="3">
        <v>42373</v>
      </c>
      <c r="L1794" s="3">
        <v>42734</v>
      </c>
      <c r="M1794" s="3"/>
      <c r="N1794" s="3"/>
      <c r="O1794" s="3"/>
      <c r="P1794" s="3"/>
      <c r="Q1794" s="5"/>
      <c r="R1794" s="5"/>
      <c r="S1794" s="5"/>
      <c r="T1794" s="2">
        <v>50.66</v>
      </c>
      <c r="U1794" s="2">
        <v>50</v>
      </c>
      <c r="V1794" s="2"/>
      <c r="W1794" s="2">
        <v>52.830002</v>
      </c>
      <c r="X1794" s="2">
        <v>50.610000999999997</v>
      </c>
      <c r="Y1794" s="2"/>
      <c r="Z1794">
        <v>5497300</v>
      </c>
      <c r="AA1794">
        <v>3477200</v>
      </c>
      <c r="AC1794" s="2">
        <v>51.240001999999997</v>
      </c>
      <c r="AD1794" s="2">
        <v>50.439999</v>
      </c>
    </row>
    <row r="1795" spans="1:30" x14ac:dyDescent="0.25">
      <c r="A1795" t="s">
        <v>299</v>
      </c>
      <c r="B1795">
        <f t="shared" si="112"/>
        <v>2016</v>
      </c>
      <c r="C1795" s="2">
        <v>52.009998000000003</v>
      </c>
      <c r="D1795" s="2">
        <v>58.869999</v>
      </c>
      <c r="E1795" s="4">
        <f t="shared" si="113"/>
        <v>0.1318977362775518</v>
      </c>
      <c r="F1795" s="5">
        <f t="shared" si="116"/>
        <v>4.8933280960299252E-2</v>
      </c>
      <c r="G1795" s="9" t="str">
        <f t="shared" si="114"/>
        <v>Yes</v>
      </c>
      <c r="H1795" s="9">
        <f t="shared" si="115"/>
        <v>1</v>
      </c>
      <c r="I1795" s="5"/>
      <c r="J1795" s="5"/>
      <c r="K1795" s="3">
        <v>42373</v>
      </c>
      <c r="L1795" s="3">
        <v>42734</v>
      </c>
      <c r="M1795" s="3"/>
      <c r="N1795" s="3"/>
      <c r="O1795" s="3"/>
      <c r="P1795" s="3"/>
      <c r="Q1795" s="5"/>
      <c r="R1795" s="5"/>
      <c r="S1795" s="5"/>
      <c r="T1795" s="2">
        <v>51.610000999999997</v>
      </c>
      <c r="U1795" s="2">
        <v>58.560001</v>
      </c>
      <c r="V1795" s="2"/>
      <c r="W1795" s="2">
        <v>52.610000999999997</v>
      </c>
      <c r="X1795" s="2">
        <v>58.950001</v>
      </c>
      <c r="Y1795" s="2"/>
      <c r="Z1795">
        <v>17174600</v>
      </c>
      <c r="AA1795">
        <v>10753300</v>
      </c>
      <c r="AC1795" s="2">
        <v>52.48</v>
      </c>
      <c r="AD1795" s="2">
        <v>58.779998999999997</v>
      </c>
    </row>
    <row r="1796" spans="1:30" x14ac:dyDescent="0.25">
      <c r="A1796" t="s">
        <v>300</v>
      </c>
      <c r="B1796">
        <f t="shared" si="112"/>
        <v>2016</v>
      </c>
      <c r="C1796" s="2">
        <v>12.56</v>
      </c>
      <c r="D1796" s="2">
        <v>17.309999000000001</v>
      </c>
      <c r="E1796" s="4">
        <f t="shared" si="113"/>
        <v>0.37818463375796185</v>
      </c>
      <c r="F1796" s="5">
        <f t="shared" si="116"/>
        <v>0.30421901405947716</v>
      </c>
      <c r="G1796" s="9" t="str">
        <f t="shared" si="114"/>
        <v>Yes</v>
      </c>
      <c r="H1796" s="9">
        <f t="shared" si="115"/>
        <v>1</v>
      </c>
      <c r="I1796" s="5"/>
      <c r="J1796" s="5"/>
      <c r="K1796" s="3">
        <v>42373</v>
      </c>
      <c r="L1796" s="3">
        <v>42734</v>
      </c>
      <c r="M1796" s="3"/>
      <c r="N1796" s="3"/>
      <c r="O1796" s="3"/>
      <c r="P1796" s="3"/>
      <c r="Q1796" s="5"/>
      <c r="R1796" s="5"/>
      <c r="S1796" s="5"/>
      <c r="T1796" s="2">
        <v>12.38</v>
      </c>
      <c r="U1796" s="2">
        <v>17.209999</v>
      </c>
      <c r="V1796" s="2"/>
      <c r="W1796" s="2">
        <v>13</v>
      </c>
      <c r="X1796" s="2">
        <v>17.82</v>
      </c>
      <c r="Y1796" s="2"/>
      <c r="Z1796">
        <v>12667600</v>
      </c>
      <c r="AA1796">
        <v>7920500</v>
      </c>
      <c r="AC1796" s="2">
        <v>12.82</v>
      </c>
      <c r="AD1796" s="2">
        <v>17.57</v>
      </c>
    </row>
    <row r="1797" spans="1:30" x14ac:dyDescent="0.25">
      <c r="A1797" t="s">
        <v>301</v>
      </c>
      <c r="B1797">
        <f t="shared" si="112"/>
        <v>2016</v>
      </c>
      <c r="C1797" s="2">
        <v>54.32</v>
      </c>
      <c r="D1797" s="2">
        <v>62.139999000000003</v>
      </c>
      <c r="E1797" s="4">
        <f t="shared" si="113"/>
        <v>0.14396168998527251</v>
      </c>
      <c r="F1797" s="5">
        <f t="shared" si="116"/>
        <v>0.16969702280260998</v>
      </c>
      <c r="G1797" s="9" t="str">
        <f t="shared" si="114"/>
        <v>Yes</v>
      </c>
      <c r="H1797" s="9">
        <f t="shared" si="115"/>
        <v>1</v>
      </c>
      <c r="I1797" s="5"/>
      <c r="J1797" s="5"/>
      <c r="K1797" s="3">
        <v>42373</v>
      </c>
      <c r="L1797" s="3">
        <v>42734</v>
      </c>
      <c r="M1797" s="3"/>
      <c r="N1797" s="3"/>
      <c r="O1797" s="3"/>
      <c r="P1797" s="3"/>
      <c r="Q1797" s="5"/>
      <c r="R1797" s="5"/>
      <c r="S1797" s="5"/>
      <c r="T1797" s="2">
        <v>53.389999000000003</v>
      </c>
      <c r="U1797" s="2">
        <v>62.029998999999997</v>
      </c>
      <c r="V1797" s="2"/>
      <c r="W1797" s="2">
        <v>54.799999</v>
      </c>
      <c r="X1797" s="2">
        <v>62.990001999999997</v>
      </c>
      <c r="Y1797" s="2"/>
      <c r="Z1797">
        <v>53778000</v>
      </c>
      <c r="AA1797">
        <v>25579900</v>
      </c>
      <c r="AC1797" s="2">
        <v>54.799999</v>
      </c>
      <c r="AD1797" s="2">
        <v>62.959999000000003</v>
      </c>
    </row>
    <row r="1798" spans="1:30" x14ac:dyDescent="0.25">
      <c r="A1798" t="s">
        <v>302</v>
      </c>
      <c r="B1798">
        <f t="shared" si="112"/>
        <v>2016</v>
      </c>
      <c r="C1798" s="2">
        <v>67.669998000000007</v>
      </c>
      <c r="D1798" s="2">
        <v>82.889999000000003</v>
      </c>
      <c r="E1798" s="4">
        <f t="shared" si="113"/>
        <v>0.22491505024131958</v>
      </c>
      <c r="F1798" s="5">
        <f t="shared" si="116"/>
        <v>9.3017313963767778E-2</v>
      </c>
      <c r="G1798" s="9" t="str">
        <f t="shared" si="114"/>
        <v>Yes</v>
      </c>
      <c r="H1798" s="9">
        <f t="shared" si="115"/>
        <v>1</v>
      </c>
      <c r="I1798" s="5"/>
      <c r="J1798" s="5"/>
      <c r="K1798" s="3">
        <v>42373</v>
      </c>
      <c r="L1798" s="3">
        <v>42734</v>
      </c>
      <c r="M1798" s="3"/>
      <c r="N1798" s="3"/>
      <c r="O1798" s="3"/>
      <c r="P1798" s="3"/>
      <c r="Q1798" s="5"/>
      <c r="R1798" s="5"/>
      <c r="S1798" s="5"/>
      <c r="T1798" s="2">
        <v>66.620002999999997</v>
      </c>
      <c r="U1798" s="2">
        <v>82.57</v>
      </c>
      <c r="V1798" s="2"/>
      <c r="W1798" s="2">
        <v>67.669998000000007</v>
      </c>
      <c r="X1798" s="2">
        <v>83.339995999999999</v>
      </c>
      <c r="Y1798" s="2"/>
      <c r="Z1798">
        <v>910800</v>
      </c>
      <c r="AA1798">
        <v>500500</v>
      </c>
      <c r="AC1798" s="2">
        <v>67.129997000000003</v>
      </c>
      <c r="AD1798" s="2">
        <v>83.169998000000007</v>
      </c>
    </row>
    <row r="1799" spans="1:30" x14ac:dyDescent="0.25">
      <c r="A1799" t="s">
        <v>303</v>
      </c>
      <c r="B1799">
        <f t="shared" si="112"/>
        <v>2016</v>
      </c>
      <c r="C1799" s="2">
        <v>119.239998</v>
      </c>
      <c r="D1799" s="2">
        <v>156.429993</v>
      </c>
      <c r="E1799" s="4">
        <f t="shared" si="113"/>
        <v>0.31189194585528252</v>
      </c>
      <c r="F1799" s="5">
        <f t="shared" si="116"/>
        <v>-6.6292687902679337E-2</v>
      </c>
      <c r="G1799" s="9" t="str">
        <f t="shared" si="114"/>
        <v>No</v>
      </c>
      <c r="H1799" s="9">
        <f t="shared" si="115"/>
        <v>0</v>
      </c>
      <c r="I1799" s="5"/>
      <c r="J1799" s="5"/>
      <c r="K1799" s="3">
        <v>42373</v>
      </c>
      <c r="L1799" s="3">
        <v>42734</v>
      </c>
      <c r="M1799" s="3"/>
      <c r="N1799" s="3"/>
      <c r="O1799" s="3"/>
      <c r="P1799" s="3"/>
      <c r="Q1799" s="5"/>
      <c r="R1799" s="5"/>
      <c r="S1799" s="5"/>
      <c r="T1799" s="2">
        <v>116.230003</v>
      </c>
      <c r="U1799" s="2">
        <v>155.36000100000001</v>
      </c>
      <c r="V1799" s="2"/>
      <c r="W1799" s="2">
        <v>119.239998</v>
      </c>
      <c r="X1799" s="2">
        <v>156.83000200000001</v>
      </c>
      <c r="Y1799" s="2"/>
      <c r="Z1799">
        <v>1143600</v>
      </c>
      <c r="AA1799">
        <v>835100</v>
      </c>
      <c r="AC1799" s="2">
        <v>117.480003</v>
      </c>
      <c r="AD1799" s="2">
        <v>156.35000600000001</v>
      </c>
    </row>
    <row r="1800" spans="1:30" x14ac:dyDescent="0.25">
      <c r="A1800" t="s">
        <v>304</v>
      </c>
      <c r="B1800">
        <f t="shared" si="112"/>
        <v>2016</v>
      </c>
      <c r="C1800" s="2">
        <v>333.07000699999998</v>
      </c>
      <c r="D1800" s="2">
        <v>418.55999800000001</v>
      </c>
      <c r="E1800" s="4">
        <f t="shared" si="113"/>
        <v>0.25667273907374083</v>
      </c>
      <c r="F1800" s="5">
        <f t="shared" si="116"/>
        <v>0.11271104908846832</v>
      </c>
      <c r="G1800" s="9" t="str">
        <f t="shared" si="114"/>
        <v>Yes</v>
      </c>
      <c r="H1800" s="9">
        <f t="shared" si="115"/>
        <v>1</v>
      </c>
      <c r="I1800" s="5"/>
      <c r="J1800" s="5"/>
      <c r="K1800" s="3">
        <v>42373</v>
      </c>
      <c r="L1800" s="3">
        <v>42734</v>
      </c>
      <c r="M1800" s="3"/>
      <c r="N1800" s="3"/>
      <c r="O1800" s="3"/>
      <c r="P1800" s="3"/>
      <c r="Q1800" s="5"/>
      <c r="R1800" s="5"/>
      <c r="S1800" s="5"/>
      <c r="T1800" s="2">
        <v>325.709991</v>
      </c>
      <c r="U1800" s="2">
        <v>417.02999899999998</v>
      </c>
      <c r="V1800" s="2"/>
      <c r="W1800" s="2">
        <v>334.76998900000001</v>
      </c>
      <c r="X1800" s="2">
        <v>423.58999599999999</v>
      </c>
      <c r="Y1800" s="2"/>
      <c r="Z1800">
        <v>210500</v>
      </c>
      <c r="AA1800">
        <v>124200</v>
      </c>
      <c r="AC1800" s="2">
        <v>329.33999599999999</v>
      </c>
      <c r="AD1800" s="2">
        <v>421.98001099999999</v>
      </c>
    </row>
    <row r="1801" spans="1:30" x14ac:dyDescent="0.25">
      <c r="A1801" t="s">
        <v>305</v>
      </c>
      <c r="B1801">
        <f t="shared" si="112"/>
        <v>2016</v>
      </c>
      <c r="C1801" s="2">
        <v>13.83</v>
      </c>
      <c r="D1801" s="2">
        <v>21.92</v>
      </c>
      <c r="E1801" s="4">
        <f t="shared" si="113"/>
        <v>0.5849602313810558</v>
      </c>
      <c r="F1801" s="5">
        <f t="shared" si="116"/>
        <v>0.36004518113973621</v>
      </c>
      <c r="G1801" s="9" t="str">
        <f t="shared" si="114"/>
        <v>Yes</v>
      </c>
      <c r="H1801" s="9">
        <f t="shared" si="115"/>
        <v>1</v>
      </c>
      <c r="I1801" s="5"/>
      <c r="J1801" s="5"/>
      <c r="K1801" s="3">
        <v>42373</v>
      </c>
      <c r="L1801" s="3">
        <v>42734</v>
      </c>
      <c r="M1801" s="3"/>
      <c r="N1801" s="3"/>
      <c r="O1801" s="3"/>
      <c r="P1801" s="3"/>
      <c r="Q1801" s="5"/>
      <c r="R1801" s="5"/>
      <c r="S1801" s="5"/>
      <c r="T1801" s="2">
        <v>13.81</v>
      </c>
      <c r="U1801" s="2">
        <v>21.75</v>
      </c>
      <c r="V1801" s="2"/>
      <c r="W1801" s="2">
        <v>14.36</v>
      </c>
      <c r="X1801" s="2">
        <v>22.4</v>
      </c>
      <c r="Y1801" s="2"/>
      <c r="Z1801">
        <v>22622300</v>
      </c>
      <c r="AA1801">
        <v>20250400</v>
      </c>
      <c r="AC1801" s="2">
        <v>14.33</v>
      </c>
      <c r="AD1801" s="2">
        <v>22.35</v>
      </c>
    </row>
    <row r="1802" spans="1:30" x14ac:dyDescent="0.25">
      <c r="A1802" t="s">
        <v>306</v>
      </c>
      <c r="B1802">
        <f t="shared" si="112"/>
        <v>2016</v>
      </c>
      <c r="C1802" s="2">
        <v>22.34</v>
      </c>
      <c r="D1802" s="2">
        <v>31.129999000000002</v>
      </c>
      <c r="E1802" s="4">
        <f t="shared" si="113"/>
        <v>0.39346459265890787</v>
      </c>
      <c r="F1802" s="5">
        <f t="shared" si="116"/>
        <v>8.1572646803625359E-2</v>
      </c>
      <c r="G1802" s="9" t="str">
        <f t="shared" si="114"/>
        <v>Yes</v>
      </c>
      <c r="H1802" s="9">
        <f t="shared" si="115"/>
        <v>1</v>
      </c>
      <c r="I1802" s="5"/>
      <c r="J1802" s="5"/>
      <c r="K1802" s="3">
        <v>42373</v>
      </c>
      <c r="L1802" s="3">
        <v>42734</v>
      </c>
      <c r="M1802" s="3"/>
      <c r="N1802" s="3"/>
      <c r="O1802" s="3"/>
      <c r="P1802" s="3"/>
      <c r="Q1802" s="5"/>
      <c r="R1802" s="5"/>
      <c r="S1802" s="5"/>
      <c r="T1802" s="2">
        <v>22.08</v>
      </c>
      <c r="U1802" s="2">
        <v>31.01</v>
      </c>
      <c r="V1802" s="2"/>
      <c r="W1802" s="2">
        <v>23.200001</v>
      </c>
      <c r="X1802" s="2">
        <v>31.879999000000002</v>
      </c>
      <c r="Y1802" s="2"/>
      <c r="Z1802">
        <v>4640200</v>
      </c>
      <c r="AA1802">
        <v>1685500</v>
      </c>
      <c r="AC1802" s="2">
        <v>22.950001</v>
      </c>
      <c r="AD1802" s="2">
        <v>31.469999000000001</v>
      </c>
    </row>
    <row r="1803" spans="1:30" x14ac:dyDescent="0.25">
      <c r="A1803" t="s">
        <v>307</v>
      </c>
      <c r="B1803">
        <f t="shared" si="112"/>
        <v>2016</v>
      </c>
      <c r="C1803" s="2">
        <v>52.880001</v>
      </c>
      <c r="D1803" s="2">
        <v>38.150002000000001</v>
      </c>
      <c r="E1803" s="4">
        <f t="shared" si="113"/>
        <v>-0.27855519518617256</v>
      </c>
      <c r="F1803" s="5">
        <f t="shared" si="116"/>
        <v>-0.53522793425991333</v>
      </c>
      <c r="G1803" s="9" t="str">
        <f t="shared" si="114"/>
        <v>No</v>
      </c>
      <c r="H1803" s="9">
        <f t="shared" si="115"/>
        <v>0</v>
      </c>
      <c r="I1803" s="5"/>
      <c r="J1803" s="5"/>
      <c r="K1803" s="3">
        <v>42373</v>
      </c>
      <c r="L1803" s="3">
        <v>42734</v>
      </c>
      <c r="M1803" s="3"/>
      <c r="N1803" s="3"/>
      <c r="O1803" s="3"/>
      <c r="P1803" s="3"/>
      <c r="Q1803" s="5"/>
      <c r="R1803" s="5"/>
      <c r="S1803" s="5"/>
      <c r="T1803" s="2">
        <v>52.700001</v>
      </c>
      <c r="U1803" s="2">
        <v>37.840000000000003</v>
      </c>
      <c r="V1803" s="2"/>
      <c r="W1803" s="2">
        <v>54</v>
      </c>
      <c r="X1803" s="2">
        <v>38.790000999999997</v>
      </c>
      <c r="Y1803" s="2"/>
      <c r="Z1803">
        <v>6719300</v>
      </c>
      <c r="AA1803">
        <v>6311000</v>
      </c>
      <c r="AC1803" s="2">
        <v>53.279998999999997</v>
      </c>
      <c r="AD1803" s="2">
        <v>37.979999999999997</v>
      </c>
    </row>
    <row r="1804" spans="1:30" x14ac:dyDescent="0.25">
      <c r="A1804" t="s">
        <v>499</v>
      </c>
      <c r="B1804">
        <f t="shared" si="112"/>
        <v>2016</v>
      </c>
      <c r="C1804" s="2">
        <v>11.34</v>
      </c>
      <c r="D1804" s="2">
        <v>16.43</v>
      </c>
      <c r="E1804" s="4">
        <f t="shared" si="113"/>
        <v>0.44885361552028219</v>
      </c>
      <c r="F1804" s="5">
        <f t="shared" si="116"/>
        <v>-0.13610661586077361</v>
      </c>
      <c r="G1804" s="9" t="str">
        <f t="shared" si="114"/>
        <v>No</v>
      </c>
      <c r="H1804" s="9">
        <f t="shared" si="115"/>
        <v>0</v>
      </c>
      <c r="I1804" s="5"/>
      <c r="J1804" s="5"/>
      <c r="K1804" s="3">
        <v>42373</v>
      </c>
      <c r="L1804" s="3">
        <v>42734</v>
      </c>
      <c r="M1804" s="3"/>
      <c r="N1804" s="3"/>
      <c r="O1804" s="3"/>
      <c r="P1804" s="3"/>
      <c r="Q1804" s="5"/>
      <c r="R1804" s="5"/>
      <c r="S1804" s="5"/>
      <c r="T1804" s="2">
        <v>11.18</v>
      </c>
      <c r="U1804" s="2">
        <v>16.25</v>
      </c>
      <c r="V1804" s="2"/>
      <c r="W1804" s="2">
        <v>11.59</v>
      </c>
      <c r="X1804" s="2">
        <v>16.540001</v>
      </c>
      <c r="Y1804" s="2"/>
      <c r="Z1804">
        <v>7240700</v>
      </c>
      <c r="AA1804">
        <v>1553000</v>
      </c>
      <c r="AC1804" s="2">
        <v>11.5</v>
      </c>
      <c r="AD1804" s="2">
        <v>16.41</v>
      </c>
    </row>
    <row r="1805" spans="1:30" x14ac:dyDescent="0.25">
      <c r="A1805" t="s">
        <v>308</v>
      </c>
      <c r="B1805">
        <f t="shared" ref="B1805:B1868" si="117">YEAR(K1805)</f>
        <v>2016</v>
      </c>
      <c r="C1805" s="2">
        <v>32.639999000000003</v>
      </c>
      <c r="D1805" s="2">
        <v>38.060001</v>
      </c>
      <c r="E1805" s="4">
        <f t="shared" ref="E1805:E1868" si="118">+(D1805-C1805)/C1805</f>
        <v>0.16605398793057549</v>
      </c>
      <c r="F1805" s="5">
        <f t="shared" si="116"/>
        <v>-0.22741060472833238</v>
      </c>
      <c r="G1805" s="9" t="str">
        <f t="shared" ref="G1805:G1868" si="119">IF(F1805&gt;0,"Yes","No")</f>
        <v>No</v>
      </c>
      <c r="H1805" s="9">
        <f t="shared" ref="H1805:H1868" si="120">IF(F1805&gt;0,1,0)</f>
        <v>0</v>
      </c>
      <c r="I1805" s="5"/>
      <c r="J1805" s="5"/>
      <c r="K1805" s="3">
        <v>42373</v>
      </c>
      <c r="L1805" s="3">
        <v>42734</v>
      </c>
      <c r="M1805" s="3"/>
      <c r="N1805" s="3"/>
      <c r="O1805" s="3"/>
      <c r="P1805" s="3"/>
      <c r="Q1805" s="5"/>
      <c r="R1805" s="5"/>
      <c r="S1805" s="5"/>
      <c r="T1805" s="2">
        <v>32.409999999999997</v>
      </c>
      <c r="U1805" s="2">
        <v>37.889999000000003</v>
      </c>
      <c r="V1805" s="2"/>
      <c r="W1805" s="2">
        <v>33.549999</v>
      </c>
      <c r="X1805" s="2">
        <v>38.700001</v>
      </c>
      <c r="Y1805" s="2"/>
      <c r="Z1805">
        <v>4321700</v>
      </c>
      <c r="AA1805">
        <v>2221100</v>
      </c>
      <c r="AC1805" s="2">
        <v>33.5</v>
      </c>
      <c r="AD1805" s="2">
        <v>38.18</v>
      </c>
    </row>
    <row r="1806" spans="1:30" x14ac:dyDescent="0.25">
      <c r="A1806" t="s">
        <v>309</v>
      </c>
      <c r="B1806">
        <f t="shared" si="117"/>
        <v>2016</v>
      </c>
      <c r="C1806" s="2">
        <v>56.900002000000001</v>
      </c>
      <c r="D1806" s="2">
        <v>67.120002999999997</v>
      </c>
      <c r="E1806" s="4">
        <f t="shared" si="118"/>
        <v>0.17961336802764957</v>
      </c>
      <c r="F1806" s="5">
        <f t="shared" ref="F1806:F1869" si="121">+E1806-E1803</f>
        <v>0.45816856321382216</v>
      </c>
      <c r="G1806" s="9" t="str">
        <f t="shared" si="119"/>
        <v>Yes</v>
      </c>
      <c r="H1806" s="9">
        <f t="shared" si="120"/>
        <v>1</v>
      </c>
      <c r="I1806" s="5"/>
      <c r="J1806" s="5"/>
      <c r="K1806" s="3">
        <v>42373</v>
      </c>
      <c r="L1806" s="3">
        <v>42734</v>
      </c>
      <c r="M1806" s="3"/>
      <c r="N1806" s="3"/>
      <c r="O1806" s="3"/>
      <c r="P1806" s="3"/>
      <c r="Q1806" s="5"/>
      <c r="R1806" s="5"/>
      <c r="S1806" s="5"/>
      <c r="T1806" s="2">
        <v>56.009998000000003</v>
      </c>
      <c r="U1806" s="2">
        <v>66.970000999999996</v>
      </c>
      <c r="V1806" s="2"/>
      <c r="W1806" s="2">
        <v>57.150002000000001</v>
      </c>
      <c r="X1806" s="2">
        <v>67.440002000000007</v>
      </c>
      <c r="Y1806" s="2"/>
      <c r="Z1806">
        <v>1299400</v>
      </c>
      <c r="AA1806">
        <v>548700</v>
      </c>
      <c r="AC1806" s="2">
        <v>56.540000999999997</v>
      </c>
      <c r="AD1806" s="2">
        <v>67.300003000000004</v>
      </c>
    </row>
    <row r="1807" spans="1:30" x14ac:dyDescent="0.25">
      <c r="A1807" t="s">
        <v>310</v>
      </c>
      <c r="B1807">
        <f t="shared" si="117"/>
        <v>2016</v>
      </c>
      <c r="C1807" s="2">
        <v>102.870003</v>
      </c>
      <c r="D1807" s="2">
        <v>119.459999</v>
      </c>
      <c r="E1807" s="4">
        <f t="shared" si="118"/>
        <v>0.16127146414100912</v>
      </c>
      <c r="F1807" s="5">
        <f t="shared" si="121"/>
        <v>-0.28758215137927307</v>
      </c>
      <c r="G1807" s="9" t="str">
        <f t="shared" si="119"/>
        <v>No</v>
      </c>
      <c r="H1807" s="9">
        <f t="shared" si="120"/>
        <v>0</v>
      </c>
      <c r="I1807" s="5"/>
      <c r="J1807" s="5"/>
      <c r="K1807" s="3">
        <v>42373</v>
      </c>
      <c r="L1807" s="3">
        <v>42734</v>
      </c>
      <c r="M1807" s="3"/>
      <c r="N1807" s="3"/>
      <c r="O1807" s="3"/>
      <c r="P1807" s="3"/>
      <c r="Q1807" s="5"/>
      <c r="R1807" s="5"/>
      <c r="S1807" s="5"/>
      <c r="T1807" s="2">
        <v>102.339996</v>
      </c>
      <c r="U1807" s="2">
        <v>119.099998</v>
      </c>
      <c r="V1807" s="2"/>
      <c r="W1807" s="2">
        <v>103.650002</v>
      </c>
      <c r="X1807" s="2">
        <v>120.75</v>
      </c>
      <c r="Y1807" s="2"/>
      <c r="Z1807">
        <v>1929100</v>
      </c>
      <c r="AA1807">
        <v>1424000</v>
      </c>
      <c r="AC1807" s="2">
        <v>103.57</v>
      </c>
      <c r="AD1807" s="2">
        <v>120.209999</v>
      </c>
    </row>
    <row r="1808" spans="1:30" x14ac:dyDescent="0.25">
      <c r="A1808" t="s">
        <v>311</v>
      </c>
      <c r="B1808">
        <f t="shared" si="117"/>
        <v>2016</v>
      </c>
      <c r="C1808" s="2">
        <v>18.440000999999999</v>
      </c>
      <c r="D1808" s="2">
        <v>34.07</v>
      </c>
      <c r="E1808" s="4">
        <f t="shared" si="118"/>
        <v>0.84761378266736553</v>
      </c>
      <c r="F1808" s="5">
        <f t="shared" si="121"/>
        <v>0.68155979473679007</v>
      </c>
      <c r="G1808" s="9" t="str">
        <f t="shared" si="119"/>
        <v>Yes</v>
      </c>
      <c r="H1808" s="9">
        <f t="shared" si="120"/>
        <v>1</v>
      </c>
      <c r="I1808" s="5"/>
      <c r="J1808" s="5"/>
      <c r="K1808" s="3">
        <v>42373</v>
      </c>
      <c r="L1808" s="3">
        <v>42734</v>
      </c>
      <c r="M1808" s="3"/>
      <c r="N1808" s="3"/>
      <c r="O1808" s="3"/>
      <c r="P1808" s="3"/>
      <c r="Q1808" s="5"/>
      <c r="R1808" s="5"/>
      <c r="S1808" s="5"/>
      <c r="T1808" s="2">
        <v>18.16</v>
      </c>
      <c r="U1808" s="2">
        <v>34.07</v>
      </c>
      <c r="V1808" s="2"/>
      <c r="W1808" s="2">
        <v>18.75</v>
      </c>
      <c r="X1808" s="2">
        <v>36.090000000000003</v>
      </c>
      <c r="Y1808" s="2"/>
      <c r="Z1808">
        <v>6578900</v>
      </c>
      <c r="AA1808">
        <v>11055400</v>
      </c>
      <c r="AC1808" s="2">
        <v>18.440000999999999</v>
      </c>
      <c r="AD1808" s="2">
        <v>35.409999999999997</v>
      </c>
    </row>
    <row r="1809" spans="1:30" x14ac:dyDescent="0.25">
      <c r="A1809" t="s">
        <v>312</v>
      </c>
      <c r="B1809">
        <f t="shared" si="117"/>
        <v>2016</v>
      </c>
      <c r="C1809" s="2">
        <v>109</v>
      </c>
      <c r="D1809" s="2">
        <v>123.800003</v>
      </c>
      <c r="E1809" s="4">
        <f t="shared" si="118"/>
        <v>0.13577984403669729</v>
      </c>
      <c r="F1809" s="5">
        <f t="shared" si="121"/>
        <v>-4.3833523990952278E-2</v>
      </c>
      <c r="G1809" s="9" t="str">
        <f t="shared" si="119"/>
        <v>No</v>
      </c>
      <c r="H1809" s="9">
        <f t="shared" si="120"/>
        <v>0</v>
      </c>
      <c r="I1809" s="5"/>
      <c r="J1809" s="5"/>
      <c r="K1809" s="3">
        <v>42373</v>
      </c>
      <c r="L1809" s="3">
        <v>42734</v>
      </c>
      <c r="M1809" s="3"/>
      <c r="N1809" s="3"/>
      <c r="O1809" s="3"/>
      <c r="P1809" s="3"/>
      <c r="Q1809" s="5"/>
      <c r="R1809" s="5"/>
      <c r="S1809" s="5"/>
      <c r="T1809" s="2">
        <v>105.209999</v>
      </c>
      <c r="U1809" s="2">
        <v>123.599998</v>
      </c>
      <c r="V1809" s="2"/>
      <c r="W1809" s="2">
        <v>110</v>
      </c>
      <c r="X1809" s="2">
        <v>126.57</v>
      </c>
      <c r="Y1809" s="2"/>
      <c r="Z1809">
        <v>20794800</v>
      </c>
      <c r="AA1809">
        <v>4426500</v>
      </c>
      <c r="AC1809" s="2">
        <v>109.959999</v>
      </c>
      <c r="AD1809" s="2">
        <v>126.239998</v>
      </c>
    </row>
    <row r="1810" spans="1:30" x14ac:dyDescent="0.25">
      <c r="A1810" t="s">
        <v>313</v>
      </c>
      <c r="B1810">
        <f t="shared" si="117"/>
        <v>2016</v>
      </c>
      <c r="C1810" s="2">
        <v>32.479999999999997</v>
      </c>
      <c r="D1810" s="2">
        <v>40.5</v>
      </c>
      <c r="E1810" s="4">
        <f t="shared" si="118"/>
        <v>0.24692118226600998</v>
      </c>
      <c r="F1810" s="5">
        <f t="shared" si="121"/>
        <v>8.5649718125000857E-2</v>
      </c>
      <c r="G1810" s="9" t="str">
        <f t="shared" si="119"/>
        <v>Yes</v>
      </c>
      <c r="H1810" s="9">
        <f t="shared" si="120"/>
        <v>1</v>
      </c>
      <c r="I1810" s="5"/>
      <c r="J1810" s="5"/>
      <c r="K1810" s="3">
        <v>42373</v>
      </c>
      <c r="L1810" s="3">
        <v>42734</v>
      </c>
      <c r="M1810" s="3"/>
      <c r="N1810" s="3"/>
      <c r="O1810" s="3"/>
      <c r="P1810" s="3"/>
      <c r="Q1810" s="5"/>
      <c r="R1810" s="5"/>
      <c r="S1810" s="5"/>
      <c r="T1810" s="2">
        <v>31.82</v>
      </c>
      <c r="U1810" s="2">
        <v>40</v>
      </c>
      <c r="V1810" s="2"/>
      <c r="W1810" s="2">
        <v>33.009998000000003</v>
      </c>
      <c r="X1810" s="2">
        <v>41.419998</v>
      </c>
      <c r="Y1810" s="2"/>
      <c r="Z1810">
        <v>3017600</v>
      </c>
      <c r="AA1810">
        <v>3267900</v>
      </c>
      <c r="AC1810" s="2">
        <v>32.270000000000003</v>
      </c>
      <c r="AD1810" s="2">
        <v>41.200001</v>
      </c>
    </row>
    <row r="1811" spans="1:30" x14ac:dyDescent="0.25">
      <c r="A1811" t="s">
        <v>314</v>
      </c>
      <c r="B1811">
        <f t="shared" si="117"/>
        <v>2016</v>
      </c>
      <c r="C1811" s="2">
        <v>19.41</v>
      </c>
      <c r="D1811" s="2">
        <v>22.139999</v>
      </c>
      <c r="E1811" s="4">
        <f t="shared" si="118"/>
        <v>0.14064909840288509</v>
      </c>
      <c r="F1811" s="5">
        <f t="shared" si="121"/>
        <v>-0.70696468426448045</v>
      </c>
      <c r="G1811" s="9" t="str">
        <f t="shared" si="119"/>
        <v>No</v>
      </c>
      <c r="H1811" s="9">
        <f t="shared" si="120"/>
        <v>0</v>
      </c>
      <c r="I1811" s="5"/>
      <c r="J1811" s="5"/>
      <c r="K1811" s="3">
        <v>42373</v>
      </c>
      <c r="L1811" s="3">
        <v>42734</v>
      </c>
      <c r="M1811" s="3"/>
      <c r="N1811" s="3"/>
      <c r="O1811" s="3"/>
      <c r="P1811" s="3"/>
      <c r="Q1811" s="5"/>
      <c r="R1811" s="5"/>
      <c r="S1811" s="5"/>
      <c r="T1811" s="2">
        <v>19.309999000000001</v>
      </c>
      <c r="U1811" s="2">
        <v>22.08</v>
      </c>
      <c r="V1811" s="2"/>
      <c r="W1811" s="2">
        <v>19.66</v>
      </c>
      <c r="X1811" s="2">
        <v>22.309999000000001</v>
      </c>
      <c r="Y1811" s="2"/>
      <c r="Z1811">
        <v>2592700</v>
      </c>
      <c r="AA1811">
        <v>1764500</v>
      </c>
      <c r="AC1811" s="2">
        <v>19.52</v>
      </c>
      <c r="AD1811" s="2">
        <v>22.26</v>
      </c>
    </row>
    <row r="1812" spans="1:30" x14ac:dyDescent="0.25">
      <c r="A1812" t="s">
        <v>315</v>
      </c>
      <c r="B1812">
        <f t="shared" si="117"/>
        <v>2016</v>
      </c>
      <c r="C1812" s="2">
        <v>61.110000999999997</v>
      </c>
      <c r="D1812" s="2">
        <v>50.830002</v>
      </c>
      <c r="E1812" s="4">
        <f t="shared" si="118"/>
        <v>-0.16822122126949396</v>
      </c>
      <c r="F1812" s="5">
        <f t="shared" si="121"/>
        <v>-0.30400106530619125</v>
      </c>
      <c r="G1812" s="9" t="str">
        <f t="shared" si="119"/>
        <v>No</v>
      </c>
      <c r="H1812" s="9">
        <f t="shared" si="120"/>
        <v>0</v>
      </c>
      <c r="I1812" s="5"/>
      <c r="J1812" s="5"/>
      <c r="K1812" s="3">
        <v>42373</v>
      </c>
      <c r="L1812" s="3">
        <v>42734</v>
      </c>
      <c r="M1812" s="3"/>
      <c r="N1812" s="3"/>
      <c r="O1812" s="3"/>
      <c r="P1812" s="3"/>
      <c r="Q1812" s="5"/>
      <c r="R1812" s="5"/>
      <c r="S1812" s="5"/>
      <c r="T1812" s="2">
        <v>60.860000999999997</v>
      </c>
      <c r="U1812" s="2">
        <v>50.700001</v>
      </c>
      <c r="V1812" s="2"/>
      <c r="W1812" s="2">
        <v>61.91</v>
      </c>
      <c r="X1812" s="2">
        <v>51.330002</v>
      </c>
      <c r="Y1812" s="2"/>
      <c r="Z1812">
        <v>11626800</v>
      </c>
      <c r="AA1812">
        <v>7345200</v>
      </c>
      <c r="AC1812" s="2">
        <v>61.52</v>
      </c>
      <c r="AD1812" s="2">
        <v>51.099997999999999</v>
      </c>
    </row>
    <row r="1813" spans="1:30" x14ac:dyDescent="0.25">
      <c r="A1813" t="s">
        <v>486</v>
      </c>
      <c r="B1813">
        <f t="shared" si="117"/>
        <v>2016</v>
      </c>
      <c r="C1813" s="2">
        <v>45.77</v>
      </c>
      <c r="D1813" s="2">
        <v>41.950001</v>
      </c>
      <c r="E1813" s="4">
        <f t="shared" si="118"/>
        <v>-8.3460760323355962E-2</v>
      </c>
      <c r="F1813" s="5">
        <f t="shared" si="121"/>
        <v>-0.33038194258936593</v>
      </c>
      <c r="G1813" s="9" t="str">
        <f t="shared" si="119"/>
        <v>No</v>
      </c>
      <c r="H1813" s="9">
        <f t="shared" si="120"/>
        <v>0</v>
      </c>
      <c r="I1813" s="5"/>
      <c r="J1813" s="5"/>
      <c r="K1813" s="3">
        <v>42373</v>
      </c>
      <c r="L1813" s="3">
        <v>42734</v>
      </c>
      <c r="M1813" s="3"/>
      <c r="N1813" s="3"/>
      <c r="O1813" s="3"/>
      <c r="P1813" s="3"/>
      <c r="Q1813" s="5"/>
      <c r="R1813" s="5"/>
      <c r="S1813" s="5"/>
      <c r="T1813" s="2">
        <v>45.169998</v>
      </c>
      <c r="U1813" s="2">
        <v>41.799999</v>
      </c>
      <c r="V1813" s="2"/>
      <c r="W1813" s="2">
        <v>45.93</v>
      </c>
      <c r="X1813" s="2">
        <v>42.34</v>
      </c>
      <c r="Y1813" s="2"/>
      <c r="Z1813">
        <v>2854500</v>
      </c>
      <c r="AA1813">
        <v>1307600</v>
      </c>
      <c r="AC1813" s="2">
        <v>45.669998</v>
      </c>
      <c r="AD1813" s="2">
        <v>42.27</v>
      </c>
    </row>
    <row r="1814" spans="1:30" x14ac:dyDescent="0.25">
      <c r="A1814" t="s">
        <v>316</v>
      </c>
      <c r="B1814">
        <f t="shared" si="117"/>
        <v>2016</v>
      </c>
      <c r="C1814" s="2">
        <v>185.979996</v>
      </c>
      <c r="D1814" s="2">
        <v>232.58000200000001</v>
      </c>
      <c r="E1814" s="4">
        <f t="shared" si="118"/>
        <v>0.25056461448681827</v>
      </c>
      <c r="F1814" s="5">
        <f t="shared" si="121"/>
        <v>0.10991551608393318</v>
      </c>
      <c r="G1814" s="9" t="str">
        <f t="shared" si="119"/>
        <v>Yes</v>
      </c>
      <c r="H1814" s="9">
        <f t="shared" si="120"/>
        <v>1</v>
      </c>
      <c r="I1814" s="5"/>
      <c r="J1814" s="5"/>
      <c r="K1814" s="3">
        <v>42373</v>
      </c>
      <c r="L1814" s="3">
        <v>42734</v>
      </c>
      <c r="M1814" s="3"/>
      <c r="N1814" s="3"/>
      <c r="O1814" s="3"/>
      <c r="P1814" s="3"/>
      <c r="Q1814" s="5"/>
      <c r="R1814" s="5"/>
      <c r="S1814" s="5"/>
      <c r="T1814" s="2">
        <v>185.30999800000001</v>
      </c>
      <c r="U1814" s="2">
        <v>231.71000699999999</v>
      </c>
      <c r="V1814" s="2"/>
      <c r="W1814" s="2">
        <v>187.60000600000001</v>
      </c>
      <c r="X1814" s="2">
        <v>233.33999600000001</v>
      </c>
      <c r="Y1814" s="2"/>
      <c r="Z1814">
        <v>1476100</v>
      </c>
      <c r="AA1814">
        <v>740900</v>
      </c>
      <c r="AC1814" s="2">
        <v>187.509995</v>
      </c>
      <c r="AD1814" s="2">
        <v>232.88000500000001</v>
      </c>
    </row>
    <row r="1815" spans="1:30" x14ac:dyDescent="0.25">
      <c r="A1815" t="s">
        <v>317</v>
      </c>
      <c r="B1815">
        <f t="shared" si="117"/>
        <v>2016</v>
      </c>
      <c r="C1815" s="2">
        <v>33.509998000000003</v>
      </c>
      <c r="D1815" s="2">
        <v>37.439999</v>
      </c>
      <c r="E1815" s="4">
        <f t="shared" si="118"/>
        <v>0.11727846119238793</v>
      </c>
      <c r="F1815" s="5">
        <f t="shared" si="121"/>
        <v>0.2854996824618819</v>
      </c>
      <c r="G1815" s="9" t="str">
        <f t="shared" si="119"/>
        <v>Yes</v>
      </c>
      <c r="H1815" s="9">
        <f t="shared" si="120"/>
        <v>1</v>
      </c>
      <c r="I1815" s="5"/>
      <c r="J1815" s="5"/>
      <c r="K1815" s="3">
        <v>42373</v>
      </c>
      <c r="L1815" s="3">
        <v>42734</v>
      </c>
      <c r="M1815" s="3"/>
      <c r="N1815" s="3"/>
      <c r="O1815" s="3"/>
      <c r="P1815" s="3"/>
      <c r="Q1815" s="5"/>
      <c r="R1815" s="5"/>
      <c r="S1815" s="5"/>
      <c r="T1815" s="2">
        <v>33.360000999999997</v>
      </c>
      <c r="U1815" s="2">
        <v>37.32</v>
      </c>
      <c r="V1815" s="2"/>
      <c r="W1815" s="2">
        <v>34.610000999999997</v>
      </c>
      <c r="X1815" s="2">
        <v>38.330002</v>
      </c>
      <c r="Y1815" s="2"/>
      <c r="Z1815">
        <v>6573200</v>
      </c>
      <c r="AA1815">
        <v>2540500</v>
      </c>
      <c r="AC1815" s="2">
        <v>34.610000999999997</v>
      </c>
      <c r="AD1815" s="2">
        <v>37.919998</v>
      </c>
    </row>
    <row r="1816" spans="1:30" x14ac:dyDescent="0.25">
      <c r="A1816" t="s">
        <v>318</v>
      </c>
      <c r="B1816">
        <f t="shared" si="117"/>
        <v>2016</v>
      </c>
      <c r="C1816" s="2">
        <v>11.57</v>
      </c>
      <c r="D1816" s="2">
        <v>12.26</v>
      </c>
      <c r="E1816" s="4">
        <f t="shared" si="118"/>
        <v>5.9636992221261842E-2</v>
      </c>
      <c r="F1816" s="5">
        <f t="shared" si="121"/>
        <v>0.14309775254461782</v>
      </c>
      <c r="G1816" s="9" t="str">
        <f t="shared" si="119"/>
        <v>Yes</v>
      </c>
      <c r="H1816" s="9">
        <f t="shared" si="120"/>
        <v>1</v>
      </c>
      <c r="I1816" s="5"/>
      <c r="J1816" s="5"/>
      <c r="K1816" s="3">
        <v>42373</v>
      </c>
      <c r="L1816" s="3">
        <v>42734</v>
      </c>
      <c r="M1816" s="3"/>
      <c r="N1816" s="3"/>
      <c r="O1816" s="3"/>
      <c r="P1816" s="3"/>
      <c r="Q1816" s="5"/>
      <c r="R1816" s="5"/>
      <c r="S1816" s="5"/>
      <c r="T1816" s="2">
        <v>11.24</v>
      </c>
      <c r="U1816" s="2">
        <v>12.22</v>
      </c>
      <c r="V1816" s="2"/>
      <c r="W1816" s="2">
        <v>11.88</v>
      </c>
      <c r="X1816" s="2">
        <v>12.46</v>
      </c>
      <c r="Y1816" s="2"/>
      <c r="Z1816">
        <v>6279800</v>
      </c>
      <c r="AA1816">
        <v>3448500</v>
      </c>
      <c r="AC1816" s="2">
        <v>11.53</v>
      </c>
      <c r="AD1816" s="2">
        <v>12.45</v>
      </c>
    </row>
    <row r="1817" spans="1:30" x14ac:dyDescent="0.25">
      <c r="A1817" t="s">
        <v>319</v>
      </c>
      <c r="B1817">
        <f t="shared" si="117"/>
        <v>2016</v>
      </c>
      <c r="C1817" s="2">
        <v>83.639999000000003</v>
      </c>
      <c r="D1817" s="2">
        <v>108.07</v>
      </c>
      <c r="E1817" s="4">
        <f t="shared" si="118"/>
        <v>0.2920851421817926</v>
      </c>
      <c r="F1817" s="5">
        <f t="shared" si="121"/>
        <v>4.152052769497433E-2</v>
      </c>
      <c r="G1817" s="9" t="str">
        <f t="shared" si="119"/>
        <v>Yes</v>
      </c>
      <c r="H1817" s="9">
        <f t="shared" si="120"/>
        <v>1</v>
      </c>
      <c r="I1817" s="5"/>
      <c r="J1817" s="5"/>
      <c r="K1817" s="3">
        <v>42373</v>
      </c>
      <c r="L1817" s="3">
        <v>42734</v>
      </c>
      <c r="M1817" s="3"/>
      <c r="N1817" s="3"/>
      <c r="O1817" s="3"/>
      <c r="P1817" s="3"/>
      <c r="Q1817" s="5"/>
      <c r="R1817" s="5"/>
      <c r="S1817" s="5"/>
      <c r="T1817" s="2">
        <v>80.900002000000001</v>
      </c>
      <c r="U1817" s="2">
        <v>107.5</v>
      </c>
      <c r="V1817" s="2"/>
      <c r="W1817" s="2">
        <v>83.660004000000001</v>
      </c>
      <c r="X1817" s="2">
        <v>108.989998</v>
      </c>
      <c r="Y1817" s="2"/>
      <c r="Z1817">
        <v>2558100</v>
      </c>
      <c r="AA1817">
        <v>1487300</v>
      </c>
      <c r="AC1817" s="2">
        <v>81.809997999999993</v>
      </c>
      <c r="AD1817" s="2">
        <v>108.849998</v>
      </c>
    </row>
    <row r="1818" spans="1:30" x14ac:dyDescent="0.25">
      <c r="A1818" t="s">
        <v>320</v>
      </c>
      <c r="B1818">
        <f t="shared" si="117"/>
        <v>2016</v>
      </c>
      <c r="C1818" s="2">
        <v>26.16</v>
      </c>
      <c r="D1818" s="2">
        <v>35.270000000000003</v>
      </c>
      <c r="E1818" s="4">
        <f t="shared" si="118"/>
        <v>0.34824159021406736</v>
      </c>
      <c r="F1818" s="5">
        <f t="shared" si="121"/>
        <v>0.23096312902167943</v>
      </c>
      <c r="G1818" s="9" t="str">
        <f t="shared" si="119"/>
        <v>Yes</v>
      </c>
      <c r="H1818" s="9">
        <f t="shared" si="120"/>
        <v>1</v>
      </c>
      <c r="I1818" s="5"/>
      <c r="J1818" s="5"/>
      <c r="K1818" s="3">
        <v>42373</v>
      </c>
      <c r="L1818" s="3">
        <v>42734</v>
      </c>
      <c r="M1818" s="3"/>
      <c r="N1818" s="3"/>
      <c r="O1818" s="3"/>
      <c r="P1818" s="3"/>
      <c r="Q1818" s="5"/>
      <c r="R1818" s="5"/>
      <c r="S1818" s="5"/>
      <c r="T1818" s="2">
        <v>25.809999000000001</v>
      </c>
      <c r="U1818" s="2">
        <v>35.139999000000003</v>
      </c>
      <c r="V1818" s="2"/>
      <c r="W1818" s="2">
        <v>26.24</v>
      </c>
      <c r="X1818" s="2">
        <v>35.959999000000003</v>
      </c>
      <c r="Y1818" s="2"/>
      <c r="Z1818">
        <v>4495600</v>
      </c>
      <c r="AA1818">
        <v>2088700</v>
      </c>
      <c r="AC1818" s="2">
        <v>26.02</v>
      </c>
      <c r="AD1818" s="2">
        <v>35.840000000000003</v>
      </c>
    </row>
    <row r="1819" spans="1:30" x14ac:dyDescent="0.25">
      <c r="A1819" t="s">
        <v>321</v>
      </c>
      <c r="B1819">
        <f t="shared" si="117"/>
        <v>2016</v>
      </c>
      <c r="C1819" s="2">
        <v>70.290001000000004</v>
      </c>
      <c r="D1819" s="2">
        <v>89.050003000000004</v>
      </c>
      <c r="E1819" s="4">
        <f t="shared" si="118"/>
        <v>0.26689431971981331</v>
      </c>
      <c r="F1819" s="5">
        <f t="shared" si="121"/>
        <v>0.20725732749855147</v>
      </c>
      <c r="G1819" s="9" t="str">
        <f t="shared" si="119"/>
        <v>Yes</v>
      </c>
      <c r="H1819" s="9">
        <f t="shared" si="120"/>
        <v>1</v>
      </c>
      <c r="I1819" s="5"/>
      <c r="J1819" s="5"/>
      <c r="K1819" s="3">
        <v>42373</v>
      </c>
      <c r="L1819" s="3">
        <v>42734</v>
      </c>
      <c r="M1819" s="3"/>
      <c r="N1819" s="3"/>
      <c r="O1819" s="3"/>
      <c r="P1819" s="3"/>
      <c r="Q1819" s="5"/>
      <c r="R1819" s="5"/>
      <c r="S1819" s="5"/>
      <c r="T1819" s="2">
        <v>69.660004000000001</v>
      </c>
      <c r="U1819" s="2">
        <v>88.389999000000003</v>
      </c>
      <c r="V1819" s="2"/>
      <c r="W1819" s="2">
        <v>70.900002000000001</v>
      </c>
      <c r="X1819" s="2">
        <v>89.25</v>
      </c>
      <c r="Y1819" s="2"/>
      <c r="Z1819">
        <v>1782500</v>
      </c>
      <c r="AA1819">
        <v>770300</v>
      </c>
      <c r="AC1819" s="2">
        <v>70.589995999999999</v>
      </c>
      <c r="AD1819" s="2">
        <v>89.07</v>
      </c>
    </row>
    <row r="1820" spans="1:30" x14ac:dyDescent="0.25">
      <c r="A1820" t="s">
        <v>322</v>
      </c>
      <c r="B1820">
        <f t="shared" si="117"/>
        <v>2016</v>
      </c>
      <c r="C1820" s="2">
        <v>39.639999000000003</v>
      </c>
      <c r="D1820" s="2">
        <v>59.52</v>
      </c>
      <c r="E1820" s="4">
        <f t="shared" si="118"/>
        <v>0.50151366048218116</v>
      </c>
      <c r="F1820" s="5">
        <f t="shared" si="121"/>
        <v>0.20942851830038856</v>
      </c>
      <c r="G1820" s="9" t="str">
        <f t="shared" si="119"/>
        <v>Yes</v>
      </c>
      <c r="H1820" s="9">
        <f t="shared" si="120"/>
        <v>1</v>
      </c>
      <c r="I1820" s="5"/>
      <c r="J1820" s="5"/>
      <c r="K1820" s="3">
        <v>42373</v>
      </c>
      <c r="L1820" s="3">
        <v>42734</v>
      </c>
      <c r="M1820" s="3"/>
      <c r="N1820" s="3"/>
      <c r="O1820" s="3"/>
      <c r="P1820" s="3"/>
      <c r="Q1820" s="5"/>
      <c r="R1820" s="5"/>
      <c r="S1820" s="5"/>
      <c r="T1820" s="2">
        <v>39.229999999999997</v>
      </c>
      <c r="U1820" s="2">
        <v>59.389999000000003</v>
      </c>
      <c r="V1820" s="2"/>
      <c r="W1820" s="2">
        <v>40.060001</v>
      </c>
      <c r="X1820" s="2">
        <v>61.25</v>
      </c>
      <c r="Y1820" s="2"/>
      <c r="Z1820">
        <v>4029900</v>
      </c>
      <c r="AA1820">
        <v>2203400</v>
      </c>
      <c r="AC1820" s="2">
        <v>39.549999</v>
      </c>
      <c r="AD1820" s="2">
        <v>61.049999</v>
      </c>
    </row>
    <row r="1821" spans="1:30" x14ac:dyDescent="0.25">
      <c r="A1821" t="s">
        <v>323</v>
      </c>
      <c r="B1821">
        <f t="shared" si="117"/>
        <v>2016</v>
      </c>
      <c r="C1821" s="2">
        <v>32.290000999999997</v>
      </c>
      <c r="D1821" s="2">
        <v>106.739998</v>
      </c>
      <c r="E1821" s="4">
        <f t="shared" si="118"/>
        <v>2.3056672249715944</v>
      </c>
      <c r="F1821" s="5">
        <f t="shared" si="121"/>
        <v>1.957425634757527</v>
      </c>
      <c r="G1821" s="9" t="str">
        <f t="shared" si="119"/>
        <v>Yes</v>
      </c>
      <c r="H1821" s="9">
        <f t="shared" si="120"/>
        <v>1</v>
      </c>
      <c r="I1821" s="5"/>
      <c r="J1821" s="5"/>
      <c r="K1821" s="3">
        <v>42373</v>
      </c>
      <c r="L1821" s="3">
        <v>42734</v>
      </c>
      <c r="M1821" s="3"/>
      <c r="N1821" s="3"/>
      <c r="O1821" s="3"/>
      <c r="P1821" s="3"/>
      <c r="Q1821" s="5"/>
      <c r="R1821" s="5"/>
      <c r="S1821" s="5"/>
      <c r="T1821" s="2">
        <v>32.040000999999997</v>
      </c>
      <c r="U1821" s="2">
        <v>106.300003</v>
      </c>
      <c r="V1821" s="2"/>
      <c r="W1821" s="2">
        <v>32.580002</v>
      </c>
      <c r="X1821" s="2">
        <v>111.91999800000001</v>
      </c>
      <c r="Y1821" s="2"/>
      <c r="Z1821">
        <v>8951900</v>
      </c>
      <c r="AA1821">
        <v>30246000</v>
      </c>
      <c r="AC1821" s="2">
        <v>32.369999</v>
      </c>
      <c r="AD1821" s="2">
        <v>111.349998</v>
      </c>
    </row>
    <row r="1822" spans="1:30" x14ac:dyDescent="0.25">
      <c r="A1822" t="s">
        <v>324</v>
      </c>
      <c r="B1822">
        <f t="shared" si="117"/>
        <v>2016</v>
      </c>
      <c r="C1822" s="2">
        <v>43.310001</v>
      </c>
      <c r="D1822" s="2">
        <v>44.650002000000001</v>
      </c>
      <c r="E1822" s="4">
        <f t="shared" si="118"/>
        <v>3.093975915632052E-2</v>
      </c>
      <c r="F1822" s="5">
        <f t="shared" si="121"/>
        <v>-0.23595456056349279</v>
      </c>
      <c r="G1822" s="9" t="str">
        <f t="shared" si="119"/>
        <v>No</v>
      </c>
      <c r="H1822" s="9">
        <f t="shared" si="120"/>
        <v>0</v>
      </c>
      <c r="I1822" s="5"/>
      <c r="J1822" s="5"/>
      <c r="K1822" s="3">
        <v>42373</v>
      </c>
      <c r="L1822" s="3">
        <v>42734</v>
      </c>
      <c r="M1822" s="3"/>
      <c r="N1822" s="3"/>
      <c r="O1822" s="3"/>
      <c r="P1822" s="3"/>
      <c r="Q1822" s="5"/>
      <c r="R1822" s="5"/>
      <c r="S1822" s="5"/>
      <c r="T1822" s="2">
        <v>42.470001000000003</v>
      </c>
      <c r="U1822" s="2">
        <v>44.5</v>
      </c>
      <c r="V1822" s="2"/>
      <c r="W1822" s="2">
        <v>43.57</v>
      </c>
      <c r="X1822" s="2">
        <v>45.43</v>
      </c>
      <c r="Y1822" s="2"/>
      <c r="Z1822">
        <v>5525900</v>
      </c>
      <c r="AA1822">
        <v>2047000</v>
      </c>
      <c r="AC1822" s="2">
        <v>43.439999</v>
      </c>
      <c r="AD1822" s="2">
        <v>45.43</v>
      </c>
    </row>
    <row r="1823" spans="1:30" x14ac:dyDescent="0.25">
      <c r="A1823" t="s">
        <v>494</v>
      </c>
      <c r="B1823">
        <f t="shared" si="117"/>
        <v>2016</v>
      </c>
      <c r="C1823" s="2">
        <v>13.71</v>
      </c>
      <c r="D1823" s="2">
        <v>11.8</v>
      </c>
      <c r="E1823" s="4">
        <f t="shared" si="118"/>
        <v>-0.13931436907366887</v>
      </c>
      <c r="F1823" s="5">
        <f t="shared" si="121"/>
        <v>-0.64082802955585005</v>
      </c>
      <c r="G1823" s="9" t="str">
        <f t="shared" si="119"/>
        <v>No</v>
      </c>
      <c r="H1823" s="9">
        <f t="shared" si="120"/>
        <v>0</v>
      </c>
      <c r="I1823" s="5"/>
      <c r="J1823" s="5"/>
      <c r="K1823" s="3">
        <v>42373</v>
      </c>
      <c r="L1823" s="3">
        <v>42734</v>
      </c>
      <c r="M1823" s="3"/>
      <c r="N1823" s="3"/>
      <c r="O1823" s="3"/>
      <c r="P1823" s="3"/>
      <c r="Q1823" s="5"/>
      <c r="R1823" s="5"/>
      <c r="S1823" s="5"/>
      <c r="T1823" s="2">
        <v>13.55</v>
      </c>
      <c r="U1823" s="2">
        <v>11.75</v>
      </c>
      <c r="V1823" s="2"/>
      <c r="W1823" s="2">
        <v>13.73</v>
      </c>
      <c r="X1823" s="2">
        <v>12.15</v>
      </c>
      <c r="Y1823" s="2"/>
      <c r="Z1823">
        <v>1400000</v>
      </c>
      <c r="AA1823">
        <v>549600</v>
      </c>
      <c r="AC1823" s="2">
        <v>13.67</v>
      </c>
      <c r="AD1823" s="2">
        <v>12.15</v>
      </c>
    </row>
    <row r="1824" spans="1:30" x14ac:dyDescent="0.25">
      <c r="A1824" t="s">
        <v>495</v>
      </c>
      <c r="B1824">
        <f t="shared" si="117"/>
        <v>2016</v>
      </c>
      <c r="C1824" s="2">
        <v>13.12</v>
      </c>
      <c r="D1824" s="2">
        <v>11.46</v>
      </c>
      <c r="E1824" s="4">
        <f t="shared" si="118"/>
        <v>-0.12652439024390233</v>
      </c>
      <c r="F1824" s="5">
        <f t="shared" si="121"/>
        <v>-2.4321916152154968</v>
      </c>
      <c r="G1824" s="9" t="str">
        <f t="shared" si="119"/>
        <v>No</v>
      </c>
      <c r="H1824" s="9">
        <f t="shared" si="120"/>
        <v>0</v>
      </c>
      <c r="I1824" s="5"/>
      <c r="J1824" s="5"/>
      <c r="K1824" s="3">
        <v>42373</v>
      </c>
      <c r="L1824" s="3">
        <v>42734</v>
      </c>
      <c r="M1824" s="3"/>
      <c r="N1824" s="3"/>
      <c r="O1824" s="3"/>
      <c r="P1824" s="3"/>
      <c r="Q1824" s="5"/>
      <c r="R1824" s="5"/>
      <c r="S1824" s="5"/>
      <c r="T1824" s="2">
        <v>13.01</v>
      </c>
      <c r="U1824" s="2">
        <v>11.42</v>
      </c>
      <c r="V1824" s="2"/>
      <c r="W1824" s="2">
        <v>13.21</v>
      </c>
      <c r="X1824" s="2">
        <v>11.69</v>
      </c>
      <c r="Y1824" s="2"/>
      <c r="Z1824">
        <v>3980000</v>
      </c>
      <c r="AA1824">
        <v>1944200</v>
      </c>
      <c r="AC1824" s="2">
        <v>13.21</v>
      </c>
      <c r="AD1824" s="2">
        <v>11.67</v>
      </c>
    </row>
    <row r="1825" spans="1:30" x14ac:dyDescent="0.25">
      <c r="A1825" t="s">
        <v>325</v>
      </c>
      <c r="B1825">
        <f t="shared" si="117"/>
        <v>2016</v>
      </c>
      <c r="C1825" s="2">
        <v>51.139999000000003</v>
      </c>
      <c r="D1825" s="2">
        <v>57.48</v>
      </c>
      <c r="E1825" s="4">
        <f t="shared" si="118"/>
        <v>0.12397342831391125</v>
      </c>
      <c r="F1825" s="5">
        <f t="shared" si="121"/>
        <v>9.3033669157590732E-2</v>
      </c>
      <c r="G1825" s="9" t="str">
        <f t="shared" si="119"/>
        <v>Yes</v>
      </c>
      <c r="H1825" s="9">
        <f t="shared" si="120"/>
        <v>1</v>
      </c>
      <c r="I1825" s="5"/>
      <c r="J1825" s="5"/>
      <c r="K1825" s="3">
        <v>42373</v>
      </c>
      <c r="L1825" s="3">
        <v>42734</v>
      </c>
      <c r="M1825" s="3"/>
      <c r="N1825" s="3"/>
      <c r="O1825" s="3"/>
      <c r="P1825" s="3"/>
      <c r="Q1825" s="5"/>
      <c r="R1825" s="5"/>
      <c r="S1825" s="5"/>
      <c r="T1825" s="2">
        <v>50.470001000000003</v>
      </c>
      <c r="U1825" s="2">
        <v>56.490001999999997</v>
      </c>
      <c r="V1825" s="2"/>
      <c r="W1825" s="2">
        <v>51.419998</v>
      </c>
      <c r="X1825" s="2">
        <v>57.810001</v>
      </c>
      <c r="Y1825" s="2"/>
      <c r="Z1825">
        <v>2030700</v>
      </c>
      <c r="AA1825">
        <v>2024000</v>
      </c>
      <c r="AC1825" s="2">
        <v>51.18</v>
      </c>
      <c r="AD1825" s="2">
        <v>56.66</v>
      </c>
    </row>
    <row r="1826" spans="1:30" x14ac:dyDescent="0.25">
      <c r="A1826" t="s">
        <v>326</v>
      </c>
      <c r="B1826">
        <f t="shared" si="117"/>
        <v>2016</v>
      </c>
      <c r="C1826" s="2">
        <v>24.66</v>
      </c>
      <c r="D1826" s="2">
        <v>57.41</v>
      </c>
      <c r="E1826" s="4">
        <f t="shared" si="118"/>
        <v>1.3280616382806163</v>
      </c>
      <c r="F1826" s="5">
        <f t="shared" si="121"/>
        <v>1.4673760073542852</v>
      </c>
      <c r="G1826" s="9" t="str">
        <f t="shared" si="119"/>
        <v>Yes</v>
      </c>
      <c r="H1826" s="9">
        <f t="shared" si="120"/>
        <v>1</v>
      </c>
      <c r="I1826" s="5"/>
      <c r="J1826" s="5"/>
      <c r="K1826" s="3">
        <v>42373</v>
      </c>
      <c r="L1826" s="3">
        <v>42734</v>
      </c>
      <c r="M1826" s="3"/>
      <c r="N1826" s="3"/>
      <c r="O1826" s="3"/>
      <c r="P1826" s="3"/>
      <c r="Q1826" s="5"/>
      <c r="R1826" s="5"/>
      <c r="S1826" s="5"/>
      <c r="T1826" s="2">
        <v>24.48</v>
      </c>
      <c r="U1826" s="2">
        <v>57.16</v>
      </c>
      <c r="V1826" s="2"/>
      <c r="W1826" s="2">
        <v>25.559999000000001</v>
      </c>
      <c r="X1826" s="2">
        <v>58.240001999999997</v>
      </c>
      <c r="Y1826" s="2"/>
      <c r="Z1826">
        <v>4140600</v>
      </c>
      <c r="AA1826">
        <v>1271200</v>
      </c>
      <c r="AC1826" s="2">
        <v>25.35</v>
      </c>
      <c r="AD1826" s="2">
        <v>58.009998000000003</v>
      </c>
    </row>
    <row r="1827" spans="1:30" x14ac:dyDescent="0.25">
      <c r="A1827" t="s">
        <v>327</v>
      </c>
      <c r="B1827">
        <f t="shared" si="117"/>
        <v>2016</v>
      </c>
      <c r="C1827" s="2">
        <v>74.389999000000003</v>
      </c>
      <c r="D1827" s="2">
        <v>85.110000999999997</v>
      </c>
      <c r="E1827" s="4">
        <f t="shared" si="118"/>
        <v>0.14410541933197221</v>
      </c>
      <c r="F1827" s="5">
        <f t="shared" si="121"/>
        <v>0.27062980957587457</v>
      </c>
      <c r="G1827" s="9" t="str">
        <f t="shared" si="119"/>
        <v>Yes</v>
      </c>
      <c r="H1827" s="9">
        <f t="shared" si="120"/>
        <v>1</v>
      </c>
      <c r="I1827" s="5"/>
      <c r="J1827" s="5"/>
      <c r="K1827" s="3">
        <v>42373</v>
      </c>
      <c r="L1827" s="3">
        <v>42734</v>
      </c>
      <c r="M1827" s="3"/>
      <c r="N1827" s="3"/>
      <c r="O1827" s="3"/>
      <c r="P1827" s="3"/>
      <c r="Q1827" s="5"/>
      <c r="R1827" s="5"/>
      <c r="S1827" s="5"/>
      <c r="T1827" s="2">
        <v>72.809997999999993</v>
      </c>
      <c r="U1827" s="2">
        <v>84.400002000000001</v>
      </c>
      <c r="V1827" s="2"/>
      <c r="W1827" s="2">
        <v>74.440002000000007</v>
      </c>
      <c r="X1827" s="2">
        <v>85.790001000000004</v>
      </c>
      <c r="Y1827" s="2"/>
      <c r="Z1827">
        <v>2150700</v>
      </c>
      <c r="AA1827">
        <v>1736900</v>
      </c>
      <c r="AC1827" s="2">
        <v>73.569999999999993</v>
      </c>
      <c r="AD1827" s="2">
        <v>85.639999000000003</v>
      </c>
    </row>
    <row r="1828" spans="1:30" x14ac:dyDescent="0.25">
      <c r="A1828" t="s">
        <v>328</v>
      </c>
      <c r="B1828">
        <f t="shared" si="117"/>
        <v>2016</v>
      </c>
      <c r="C1828" s="2">
        <v>36.009998000000003</v>
      </c>
      <c r="D1828" s="2">
        <v>38.450001</v>
      </c>
      <c r="E1828" s="4">
        <f t="shared" si="118"/>
        <v>6.775904291913587E-2</v>
      </c>
      <c r="F1828" s="5">
        <f t="shared" si="121"/>
        <v>-5.6214385394775385E-2</v>
      </c>
      <c r="G1828" s="9" t="str">
        <f t="shared" si="119"/>
        <v>No</v>
      </c>
      <c r="H1828" s="9">
        <f t="shared" si="120"/>
        <v>0</v>
      </c>
      <c r="I1828" s="5"/>
      <c r="J1828" s="5"/>
      <c r="K1828" s="3">
        <v>42373</v>
      </c>
      <c r="L1828" s="3">
        <v>42734</v>
      </c>
      <c r="M1828" s="3"/>
      <c r="N1828" s="3"/>
      <c r="O1828" s="3"/>
      <c r="P1828" s="3"/>
      <c r="Q1828" s="5"/>
      <c r="R1828" s="5"/>
      <c r="S1828" s="5"/>
      <c r="T1828" s="2">
        <v>35.360000999999997</v>
      </c>
      <c r="U1828" s="2">
        <v>38.340000000000003</v>
      </c>
      <c r="V1828" s="2"/>
      <c r="W1828" s="2">
        <v>36.009998000000003</v>
      </c>
      <c r="X1828" s="2">
        <v>38.860000999999997</v>
      </c>
      <c r="Y1828" s="2"/>
      <c r="Z1828">
        <v>18784400</v>
      </c>
      <c r="AA1828">
        <v>10820200</v>
      </c>
      <c r="AC1828" s="2">
        <v>35.75</v>
      </c>
      <c r="AD1828" s="2">
        <v>38.75</v>
      </c>
    </row>
    <row r="1829" spans="1:30" x14ac:dyDescent="0.25">
      <c r="A1829" t="s">
        <v>329</v>
      </c>
      <c r="B1829">
        <f t="shared" si="117"/>
        <v>2016</v>
      </c>
      <c r="C1829" s="2">
        <v>248.449997</v>
      </c>
      <c r="D1829" s="2">
        <v>278.41000400000001</v>
      </c>
      <c r="E1829" s="4">
        <f t="shared" si="118"/>
        <v>0.12058767301977476</v>
      </c>
      <c r="F1829" s="5">
        <f t="shared" si="121"/>
        <v>-1.2074739652608415</v>
      </c>
      <c r="G1829" s="9" t="str">
        <f t="shared" si="119"/>
        <v>No</v>
      </c>
      <c r="H1829" s="9">
        <f t="shared" si="120"/>
        <v>0</v>
      </c>
      <c r="I1829" s="5"/>
      <c r="J1829" s="5"/>
      <c r="K1829" s="3">
        <v>42373</v>
      </c>
      <c r="L1829" s="3">
        <v>42734</v>
      </c>
      <c r="M1829" s="3"/>
      <c r="N1829" s="3"/>
      <c r="O1829" s="3"/>
      <c r="P1829" s="3"/>
      <c r="Q1829" s="5"/>
      <c r="R1829" s="5"/>
      <c r="S1829" s="5"/>
      <c r="T1829" s="2">
        <v>243.71000699999999</v>
      </c>
      <c r="U1829" s="2">
        <v>277.36999500000002</v>
      </c>
      <c r="V1829" s="2"/>
      <c r="W1829" s="2">
        <v>250.96000699999999</v>
      </c>
      <c r="X1829" s="2">
        <v>283.36999500000002</v>
      </c>
      <c r="Y1829" s="2"/>
      <c r="Z1829">
        <v>1195000</v>
      </c>
      <c r="AA1829">
        <v>571700</v>
      </c>
      <c r="AC1829" s="2">
        <v>246.11000100000001</v>
      </c>
      <c r="AD1829" s="2">
        <v>282.58999599999999</v>
      </c>
    </row>
    <row r="1830" spans="1:30" x14ac:dyDescent="0.25">
      <c r="A1830" t="s">
        <v>330</v>
      </c>
      <c r="B1830">
        <f t="shared" si="117"/>
        <v>2016</v>
      </c>
      <c r="C1830" s="2">
        <v>67.089995999999999</v>
      </c>
      <c r="D1830" s="2">
        <v>71.230002999999996</v>
      </c>
      <c r="E1830" s="4">
        <f t="shared" si="118"/>
        <v>6.170826124359878E-2</v>
      </c>
      <c r="F1830" s="5">
        <f t="shared" si="121"/>
        <v>-8.2397158088373432E-2</v>
      </c>
      <c r="G1830" s="9" t="str">
        <f t="shared" si="119"/>
        <v>No</v>
      </c>
      <c r="H1830" s="9">
        <f t="shared" si="120"/>
        <v>0</v>
      </c>
      <c r="I1830" s="5"/>
      <c r="J1830" s="5"/>
      <c r="K1830" s="3">
        <v>42373</v>
      </c>
      <c r="L1830" s="3">
        <v>42734</v>
      </c>
      <c r="M1830" s="3"/>
      <c r="N1830" s="3"/>
      <c r="O1830" s="3"/>
      <c r="P1830" s="3"/>
      <c r="Q1830" s="5"/>
      <c r="R1830" s="5"/>
      <c r="S1830" s="5"/>
      <c r="T1830" s="2">
        <v>66.370002999999997</v>
      </c>
      <c r="U1830" s="2">
        <v>71.019997000000004</v>
      </c>
      <c r="V1830" s="2"/>
      <c r="W1830" s="2">
        <v>67.879997000000003</v>
      </c>
      <c r="X1830" s="2">
        <v>71.849997999999999</v>
      </c>
      <c r="Y1830" s="2"/>
      <c r="Z1830">
        <v>4777600</v>
      </c>
      <c r="AA1830">
        <v>2635700</v>
      </c>
      <c r="AC1830" s="2">
        <v>67.410004000000001</v>
      </c>
      <c r="AD1830" s="2">
        <v>71.510002</v>
      </c>
    </row>
    <row r="1831" spans="1:30" x14ac:dyDescent="0.25">
      <c r="A1831" t="s">
        <v>331</v>
      </c>
      <c r="B1831">
        <f t="shared" si="117"/>
        <v>2016</v>
      </c>
      <c r="C1831" s="2">
        <v>52</v>
      </c>
      <c r="D1831" s="2">
        <v>60.880001</v>
      </c>
      <c r="E1831" s="4">
        <f t="shared" si="118"/>
        <v>0.17076925000000001</v>
      </c>
      <c r="F1831" s="5">
        <f t="shared" si="121"/>
        <v>0.10301020708086414</v>
      </c>
      <c r="G1831" s="9" t="str">
        <f t="shared" si="119"/>
        <v>Yes</v>
      </c>
      <c r="H1831" s="9">
        <f t="shared" si="120"/>
        <v>1</v>
      </c>
      <c r="I1831" s="5"/>
      <c r="J1831" s="5"/>
      <c r="K1831" s="3">
        <v>42373</v>
      </c>
      <c r="L1831" s="3">
        <v>42734</v>
      </c>
      <c r="M1831" s="3"/>
      <c r="N1831" s="3"/>
      <c r="O1831" s="3"/>
      <c r="P1831" s="3"/>
      <c r="Q1831" s="5"/>
      <c r="R1831" s="5"/>
      <c r="S1831" s="5"/>
      <c r="T1831" s="2">
        <v>51.029998999999997</v>
      </c>
      <c r="U1831" s="2">
        <v>60.439999</v>
      </c>
      <c r="V1831" s="2"/>
      <c r="W1831" s="2">
        <v>52.110000999999997</v>
      </c>
      <c r="X1831" s="2">
        <v>61.259998000000003</v>
      </c>
      <c r="Y1831" s="2"/>
      <c r="Z1831">
        <v>3016000</v>
      </c>
      <c r="AA1831">
        <v>1574600</v>
      </c>
      <c r="AC1831" s="2">
        <v>51.549999</v>
      </c>
      <c r="AD1831" s="2">
        <v>61.259998000000003</v>
      </c>
    </row>
    <row r="1832" spans="1:30" x14ac:dyDescent="0.25">
      <c r="A1832" t="s">
        <v>332</v>
      </c>
      <c r="B1832">
        <f t="shared" si="117"/>
        <v>2016</v>
      </c>
      <c r="C1832" s="2">
        <v>15.85</v>
      </c>
      <c r="D1832" s="2">
        <v>19.360001</v>
      </c>
      <c r="E1832" s="4">
        <f t="shared" si="118"/>
        <v>0.22145116719242908</v>
      </c>
      <c r="F1832" s="5">
        <f t="shared" si="121"/>
        <v>0.10086349417265432</v>
      </c>
      <c r="G1832" s="9" t="str">
        <f t="shared" si="119"/>
        <v>Yes</v>
      </c>
      <c r="H1832" s="9">
        <f t="shared" si="120"/>
        <v>1</v>
      </c>
      <c r="I1832" s="5"/>
      <c r="J1832" s="5"/>
      <c r="K1832" s="3">
        <v>42373</v>
      </c>
      <c r="L1832" s="3">
        <v>42734</v>
      </c>
      <c r="M1832" s="3"/>
      <c r="N1832" s="3"/>
      <c r="O1832" s="3"/>
      <c r="P1832" s="3"/>
      <c r="Q1832" s="5"/>
      <c r="R1832" s="5"/>
      <c r="S1832" s="5"/>
      <c r="T1832" s="2">
        <v>15.64</v>
      </c>
      <c r="U1832" s="2">
        <v>19.27</v>
      </c>
      <c r="V1832" s="2"/>
      <c r="W1832" s="2">
        <v>15.94</v>
      </c>
      <c r="X1832" s="2">
        <v>19.48</v>
      </c>
      <c r="Y1832" s="2"/>
      <c r="Z1832">
        <v>4508800</v>
      </c>
      <c r="AA1832">
        <v>2896000</v>
      </c>
      <c r="AC1832" s="2">
        <v>15.77</v>
      </c>
      <c r="AD1832" s="2">
        <v>19.399999999999999</v>
      </c>
    </row>
    <row r="1833" spans="1:30" x14ac:dyDescent="0.25">
      <c r="A1833" t="s">
        <v>333</v>
      </c>
      <c r="B1833">
        <f t="shared" si="117"/>
        <v>2016</v>
      </c>
      <c r="C1833" s="2">
        <v>20.329999999999998</v>
      </c>
      <c r="D1833" s="2">
        <v>15.19</v>
      </c>
      <c r="E1833" s="4">
        <f t="shared" si="118"/>
        <v>-0.25282833251352677</v>
      </c>
      <c r="F1833" s="5">
        <f t="shared" si="121"/>
        <v>-0.31453659375712556</v>
      </c>
      <c r="G1833" s="9" t="str">
        <f t="shared" si="119"/>
        <v>No</v>
      </c>
      <c r="H1833" s="9">
        <f t="shared" si="120"/>
        <v>0</v>
      </c>
      <c r="I1833" s="5"/>
      <c r="J1833" s="5"/>
      <c r="K1833" s="3">
        <v>42373</v>
      </c>
      <c r="L1833" s="3">
        <v>42734</v>
      </c>
      <c r="M1833" s="3"/>
      <c r="N1833" s="3"/>
      <c r="O1833" s="3"/>
      <c r="P1833" s="3"/>
      <c r="Q1833" s="5"/>
      <c r="R1833" s="5"/>
      <c r="S1833" s="5"/>
      <c r="T1833" s="2">
        <v>20.100000000000001</v>
      </c>
      <c r="U1833" s="2">
        <v>15.13</v>
      </c>
      <c r="V1833" s="2"/>
      <c r="W1833" s="2">
        <v>20.420000000000002</v>
      </c>
      <c r="X1833" s="2">
        <v>15.4</v>
      </c>
      <c r="Y1833" s="2"/>
      <c r="Z1833">
        <v>1526500</v>
      </c>
      <c r="AA1833">
        <v>1521000</v>
      </c>
      <c r="AC1833" s="2">
        <v>20.379999000000002</v>
      </c>
      <c r="AD1833" s="2">
        <v>15.35</v>
      </c>
    </row>
    <row r="1834" spans="1:30" x14ac:dyDescent="0.25">
      <c r="A1834" t="s">
        <v>334</v>
      </c>
      <c r="B1834">
        <f t="shared" si="117"/>
        <v>2016</v>
      </c>
      <c r="C1834" s="2">
        <v>46.5</v>
      </c>
      <c r="D1834" s="2">
        <v>63.900002000000001</v>
      </c>
      <c r="E1834" s="4">
        <f t="shared" si="118"/>
        <v>0.37419359139784947</v>
      </c>
      <c r="F1834" s="5">
        <f t="shared" si="121"/>
        <v>0.20342434139784946</v>
      </c>
      <c r="G1834" s="9" t="str">
        <f t="shared" si="119"/>
        <v>Yes</v>
      </c>
      <c r="H1834" s="9">
        <f t="shared" si="120"/>
        <v>1</v>
      </c>
      <c r="I1834" s="5"/>
      <c r="J1834" s="5"/>
      <c r="K1834" s="3">
        <v>42373</v>
      </c>
      <c r="L1834" s="3">
        <v>42734</v>
      </c>
      <c r="M1834" s="3"/>
      <c r="N1834" s="3"/>
      <c r="O1834" s="3"/>
      <c r="P1834" s="3"/>
      <c r="Q1834" s="5"/>
      <c r="R1834" s="5"/>
      <c r="S1834" s="5"/>
      <c r="T1834" s="2">
        <v>45.869999</v>
      </c>
      <c r="U1834" s="2">
        <v>63.77</v>
      </c>
      <c r="V1834" s="2"/>
      <c r="W1834" s="2">
        <v>47.389999000000003</v>
      </c>
      <c r="X1834" s="2">
        <v>64.959998999999996</v>
      </c>
      <c r="Y1834" s="2"/>
      <c r="Z1834">
        <v>2879000</v>
      </c>
      <c r="AA1834">
        <v>2122900</v>
      </c>
      <c r="AC1834" s="2">
        <v>47.16</v>
      </c>
      <c r="AD1834" s="2">
        <v>64.540001000000004</v>
      </c>
    </row>
    <row r="1835" spans="1:30" x14ac:dyDescent="0.25">
      <c r="A1835" t="s">
        <v>335</v>
      </c>
      <c r="B1835">
        <f t="shared" si="117"/>
        <v>2016</v>
      </c>
      <c r="C1835" s="2">
        <v>52.849997999999999</v>
      </c>
      <c r="D1835" s="2">
        <v>60.77</v>
      </c>
      <c r="E1835" s="4">
        <f t="shared" si="118"/>
        <v>0.14985813244496252</v>
      </c>
      <c r="F1835" s="5">
        <f t="shared" si="121"/>
        <v>-7.1593034747466561E-2</v>
      </c>
      <c r="G1835" s="9" t="str">
        <f t="shared" si="119"/>
        <v>No</v>
      </c>
      <c r="H1835" s="9">
        <f t="shared" si="120"/>
        <v>0</v>
      </c>
      <c r="I1835" s="5"/>
      <c r="J1835" s="5"/>
      <c r="K1835" s="3">
        <v>42373</v>
      </c>
      <c r="L1835" s="3">
        <v>42734</v>
      </c>
      <c r="M1835" s="3"/>
      <c r="N1835" s="3"/>
      <c r="O1835" s="3"/>
      <c r="P1835" s="3"/>
      <c r="Q1835" s="5"/>
      <c r="R1835" s="5"/>
      <c r="S1835" s="5"/>
      <c r="T1835" s="2">
        <v>52.459999000000003</v>
      </c>
      <c r="U1835" s="2">
        <v>60.549999</v>
      </c>
      <c r="V1835" s="2"/>
      <c r="W1835" s="2">
        <v>53.040000999999997</v>
      </c>
      <c r="X1835" s="2">
        <v>61.23</v>
      </c>
      <c r="Y1835" s="2"/>
      <c r="Z1835">
        <v>2201500</v>
      </c>
      <c r="AA1835">
        <v>1678300</v>
      </c>
      <c r="AC1835" s="2">
        <v>52.939999</v>
      </c>
      <c r="AD1835" s="2">
        <v>61.119999</v>
      </c>
    </row>
    <row r="1836" spans="1:30" x14ac:dyDescent="0.25">
      <c r="A1836" t="s">
        <v>336</v>
      </c>
      <c r="B1836">
        <f t="shared" si="117"/>
        <v>2016</v>
      </c>
      <c r="C1836" s="2">
        <v>1256</v>
      </c>
      <c r="D1836" s="2">
        <v>1466.0600589999999</v>
      </c>
      <c r="E1836" s="4">
        <f t="shared" si="118"/>
        <v>0.16724526990445854</v>
      </c>
      <c r="F1836" s="5">
        <f t="shared" si="121"/>
        <v>0.4200736024179853</v>
      </c>
      <c r="G1836" s="9" t="str">
        <f t="shared" si="119"/>
        <v>Yes</v>
      </c>
      <c r="H1836" s="9">
        <f t="shared" si="120"/>
        <v>1</v>
      </c>
      <c r="I1836" s="5"/>
      <c r="J1836" s="5"/>
      <c r="K1836" s="3">
        <v>42373</v>
      </c>
      <c r="L1836" s="3">
        <v>42734</v>
      </c>
      <c r="M1836" s="3"/>
      <c r="N1836" s="3"/>
      <c r="O1836" s="3"/>
      <c r="P1836" s="3"/>
      <c r="Q1836" s="5"/>
      <c r="R1836" s="5"/>
      <c r="S1836" s="5"/>
      <c r="T1836" s="2">
        <v>1228</v>
      </c>
      <c r="U1836" s="2">
        <v>1462.339966</v>
      </c>
      <c r="V1836" s="2"/>
      <c r="W1836" s="2">
        <v>1258.849976</v>
      </c>
      <c r="X1836" s="2">
        <v>1483.48999</v>
      </c>
      <c r="Y1836" s="2"/>
      <c r="Z1836">
        <v>767800</v>
      </c>
      <c r="AA1836">
        <v>405100</v>
      </c>
      <c r="AC1836" s="2">
        <v>1245.369995</v>
      </c>
      <c r="AD1836" s="2">
        <v>1483.48999</v>
      </c>
    </row>
    <row r="1837" spans="1:30" x14ac:dyDescent="0.25">
      <c r="A1837" t="s">
        <v>337</v>
      </c>
      <c r="B1837">
        <f t="shared" si="117"/>
        <v>2016</v>
      </c>
      <c r="C1837" s="2">
        <v>44.389999000000003</v>
      </c>
      <c r="D1837" s="2">
        <v>41.029998999999997</v>
      </c>
      <c r="E1837" s="4">
        <f t="shared" si="118"/>
        <v>-7.5692725291568633E-2</v>
      </c>
      <c r="F1837" s="5">
        <f t="shared" si="121"/>
        <v>-0.44988631668941809</v>
      </c>
      <c r="G1837" s="9" t="str">
        <f t="shared" si="119"/>
        <v>No</v>
      </c>
      <c r="H1837" s="9">
        <f t="shared" si="120"/>
        <v>0</v>
      </c>
      <c r="I1837" s="5"/>
      <c r="J1837" s="5"/>
      <c r="K1837" s="3">
        <v>42373</v>
      </c>
      <c r="L1837" s="3">
        <v>42734</v>
      </c>
      <c r="M1837" s="3"/>
      <c r="N1837" s="3"/>
      <c r="O1837" s="3"/>
      <c r="P1837" s="3"/>
      <c r="Q1837" s="5"/>
      <c r="R1837" s="5"/>
      <c r="S1837" s="5"/>
      <c r="T1837" s="2">
        <v>43.25</v>
      </c>
      <c r="U1837" s="2">
        <v>40.919998</v>
      </c>
      <c r="V1837" s="2"/>
      <c r="W1837" s="2">
        <v>44.389999000000003</v>
      </c>
      <c r="X1837" s="2">
        <v>41.459999000000003</v>
      </c>
      <c r="Y1837" s="2"/>
      <c r="Z1837">
        <v>1126400</v>
      </c>
      <c r="AA1837">
        <v>932500</v>
      </c>
      <c r="AC1837" s="2">
        <v>43.59</v>
      </c>
      <c r="AD1837" s="2">
        <v>41.259998000000003</v>
      </c>
    </row>
    <row r="1838" spans="1:30" x14ac:dyDescent="0.25">
      <c r="A1838" t="s">
        <v>338</v>
      </c>
      <c r="B1838">
        <f t="shared" si="117"/>
        <v>2016</v>
      </c>
      <c r="C1838" s="2">
        <v>38.279998999999997</v>
      </c>
      <c r="D1838" s="2">
        <v>43.880001</v>
      </c>
      <c r="E1838" s="4">
        <f t="shared" si="118"/>
        <v>0.14629054718627355</v>
      </c>
      <c r="F1838" s="5">
        <f t="shared" si="121"/>
        <v>-3.5675852586889711E-3</v>
      </c>
      <c r="G1838" s="9" t="str">
        <f t="shared" si="119"/>
        <v>No</v>
      </c>
      <c r="H1838" s="9">
        <f t="shared" si="120"/>
        <v>0</v>
      </c>
      <c r="I1838" s="5"/>
      <c r="J1838" s="5"/>
      <c r="K1838" s="3">
        <v>42373</v>
      </c>
      <c r="L1838" s="3">
        <v>42734</v>
      </c>
      <c r="M1838" s="3"/>
      <c r="N1838" s="3"/>
      <c r="O1838" s="3"/>
      <c r="P1838" s="3"/>
      <c r="Q1838" s="5"/>
      <c r="R1838" s="5"/>
      <c r="S1838" s="5"/>
      <c r="T1838" s="2">
        <v>37.849997999999999</v>
      </c>
      <c r="U1838" s="2">
        <v>43.73</v>
      </c>
      <c r="V1838" s="2"/>
      <c r="W1838" s="2">
        <v>38.740001999999997</v>
      </c>
      <c r="X1838" s="2">
        <v>44.189999</v>
      </c>
      <c r="Y1838" s="2"/>
      <c r="Z1838">
        <v>3633900</v>
      </c>
      <c r="AA1838">
        <v>2000200</v>
      </c>
      <c r="AC1838" s="2">
        <v>38.700001</v>
      </c>
      <c r="AD1838" s="2">
        <v>44.119999</v>
      </c>
    </row>
    <row r="1839" spans="1:30" x14ac:dyDescent="0.25">
      <c r="A1839" t="s">
        <v>339</v>
      </c>
      <c r="B1839">
        <f t="shared" si="117"/>
        <v>2016</v>
      </c>
      <c r="C1839" s="2">
        <v>98.559997999999993</v>
      </c>
      <c r="D1839" s="2">
        <v>104.629997</v>
      </c>
      <c r="E1839" s="4">
        <f t="shared" si="118"/>
        <v>6.1586841752979848E-2</v>
      </c>
      <c r="F1839" s="5">
        <f t="shared" si="121"/>
        <v>-0.10565842815147869</v>
      </c>
      <c r="G1839" s="9" t="str">
        <f t="shared" si="119"/>
        <v>No</v>
      </c>
      <c r="H1839" s="9">
        <f t="shared" si="120"/>
        <v>0</v>
      </c>
      <c r="I1839" s="5"/>
      <c r="J1839" s="5"/>
      <c r="K1839" s="3">
        <v>42373</v>
      </c>
      <c r="L1839" s="3">
        <v>42734</v>
      </c>
      <c r="M1839" s="3"/>
      <c r="N1839" s="3"/>
      <c r="O1839" s="3"/>
      <c r="P1839" s="3"/>
      <c r="Q1839" s="5"/>
      <c r="R1839" s="5"/>
      <c r="S1839" s="5"/>
      <c r="T1839" s="2">
        <v>97.800003000000004</v>
      </c>
      <c r="U1839" s="2">
        <v>104.33000199999999</v>
      </c>
      <c r="V1839" s="2"/>
      <c r="W1839" s="2">
        <v>99</v>
      </c>
      <c r="X1839" s="2">
        <v>105.150002</v>
      </c>
      <c r="Y1839" s="2"/>
      <c r="Z1839">
        <v>6689000</v>
      </c>
      <c r="AA1839">
        <v>3466400</v>
      </c>
      <c r="AC1839" s="2">
        <v>98.769997000000004</v>
      </c>
      <c r="AD1839" s="2">
        <v>104.709999</v>
      </c>
    </row>
    <row r="1840" spans="1:30" x14ac:dyDescent="0.25">
      <c r="A1840" t="s">
        <v>340</v>
      </c>
      <c r="B1840">
        <f t="shared" si="117"/>
        <v>2016</v>
      </c>
      <c r="C1840" s="2">
        <v>31.85</v>
      </c>
      <c r="D1840" s="2">
        <v>32.479999999999997</v>
      </c>
      <c r="E1840" s="4">
        <f t="shared" si="118"/>
        <v>1.9780219780219637E-2</v>
      </c>
      <c r="F1840" s="5">
        <f t="shared" si="121"/>
        <v>9.5472945071788273E-2</v>
      </c>
      <c r="G1840" s="9" t="str">
        <f t="shared" si="119"/>
        <v>Yes</v>
      </c>
      <c r="H1840" s="9">
        <f t="shared" si="120"/>
        <v>1</v>
      </c>
      <c r="I1840" s="5"/>
      <c r="J1840" s="5"/>
      <c r="K1840" s="3">
        <v>42373</v>
      </c>
      <c r="L1840" s="3">
        <v>42734</v>
      </c>
      <c r="M1840" s="3"/>
      <c r="N1840" s="3"/>
      <c r="O1840" s="3"/>
      <c r="P1840" s="3"/>
      <c r="Q1840" s="5"/>
      <c r="R1840" s="5"/>
      <c r="S1840" s="5"/>
      <c r="T1840" s="2">
        <v>31.57</v>
      </c>
      <c r="U1840" s="2">
        <v>32.310001</v>
      </c>
      <c r="V1840" s="2"/>
      <c r="W1840" s="2">
        <v>32.029998999999997</v>
      </c>
      <c r="X1840" s="2">
        <v>32.599997999999999</v>
      </c>
      <c r="Y1840" s="2"/>
      <c r="Z1840">
        <v>37307800</v>
      </c>
      <c r="AA1840">
        <v>18866600</v>
      </c>
      <c r="AC1840" s="2">
        <v>31.950001</v>
      </c>
      <c r="AD1840" s="2">
        <v>32.340000000000003</v>
      </c>
    </row>
    <row r="1841" spans="1:30" x14ac:dyDescent="0.25">
      <c r="A1841" t="s">
        <v>341</v>
      </c>
      <c r="B1841">
        <f t="shared" si="117"/>
        <v>2016</v>
      </c>
      <c r="C1841" s="2">
        <v>43.810001</v>
      </c>
      <c r="D1841" s="2">
        <v>57.860000999999997</v>
      </c>
      <c r="E1841" s="4">
        <f t="shared" si="118"/>
        <v>0.32070302851625127</v>
      </c>
      <c r="F1841" s="5">
        <f t="shared" si="121"/>
        <v>0.17441248132997772</v>
      </c>
      <c r="G1841" s="9" t="str">
        <f t="shared" si="119"/>
        <v>Yes</v>
      </c>
      <c r="H1841" s="9">
        <f t="shared" si="120"/>
        <v>1</v>
      </c>
      <c r="I1841" s="5"/>
      <c r="J1841" s="5"/>
      <c r="K1841" s="3">
        <v>42373</v>
      </c>
      <c r="L1841" s="3">
        <v>42734</v>
      </c>
      <c r="M1841" s="3"/>
      <c r="N1841" s="3"/>
      <c r="O1841" s="3"/>
      <c r="P1841" s="3"/>
      <c r="Q1841" s="5"/>
      <c r="R1841" s="5"/>
      <c r="S1841" s="5"/>
      <c r="T1841" s="2">
        <v>43.279998999999997</v>
      </c>
      <c r="U1841" s="2">
        <v>57.619999</v>
      </c>
      <c r="V1841" s="2"/>
      <c r="W1841" s="2">
        <v>44.07</v>
      </c>
      <c r="X1841" s="2">
        <v>58.200001</v>
      </c>
      <c r="Y1841" s="2"/>
      <c r="Z1841">
        <v>1816200</v>
      </c>
      <c r="AA1841">
        <v>801300</v>
      </c>
      <c r="AC1841" s="2">
        <v>44.040000999999997</v>
      </c>
      <c r="AD1841" s="2">
        <v>57.970001000000003</v>
      </c>
    </row>
    <row r="1842" spans="1:30" x14ac:dyDescent="0.25">
      <c r="A1842" t="s">
        <v>342</v>
      </c>
      <c r="B1842">
        <f t="shared" si="117"/>
        <v>2016</v>
      </c>
      <c r="C1842" s="2">
        <v>78.360000999999997</v>
      </c>
      <c r="D1842" s="2">
        <v>84.080001999999993</v>
      </c>
      <c r="E1842" s="4">
        <f t="shared" si="118"/>
        <v>7.2996438578401712E-2</v>
      </c>
      <c r="F1842" s="5">
        <f t="shared" si="121"/>
        <v>1.1409596825421864E-2</v>
      </c>
      <c r="G1842" s="9" t="str">
        <f t="shared" si="119"/>
        <v>Yes</v>
      </c>
      <c r="H1842" s="9">
        <f t="shared" si="120"/>
        <v>1</v>
      </c>
      <c r="I1842" s="5"/>
      <c r="J1842" s="5"/>
      <c r="K1842" s="3">
        <v>42373</v>
      </c>
      <c r="L1842" s="3">
        <v>42734</v>
      </c>
      <c r="M1842" s="3"/>
      <c r="N1842" s="3"/>
      <c r="O1842" s="3"/>
      <c r="P1842" s="3"/>
      <c r="Q1842" s="5"/>
      <c r="R1842" s="5"/>
      <c r="S1842" s="5"/>
      <c r="T1842" s="2">
        <v>77.540001000000004</v>
      </c>
      <c r="U1842" s="2">
        <v>83.919998000000007</v>
      </c>
      <c r="V1842" s="2"/>
      <c r="W1842" s="2">
        <v>78.5</v>
      </c>
      <c r="X1842" s="2">
        <v>84.449996999999996</v>
      </c>
      <c r="Y1842" s="2"/>
      <c r="Z1842">
        <v>11529800</v>
      </c>
      <c r="AA1842">
        <v>6209800</v>
      </c>
      <c r="AC1842" s="2">
        <v>78.370002999999997</v>
      </c>
      <c r="AD1842" s="2">
        <v>84.169998000000007</v>
      </c>
    </row>
    <row r="1843" spans="1:30" x14ac:dyDescent="0.25">
      <c r="A1843" t="s">
        <v>343</v>
      </c>
      <c r="B1843">
        <f t="shared" si="117"/>
        <v>2016</v>
      </c>
      <c r="C1843" s="2">
        <v>31.4</v>
      </c>
      <c r="D1843" s="2">
        <v>35.5</v>
      </c>
      <c r="E1843" s="4">
        <f t="shared" si="118"/>
        <v>0.13057324840764337</v>
      </c>
      <c r="F1843" s="5">
        <f t="shared" si="121"/>
        <v>0.11079302862742373</v>
      </c>
      <c r="G1843" s="9" t="str">
        <f t="shared" si="119"/>
        <v>Yes</v>
      </c>
      <c r="H1843" s="9">
        <f t="shared" si="120"/>
        <v>1</v>
      </c>
      <c r="I1843" s="5"/>
      <c r="J1843" s="5"/>
      <c r="K1843" s="3">
        <v>42373</v>
      </c>
      <c r="L1843" s="3">
        <v>42734</v>
      </c>
      <c r="M1843" s="3"/>
      <c r="N1843" s="3"/>
      <c r="O1843" s="3"/>
      <c r="P1843" s="3"/>
      <c r="Q1843" s="5"/>
      <c r="R1843" s="5"/>
      <c r="S1843" s="5"/>
      <c r="T1843" s="2">
        <v>30.77</v>
      </c>
      <c r="U1843" s="2">
        <v>35.400002000000001</v>
      </c>
      <c r="V1843" s="2"/>
      <c r="W1843" s="2">
        <v>31.43</v>
      </c>
      <c r="X1843" s="2">
        <v>35.619999</v>
      </c>
      <c r="Y1843" s="2"/>
      <c r="Z1843">
        <v>3266700</v>
      </c>
      <c r="AA1843">
        <v>1561400</v>
      </c>
      <c r="AC1843" s="2">
        <v>31.120000999999998</v>
      </c>
      <c r="AD1843" s="2">
        <v>35.599997999999999</v>
      </c>
    </row>
    <row r="1844" spans="1:30" x14ac:dyDescent="0.25">
      <c r="A1844" t="s">
        <v>344</v>
      </c>
      <c r="B1844">
        <f t="shared" si="117"/>
        <v>2016</v>
      </c>
      <c r="C1844" s="2">
        <v>96.980002999999996</v>
      </c>
      <c r="D1844" s="2">
        <v>140</v>
      </c>
      <c r="E1844" s="4">
        <f t="shared" si="118"/>
        <v>0.44359657320282825</v>
      </c>
      <c r="F1844" s="5">
        <f t="shared" si="121"/>
        <v>0.12289354468657698</v>
      </c>
      <c r="G1844" s="9" t="str">
        <f t="shared" si="119"/>
        <v>Yes</v>
      </c>
      <c r="H1844" s="9">
        <f t="shared" si="120"/>
        <v>1</v>
      </c>
      <c r="I1844" s="5"/>
      <c r="J1844" s="5"/>
      <c r="K1844" s="3">
        <v>42373</v>
      </c>
      <c r="L1844" s="3">
        <v>42734</v>
      </c>
      <c r="M1844" s="3"/>
      <c r="N1844" s="3"/>
      <c r="O1844" s="3"/>
      <c r="P1844" s="3"/>
      <c r="Q1844" s="5"/>
      <c r="R1844" s="5"/>
      <c r="S1844" s="5"/>
      <c r="T1844" s="2">
        <v>94.290001000000004</v>
      </c>
      <c r="U1844" s="2">
        <v>139.490005</v>
      </c>
      <c r="V1844" s="2"/>
      <c r="W1844" s="2">
        <v>96.980002999999996</v>
      </c>
      <c r="X1844" s="2">
        <v>141.14999399999999</v>
      </c>
      <c r="Y1844" s="2"/>
      <c r="Z1844">
        <v>1441700</v>
      </c>
      <c r="AA1844">
        <v>593400</v>
      </c>
      <c r="AC1844" s="2">
        <v>96.660004000000001</v>
      </c>
      <c r="AD1844" s="2">
        <v>140.449997</v>
      </c>
    </row>
    <row r="1845" spans="1:30" x14ac:dyDescent="0.25">
      <c r="A1845" t="s">
        <v>345</v>
      </c>
      <c r="B1845">
        <f t="shared" si="117"/>
        <v>2016</v>
      </c>
      <c r="C1845" s="2">
        <v>17.57</v>
      </c>
      <c r="D1845" s="2">
        <v>18.379999000000002</v>
      </c>
      <c r="E1845" s="4">
        <f t="shared" si="118"/>
        <v>4.6101252134319932E-2</v>
      </c>
      <c r="F1845" s="5">
        <f t="shared" si="121"/>
        <v>-2.689518644408178E-2</v>
      </c>
      <c r="G1845" s="9" t="str">
        <f t="shared" si="119"/>
        <v>No</v>
      </c>
      <c r="H1845" s="9">
        <f t="shared" si="120"/>
        <v>0</v>
      </c>
      <c r="I1845" s="5"/>
      <c r="J1845" s="5"/>
      <c r="K1845" s="3">
        <v>42373</v>
      </c>
      <c r="L1845" s="3">
        <v>42734</v>
      </c>
      <c r="M1845" s="3"/>
      <c r="N1845" s="3"/>
      <c r="O1845" s="3"/>
      <c r="P1845" s="3"/>
      <c r="Q1845" s="5"/>
      <c r="R1845" s="5"/>
      <c r="S1845" s="5"/>
      <c r="T1845" s="2">
        <v>16.790001</v>
      </c>
      <c r="U1845" s="2">
        <v>18.309999000000001</v>
      </c>
      <c r="V1845" s="2"/>
      <c r="W1845" s="2">
        <v>17.600000000000001</v>
      </c>
      <c r="X1845" s="2">
        <v>18.620000999999998</v>
      </c>
      <c r="Y1845" s="2"/>
      <c r="Z1845">
        <v>9365900</v>
      </c>
      <c r="AA1845">
        <v>2896700</v>
      </c>
      <c r="AC1845" s="2">
        <v>17.16</v>
      </c>
      <c r="AD1845" s="2">
        <v>18.540001</v>
      </c>
    </row>
    <row r="1846" spans="1:30" x14ac:dyDescent="0.25">
      <c r="A1846" t="s">
        <v>346</v>
      </c>
      <c r="B1846">
        <f t="shared" si="117"/>
        <v>2016</v>
      </c>
      <c r="C1846" s="2">
        <v>52.790000999999997</v>
      </c>
      <c r="D1846" s="2">
        <v>52.150002000000001</v>
      </c>
      <c r="E1846" s="4">
        <f t="shared" si="118"/>
        <v>-1.2123489067560276E-2</v>
      </c>
      <c r="F1846" s="5">
        <f t="shared" si="121"/>
        <v>-0.14269673747520364</v>
      </c>
      <c r="G1846" s="9" t="str">
        <f t="shared" si="119"/>
        <v>No</v>
      </c>
      <c r="H1846" s="9">
        <f t="shared" si="120"/>
        <v>0</v>
      </c>
      <c r="I1846" s="5"/>
      <c r="J1846" s="5"/>
      <c r="K1846" s="3">
        <v>42373</v>
      </c>
      <c r="L1846" s="3">
        <v>42734</v>
      </c>
      <c r="M1846" s="3"/>
      <c r="N1846" s="3"/>
      <c r="O1846" s="3"/>
      <c r="P1846" s="3"/>
      <c r="Q1846" s="5"/>
      <c r="R1846" s="5"/>
      <c r="S1846" s="5"/>
      <c r="T1846" s="2">
        <v>51.720001000000003</v>
      </c>
      <c r="U1846" s="2">
        <v>51.950001</v>
      </c>
      <c r="V1846" s="2"/>
      <c r="W1846" s="2">
        <v>52.810001</v>
      </c>
      <c r="X1846" s="2">
        <v>52.48</v>
      </c>
      <c r="Y1846" s="2"/>
      <c r="Z1846">
        <v>911500</v>
      </c>
      <c r="AA1846">
        <v>355800</v>
      </c>
      <c r="AC1846" s="2">
        <v>52.43</v>
      </c>
      <c r="AD1846" s="2">
        <v>52.419998</v>
      </c>
    </row>
    <row r="1847" spans="1:30" x14ac:dyDescent="0.25">
      <c r="A1847" t="s">
        <v>347</v>
      </c>
      <c r="B1847">
        <f t="shared" si="117"/>
        <v>2016</v>
      </c>
      <c r="C1847" s="2">
        <v>42.360000999999997</v>
      </c>
      <c r="D1847" s="2">
        <v>52.790000999999997</v>
      </c>
      <c r="E1847" s="4">
        <f t="shared" si="118"/>
        <v>0.24622284593430488</v>
      </c>
      <c r="F1847" s="5">
        <f t="shared" si="121"/>
        <v>-0.19737372726852337</v>
      </c>
      <c r="G1847" s="9" t="str">
        <f t="shared" si="119"/>
        <v>No</v>
      </c>
      <c r="H1847" s="9">
        <f t="shared" si="120"/>
        <v>0</v>
      </c>
      <c r="I1847" s="5"/>
      <c r="J1847" s="5"/>
      <c r="K1847" s="3">
        <v>42373</v>
      </c>
      <c r="L1847" s="3">
        <v>42734</v>
      </c>
      <c r="M1847" s="3"/>
      <c r="N1847" s="3"/>
      <c r="O1847" s="3"/>
      <c r="P1847" s="3"/>
      <c r="Q1847" s="5"/>
      <c r="R1847" s="5"/>
      <c r="S1847" s="5"/>
      <c r="T1847" s="2">
        <v>41.459999000000003</v>
      </c>
      <c r="U1847" s="2">
        <v>51.509998000000003</v>
      </c>
      <c r="V1847" s="2"/>
      <c r="W1847" s="2">
        <v>42.419998</v>
      </c>
      <c r="X1847" s="2">
        <v>53.029998999999997</v>
      </c>
      <c r="Y1847" s="2"/>
      <c r="Z1847">
        <v>2852100</v>
      </c>
      <c r="AA1847">
        <v>1969600</v>
      </c>
      <c r="AC1847" s="2">
        <v>41.900002000000001</v>
      </c>
      <c r="AD1847" s="2">
        <v>52.299999</v>
      </c>
    </row>
    <row r="1848" spans="1:30" x14ac:dyDescent="0.25">
      <c r="A1848" t="s">
        <v>348</v>
      </c>
      <c r="B1848">
        <f t="shared" si="117"/>
        <v>2016</v>
      </c>
      <c r="C1848" s="2">
        <v>86.849997999999999</v>
      </c>
      <c r="D1848" s="2">
        <v>91.489998</v>
      </c>
      <c r="E1848" s="4">
        <f t="shared" si="118"/>
        <v>5.3425447401852566E-2</v>
      </c>
      <c r="F1848" s="5">
        <f t="shared" si="121"/>
        <v>7.3241952675326336E-3</v>
      </c>
      <c r="G1848" s="9" t="str">
        <f t="shared" si="119"/>
        <v>Yes</v>
      </c>
      <c r="H1848" s="9">
        <f t="shared" si="120"/>
        <v>1</v>
      </c>
      <c r="I1848" s="5"/>
      <c r="J1848" s="5"/>
      <c r="K1848" s="3">
        <v>42373</v>
      </c>
      <c r="L1848" s="3">
        <v>42734</v>
      </c>
      <c r="M1848" s="3"/>
      <c r="N1848" s="3"/>
      <c r="O1848" s="3"/>
      <c r="P1848" s="3"/>
      <c r="Q1848" s="5"/>
      <c r="R1848" s="5"/>
      <c r="S1848" s="5"/>
      <c r="T1848" s="2">
        <v>85.760002</v>
      </c>
      <c r="U1848" s="2">
        <v>91.300003000000004</v>
      </c>
      <c r="V1848" s="2"/>
      <c r="W1848" s="2">
        <v>87.050003000000004</v>
      </c>
      <c r="X1848" s="2">
        <v>92.150002000000001</v>
      </c>
      <c r="Y1848" s="2"/>
      <c r="Z1848">
        <v>4703000</v>
      </c>
      <c r="AA1848">
        <v>3309000</v>
      </c>
      <c r="AC1848" s="2">
        <v>87</v>
      </c>
      <c r="AD1848" s="2">
        <v>91.790001000000004</v>
      </c>
    </row>
    <row r="1849" spans="1:30" x14ac:dyDescent="0.25">
      <c r="A1849" t="s">
        <v>349</v>
      </c>
      <c r="B1849">
        <f t="shared" si="117"/>
        <v>2016</v>
      </c>
      <c r="C1849" s="2">
        <v>94</v>
      </c>
      <c r="D1849" s="2">
        <v>116.959999</v>
      </c>
      <c r="E1849" s="4">
        <f t="shared" si="118"/>
        <v>0.24425530851063826</v>
      </c>
      <c r="F1849" s="5">
        <f t="shared" si="121"/>
        <v>0.25637879757819854</v>
      </c>
      <c r="G1849" s="9" t="str">
        <f t="shared" si="119"/>
        <v>Yes</v>
      </c>
      <c r="H1849" s="9">
        <f t="shared" si="120"/>
        <v>1</v>
      </c>
      <c r="I1849" s="5"/>
      <c r="J1849" s="5"/>
      <c r="K1849" s="3">
        <v>42373</v>
      </c>
      <c r="L1849" s="3">
        <v>42734</v>
      </c>
      <c r="M1849" s="3"/>
      <c r="N1849" s="3"/>
      <c r="O1849" s="3"/>
      <c r="P1849" s="3"/>
      <c r="Q1849" s="5"/>
      <c r="R1849" s="5"/>
      <c r="S1849" s="5"/>
      <c r="T1849" s="2">
        <v>92.260002</v>
      </c>
      <c r="U1849" s="2">
        <v>115.91999800000001</v>
      </c>
      <c r="V1849" s="2"/>
      <c r="W1849" s="2">
        <v>94.260002</v>
      </c>
      <c r="X1849" s="2">
        <v>117.160004</v>
      </c>
      <c r="Y1849" s="2"/>
      <c r="Z1849">
        <v>3040300</v>
      </c>
      <c r="AA1849">
        <v>1624900</v>
      </c>
      <c r="AC1849" s="2">
        <v>93.160004000000001</v>
      </c>
      <c r="AD1849" s="2">
        <v>116.209999</v>
      </c>
    </row>
    <row r="1850" spans="1:30" x14ac:dyDescent="0.25">
      <c r="A1850" t="s">
        <v>350</v>
      </c>
      <c r="B1850">
        <f t="shared" si="117"/>
        <v>2016</v>
      </c>
      <c r="C1850" s="2">
        <v>48.630001</v>
      </c>
      <c r="D1850" s="2">
        <v>56.07</v>
      </c>
      <c r="E1850" s="4">
        <f t="shared" si="118"/>
        <v>0.15299195654962047</v>
      </c>
      <c r="F1850" s="5">
        <f t="shared" si="121"/>
        <v>-9.3230889384684407E-2</v>
      </c>
      <c r="G1850" s="9" t="str">
        <f t="shared" si="119"/>
        <v>No</v>
      </c>
      <c r="H1850" s="9">
        <f t="shared" si="120"/>
        <v>0</v>
      </c>
      <c r="I1850" s="5"/>
      <c r="J1850" s="5"/>
      <c r="K1850" s="3">
        <v>42373</v>
      </c>
      <c r="L1850" s="3">
        <v>42734</v>
      </c>
      <c r="M1850" s="3"/>
      <c r="N1850" s="3"/>
      <c r="O1850" s="3"/>
      <c r="P1850" s="3"/>
      <c r="Q1850" s="5"/>
      <c r="R1850" s="5"/>
      <c r="S1850" s="5"/>
      <c r="T1850" s="2">
        <v>48.18</v>
      </c>
      <c r="U1850" s="2">
        <v>55.759998000000003</v>
      </c>
      <c r="V1850" s="2"/>
      <c r="W1850" s="2">
        <v>49.349997999999999</v>
      </c>
      <c r="X1850" s="2">
        <v>56.790000999999997</v>
      </c>
      <c r="Y1850" s="2"/>
      <c r="Z1850">
        <v>1826300</v>
      </c>
      <c r="AA1850">
        <v>887000</v>
      </c>
      <c r="AC1850" s="2">
        <v>49.279998999999997</v>
      </c>
      <c r="AD1850" s="2">
        <v>56.790000999999997</v>
      </c>
    </row>
    <row r="1851" spans="1:30" x14ac:dyDescent="0.25">
      <c r="A1851" t="s">
        <v>351</v>
      </c>
      <c r="B1851">
        <f t="shared" si="117"/>
        <v>2016</v>
      </c>
      <c r="C1851" s="2">
        <v>64.309997999999993</v>
      </c>
      <c r="D1851" s="2">
        <v>78.029999000000004</v>
      </c>
      <c r="E1851" s="4">
        <f t="shared" si="118"/>
        <v>0.21334164868112751</v>
      </c>
      <c r="F1851" s="5">
        <f t="shared" si="121"/>
        <v>0.15991620127927494</v>
      </c>
      <c r="G1851" s="9" t="str">
        <f t="shared" si="119"/>
        <v>Yes</v>
      </c>
      <c r="H1851" s="9">
        <f t="shared" si="120"/>
        <v>1</v>
      </c>
      <c r="I1851" s="5"/>
      <c r="J1851" s="5"/>
      <c r="K1851" s="3">
        <v>42373</v>
      </c>
      <c r="L1851" s="3">
        <v>42734</v>
      </c>
      <c r="M1851" s="3"/>
      <c r="N1851" s="3"/>
      <c r="O1851" s="3"/>
      <c r="P1851" s="3"/>
      <c r="Q1851" s="5"/>
      <c r="R1851" s="5"/>
      <c r="S1851" s="5"/>
      <c r="T1851" s="2">
        <v>63.450001</v>
      </c>
      <c r="U1851" s="2">
        <v>77.769997000000004</v>
      </c>
      <c r="V1851" s="2"/>
      <c r="W1851" s="2">
        <v>64.489998</v>
      </c>
      <c r="X1851" s="2">
        <v>78.510002</v>
      </c>
      <c r="Y1851" s="2"/>
      <c r="Z1851">
        <v>1045300</v>
      </c>
      <c r="AA1851">
        <v>432300</v>
      </c>
      <c r="AC1851" s="2">
        <v>64.080001999999993</v>
      </c>
      <c r="AD1851" s="2">
        <v>78.260002</v>
      </c>
    </row>
    <row r="1852" spans="1:30" x14ac:dyDescent="0.25">
      <c r="A1852" t="s">
        <v>352</v>
      </c>
      <c r="B1852">
        <f t="shared" si="117"/>
        <v>2016</v>
      </c>
      <c r="C1852" s="2">
        <v>97.269997000000004</v>
      </c>
      <c r="D1852" s="2">
        <v>94.760002</v>
      </c>
      <c r="E1852" s="4">
        <f t="shared" si="118"/>
        <v>-2.5804411199889351E-2</v>
      </c>
      <c r="F1852" s="5">
        <f t="shared" si="121"/>
        <v>-0.27005971971052761</v>
      </c>
      <c r="G1852" s="9" t="str">
        <f t="shared" si="119"/>
        <v>No</v>
      </c>
      <c r="H1852" s="9">
        <f t="shared" si="120"/>
        <v>0</v>
      </c>
      <c r="I1852" s="5"/>
      <c r="J1852" s="5"/>
      <c r="K1852" s="3">
        <v>42373</v>
      </c>
      <c r="L1852" s="3">
        <v>42734</v>
      </c>
      <c r="M1852" s="3"/>
      <c r="N1852" s="3"/>
      <c r="O1852" s="3"/>
      <c r="P1852" s="3"/>
      <c r="Q1852" s="5"/>
      <c r="R1852" s="5"/>
      <c r="S1852" s="5"/>
      <c r="T1852" s="2">
        <v>96.059997999999993</v>
      </c>
      <c r="U1852" s="2">
        <v>94.459998999999996</v>
      </c>
      <c r="V1852" s="2"/>
      <c r="W1852" s="2">
        <v>97.989998</v>
      </c>
      <c r="X1852" s="2">
        <v>95.5</v>
      </c>
      <c r="Y1852" s="2"/>
      <c r="Z1852">
        <v>1636400</v>
      </c>
      <c r="AA1852">
        <v>1240800</v>
      </c>
      <c r="AC1852" s="2">
        <v>97.959998999999996</v>
      </c>
      <c r="AD1852" s="2">
        <v>95.43</v>
      </c>
    </row>
    <row r="1853" spans="1:30" x14ac:dyDescent="0.25">
      <c r="A1853" t="s">
        <v>353</v>
      </c>
      <c r="B1853">
        <f t="shared" si="117"/>
        <v>2016</v>
      </c>
      <c r="C1853" s="2">
        <v>33.900002000000001</v>
      </c>
      <c r="D1853" s="2">
        <v>34.049999</v>
      </c>
      <c r="E1853" s="4">
        <f t="shared" si="118"/>
        <v>4.424690004443039E-3</v>
      </c>
      <c r="F1853" s="5">
        <f t="shared" si="121"/>
        <v>-0.14856726654517743</v>
      </c>
      <c r="G1853" s="9" t="str">
        <f t="shared" si="119"/>
        <v>No</v>
      </c>
      <c r="H1853" s="9">
        <f t="shared" si="120"/>
        <v>0</v>
      </c>
      <c r="I1853" s="5"/>
      <c r="J1853" s="5"/>
      <c r="K1853" s="3">
        <v>42373</v>
      </c>
      <c r="L1853" s="3">
        <v>42734</v>
      </c>
      <c r="M1853" s="3"/>
      <c r="N1853" s="3"/>
      <c r="O1853" s="3"/>
      <c r="P1853" s="3"/>
      <c r="Q1853" s="5"/>
      <c r="R1853" s="5"/>
      <c r="S1853" s="5"/>
      <c r="T1853" s="2">
        <v>33.369999</v>
      </c>
      <c r="U1853" s="2">
        <v>33.950001</v>
      </c>
      <c r="V1853" s="2"/>
      <c r="W1853" s="2">
        <v>33.93</v>
      </c>
      <c r="X1853" s="2">
        <v>34.360000999999997</v>
      </c>
      <c r="Y1853" s="2"/>
      <c r="Z1853">
        <v>5092500</v>
      </c>
      <c r="AA1853">
        <v>2751700</v>
      </c>
      <c r="AC1853" s="2">
        <v>33.68</v>
      </c>
      <c r="AD1853" s="2">
        <v>34.310001</v>
      </c>
    </row>
    <row r="1854" spans="1:30" x14ac:dyDescent="0.25">
      <c r="A1854" t="s">
        <v>354</v>
      </c>
      <c r="B1854">
        <f t="shared" si="117"/>
        <v>2016</v>
      </c>
      <c r="C1854" s="2">
        <v>142.009995</v>
      </c>
      <c r="D1854" s="2">
        <v>83.230002999999996</v>
      </c>
      <c r="E1854" s="4">
        <f t="shared" si="118"/>
        <v>-0.41391447130182635</v>
      </c>
      <c r="F1854" s="5">
        <f t="shared" si="121"/>
        <v>-0.62725611998295383</v>
      </c>
      <c r="G1854" s="9" t="str">
        <f t="shared" si="119"/>
        <v>No</v>
      </c>
      <c r="H1854" s="9">
        <f t="shared" si="120"/>
        <v>0</v>
      </c>
      <c r="I1854" s="5"/>
      <c r="J1854" s="5"/>
      <c r="K1854" s="3">
        <v>42373</v>
      </c>
      <c r="L1854" s="3">
        <v>42734</v>
      </c>
      <c r="M1854" s="3"/>
      <c r="N1854" s="3"/>
      <c r="O1854" s="3"/>
      <c r="P1854" s="3"/>
      <c r="Q1854" s="5"/>
      <c r="R1854" s="5"/>
      <c r="S1854" s="5"/>
      <c r="T1854" s="2">
        <v>141.13000500000001</v>
      </c>
      <c r="U1854" s="2">
        <v>82.43</v>
      </c>
      <c r="V1854" s="2"/>
      <c r="W1854" s="2">
        <v>143.41999799999999</v>
      </c>
      <c r="X1854" s="2">
        <v>83.739998</v>
      </c>
      <c r="Y1854" s="2"/>
      <c r="Z1854">
        <v>1679400</v>
      </c>
      <c r="AA1854">
        <v>910500</v>
      </c>
      <c r="AC1854" s="2">
        <v>142.5</v>
      </c>
      <c r="AD1854" s="2">
        <v>82.620002999999997</v>
      </c>
    </row>
    <row r="1855" spans="1:30" x14ac:dyDescent="0.25">
      <c r="A1855" t="s">
        <v>355</v>
      </c>
      <c r="B1855">
        <f t="shared" si="117"/>
        <v>2016</v>
      </c>
      <c r="C1855" s="2">
        <v>79.550003000000004</v>
      </c>
      <c r="D1855" s="2">
        <v>104.05999799999999</v>
      </c>
      <c r="E1855" s="4">
        <f t="shared" si="118"/>
        <v>0.30810803363514627</v>
      </c>
      <c r="F1855" s="5">
        <f t="shared" si="121"/>
        <v>0.33391244483503563</v>
      </c>
      <c r="G1855" s="9" t="str">
        <f t="shared" si="119"/>
        <v>Yes</v>
      </c>
      <c r="H1855" s="9">
        <f t="shared" si="120"/>
        <v>1</v>
      </c>
      <c r="I1855" s="5"/>
      <c r="J1855" s="5"/>
      <c r="K1855" s="3">
        <v>42373</v>
      </c>
      <c r="L1855" s="3">
        <v>42734</v>
      </c>
      <c r="M1855" s="3"/>
      <c r="N1855" s="3"/>
      <c r="O1855" s="3"/>
      <c r="P1855" s="3"/>
      <c r="Q1855" s="5"/>
      <c r="R1855" s="5"/>
      <c r="S1855" s="5"/>
      <c r="T1855" s="2">
        <v>78.370002999999997</v>
      </c>
      <c r="U1855" s="2">
        <v>103.58000199999999</v>
      </c>
      <c r="V1855" s="2"/>
      <c r="W1855" s="2">
        <v>79.879997000000003</v>
      </c>
      <c r="X1855" s="2">
        <v>104.730003</v>
      </c>
      <c r="Y1855" s="2"/>
      <c r="Z1855">
        <v>2918100</v>
      </c>
      <c r="AA1855">
        <v>1459700</v>
      </c>
      <c r="AC1855" s="2">
        <v>79.839995999999999</v>
      </c>
      <c r="AD1855" s="2">
        <v>104.529999</v>
      </c>
    </row>
    <row r="1856" spans="1:30" x14ac:dyDescent="0.25">
      <c r="A1856" t="s">
        <v>356</v>
      </c>
      <c r="B1856">
        <f t="shared" si="117"/>
        <v>2016</v>
      </c>
      <c r="C1856" s="2">
        <v>243.91999799999999</v>
      </c>
      <c r="D1856" s="2">
        <v>223.5</v>
      </c>
      <c r="E1856" s="4">
        <f t="shared" si="118"/>
        <v>-8.3715964936995416E-2</v>
      </c>
      <c r="F1856" s="5">
        <f t="shared" si="121"/>
        <v>-8.8140654941438454E-2</v>
      </c>
      <c r="G1856" s="9" t="str">
        <f t="shared" si="119"/>
        <v>No</v>
      </c>
      <c r="H1856" s="9">
        <f t="shared" si="120"/>
        <v>0</v>
      </c>
      <c r="I1856" s="5"/>
      <c r="J1856" s="5"/>
      <c r="K1856" s="3">
        <v>42373</v>
      </c>
      <c r="L1856" s="3">
        <v>42734</v>
      </c>
      <c r="M1856" s="3"/>
      <c r="N1856" s="3"/>
      <c r="O1856" s="3"/>
      <c r="P1856" s="3"/>
      <c r="Q1856" s="5"/>
      <c r="R1856" s="5"/>
      <c r="S1856" s="5"/>
      <c r="T1856" s="2">
        <v>242.14999399999999</v>
      </c>
      <c r="U1856" s="2">
        <v>219.38000500000001</v>
      </c>
      <c r="V1856" s="2"/>
      <c r="W1856" s="2">
        <v>246.479996</v>
      </c>
      <c r="X1856" s="2">
        <v>223.820007</v>
      </c>
      <c r="Y1856" s="2"/>
      <c r="Z1856">
        <v>1220900</v>
      </c>
      <c r="AA1856">
        <v>885800</v>
      </c>
      <c r="AC1856" s="2">
        <v>244.36999499999999</v>
      </c>
      <c r="AD1856" s="2">
        <v>220.199997</v>
      </c>
    </row>
    <row r="1857" spans="1:30" x14ac:dyDescent="0.25">
      <c r="A1857" t="s">
        <v>487</v>
      </c>
      <c r="B1857">
        <f t="shared" si="117"/>
        <v>2016</v>
      </c>
      <c r="C1857" s="2">
        <v>81.209998999999996</v>
      </c>
      <c r="D1857" s="2">
        <v>86.410004000000001</v>
      </c>
      <c r="E1857" s="4">
        <f t="shared" si="118"/>
        <v>6.4031585568668767E-2</v>
      </c>
      <c r="F1857" s="5">
        <f t="shared" si="121"/>
        <v>0.47794605687049513</v>
      </c>
      <c r="G1857" s="9" t="str">
        <f t="shared" si="119"/>
        <v>Yes</v>
      </c>
      <c r="H1857" s="9">
        <f t="shared" si="120"/>
        <v>1</v>
      </c>
      <c r="I1857" s="5"/>
      <c r="J1857" s="5"/>
      <c r="K1857" s="3">
        <v>42373</v>
      </c>
      <c r="L1857" s="3">
        <v>42734</v>
      </c>
      <c r="M1857" s="3"/>
      <c r="N1857" s="3"/>
      <c r="O1857" s="3"/>
      <c r="P1857" s="3"/>
      <c r="Q1857" s="5"/>
      <c r="R1857" s="5"/>
      <c r="S1857" s="5"/>
      <c r="T1857" s="2">
        <v>79.360000999999997</v>
      </c>
      <c r="U1857" s="2">
        <v>86.010002</v>
      </c>
      <c r="V1857" s="2"/>
      <c r="W1857" s="2">
        <v>81.889999000000003</v>
      </c>
      <c r="X1857" s="2">
        <v>87.050003000000004</v>
      </c>
      <c r="Y1857" s="2"/>
      <c r="Z1857">
        <v>3251400</v>
      </c>
      <c r="AA1857">
        <v>1366300</v>
      </c>
      <c r="AC1857" s="2">
        <v>80.080001999999993</v>
      </c>
      <c r="AD1857" s="2">
        <v>86.650002000000001</v>
      </c>
    </row>
    <row r="1858" spans="1:30" x14ac:dyDescent="0.25">
      <c r="A1858" t="s">
        <v>357</v>
      </c>
      <c r="B1858">
        <f t="shared" si="117"/>
        <v>2016</v>
      </c>
      <c r="C1858" s="2">
        <v>72.720000999999996</v>
      </c>
      <c r="D1858" s="2">
        <v>90.239998</v>
      </c>
      <c r="E1858" s="4">
        <f t="shared" si="118"/>
        <v>0.2409240478420786</v>
      </c>
      <c r="F1858" s="5">
        <f t="shared" si="121"/>
        <v>-6.7183985793067669E-2</v>
      </c>
      <c r="G1858" s="9" t="str">
        <f t="shared" si="119"/>
        <v>No</v>
      </c>
      <c r="H1858" s="9">
        <f t="shared" si="120"/>
        <v>0</v>
      </c>
      <c r="I1858" s="5"/>
      <c r="J1858" s="5"/>
      <c r="K1858" s="3">
        <v>42373</v>
      </c>
      <c r="L1858" s="3">
        <v>42734</v>
      </c>
      <c r="M1858" s="3"/>
      <c r="N1858" s="3"/>
      <c r="O1858" s="3"/>
      <c r="P1858" s="3"/>
      <c r="Q1858" s="5"/>
      <c r="R1858" s="5"/>
      <c r="S1858" s="5"/>
      <c r="T1858" s="2">
        <v>72.099997999999999</v>
      </c>
      <c r="U1858" s="2">
        <v>89.559997999999993</v>
      </c>
      <c r="V1858" s="2"/>
      <c r="W1858" s="2">
        <v>74.209998999999996</v>
      </c>
      <c r="X1858" s="2">
        <v>91.300003000000004</v>
      </c>
      <c r="Y1858" s="2"/>
      <c r="Z1858">
        <v>1353200</v>
      </c>
      <c r="AA1858">
        <v>742400</v>
      </c>
      <c r="AC1858" s="2">
        <v>73.489998</v>
      </c>
      <c r="AD1858" s="2">
        <v>90.769997000000004</v>
      </c>
    </row>
    <row r="1859" spans="1:30" x14ac:dyDescent="0.25">
      <c r="A1859" t="s">
        <v>358</v>
      </c>
      <c r="B1859">
        <f t="shared" si="117"/>
        <v>2016</v>
      </c>
      <c r="C1859" s="2">
        <v>19.969999000000001</v>
      </c>
      <c r="D1859" s="2">
        <v>34.849997999999999</v>
      </c>
      <c r="E1859" s="4">
        <f t="shared" si="118"/>
        <v>0.74511766375151034</v>
      </c>
      <c r="F1859" s="5">
        <f t="shared" si="121"/>
        <v>0.82883362868850574</v>
      </c>
      <c r="G1859" s="9" t="str">
        <f t="shared" si="119"/>
        <v>Yes</v>
      </c>
      <c r="H1859" s="9">
        <f t="shared" si="120"/>
        <v>1</v>
      </c>
      <c r="I1859" s="5"/>
      <c r="J1859" s="5"/>
      <c r="K1859" s="3">
        <v>42373</v>
      </c>
      <c r="L1859" s="3">
        <v>42734</v>
      </c>
      <c r="M1859" s="3"/>
      <c r="N1859" s="3"/>
      <c r="O1859" s="3"/>
      <c r="P1859" s="3"/>
      <c r="Q1859" s="5"/>
      <c r="R1859" s="5"/>
      <c r="S1859" s="5"/>
      <c r="T1859" s="2">
        <v>19.969999000000001</v>
      </c>
      <c r="U1859" s="2">
        <v>34.580002</v>
      </c>
      <c r="V1859" s="2"/>
      <c r="W1859" s="2">
        <v>20.610001</v>
      </c>
      <c r="X1859" s="2">
        <v>35.189999</v>
      </c>
      <c r="Y1859" s="2"/>
      <c r="Z1859">
        <v>3487700</v>
      </c>
      <c r="AA1859">
        <v>1695800</v>
      </c>
      <c r="AC1859" s="2">
        <v>20.309999000000001</v>
      </c>
      <c r="AD1859" s="2">
        <v>34.740001999999997</v>
      </c>
    </row>
    <row r="1860" spans="1:30" x14ac:dyDescent="0.25">
      <c r="A1860" t="s">
        <v>359</v>
      </c>
      <c r="B1860">
        <f t="shared" si="117"/>
        <v>2016</v>
      </c>
      <c r="C1860" s="2">
        <v>101.029999</v>
      </c>
      <c r="D1860" s="2">
        <v>117.19000200000001</v>
      </c>
      <c r="E1860" s="4">
        <f t="shared" si="118"/>
        <v>0.1599525206369645</v>
      </c>
      <c r="F1860" s="5">
        <f t="shared" si="121"/>
        <v>9.5920935068295729E-2</v>
      </c>
      <c r="G1860" s="9" t="str">
        <f t="shared" si="119"/>
        <v>Yes</v>
      </c>
      <c r="H1860" s="9">
        <f t="shared" si="120"/>
        <v>1</v>
      </c>
      <c r="I1860" s="5"/>
      <c r="J1860" s="5"/>
      <c r="K1860" s="3">
        <v>42373</v>
      </c>
      <c r="L1860" s="3">
        <v>42734</v>
      </c>
      <c r="M1860" s="3"/>
      <c r="N1860" s="3"/>
      <c r="O1860" s="3"/>
      <c r="P1860" s="3"/>
      <c r="Q1860" s="5"/>
      <c r="R1860" s="5"/>
      <c r="S1860" s="5"/>
      <c r="T1860" s="2">
        <v>100.519997</v>
      </c>
      <c r="U1860" s="2">
        <v>116.44000200000001</v>
      </c>
      <c r="V1860" s="2"/>
      <c r="W1860" s="2">
        <v>101.769997</v>
      </c>
      <c r="X1860" s="2">
        <v>117.400002</v>
      </c>
      <c r="Y1860" s="2"/>
      <c r="Z1860">
        <v>1853500</v>
      </c>
      <c r="AA1860">
        <v>984800</v>
      </c>
      <c r="AC1860" s="2">
        <v>101.66999800000001</v>
      </c>
      <c r="AD1860" s="2">
        <v>117.230003</v>
      </c>
    </row>
    <row r="1861" spans="1:30" x14ac:dyDescent="0.25">
      <c r="A1861" t="s">
        <v>360</v>
      </c>
      <c r="B1861">
        <f t="shared" si="117"/>
        <v>2016</v>
      </c>
      <c r="C1861" s="2">
        <v>125.19000200000001</v>
      </c>
      <c r="D1861" s="2">
        <v>180.070007</v>
      </c>
      <c r="E1861" s="4">
        <f t="shared" si="118"/>
        <v>0.43837370495448985</v>
      </c>
      <c r="F1861" s="5">
        <f t="shared" si="121"/>
        <v>0.19744965711241125</v>
      </c>
      <c r="G1861" s="9" t="str">
        <f t="shared" si="119"/>
        <v>Yes</v>
      </c>
      <c r="H1861" s="9">
        <f t="shared" si="120"/>
        <v>1</v>
      </c>
      <c r="I1861" s="5"/>
      <c r="J1861" s="5"/>
      <c r="K1861" s="3">
        <v>42373</v>
      </c>
      <c r="L1861" s="3">
        <v>42734</v>
      </c>
      <c r="M1861" s="3"/>
      <c r="N1861" s="3"/>
      <c r="O1861" s="3"/>
      <c r="P1861" s="3"/>
      <c r="Q1861" s="5"/>
      <c r="R1861" s="5"/>
      <c r="S1861" s="5"/>
      <c r="T1861" s="2">
        <v>122.040001</v>
      </c>
      <c r="U1861" s="2">
        <v>179.300003</v>
      </c>
      <c r="V1861" s="2"/>
      <c r="W1861" s="2">
        <v>127.089996</v>
      </c>
      <c r="X1861" s="2">
        <v>182.279999</v>
      </c>
      <c r="Y1861" s="2"/>
      <c r="Z1861">
        <v>1778900</v>
      </c>
      <c r="AA1861">
        <v>782400</v>
      </c>
      <c r="AC1861" s="2">
        <v>124.349998</v>
      </c>
      <c r="AD1861" s="2">
        <v>181.699997</v>
      </c>
    </row>
    <row r="1862" spans="1:30" x14ac:dyDescent="0.25">
      <c r="A1862" t="s">
        <v>503</v>
      </c>
      <c r="B1862">
        <f t="shared" si="117"/>
        <v>2016</v>
      </c>
      <c r="C1862" s="2">
        <v>35.130001</v>
      </c>
      <c r="D1862" s="2">
        <v>39.470001000000003</v>
      </c>
      <c r="E1862" s="4">
        <f t="shared" si="118"/>
        <v>0.12354112941812906</v>
      </c>
      <c r="F1862" s="5">
        <f t="shared" si="121"/>
        <v>-0.62157653433338123</v>
      </c>
      <c r="G1862" s="9" t="str">
        <f t="shared" si="119"/>
        <v>No</v>
      </c>
      <c r="H1862" s="9">
        <f t="shared" si="120"/>
        <v>0</v>
      </c>
      <c r="I1862" s="5"/>
      <c r="J1862" s="5"/>
      <c r="K1862" s="3">
        <v>42373</v>
      </c>
      <c r="L1862" s="3">
        <v>42734</v>
      </c>
      <c r="M1862" s="3"/>
      <c r="N1862" s="3"/>
      <c r="O1862" s="3"/>
      <c r="P1862" s="3"/>
      <c r="Q1862" s="5"/>
      <c r="R1862" s="5"/>
      <c r="S1862" s="5"/>
      <c r="T1862" s="2">
        <v>34.279998999999997</v>
      </c>
      <c r="U1862" s="2">
        <v>39.340000000000003</v>
      </c>
      <c r="V1862" s="2"/>
      <c r="W1862" s="2">
        <v>35.560001</v>
      </c>
      <c r="X1862" s="2">
        <v>40.07</v>
      </c>
      <c r="Y1862" s="2"/>
      <c r="Z1862">
        <v>12287700</v>
      </c>
      <c r="AA1862">
        <v>5007500</v>
      </c>
      <c r="AC1862" s="2">
        <v>34.75</v>
      </c>
      <c r="AD1862" s="2">
        <v>39.959999000000003</v>
      </c>
    </row>
    <row r="1863" spans="1:30" x14ac:dyDescent="0.25">
      <c r="A1863" t="s">
        <v>361</v>
      </c>
      <c r="B1863">
        <f t="shared" si="117"/>
        <v>2016</v>
      </c>
      <c r="C1863" s="2">
        <v>49.43</v>
      </c>
      <c r="D1863" s="2">
        <v>65.199996999999996</v>
      </c>
      <c r="E1863" s="4">
        <f t="shared" si="118"/>
        <v>0.31903696135949822</v>
      </c>
      <c r="F1863" s="5">
        <f t="shared" si="121"/>
        <v>0.15908444072253372</v>
      </c>
      <c r="G1863" s="9" t="str">
        <f t="shared" si="119"/>
        <v>Yes</v>
      </c>
      <c r="H1863" s="9">
        <f t="shared" si="120"/>
        <v>1</v>
      </c>
      <c r="I1863" s="5"/>
      <c r="J1863" s="5"/>
      <c r="K1863" s="3">
        <v>42373</v>
      </c>
      <c r="L1863" s="3">
        <v>42734</v>
      </c>
      <c r="M1863" s="3"/>
      <c r="N1863" s="3"/>
      <c r="O1863" s="3"/>
      <c r="P1863" s="3"/>
      <c r="Q1863" s="5"/>
      <c r="R1863" s="5"/>
      <c r="S1863" s="5"/>
      <c r="T1863" s="2">
        <v>48.91</v>
      </c>
      <c r="U1863" s="2">
        <v>65.040001000000004</v>
      </c>
      <c r="V1863" s="2"/>
      <c r="W1863" s="2">
        <v>50.18</v>
      </c>
      <c r="X1863" s="2">
        <v>66.349997999999999</v>
      </c>
      <c r="Y1863" s="2"/>
      <c r="Z1863">
        <v>12571300</v>
      </c>
      <c r="AA1863">
        <v>5909500</v>
      </c>
      <c r="AC1863" s="2">
        <v>50.119999</v>
      </c>
      <c r="AD1863" s="2">
        <v>66.25</v>
      </c>
    </row>
    <row r="1864" spans="1:30" x14ac:dyDescent="0.25">
      <c r="A1864" t="s">
        <v>500</v>
      </c>
      <c r="B1864">
        <f t="shared" si="117"/>
        <v>2016</v>
      </c>
      <c r="C1864" s="2">
        <v>49.68</v>
      </c>
      <c r="D1864" s="2">
        <v>52.73</v>
      </c>
      <c r="E1864" s="4">
        <f t="shared" si="118"/>
        <v>6.1392914653784166E-2</v>
      </c>
      <c r="F1864" s="5">
        <f t="shared" si="121"/>
        <v>-0.37698079030070569</v>
      </c>
      <c r="G1864" s="9" t="str">
        <f t="shared" si="119"/>
        <v>No</v>
      </c>
      <c r="H1864" s="9">
        <f t="shared" si="120"/>
        <v>0</v>
      </c>
      <c r="I1864" s="5"/>
      <c r="J1864" s="5"/>
      <c r="K1864" s="3">
        <v>42373</v>
      </c>
      <c r="L1864" s="3">
        <v>42734</v>
      </c>
      <c r="M1864" s="3"/>
      <c r="N1864" s="3"/>
      <c r="O1864" s="3"/>
      <c r="P1864" s="3"/>
      <c r="Q1864" s="5"/>
      <c r="R1864" s="5"/>
      <c r="S1864" s="5"/>
      <c r="T1864" s="2">
        <v>48.720001000000003</v>
      </c>
      <c r="U1864" s="2">
        <v>52.049999</v>
      </c>
      <c r="V1864" s="2"/>
      <c r="W1864" s="2">
        <v>50.799999</v>
      </c>
      <c r="X1864" s="2">
        <v>53.808998000000003</v>
      </c>
      <c r="Y1864" s="2"/>
      <c r="Z1864">
        <v>1544100</v>
      </c>
      <c r="AA1864">
        <v>1222100</v>
      </c>
      <c r="AC1864" s="2">
        <v>50.720001000000003</v>
      </c>
      <c r="AD1864" s="2">
        <v>53.75</v>
      </c>
    </row>
    <row r="1865" spans="1:30" x14ac:dyDescent="0.25">
      <c r="A1865" t="s">
        <v>362</v>
      </c>
      <c r="B1865">
        <f t="shared" si="117"/>
        <v>2016</v>
      </c>
      <c r="C1865" s="2">
        <v>55.950001</v>
      </c>
      <c r="D1865" s="2">
        <v>74.440002000000007</v>
      </c>
      <c r="E1865" s="4">
        <f t="shared" si="118"/>
        <v>0.33047364914256222</v>
      </c>
      <c r="F1865" s="5">
        <f t="shared" si="121"/>
        <v>0.20693251972443316</v>
      </c>
      <c r="G1865" s="9" t="str">
        <f t="shared" si="119"/>
        <v>Yes</v>
      </c>
      <c r="H1865" s="9">
        <f t="shared" si="120"/>
        <v>1</v>
      </c>
      <c r="I1865" s="5"/>
      <c r="J1865" s="5"/>
      <c r="K1865" s="3">
        <v>42373</v>
      </c>
      <c r="L1865" s="3">
        <v>42734</v>
      </c>
      <c r="M1865" s="3"/>
      <c r="N1865" s="3"/>
      <c r="O1865" s="3"/>
      <c r="P1865" s="3"/>
      <c r="Q1865" s="5"/>
      <c r="R1865" s="5"/>
      <c r="S1865" s="5"/>
      <c r="T1865" s="2">
        <v>55.25</v>
      </c>
      <c r="U1865" s="2">
        <v>74.169998000000007</v>
      </c>
      <c r="V1865" s="2"/>
      <c r="W1865" s="2">
        <v>57.200001</v>
      </c>
      <c r="X1865" s="2">
        <v>75.699996999999996</v>
      </c>
      <c r="Y1865" s="2"/>
      <c r="Z1865">
        <v>1119900</v>
      </c>
      <c r="AA1865">
        <v>409700</v>
      </c>
      <c r="AC1865" s="2">
        <v>56.900002000000001</v>
      </c>
      <c r="AD1865" s="2">
        <v>75.650002000000001</v>
      </c>
    </row>
    <row r="1866" spans="1:30" x14ac:dyDescent="0.25">
      <c r="A1866" t="s">
        <v>363</v>
      </c>
      <c r="B1866">
        <f t="shared" si="117"/>
        <v>2016</v>
      </c>
      <c r="C1866" s="2">
        <v>45.419998</v>
      </c>
      <c r="D1866" s="2">
        <v>56.040000999999997</v>
      </c>
      <c r="E1866" s="4">
        <f t="shared" si="118"/>
        <v>0.23381777779910948</v>
      </c>
      <c r="F1866" s="5">
        <f t="shared" si="121"/>
        <v>-8.5219183560388739E-2</v>
      </c>
      <c r="G1866" s="9" t="str">
        <f t="shared" si="119"/>
        <v>No</v>
      </c>
      <c r="H1866" s="9">
        <f t="shared" si="120"/>
        <v>0</v>
      </c>
      <c r="I1866" s="5"/>
      <c r="J1866" s="5"/>
      <c r="K1866" s="3">
        <v>42373</v>
      </c>
      <c r="L1866" s="3">
        <v>42734</v>
      </c>
      <c r="M1866" s="3"/>
      <c r="N1866" s="3"/>
      <c r="O1866" s="3"/>
      <c r="P1866" s="3"/>
      <c r="Q1866" s="5"/>
      <c r="R1866" s="5"/>
      <c r="S1866" s="5"/>
      <c r="T1866" s="2">
        <v>44.689999</v>
      </c>
      <c r="U1866" s="2">
        <v>55.950001</v>
      </c>
      <c r="V1866" s="2"/>
      <c r="W1866" s="2">
        <v>45.759998000000003</v>
      </c>
      <c r="X1866" s="2">
        <v>56.369999</v>
      </c>
      <c r="Y1866" s="2"/>
      <c r="Z1866">
        <v>4650100</v>
      </c>
      <c r="AA1866">
        <v>3329700</v>
      </c>
      <c r="AC1866" s="2">
        <v>45.200001</v>
      </c>
      <c r="AD1866" s="2">
        <v>56.259998000000003</v>
      </c>
    </row>
    <row r="1867" spans="1:30" x14ac:dyDescent="0.25">
      <c r="A1867" t="s">
        <v>364</v>
      </c>
      <c r="B1867">
        <f t="shared" si="117"/>
        <v>2016</v>
      </c>
      <c r="C1867" s="2">
        <v>99.599997999999999</v>
      </c>
      <c r="D1867" s="2">
        <v>82.040001000000004</v>
      </c>
      <c r="E1867" s="4">
        <f t="shared" si="118"/>
        <v>-0.17630519430331712</v>
      </c>
      <c r="F1867" s="5">
        <f t="shared" si="121"/>
        <v>-0.23769810895710128</v>
      </c>
      <c r="G1867" s="9" t="str">
        <f t="shared" si="119"/>
        <v>No</v>
      </c>
      <c r="H1867" s="9">
        <f t="shared" si="120"/>
        <v>0</v>
      </c>
      <c r="I1867" s="5"/>
      <c r="J1867" s="5"/>
      <c r="K1867" s="3">
        <v>42373</v>
      </c>
      <c r="L1867" s="3">
        <v>42734</v>
      </c>
      <c r="M1867" s="3"/>
      <c r="N1867" s="3"/>
      <c r="O1867" s="3"/>
      <c r="P1867" s="3"/>
      <c r="Q1867" s="5"/>
      <c r="R1867" s="5"/>
      <c r="S1867" s="5"/>
      <c r="T1867" s="2">
        <v>96.690002000000007</v>
      </c>
      <c r="U1867" s="2">
        <v>81.589995999999999</v>
      </c>
      <c r="V1867" s="2"/>
      <c r="W1867" s="2">
        <v>99.809997999999993</v>
      </c>
      <c r="X1867" s="2">
        <v>83.5</v>
      </c>
      <c r="Y1867" s="2"/>
      <c r="Z1867">
        <v>3132400</v>
      </c>
      <c r="AA1867">
        <v>1074000</v>
      </c>
      <c r="AC1867" s="2">
        <v>98.139999000000003</v>
      </c>
      <c r="AD1867" s="2">
        <v>83.239998</v>
      </c>
    </row>
    <row r="1868" spans="1:30" x14ac:dyDescent="0.25">
      <c r="A1868" t="s">
        <v>365</v>
      </c>
      <c r="B1868">
        <f t="shared" si="117"/>
        <v>2016</v>
      </c>
      <c r="C1868" s="2">
        <v>531.76000999999997</v>
      </c>
      <c r="D1868" s="2">
        <v>367.08999599999999</v>
      </c>
      <c r="E1868" s="4">
        <f t="shared" si="118"/>
        <v>-0.30966979634290287</v>
      </c>
      <c r="F1868" s="5">
        <f t="shared" si="121"/>
        <v>-0.64014344548546509</v>
      </c>
      <c r="G1868" s="9" t="str">
        <f t="shared" si="119"/>
        <v>No</v>
      </c>
      <c r="H1868" s="9">
        <f t="shared" si="120"/>
        <v>0</v>
      </c>
      <c r="I1868" s="5"/>
      <c r="J1868" s="5"/>
      <c r="K1868" s="3">
        <v>42373</v>
      </c>
      <c r="L1868" s="3">
        <v>42734</v>
      </c>
      <c r="M1868" s="3"/>
      <c r="N1868" s="3"/>
      <c r="O1868" s="3"/>
      <c r="P1868" s="3"/>
      <c r="Q1868" s="5"/>
      <c r="R1868" s="5"/>
      <c r="S1868" s="5"/>
      <c r="T1868" s="2">
        <v>507.10000600000001</v>
      </c>
      <c r="U1868" s="2">
        <v>364.92001299999998</v>
      </c>
      <c r="V1868" s="2"/>
      <c r="W1868" s="2">
        <v>532.90997300000004</v>
      </c>
      <c r="X1868" s="2">
        <v>375.29998799999998</v>
      </c>
      <c r="Y1868" s="2"/>
      <c r="Z1868">
        <v>1025800</v>
      </c>
      <c r="AA1868">
        <v>612900</v>
      </c>
      <c r="AC1868" s="2">
        <v>516.54998799999998</v>
      </c>
      <c r="AD1868" s="2">
        <v>375.29998799999998</v>
      </c>
    </row>
    <row r="1869" spans="1:30" x14ac:dyDescent="0.25">
      <c r="A1869" t="s">
        <v>366</v>
      </c>
      <c r="B1869">
        <f t="shared" ref="B1869:B1932" si="122">YEAR(K1869)</f>
        <v>2016</v>
      </c>
      <c r="C1869" s="2">
        <v>9.35</v>
      </c>
      <c r="D1869" s="2">
        <v>14.36</v>
      </c>
      <c r="E1869" s="4">
        <f t="shared" ref="E1869:E1932" si="123">+(D1869-C1869)/C1869</f>
        <v>0.53582887700534754</v>
      </c>
      <c r="F1869" s="5">
        <f t="shared" si="121"/>
        <v>0.30201109920623803</v>
      </c>
      <c r="G1869" s="9" t="str">
        <f t="shared" ref="G1869:G1932" si="124">IF(F1869&gt;0,"Yes","No")</f>
        <v>Yes</v>
      </c>
      <c r="H1869" s="9">
        <f t="shared" ref="H1869:H1932" si="125">IF(F1869&gt;0,1,0)</f>
        <v>1</v>
      </c>
      <c r="I1869" s="5"/>
      <c r="J1869" s="5"/>
      <c r="K1869" s="3">
        <v>42373</v>
      </c>
      <c r="L1869" s="3">
        <v>42734</v>
      </c>
      <c r="M1869" s="3"/>
      <c r="N1869" s="3"/>
      <c r="O1869" s="3"/>
      <c r="P1869" s="3"/>
      <c r="Q1869" s="5"/>
      <c r="R1869" s="5"/>
      <c r="S1869" s="5"/>
      <c r="T1869" s="2">
        <v>9.3000000000000007</v>
      </c>
      <c r="U1869" s="2">
        <v>14.16</v>
      </c>
      <c r="V1869" s="2"/>
      <c r="W1869" s="2">
        <v>9.48</v>
      </c>
      <c r="X1869" s="2">
        <v>14.47</v>
      </c>
      <c r="Y1869" s="2"/>
      <c r="Z1869">
        <v>17834000</v>
      </c>
      <c r="AA1869">
        <v>17939300</v>
      </c>
      <c r="AC1869" s="2">
        <v>9.44</v>
      </c>
      <c r="AD1869" s="2">
        <v>14.23</v>
      </c>
    </row>
    <row r="1870" spans="1:30" x14ac:dyDescent="0.25">
      <c r="A1870" t="s">
        <v>367</v>
      </c>
      <c r="B1870">
        <f t="shared" si="122"/>
        <v>2016</v>
      </c>
      <c r="C1870" s="2">
        <v>46.400002000000001</v>
      </c>
      <c r="D1870" s="2">
        <v>48.779998999999997</v>
      </c>
      <c r="E1870" s="4">
        <f t="shared" si="123"/>
        <v>5.1293036582196611E-2</v>
      </c>
      <c r="F1870" s="5">
        <f t="shared" ref="F1870:F1933" si="126">+E1870-E1867</f>
        <v>0.22759823088551373</v>
      </c>
      <c r="G1870" s="9" t="str">
        <f t="shared" si="124"/>
        <v>Yes</v>
      </c>
      <c r="H1870" s="9">
        <f t="shared" si="125"/>
        <v>1</v>
      </c>
      <c r="I1870" s="5"/>
      <c r="J1870" s="5"/>
      <c r="K1870" s="3">
        <v>42373</v>
      </c>
      <c r="L1870" s="3">
        <v>42734</v>
      </c>
      <c r="M1870" s="3"/>
      <c r="N1870" s="3"/>
      <c r="O1870" s="3"/>
      <c r="P1870" s="3"/>
      <c r="Q1870" s="5"/>
      <c r="R1870" s="5"/>
      <c r="S1870" s="5"/>
      <c r="T1870" s="2">
        <v>45.68</v>
      </c>
      <c r="U1870" s="2">
        <v>48.540000999999997</v>
      </c>
      <c r="V1870" s="2"/>
      <c r="W1870" s="2">
        <v>46.41</v>
      </c>
      <c r="X1870" s="2">
        <v>49.110000999999997</v>
      </c>
      <c r="Y1870" s="2"/>
      <c r="Z1870">
        <v>959400</v>
      </c>
      <c r="AA1870">
        <v>603500</v>
      </c>
      <c r="AC1870" s="2">
        <v>46.139999000000003</v>
      </c>
      <c r="AD1870" s="2">
        <v>49.110000999999997</v>
      </c>
    </row>
    <row r="1871" spans="1:30" x14ac:dyDescent="0.25">
      <c r="A1871" t="s">
        <v>368</v>
      </c>
      <c r="B1871">
        <f t="shared" si="122"/>
        <v>2016</v>
      </c>
      <c r="C1871" s="2">
        <v>81.680000000000007</v>
      </c>
      <c r="D1871" s="2">
        <v>69.699996999999996</v>
      </c>
      <c r="E1871" s="4">
        <f t="shared" si="123"/>
        <v>-0.14666996816846242</v>
      </c>
      <c r="F1871" s="5">
        <f t="shared" si="126"/>
        <v>0.16299982817444045</v>
      </c>
      <c r="G1871" s="9" t="str">
        <f t="shared" si="124"/>
        <v>Yes</v>
      </c>
      <c r="H1871" s="9">
        <f t="shared" si="125"/>
        <v>1</v>
      </c>
      <c r="I1871" s="5"/>
      <c r="J1871" s="5"/>
      <c r="K1871" s="3">
        <v>42373</v>
      </c>
      <c r="L1871" s="3">
        <v>42734</v>
      </c>
      <c r="M1871" s="3"/>
      <c r="N1871" s="3"/>
      <c r="O1871" s="3"/>
      <c r="P1871" s="3"/>
      <c r="Q1871" s="5"/>
      <c r="R1871" s="5"/>
      <c r="S1871" s="5"/>
      <c r="T1871" s="2">
        <v>80.639999000000003</v>
      </c>
      <c r="U1871" s="2">
        <v>68.949996999999996</v>
      </c>
      <c r="V1871" s="2"/>
      <c r="W1871" s="2">
        <v>81.709998999999996</v>
      </c>
      <c r="X1871" s="2">
        <v>70.190002000000007</v>
      </c>
      <c r="Y1871" s="2"/>
      <c r="Z1871">
        <v>1854300</v>
      </c>
      <c r="AA1871">
        <v>1620200</v>
      </c>
      <c r="AC1871" s="2">
        <v>81.709998999999996</v>
      </c>
      <c r="AD1871" s="2">
        <v>69.800003000000004</v>
      </c>
    </row>
    <row r="1872" spans="1:30" x14ac:dyDescent="0.25">
      <c r="A1872" t="s">
        <v>369</v>
      </c>
      <c r="B1872">
        <f t="shared" si="122"/>
        <v>2016</v>
      </c>
      <c r="C1872" s="2">
        <v>12.32</v>
      </c>
      <c r="D1872" s="2">
        <v>14.74</v>
      </c>
      <c r="E1872" s="4">
        <f t="shared" si="123"/>
        <v>0.19642857142857142</v>
      </c>
      <c r="F1872" s="5">
        <f t="shared" si="126"/>
        <v>-0.33940030557677614</v>
      </c>
      <c r="G1872" s="9" t="str">
        <f t="shared" si="124"/>
        <v>No</v>
      </c>
      <c r="H1872" s="9">
        <f t="shared" si="125"/>
        <v>0</v>
      </c>
      <c r="I1872" s="5"/>
      <c r="J1872" s="5"/>
      <c r="K1872" s="3">
        <v>42373</v>
      </c>
      <c r="L1872" s="3">
        <v>42734</v>
      </c>
      <c r="M1872" s="3"/>
      <c r="N1872" s="3"/>
      <c r="O1872" s="3"/>
      <c r="P1872" s="3"/>
      <c r="Q1872" s="5"/>
      <c r="R1872" s="5"/>
      <c r="S1872" s="5"/>
      <c r="T1872" s="2">
        <v>11.92</v>
      </c>
      <c r="U1872" s="2">
        <v>14.65</v>
      </c>
      <c r="V1872" s="2"/>
      <c r="W1872" s="2">
        <v>12.58</v>
      </c>
      <c r="X1872" s="2">
        <v>14.98</v>
      </c>
      <c r="Y1872" s="2"/>
      <c r="Z1872">
        <v>11197100</v>
      </c>
      <c r="AA1872">
        <v>6563800</v>
      </c>
      <c r="AC1872" s="2">
        <v>12.55</v>
      </c>
      <c r="AD1872" s="2">
        <v>14.77</v>
      </c>
    </row>
    <row r="1873" spans="1:30" x14ac:dyDescent="0.25">
      <c r="A1873" t="s">
        <v>370</v>
      </c>
      <c r="B1873">
        <f t="shared" si="122"/>
        <v>2016</v>
      </c>
      <c r="C1873" s="2">
        <v>109.989998</v>
      </c>
      <c r="D1873" s="2">
        <v>90.32</v>
      </c>
      <c r="E1873" s="4">
        <f t="shared" si="123"/>
        <v>-0.17883442456285895</v>
      </c>
      <c r="F1873" s="5">
        <f t="shared" si="126"/>
        <v>-0.23012746114505556</v>
      </c>
      <c r="G1873" s="9" t="str">
        <f t="shared" si="124"/>
        <v>No</v>
      </c>
      <c r="H1873" s="9">
        <f t="shared" si="125"/>
        <v>0</v>
      </c>
      <c r="I1873" s="5"/>
      <c r="J1873" s="5"/>
      <c r="K1873" s="3">
        <v>42373</v>
      </c>
      <c r="L1873" s="3">
        <v>42734</v>
      </c>
      <c r="M1873" s="3"/>
      <c r="N1873" s="3"/>
      <c r="O1873" s="3"/>
      <c r="P1873" s="3"/>
      <c r="Q1873" s="5"/>
      <c r="R1873" s="5"/>
      <c r="S1873" s="5"/>
      <c r="T1873" s="2">
        <v>108.010002</v>
      </c>
      <c r="U1873" s="2">
        <v>90.07</v>
      </c>
      <c r="V1873" s="2"/>
      <c r="W1873" s="2">
        <v>111.720001</v>
      </c>
      <c r="X1873" s="2">
        <v>91.470000999999996</v>
      </c>
      <c r="Y1873" s="2"/>
      <c r="Z1873">
        <v>1358500</v>
      </c>
      <c r="AA1873">
        <v>932400</v>
      </c>
      <c r="AC1873" s="2">
        <v>111.55999799999999</v>
      </c>
      <c r="AD1873" s="2">
        <v>90.75</v>
      </c>
    </row>
    <row r="1874" spans="1:30" x14ac:dyDescent="0.25">
      <c r="A1874" t="s">
        <v>371</v>
      </c>
      <c r="B1874">
        <f t="shared" si="122"/>
        <v>2016</v>
      </c>
      <c r="C1874" s="2">
        <v>100.709999</v>
      </c>
      <c r="D1874" s="2">
        <v>134.39999399999999</v>
      </c>
      <c r="E1874" s="4">
        <f t="shared" si="123"/>
        <v>0.33452482707302972</v>
      </c>
      <c r="F1874" s="5">
        <f t="shared" si="126"/>
        <v>0.48119479524149211</v>
      </c>
      <c r="G1874" s="9" t="str">
        <f t="shared" si="124"/>
        <v>Yes</v>
      </c>
      <c r="H1874" s="9">
        <f t="shared" si="125"/>
        <v>1</v>
      </c>
      <c r="I1874" s="5"/>
      <c r="J1874" s="5"/>
      <c r="K1874" s="3">
        <v>42373</v>
      </c>
      <c r="L1874" s="3">
        <v>42734</v>
      </c>
      <c r="M1874" s="3"/>
      <c r="N1874" s="3"/>
      <c r="O1874" s="3"/>
      <c r="P1874" s="3"/>
      <c r="Q1874" s="5"/>
      <c r="R1874" s="5"/>
      <c r="S1874" s="5"/>
      <c r="T1874" s="2">
        <v>99.029999000000004</v>
      </c>
      <c r="U1874" s="2">
        <v>133.61000100000001</v>
      </c>
      <c r="V1874" s="2"/>
      <c r="W1874" s="2">
        <v>101.550003</v>
      </c>
      <c r="X1874" s="2">
        <v>135.53999300000001</v>
      </c>
      <c r="Y1874" s="2"/>
      <c r="Z1874">
        <v>1429300</v>
      </c>
      <c r="AA1874">
        <v>435900</v>
      </c>
      <c r="AC1874" s="2">
        <v>101.519997</v>
      </c>
      <c r="AD1874" s="2">
        <v>135.53999300000001</v>
      </c>
    </row>
    <row r="1875" spans="1:30" x14ac:dyDescent="0.25">
      <c r="A1875" t="s">
        <v>372</v>
      </c>
      <c r="B1875">
        <f t="shared" si="122"/>
        <v>2016</v>
      </c>
      <c r="C1875" s="2">
        <v>186.38000500000001</v>
      </c>
      <c r="D1875" s="2">
        <v>183.08000200000001</v>
      </c>
      <c r="E1875" s="4">
        <f t="shared" si="123"/>
        <v>-1.770577804201692E-2</v>
      </c>
      <c r="F1875" s="5">
        <f t="shared" si="126"/>
        <v>-0.21413434947058835</v>
      </c>
      <c r="G1875" s="9" t="str">
        <f t="shared" si="124"/>
        <v>No</v>
      </c>
      <c r="H1875" s="9">
        <f t="shared" si="125"/>
        <v>0</v>
      </c>
      <c r="I1875" s="5"/>
      <c r="J1875" s="5"/>
      <c r="K1875" s="3">
        <v>42373</v>
      </c>
      <c r="L1875" s="3">
        <v>42734</v>
      </c>
      <c r="M1875" s="3"/>
      <c r="N1875" s="3"/>
      <c r="O1875" s="3"/>
      <c r="P1875" s="3"/>
      <c r="Q1875" s="5"/>
      <c r="R1875" s="5"/>
      <c r="S1875" s="5"/>
      <c r="T1875" s="2">
        <v>184.259995</v>
      </c>
      <c r="U1875" s="2">
        <v>182.029999</v>
      </c>
      <c r="V1875" s="2"/>
      <c r="W1875" s="2">
        <v>187.240005</v>
      </c>
      <c r="X1875" s="2">
        <v>184.13999899999999</v>
      </c>
      <c r="Y1875" s="2"/>
      <c r="Z1875">
        <v>514300</v>
      </c>
      <c r="AA1875">
        <v>372300</v>
      </c>
      <c r="AC1875" s="2">
        <v>186.509995</v>
      </c>
      <c r="AD1875" s="2">
        <v>184.08999600000001</v>
      </c>
    </row>
    <row r="1876" spans="1:30" x14ac:dyDescent="0.25">
      <c r="A1876" t="s">
        <v>373</v>
      </c>
      <c r="B1876">
        <f t="shared" si="122"/>
        <v>2016</v>
      </c>
      <c r="C1876" s="2">
        <v>53</v>
      </c>
      <c r="D1876" s="2">
        <v>65.599997999999999</v>
      </c>
      <c r="E1876" s="4">
        <f t="shared" si="123"/>
        <v>0.23773581132075469</v>
      </c>
      <c r="F1876" s="5">
        <f t="shared" si="126"/>
        <v>0.41657023588361364</v>
      </c>
      <c r="G1876" s="9" t="str">
        <f t="shared" si="124"/>
        <v>Yes</v>
      </c>
      <c r="H1876" s="9">
        <f t="shared" si="125"/>
        <v>1</v>
      </c>
      <c r="I1876" s="5"/>
      <c r="J1876" s="5"/>
      <c r="K1876" s="3">
        <v>42373</v>
      </c>
      <c r="L1876" s="3">
        <v>42734</v>
      </c>
      <c r="M1876" s="3"/>
      <c r="N1876" s="3"/>
      <c r="O1876" s="3"/>
      <c r="P1876" s="3"/>
      <c r="Q1876" s="5"/>
      <c r="R1876" s="5"/>
      <c r="S1876" s="5"/>
      <c r="T1876" s="2">
        <v>52.5</v>
      </c>
      <c r="U1876" s="2">
        <v>65.489998</v>
      </c>
      <c r="V1876" s="2"/>
      <c r="W1876" s="2">
        <v>54.369999</v>
      </c>
      <c r="X1876" s="2">
        <v>66.959998999999996</v>
      </c>
      <c r="Y1876" s="2"/>
      <c r="Z1876">
        <v>4145700</v>
      </c>
      <c r="AA1876">
        <v>2776900</v>
      </c>
      <c r="AC1876" s="2">
        <v>54.369999</v>
      </c>
      <c r="AD1876" s="2">
        <v>66.690002000000007</v>
      </c>
    </row>
    <row r="1877" spans="1:30" x14ac:dyDescent="0.25">
      <c r="A1877" t="s">
        <v>374</v>
      </c>
      <c r="B1877">
        <f t="shared" si="122"/>
        <v>2016</v>
      </c>
      <c r="C1877" s="2">
        <v>24.59</v>
      </c>
      <c r="D1877" s="2">
        <v>34.360000999999997</v>
      </c>
      <c r="E1877" s="4">
        <f t="shared" si="123"/>
        <v>0.39731602277348504</v>
      </c>
      <c r="F1877" s="5">
        <f t="shared" si="126"/>
        <v>6.2791195700455327E-2</v>
      </c>
      <c r="G1877" s="9" t="str">
        <f t="shared" si="124"/>
        <v>Yes</v>
      </c>
      <c r="H1877" s="9">
        <f t="shared" si="125"/>
        <v>1</v>
      </c>
      <c r="I1877" s="5"/>
      <c r="J1877" s="5"/>
      <c r="K1877" s="3">
        <v>42373</v>
      </c>
      <c r="L1877" s="3">
        <v>42734</v>
      </c>
      <c r="M1877" s="3"/>
      <c r="N1877" s="3"/>
      <c r="O1877" s="3"/>
      <c r="P1877" s="3"/>
      <c r="Q1877" s="5"/>
      <c r="R1877" s="5"/>
      <c r="S1877" s="5"/>
      <c r="T1877" s="2">
        <v>24.35</v>
      </c>
      <c r="U1877" s="2">
        <v>34.090000000000003</v>
      </c>
      <c r="V1877" s="2"/>
      <c r="W1877" s="2">
        <v>25.860001</v>
      </c>
      <c r="X1877" s="2">
        <v>34.810001</v>
      </c>
      <c r="Y1877" s="2"/>
      <c r="Z1877">
        <v>5801000</v>
      </c>
      <c r="AA1877">
        <v>2957200</v>
      </c>
      <c r="AC1877" s="2">
        <v>25.75</v>
      </c>
      <c r="AD1877" s="2">
        <v>34.259998000000003</v>
      </c>
    </row>
    <row r="1878" spans="1:30" x14ac:dyDescent="0.25">
      <c r="A1878" t="s">
        <v>375</v>
      </c>
      <c r="B1878">
        <f t="shared" si="122"/>
        <v>2016</v>
      </c>
      <c r="C1878" s="2">
        <v>43.419998</v>
      </c>
      <c r="D1878" s="2">
        <v>57.049999</v>
      </c>
      <c r="E1878" s="4">
        <f t="shared" si="123"/>
        <v>0.31391067774807357</v>
      </c>
      <c r="F1878" s="5">
        <f t="shared" si="126"/>
        <v>0.33161645579009047</v>
      </c>
      <c r="G1878" s="9" t="str">
        <f t="shared" si="124"/>
        <v>Yes</v>
      </c>
      <c r="H1878" s="9">
        <f t="shared" si="125"/>
        <v>1</v>
      </c>
      <c r="I1878" s="5"/>
      <c r="J1878" s="5"/>
      <c r="K1878" s="3">
        <v>42373</v>
      </c>
      <c r="L1878" s="3">
        <v>42734</v>
      </c>
      <c r="M1878" s="3"/>
      <c r="N1878" s="3"/>
      <c r="O1878" s="3"/>
      <c r="P1878" s="3"/>
      <c r="Q1878" s="5"/>
      <c r="R1878" s="5"/>
      <c r="S1878" s="5"/>
      <c r="T1878" s="2">
        <v>42.91</v>
      </c>
      <c r="U1878" s="2">
        <v>56.91</v>
      </c>
      <c r="V1878" s="2"/>
      <c r="W1878" s="2">
        <v>43.459999000000003</v>
      </c>
      <c r="X1878" s="2">
        <v>57.48</v>
      </c>
      <c r="Y1878" s="2"/>
      <c r="Z1878">
        <v>1920200</v>
      </c>
      <c r="AA1878">
        <v>693000</v>
      </c>
      <c r="AC1878" s="2">
        <v>43.139999000000003</v>
      </c>
      <c r="AD1878" s="2">
        <v>57.32</v>
      </c>
    </row>
    <row r="1879" spans="1:30" x14ac:dyDescent="0.25">
      <c r="A1879" t="s">
        <v>376</v>
      </c>
      <c r="B1879">
        <f t="shared" si="122"/>
        <v>2016</v>
      </c>
      <c r="C1879" s="2">
        <v>122.510002</v>
      </c>
      <c r="D1879" s="2">
        <v>142</v>
      </c>
      <c r="E1879" s="4">
        <f t="shared" si="123"/>
        <v>0.15908903503242128</v>
      </c>
      <c r="F1879" s="5">
        <f t="shared" si="126"/>
        <v>-7.8646776288333414E-2</v>
      </c>
      <c r="G1879" s="9" t="str">
        <f t="shared" si="124"/>
        <v>No</v>
      </c>
      <c r="H1879" s="9">
        <f t="shared" si="125"/>
        <v>0</v>
      </c>
      <c r="I1879" s="5"/>
      <c r="J1879" s="5"/>
      <c r="K1879" s="3">
        <v>42373</v>
      </c>
      <c r="L1879" s="3">
        <v>42734</v>
      </c>
      <c r="M1879" s="3"/>
      <c r="N1879" s="3"/>
      <c r="O1879" s="3"/>
      <c r="P1879" s="3"/>
      <c r="Q1879" s="5"/>
      <c r="R1879" s="5"/>
      <c r="S1879" s="5"/>
      <c r="T1879" s="2">
        <v>121.349998</v>
      </c>
      <c r="U1879" s="2">
        <v>141.60000600000001</v>
      </c>
      <c r="V1879" s="2"/>
      <c r="W1879" s="2">
        <v>122.989998</v>
      </c>
      <c r="X1879" s="2">
        <v>142.63000500000001</v>
      </c>
      <c r="Y1879" s="2"/>
      <c r="Z1879">
        <v>1944800</v>
      </c>
      <c r="AA1879">
        <v>1102500</v>
      </c>
      <c r="AC1879" s="2">
        <v>122.610001</v>
      </c>
      <c r="AD1879" s="2">
        <v>142.60000600000001</v>
      </c>
    </row>
    <row r="1880" spans="1:30" x14ac:dyDescent="0.25">
      <c r="A1880" t="s">
        <v>377</v>
      </c>
      <c r="B1880">
        <f t="shared" si="122"/>
        <v>2016</v>
      </c>
      <c r="C1880" s="2">
        <v>58.77</v>
      </c>
      <c r="D1880" s="2">
        <v>55.52</v>
      </c>
      <c r="E1880" s="4">
        <f t="shared" si="123"/>
        <v>-5.530032329419772E-2</v>
      </c>
      <c r="F1880" s="5">
        <f t="shared" si="126"/>
        <v>-0.45261634606768275</v>
      </c>
      <c r="G1880" s="9" t="str">
        <f t="shared" si="124"/>
        <v>No</v>
      </c>
      <c r="H1880" s="9">
        <f t="shared" si="125"/>
        <v>0</v>
      </c>
      <c r="I1880" s="5"/>
      <c r="J1880" s="5"/>
      <c r="K1880" s="3">
        <v>42373</v>
      </c>
      <c r="L1880" s="3">
        <v>42734</v>
      </c>
      <c r="M1880" s="3"/>
      <c r="N1880" s="3"/>
      <c r="O1880" s="3"/>
      <c r="P1880" s="3"/>
      <c r="Q1880" s="5"/>
      <c r="R1880" s="5"/>
      <c r="S1880" s="5"/>
      <c r="T1880" s="2">
        <v>57.599997999999999</v>
      </c>
      <c r="U1880" s="2">
        <v>55.400002000000001</v>
      </c>
      <c r="V1880" s="2"/>
      <c r="W1880" s="2">
        <v>58.830002</v>
      </c>
      <c r="X1880" s="2">
        <v>56.450001</v>
      </c>
      <c r="Y1880" s="2"/>
      <c r="Z1880">
        <v>13521500</v>
      </c>
      <c r="AA1880">
        <v>8344500</v>
      </c>
      <c r="AC1880" s="2">
        <v>58.259998000000003</v>
      </c>
      <c r="AD1880" s="2">
        <v>56.279998999999997</v>
      </c>
    </row>
    <row r="1881" spans="1:30" x14ac:dyDescent="0.25">
      <c r="A1881" t="s">
        <v>378</v>
      </c>
      <c r="B1881">
        <f t="shared" si="122"/>
        <v>2016</v>
      </c>
      <c r="C1881" s="2">
        <v>60.509998000000003</v>
      </c>
      <c r="D1881" s="2">
        <v>73.279999000000004</v>
      </c>
      <c r="E1881" s="4">
        <f t="shared" si="123"/>
        <v>0.21103952110525603</v>
      </c>
      <c r="F1881" s="5">
        <f t="shared" si="126"/>
        <v>-0.10287115664281754</v>
      </c>
      <c r="G1881" s="9" t="str">
        <f t="shared" si="124"/>
        <v>No</v>
      </c>
      <c r="H1881" s="9">
        <f t="shared" si="125"/>
        <v>0</v>
      </c>
      <c r="I1881" s="5"/>
      <c r="J1881" s="5"/>
      <c r="K1881" s="3">
        <v>42373</v>
      </c>
      <c r="L1881" s="3">
        <v>42734</v>
      </c>
      <c r="M1881" s="3"/>
      <c r="N1881" s="3"/>
      <c r="O1881" s="3"/>
      <c r="P1881" s="3"/>
      <c r="Q1881" s="5"/>
      <c r="R1881" s="5"/>
      <c r="S1881" s="5"/>
      <c r="T1881" s="2">
        <v>59.779998999999997</v>
      </c>
      <c r="U1881" s="2">
        <v>72.970000999999996</v>
      </c>
      <c r="V1881" s="2"/>
      <c r="W1881" s="2">
        <v>60.700001</v>
      </c>
      <c r="X1881" s="2">
        <v>73.760002</v>
      </c>
      <c r="Y1881" s="2"/>
      <c r="Z1881">
        <v>1104800</v>
      </c>
      <c r="AA1881">
        <v>530200</v>
      </c>
      <c r="AC1881" s="2">
        <v>60.669998</v>
      </c>
      <c r="AD1881" s="2">
        <v>73.760002</v>
      </c>
    </row>
    <row r="1882" spans="1:30" x14ac:dyDescent="0.25">
      <c r="A1882" t="s">
        <v>379</v>
      </c>
      <c r="B1882">
        <f t="shared" si="122"/>
        <v>2016</v>
      </c>
      <c r="C1882" s="2">
        <v>31.950001</v>
      </c>
      <c r="D1882" s="2">
        <v>39.470001000000003</v>
      </c>
      <c r="E1882" s="4">
        <f t="shared" si="123"/>
        <v>0.23536775476157271</v>
      </c>
      <c r="F1882" s="5">
        <f t="shared" si="126"/>
        <v>7.6278719729151429E-2</v>
      </c>
      <c r="G1882" s="9" t="str">
        <f t="shared" si="124"/>
        <v>Yes</v>
      </c>
      <c r="H1882" s="9">
        <f t="shared" si="125"/>
        <v>1</v>
      </c>
      <c r="I1882" s="5"/>
      <c r="J1882" s="5"/>
      <c r="K1882" s="3">
        <v>42373</v>
      </c>
      <c r="L1882" s="3">
        <v>42734</v>
      </c>
      <c r="M1882" s="3"/>
      <c r="N1882" s="3"/>
      <c r="O1882" s="3"/>
      <c r="P1882" s="3"/>
      <c r="Q1882" s="5"/>
      <c r="R1882" s="5"/>
      <c r="S1882" s="5"/>
      <c r="T1882" s="2">
        <v>31.469999000000001</v>
      </c>
      <c r="U1882" s="2">
        <v>39.299999</v>
      </c>
      <c r="V1882" s="2"/>
      <c r="W1882" s="2">
        <v>32.080002</v>
      </c>
      <c r="X1882" s="2">
        <v>39.799999</v>
      </c>
      <c r="Y1882" s="2"/>
      <c r="Z1882">
        <v>9605700</v>
      </c>
      <c r="AA1882">
        <v>4682200</v>
      </c>
      <c r="AC1882" s="2">
        <v>31.98</v>
      </c>
      <c r="AD1882" s="2">
        <v>39.709999000000003</v>
      </c>
    </row>
    <row r="1883" spans="1:30" x14ac:dyDescent="0.25">
      <c r="A1883" t="s">
        <v>380</v>
      </c>
      <c r="B1883">
        <f t="shared" si="122"/>
        <v>2016</v>
      </c>
      <c r="C1883" s="2">
        <v>24.02</v>
      </c>
      <c r="D1883" s="2">
        <v>41.09</v>
      </c>
      <c r="E1883" s="4">
        <f t="shared" si="123"/>
        <v>0.71065778517901768</v>
      </c>
      <c r="F1883" s="5">
        <f t="shared" si="126"/>
        <v>0.76595810847321544</v>
      </c>
      <c r="G1883" s="9" t="str">
        <f t="shared" si="124"/>
        <v>Yes</v>
      </c>
      <c r="H1883" s="9">
        <f t="shared" si="125"/>
        <v>1</v>
      </c>
      <c r="I1883" s="5"/>
      <c r="J1883" s="5"/>
      <c r="K1883" s="3">
        <v>42373</v>
      </c>
      <c r="L1883" s="3">
        <v>42734</v>
      </c>
      <c r="M1883" s="3"/>
      <c r="N1883" s="3"/>
      <c r="O1883" s="3"/>
      <c r="P1883" s="3"/>
      <c r="Q1883" s="5"/>
      <c r="R1883" s="5"/>
      <c r="S1883" s="5"/>
      <c r="T1883" s="2">
        <v>23.82</v>
      </c>
      <c r="U1883" s="2">
        <v>40.970001000000003</v>
      </c>
      <c r="V1883" s="2"/>
      <c r="W1883" s="2">
        <v>24.74</v>
      </c>
      <c r="X1883" s="2">
        <v>41.369999</v>
      </c>
      <c r="Y1883" s="2"/>
      <c r="Z1883">
        <v>7733600</v>
      </c>
      <c r="AA1883">
        <v>2168000</v>
      </c>
      <c r="AC1883" s="2">
        <v>24.74</v>
      </c>
      <c r="AD1883" s="2">
        <v>41.310001</v>
      </c>
    </row>
    <row r="1884" spans="1:30" x14ac:dyDescent="0.25">
      <c r="A1884" t="s">
        <v>381</v>
      </c>
      <c r="B1884">
        <f t="shared" si="122"/>
        <v>2016</v>
      </c>
      <c r="C1884" s="2">
        <v>43.700001</v>
      </c>
      <c r="D1884" s="2">
        <v>45.34</v>
      </c>
      <c r="E1884" s="4">
        <f t="shared" si="123"/>
        <v>3.7528580376920431E-2</v>
      </c>
      <c r="F1884" s="5">
        <f t="shared" si="126"/>
        <v>-0.17351094072833562</v>
      </c>
      <c r="G1884" s="9" t="str">
        <f t="shared" si="124"/>
        <v>No</v>
      </c>
      <c r="H1884" s="9">
        <f t="shared" si="125"/>
        <v>0</v>
      </c>
      <c r="I1884" s="5"/>
      <c r="J1884" s="5"/>
      <c r="K1884" s="3">
        <v>42373</v>
      </c>
      <c r="L1884" s="3">
        <v>42734</v>
      </c>
      <c r="M1884" s="3"/>
      <c r="N1884" s="3"/>
      <c r="O1884" s="3"/>
      <c r="P1884" s="3"/>
      <c r="Q1884" s="5"/>
      <c r="R1884" s="5"/>
      <c r="S1884" s="5"/>
      <c r="T1884" s="2">
        <v>42.529998999999997</v>
      </c>
      <c r="U1884" s="2">
        <v>45.07</v>
      </c>
      <c r="V1884" s="2"/>
      <c r="W1884" s="2">
        <v>43.720001000000003</v>
      </c>
      <c r="X1884" s="2">
        <v>45.689999</v>
      </c>
      <c r="Y1884" s="2"/>
      <c r="Z1884">
        <v>1697500</v>
      </c>
      <c r="AA1884">
        <v>1310100</v>
      </c>
      <c r="AC1884" s="2">
        <v>43.040000999999997</v>
      </c>
      <c r="AD1884" s="2">
        <v>45.68</v>
      </c>
    </row>
    <row r="1885" spans="1:30" x14ac:dyDescent="0.25">
      <c r="A1885" t="s">
        <v>382</v>
      </c>
      <c r="B1885">
        <f t="shared" si="122"/>
        <v>2016</v>
      </c>
      <c r="C1885" s="2">
        <v>257.30999800000001</v>
      </c>
      <c r="D1885" s="2">
        <v>268.73998999999998</v>
      </c>
      <c r="E1885" s="4">
        <f t="shared" si="123"/>
        <v>4.4421095522296686E-2</v>
      </c>
      <c r="F1885" s="5">
        <f t="shared" si="126"/>
        <v>-0.19094665923927601</v>
      </c>
      <c r="G1885" s="9" t="str">
        <f t="shared" si="124"/>
        <v>No</v>
      </c>
      <c r="H1885" s="9">
        <f t="shared" si="125"/>
        <v>0</v>
      </c>
      <c r="I1885" s="5"/>
      <c r="J1885" s="5"/>
      <c r="K1885" s="3">
        <v>42373</v>
      </c>
      <c r="L1885" s="3">
        <v>42734</v>
      </c>
      <c r="M1885" s="3"/>
      <c r="N1885" s="3"/>
      <c r="O1885" s="3"/>
      <c r="P1885" s="3"/>
      <c r="Q1885" s="5"/>
      <c r="R1885" s="5"/>
      <c r="S1885" s="5"/>
      <c r="T1885" s="2">
        <v>251.11000100000001</v>
      </c>
      <c r="U1885" s="2">
        <v>268.04998799999998</v>
      </c>
      <c r="V1885" s="2"/>
      <c r="W1885" s="2">
        <v>260.040009</v>
      </c>
      <c r="X1885" s="2">
        <v>272.42999300000002</v>
      </c>
      <c r="Y1885" s="2"/>
      <c r="Z1885">
        <v>1135000</v>
      </c>
      <c r="AA1885">
        <v>581200</v>
      </c>
      <c r="AC1885" s="2">
        <v>254.75</v>
      </c>
      <c r="AD1885" s="2">
        <v>272.42999300000002</v>
      </c>
    </row>
    <row r="1886" spans="1:30" x14ac:dyDescent="0.25">
      <c r="A1886" t="s">
        <v>383</v>
      </c>
      <c r="B1886">
        <f t="shared" si="122"/>
        <v>2016</v>
      </c>
      <c r="C1886" s="2">
        <v>121.910004</v>
      </c>
      <c r="D1886" s="2">
        <v>94.260002</v>
      </c>
      <c r="E1886" s="4">
        <f t="shared" si="123"/>
        <v>-0.22680666961507112</v>
      </c>
      <c r="F1886" s="5">
        <f t="shared" si="126"/>
        <v>-0.9374644547940888</v>
      </c>
      <c r="G1886" s="9" t="str">
        <f t="shared" si="124"/>
        <v>No</v>
      </c>
      <c r="H1886" s="9">
        <f t="shared" si="125"/>
        <v>0</v>
      </c>
      <c r="I1886" s="5"/>
      <c r="J1886" s="5"/>
      <c r="K1886" s="3">
        <v>42373</v>
      </c>
      <c r="L1886" s="3">
        <v>42734</v>
      </c>
      <c r="M1886" s="3"/>
      <c r="N1886" s="3"/>
      <c r="O1886" s="3"/>
      <c r="P1886" s="3"/>
      <c r="Q1886" s="5"/>
      <c r="R1886" s="5"/>
      <c r="S1886" s="5"/>
      <c r="T1886" s="2">
        <v>121.360001</v>
      </c>
      <c r="U1886" s="2">
        <v>93.540001000000004</v>
      </c>
      <c r="V1886" s="2"/>
      <c r="W1886" s="2">
        <v>125.519997</v>
      </c>
      <c r="X1886" s="2">
        <v>94.989998</v>
      </c>
      <c r="Y1886" s="2"/>
      <c r="Z1886">
        <v>2173400</v>
      </c>
      <c r="AA1886">
        <v>979500</v>
      </c>
      <c r="AC1886" s="2">
        <v>124.83000199999999</v>
      </c>
      <c r="AD1886" s="2">
        <v>93.910004000000001</v>
      </c>
    </row>
    <row r="1887" spans="1:30" x14ac:dyDescent="0.25">
      <c r="A1887" t="s">
        <v>384</v>
      </c>
      <c r="B1887">
        <f t="shared" si="122"/>
        <v>2016</v>
      </c>
      <c r="C1887" s="2">
        <v>121.599998</v>
      </c>
      <c r="D1887" s="2">
        <v>128.05999800000001</v>
      </c>
      <c r="E1887" s="4">
        <f t="shared" si="123"/>
        <v>5.312500087376653E-2</v>
      </c>
      <c r="F1887" s="5">
        <f t="shared" si="126"/>
        <v>1.5596420496846099E-2</v>
      </c>
      <c r="G1887" s="9" t="str">
        <f t="shared" si="124"/>
        <v>Yes</v>
      </c>
      <c r="H1887" s="9">
        <f t="shared" si="125"/>
        <v>1</v>
      </c>
      <c r="I1887" s="5"/>
      <c r="J1887" s="5"/>
      <c r="K1887" s="3">
        <v>42373</v>
      </c>
      <c r="L1887" s="3">
        <v>42734</v>
      </c>
      <c r="M1887" s="3"/>
      <c r="N1887" s="3"/>
      <c r="O1887" s="3"/>
      <c r="P1887" s="3"/>
      <c r="Q1887" s="5"/>
      <c r="R1887" s="5"/>
      <c r="S1887" s="5"/>
      <c r="T1887" s="2">
        <v>121.25</v>
      </c>
      <c r="U1887" s="2">
        <v>127.41999800000001</v>
      </c>
      <c r="V1887" s="2"/>
      <c r="W1887" s="2">
        <v>122.57</v>
      </c>
      <c r="X1887" s="2">
        <v>129.44000199999999</v>
      </c>
      <c r="Y1887" s="2"/>
      <c r="Z1887">
        <v>1183000</v>
      </c>
      <c r="AA1887">
        <v>586600</v>
      </c>
      <c r="AC1887" s="2">
        <v>122.379997</v>
      </c>
      <c r="AD1887" s="2">
        <v>129.44000199999999</v>
      </c>
    </row>
    <row r="1888" spans="1:30" x14ac:dyDescent="0.25">
      <c r="A1888" t="s">
        <v>385</v>
      </c>
      <c r="B1888">
        <f t="shared" si="122"/>
        <v>2016</v>
      </c>
      <c r="C1888" s="2">
        <v>69.449996999999996</v>
      </c>
      <c r="D1888" s="2">
        <v>83.949996999999996</v>
      </c>
      <c r="E1888" s="4">
        <f t="shared" si="123"/>
        <v>0.20878330635493045</v>
      </c>
      <c r="F1888" s="5">
        <f t="shared" si="126"/>
        <v>0.16436221083263375</v>
      </c>
      <c r="G1888" s="9" t="str">
        <f t="shared" si="124"/>
        <v>Yes</v>
      </c>
      <c r="H1888" s="9">
        <f t="shared" si="125"/>
        <v>1</v>
      </c>
      <c r="I1888" s="5"/>
      <c r="J1888" s="5"/>
      <c r="K1888" s="3">
        <v>42373</v>
      </c>
      <c r="L1888" s="3">
        <v>42734</v>
      </c>
      <c r="M1888" s="3"/>
      <c r="N1888" s="3"/>
      <c r="O1888" s="3"/>
      <c r="P1888" s="3"/>
      <c r="Q1888" s="5"/>
      <c r="R1888" s="5"/>
      <c r="S1888" s="5"/>
      <c r="T1888" s="2">
        <v>67.959998999999996</v>
      </c>
      <c r="U1888" s="2">
        <v>83.660004000000001</v>
      </c>
      <c r="V1888" s="2"/>
      <c r="W1888" s="2">
        <v>70.019997000000004</v>
      </c>
      <c r="X1888" s="2">
        <v>84.5</v>
      </c>
      <c r="Y1888" s="2"/>
      <c r="Z1888">
        <v>9160200</v>
      </c>
      <c r="AA1888">
        <v>4149700</v>
      </c>
      <c r="AC1888" s="2">
        <v>69.180000000000007</v>
      </c>
      <c r="AD1888" s="2">
        <v>84.300003000000004</v>
      </c>
    </row>
    <row r="1889" spans="1:30" x14ac:dyDescent="0.25">
      <c r="A1889" t="s">
        <v>386</v>
      </c>
      <c r="B1889">
        <f t="shared" si="122"/>
        <v>2016</v>
      </c>
      <c r="C1889" s="2">
        <v>111.80999799999999</v>
      </c>
      <c r="D1889" s="2">
        <v>107.550003</v>
      </c>
      <c r="E1889" s="4">
        <f t="shared" si="123"/>
        <v>-3.810030476880958E-2</v>
      </c>
      <c r="F1889" s="5">
        <f t="shared" si="126"/>
        <v>0.18870636484626155</v>
      </c>
      <c r="G1889" s="9" t="str">
        <f t="shared" si="124"/>
        <v>Yes</v>
      </c>
      <c r="H1889" s="9">
        <f t="shared" si="125"/>
        <v>1</v>
      </c>
      <c r="I1889" s="5"/>
      <c r="J1889" s="5"/>
      <c r="K1889" s="3">
        <v>42373</v>
      </c>
      <c r="L1889" s="3">
        <v>42734</v>
      </c>
      <c r="M1889" s="3"/>
      <c r="N1889" s="3"/>
      <c r="O1889" s="3"/>
      <c r="P1889" s="3"/>
      <c r="Q1889" s="5"/>
      <c r="R1889" s="5"/>
      <c r="S1889" s="5"/>
      <c r="T1889" s="2">
        <v>109.19000200000001</v>
      </c>
      <c r="U1889" s="2">
        <v>104.760002</v>
      </c>
      <c r="V1889" s="2"/>
      <c r="W1889" s="2">
        <v>111.80999799999999</v>
      </c>
      <c r="X1889" s="2">
        <v>107.629997</v>
      </c>
      <c r="Y1889" s="2"/>
      <c r="Z1889">
        <v>479200</v>
      </c>
      <c r="AA1889">
        <v>820200</v>
      </c>
      <c r="AC1889" s="2">
        <v>110.08000199999999</v>
      </c>
      <c r="AD1889" s="2">
        <v>105.019997</v>
      </c>
    </row>
    <row r="1890" spans="1:30" x14ac:dyDescent="0.25">
      <c r="A1890" t="s">
        <v>387</v>
      </c>
      <c r="B1890">
        <f t="shared" si="122"/>
        <v>2016</v>
      </c>
      <c r="C1890" s="2">
        <v>168.78999300000001</v>
      </c>
      <c r="D1890" s="2">
        <v>171.270004</v>
      </c>
      <c r="E1890" s="4">
        <f t="shared" si="123"/>
        <v>1.4692879334380862E-2</v>
      </c>
      <c r="F1890" s="5">
        <f t="shared" si="126"/>
        <v>-3.8432121539385668E-2</v>
      </c>
      <c r="G1890" s="9" t="str">
        <f t="shared" si="124"/>
        <v>No</v>
      </c>
      <c r="H1890" s="9">
        <f t="shared" si="125"/>
        <v>0</v>
      </c>
      <c r="I1890" s="5"/>
      <c r="J1890" s="5"/>
      <c r="K1890" s="3">
        <v>42373</v>
      </c>
      <c r="L1890" s="3">
        <v>42734</v>
      </c>
      <c r="M1890" s="3"/>
      <c r="N1890" s="3"/>
      <c r="O1890" s="3"/>
      <c r="P1890" s="3"/>
      <c r="Q1890" s="5"/>
      <c r="R1890" s="5"/>
      <c r="S1890" s="5"/>
      <c r="T1890" s="2">
        <v>166.5</v>
      </c>
      <c r="U1890" s="2">
        <v>170.720001</v>
      </c>
      <c r="V1890" s="2"/>
      <c r="W1890" s="2">
        <v>169.5</v>
      </c>
      <c r="X1890" s="2">
        <v>172.89999399999999</v>
      </c>
      <c r="Y1890" s="2"/>
      <c r="Z1890">
        <v>413800</v>
      </c>
      <c r="AA1890">
        <v>194700</v>
      </c>
      <c r="AC1890" s="2">
        <v>168.529999</v>
      </c>
      <c r="AD1890" s="2">
        <v>172.46000699999999</v>
      </c>
    </row>
    <row r="1891" spans="1:30" x14ac:dyDescent="0.25">
      <c r="A1891" t="s">
        <v>388</v>
      </c>
      <c r="B1891">
        <f t="shared" si="122"/>
        <v>2016</v>
      </c>
      <c r="C1891" s="2">
        <v>54.220001000000003</v>
      </c>
      <c r="D1891" s="2">
        <v>71.370002999999997</v>
      </c>
      <c r="E1891" s="4">
        <f t="shared" si="123"/>
        <v>0.31630397793611242</v>
      </c>
      <c r="F1891" s="5">
        <f t="shared" si="126"/>
        <v>0.10752067158118198</v>
      </c>
      <c r="G1891" s="9" t="str">
        <f t="shared" si="124"/>
        <v>Yes</v>
      </c>
      <c r="H1891" s="9">
        <f t="shared" si="125"/>
        <v>1</v>
      </c>
      <c r="I1891" s="5"/>
      <c r="J1891" s="5"/>
      <c r="K1891" s="3">
        <v>42373</v>
      </c>
      <c r="L1891" s="3">
        <v>42734</v>
      </c>
      <c r="M1891" s="3"/>
      <c r="N1891" s="3"/>
      <c r="O1891" s="3"/>
      <c r="P1891" s="3"/>
      <c r="Q1891" s="5"/>
      <c r="R1891" s="5"/>
      <c r="S1891" s="5"/>
      <c r="T1891" s="2">
        <v>53.130001</v>
      </c>
      <c r="U1891" s="2">
        <v>70.75</v>
      </c>
      <c r="V1891" s="2"/>
      <c r="W1891" s="2">
        <v>55.110000999999997</v>
      </c>
      <c r="X1891" s="2">
        <v>72.290001000000004</v>
      </c>
      <c r="Y1891" s="2"/>
      <c r="Z1891">
        <v>1482900</v>
      </c>
      <c r="AA1891">
        <v>677900</v>
      </c>
      <c r="AC1891" s="2">
        <v>53.84</v>
      </c>
      <c r="AD1891" s="2">
        <v>72.239998</v>
      </c>
    </row>
    <row r="1892" spans="1:30" x14ac:dyDescent="0.25">
      <c r="A1892" t="s">
        <v>389</v>
      </c>
      <c r="B1892">
        <f t="shared" si="122"/>
        <v>2016</v>
      </c>
      <c r="C1892" s="2">
        <v>46.419998</v>
      </c>
      <c r="D1892" s="2">
        <v>49.189999</v>
      </c>
      <c r="E1892" s="4">
        <f t="shared" si="123"/>
        <v>5.9672579046642797E-2</v>
      </c>
      <c r="F1892" s="5">
        <f t="shared" si="126"/>
        <v>9.7772883815452377E-2</v>
      </c>
      <c r="G1892" s="9" t="str">
        <f t="shared" si="124"/>
        <v>Yes</v>
      </c>
      <c r="H1892" s="9">
        <f t="shared" si="125"/>
        <v>1</v>
      </c>
      <c r="I1892" s="5"/>
      <c r="J1892" s="5"/>
      <c r="K1892" s="3">
        <v>42373</v>
      </c>
      <c r="L1892" s="3">
        <v>42734</v>
      </c>
      <c r="M1892" s="3"/>
      <c r="N1892" s="3"/>
      <c r="O1892" s="3"/>
      <c r="P1892" s="3"/>
      <c r="Q1892" s="5"/>
      <c r="R1892" s="5"/>
      <c r="S1892" s="5"/>
      <c r="T1892" s="2">
        <v>46.25</v>
      </c>
      <c r="U1892" s="2">
        <v>49.029998999999997</v>
      </c>
      <c r="V1892" s="2"/>
      <c r="W1892" s="2">
        <v>47.07</v>
      </c>
      <c r="X1892" s="2">
        <v>49.549999</v>
      </c>
      <c r="Y1892" s="2"/>
      <c r="Z1892">
        <v>6946500</v>
      </c>
      <c r="AA1892">
        <v>3484300</v>
      </c>
      <c r="AC1892" s="2">
        <v>47.029998999999997</v>
      </c>
      <c r="AD1892" s="2">
        <v>49.439999</v>
      </c>
    </row>
    <row r="1893" spans="1:30" x14ac:dyDescent="0.25">
      <c r="A1893" t="s">
        <v>390</v>
      </c>
      <c r="B1893">
        <f t="shared" si="122"/>
        <v>2016</v>
      </c>
      <c r="C1893" s="2">
        <v>192.30999800000001</v>
      </c>
      <c r="D1893" s="2">
        <v>177.66999799999999</v>
      </c>
      <c r="E1893" s="4">
        <f t="shared" si="123"/>
        <v>-7.6127087266674581E-2</v>
      </c>
      <c r="F1893" s="5">
        <f t="shared" si="126"/>
        <v>-9.0819966601055444E-2</v>
      </c>
      <c r="G1893" s="9" t="str">
        <f t="shared" si="124"/>
        <v>No</v>
      </c>
      <c r="H1893" s="9">
        <f t="shared" si="125"/>
        <v>0</v>
      </c>
      <c r="I1893" s="5"/>
      <c r="J1893" s="5"/>
      <c r="K1893" s="3">
        <v>42373</v>
      </c>
      <c r="L1893" s="3">
        <v>42734</v>
      </c>
      <c r="M1893" s="3"/>
      <c r="N1893" s="3"/>
      <c r="O1893" s="3"/>
      <c r="P1893" s="3"/>
      <c r="Q1893" s="5"/>
      <c r="R1893" s="5"/>
      <c r="S1893" s="5"/>
      <c r="T1893" s="2">
        <v>190.279999</v>
      </c>
      <c r="U1893" s="2">
        <v>175.61000100000001</v>
      </c>
      <c r="V1893" s="2"/>
      <c r="W1893" s="2">
        <v>192.89999399999999</v>
      </c>
      <c r="X1893" s="2">
        <v>178.800003</v>
      </c>
      <c r="Y1893" s="2"/>
      <c r="Z1893">
        <v>1445500</v>
      </c>
      <c r="AA1893">
        <v>2285100</v>
      </c>
      <c r="AC1893" s="2">
        <v>192.33999600000001</v>
      </c>
      <c r="AD1893" s="2">
        <v>176.61000100000001</v>
      </c>
    </row>
    <row r="1894" spans="1:30" x14ac:dyDescent="0.25">
      <c r="A1894" t="s">
        <v>391</v>
      </c>
      <c r="B1894">
        <f t="shared" si="122"/>
        <v>2016</v>
      </c>
      <c r="C1894" s="2">
        <v>96.559997999999993</v>
      </c>
      <c r="D1894" s="2">
        <v>107.540001</v>
      </c>
      <c r="E1894" s="4">
        <f t="shared" si="123"/>
        <v>0.11371171527986167</v>
      </c>
      <c r="F1894" s="5">
        <f t="shared" si="126"/>
        <v>-0.20259226265625074</v>
      </c>
      <c r="G1894" s="9" t="str">
        <f t="shared" si="124"/>
        <v>No</v>
      </c>
      <c r="H1894" s="9">
        <f t="shared" si="125"/>
        <v>0</v>
      </c>
      <c r="I1894" s="5"/>
      <c r="J1894" s="5"/>
      <c r="K1894" s="3">
        <v>42373</v>
      </c>
      <c r="L1894" s="3">
        <v>42734</v>
      </c>
      <c r="M1894" s="3"/>
      <c r="N1894" s="3"/>
      <c r="O1894" s="3"/>
      <c r="P1894" s="3"/>
      <c r="Q1894" s="5"/>
      <c r="R1894" s="5"/>
      <c r="S1894" s="5"/>
      <c r="T1894" s="2">
        <v>93.629997000000003</v>
      </c>
      <c r="U1894" s="2">
        <v>107.209999</v>
      </c>
      <c r="V1894" s="2"/>
      <c r="W1894" s="2">
        <v>96.639999000000003</v>
      </c>
      <c r="X1894" s="2">
        <v>108.790001</v>
      </c>
      <c r="Y1894" s="2"/>
      <c r="Z1894">
        <v>2145300</v>
      </c>
      <c r="AA1894">
        <v>986200</v>
      </c>
      <c r="AC1894" s="2">
        <v>94.800003000000004</v>
      </c>
      <c r="AD1894" s="2">
        <v>108.410004</v>
      </c>
    </row>
    <row r="1895" spans="1:30" x14ac:dyDescent="0.25">
      <c r="A1895" t="s">
        <v>392</v>
      </c>
      <c r="B1895">
        <f t="shared" si="122"/>
        <v>2016</v>
      </c>
      <c r="C1895" s="2">
        <v>9.35</v>
      </c>
      <c r="D1895" s="2">
        <v>9.0500000000000007</v>
      </c>
      <c r="E1895" s="4">
        <f t="shared" si="123"/>
        <v>-3.2085561497326089E-2</v>
      </c>
      <c r="F1895" s="5">
        <f t="shared" si="126"/>
        <v>-9.1758140543968886E-2</v>
      </c>
      <c r="G1895" s="9" t="str">
        <f t="shared" si="124"/>
        <v>No</v>
      </c>
      <c r="H1895" s="9">
        <f t="shared" si="125"/>
        <v>0</v>
      </c>
      <c r="I1895" s="5"/>
      <c r="J1895" s="5"/>
      <c r="K1895" s="3">
        <v>42373</v>
      </c>
      <c r="L1895" s="3">
        <v>42734</v>
      </c>
      <c r="M1895" s="3"/>
      <c r="N1895" s="3"/>
      <c r="O1895" s="3"/>
      <c r="P1895" s="3"/>
      <c r="Q1895" s="5"/>
      <c r="R1895" s="5"/>
      <c r="S1895" s="5"/>
      <c r="T1895" s="2">
        <v>9.25</v>
      </c>
      <c r="U1895" s="2">
        <v>8.9700000000000006</v>
      </c>
      <c r="V1895" s="2"/>
      <c r="W1895" s="2">
        <v>9.5299999999999994</v>
      </c>
      <c r="X1895" s="2">
        <v>9.2200000000000006</v>
      </c>
      <c r="Y1895" s="2"/>
      <c r="Z1895">
        <v>8084400</v>
      </c>
      <c r="AA1895">
        <v>5046100</v>
      </c>
      <c r="AC1895" s="2">
        <v>9.52</v>
      </c>
      <c r="AD1895" s="2">
        <v>9.19</v>
      </c>
    </row>
    <row r="1896" spans="1:30" x14ac:dyDescent="0.25">
      <c r="A1896" t="s">
        <v>393</v>
      </c>
      <c r="B1896">
        <f t="shared" si="122"/>
        <v>2016</v>
      </c>
      <c r="C1896" s="2">
        <v>119.209999</v>
      </c>
      <c r="D1896" s="2">
        <v>77.040001000000004</v>
      </c>
      <c r="E1896" s="4">
        <f t="shared" si="123"/>
        <v>-0.35374547734036971</v>
      </c>
      <c r="F1896" s="5">
        <f t="shared" si="126"/>
        <v>-0.27761839007369515</v>
      </c>
      <c r="G1896" s="9" t="str">
        <f t="shared" si="124"/>
        <v>No</v>
      </c>
      <c r="H1896" s="9">
        <f t="shared" si="125"/>
        <v>0</v>
      </c>
      <c r="I1896" s="5"/>
      <c r="J1896" s="5"/>
      <c r="K1896" s="3">
        <v>42373</v>
      </c>
      <c r="L1896" s="3">
        <v>42734</v>
      </c>
      <c r="M1896" s="3"/>
      <c r="N1896" s="3"/>
      <c r="O1896" s="3"/>
      <c r="P1896" s="3"/>
      <c r="Q1896" s="5"/>
      <c r="R1896" s="5"/>
      <c r="S1896" s="5"/>
      <c r="T1896" s="2">
        <v>116.900002</v>
      </c>
      <c r="U1896" s="2">
        <v>76.779999000000004</v>
      </c>
      <c r="V1896" s="2"/>
      <c r="W1896" s="2">
        <v>119.44000200000001</v>
      </c>
      <c r="X1896" s="2">
        <v>77.839995999999999</v>
      </c>
      <c r="Y1896" s="2"/>
      <c r="Z1896">
        <v>847400</v>
      </c>
      <c r="AA1896">
        <v>703300</v>
      </c>
      <c r="AC1896" s="2">
        <v>117.870003</v>
      </c>
      <c r="AD1896" s="2">
        <v>77.129997000000003</v>
      </c>
    </row>
    <row r="1897" spans="1:30" x14ac:dyDescent="0.25">
      <c r="A1897" t="s">
        <v>394</v>
      </c>
      <c r="B1897">
        <f t="shared" si="122"/>
        <v>2016</v>
      </c>
      <c r="C1897" s="2">
        <v>93.160004000000001</v>
      </c>
      <c r="D1897" s="2">
        <v>100.639999</v>
      </c>
      <c r="E1897" s="4">
        <f t="shared" si="123"/>
        <v>8.0291913684331764E-2</v>
      </c>
      <c r="F1897" s="5">
        <f t="shared" si="126"/>
        <v>-3.3419801595529902E-2</v>
      </c>
      <c r="G1897" s="9" t="str">
        <f t="shared" si="124"/>
        <v>No</v>
      </c>
      <c r="H1897" s="9">
        <f t="shared" si="125"/>
        <v>0</v>
      </c>
      <c r="I1897" s="5"/>
      <c r="J1897" s="5"/>
      <c r="K1897" s="3">
        <v>42373</v>
      </c>
      <c r="L1897" s="3">
        <v>42734</v>
      </c>
      <c r="M1897" s="3"/>
      <c r="N1897" s="3"/>
      <c r="O1897" s="3"/>
      <c r="P1897" s="3"/>
      <c r="Q1897" s="5"/>
      <c r="R1897" s="5"/>
      <c r="S1897" s="5"/>
      <c r="T1897" s="2">
        <v>92.370002999999997</v>
      </c>
      <c r="U1897" s="2">
        <v>100.349998</v>
      </c>
      <c r="V1897" s="2"/>
      <c r="W1897" s="2">
        <v>93.25</v>
      </c>
      <c r="X1897" s="2">
        <v>101.269997</v>
      </c>
      <c r="Y1897" s="2"/>
      <c r="Z1897">
        <v>1490300</v>
      </c>
      <c r="AA1897">
        <v>939800</v>
      </c>
      <c r="AC1897" s="2">
        <v>93.18</v>
      </c>
      <c r="AD1897" s="2">
        <v>100.949997</v>
      </c>
    </row>
    <row r="1898" spans="1:30" x14ac:dyDescent="0.25">
      <c r="A1898" t="s">
        <v>395</v>
      </c>
      <c r="B1898">
        <f t="shared" si="122"/>
        <v>2016</v>
      </c>
      <c r="C1898" s="2">
        <v>41.860000999999997</v>
      </c>
      <c r="D1898" s="2">
        <v>54.849997999999999</v>
      </c>
      <c r="E1898" s="4">
        <f t="shared" si="123"/>
        <v>0.31032003558719462</v>
      </c>
      <c r="F1898" s="5">
        <f t="shared" si="126"/>
        <v>0.34240559708452073</v>
      </c>
      <c r="G1898" s="9" t="str">
        <f t="shared" si="124"/>
        <v>Yes</v>
      </c>
      <c r="H1898" s="9">
        <f t="shared" si="125"/>
        <v>1</v>
      </c>
      <c r="I1898" s="5"/>
      <c r="J1898" s="5"/>
      <c r="K1898" s="3">
        <v>42373</v>
      </c>
      <c r="L1898" s="3">
        <v>42734</v>
      </c>
      <c r="M1898" s="3"/>
      <c r="N1898" s="3"/>
      <c r="O1898" s="3"/>
      <c r="P1898" s="3"/>
      <c r="Q1898" s="5"/>
      <c r="R1898" s="5"/>
      <c r="S1898" s="5"/>
      <c r="T1898" s="2">
        <v>41.119999</v>
      </c>
      <c r="U1898" s="2">
        <v>54.48</v>
      </c>
      <c r="V1898" s="2"/>
      <c r="W1898" s="2">
        <v>42.040000999999997</v>
      </c>
      <c r="X1898" s="2">
        <v>55</v>
      </c>
      <c r="Y1898" s="2"/>
      <c r="Z1898">
        <v>4936500</v>
      </c>
      <c r="AA1898">
        <v>2388800</v>
      </c>
      <c r="AC1898" s="2">
        <v>41.580002</v>
      </c>
      <c r="AD1898" s="2">
        <v>54.889999000000003</v>
      </c>
    </row>
    <row r="1899" spans="1:30" x14ac:dyDescent="0.25">
      <c r="A1899" t="s">
        <v>396</v>
      </c>
      <c r="B1899">
        <f t="shared" si="122"/>
        <v>2016</v>
      </c>
      <c r="C1899" s="2">
        <v>64.769997000000004</v>
      </c>
      <c r="D1899" s="2">
        <v>77.720000999999996</v>
      </c>
      <c r="E1899" s="4">
        <f t="shared" si="123"/>
        <v>0.19993831403141785</v>
      </c>
      <c r="F1899" s="5">
        <f t="shared" si="126"/>
        <v>0.55368379137178758</v>
      </c>
      <c r="G1899" s="9" t="str">
        <f t="shared" si="124"/>
        <v>Yes</v>
      </c>
      <c r="H1899" s="9">
        <f t="shared" si="125"/>
        <v>1</v>
      </c>
      <c r="I1899" s="5"/>
      <c r="J1899" s="5"/>
      <c r="K1899" s="3">
        <v>42373</v>
      </c>
      <c r="L1899" s="3">
        <v>42734</v>
      </c>
      <c r="M1899" s="3"/>
      <c r="N1899" s="3"/>
      <c r="O1899" s="3"/>
      <c r="P1899" s="3"/>
      <c r="Q1899" s="5"/>
      <c r="R1899" s="5"/>
      <c r="S1899" s="5"/>
      <c r="T1899" s="2">
        <v>64.139999000000003</v>
      </c>
      <c r="U1899" s="2">
        <v>77.459998999999996</v>
      </c>
      <c r="V1899" s="2"/>
      <c r="W1899" s="2">
        <v>65.180000000000007</v>
      </c>
      <c r="X1899" s="2">
        <v>78.220000999999996</v>
      </c>
      <c r="Y1899" s="2"/>
      <c r="Z1899">
        <v>2589200</v>
      </c>
      <c r="AA1899">
        <v>1279400</v>
      </c>
      <c r="AC1899" s="2">
        <v>65.139999000000003</v>
      </c>
      <c r="AD1899" s="2">
        <v>77.690002000000007</v>
      </c>
    </row>
    <row r="1900" spans="1:30" x14ac:dyDescent="0.25">
      <c r="A1900" t="s">
        <v>397</v>
      </c>
      <c r="B1900">
        <f t="shared" si="122"/>
        <v>2016</v>
      </c>
      <c r="C1900" s="2">
        <v>36.029998999999997</v>
      </c>
      <c r="D1900" s="2">
        <v>38.169998</v>
      </c>
      <c r="E1900" s="4">
        <f t="shared" si="123"/>
        <v>5.9394922547735936E-2</v>
      </c>
      <c r="F1900" s="5">
        <f t="shared" si="126"/>
        <v>-2.0896991136595829E-2</v>
      </c>
      <c r="G1900" s="9" t="str">
        <f t="shared" si="124"/>
        <v>No</v>
      </c>
      <c r="H1900" s="9">
        <f t="shared" si="125"/>
        <v>0</v>
      </c>
      <c r="I1900" s="5"/>
      <c r="J1900" s="5"/>
      <c r="K1900" s="3">
        <v>42373</v>
      </c>
      <c r="L1900" s="3">
        <v>42734</v>
      </c>
      <c r="M1900" s="3"/>
      <c r="N1900" s="3"/>
      <c r="O1900" s="3"/>
      <c r="P1900" s="3"/>
      <c r="Q1900" s="5"/>
      <c r="R1900" s="5"/>
      <c r="S1900" s="5"/>
      <c r="T1900" s="2">
        <v>35.110000999999997</v>
      </c>
      <c r="U1900" s="2">
        <v>37.990001999999997</v>
      </c>
      <c r="V1900" s="2"/>
      <c r="W1900" s="2">
        <v>36.43</v>
      </c>
      <c r="X1900" s="2">
        <v>38.659999999999997</v>
      </c>
      <c r="Y1900" s="2"/>
      <c r="Z1900">
        <v>4653200</v>
      </c>
      <c r="AA1900">
        <v>2897500</v>
      </c>
      <c r="AC1900" s="2">
        <v>36.270000000000003</v>
      </c>
      <c r="AD1900" s="2">
        <v>38.18</v>
      </c>
    </row>
    <row r="1901" spans="1:30" x14ac:dyDescent="0.25">
      <c r="A1901" t="s">
        <v>398</v>
      </c>
      <c r="B1901">
        <f t="shared" si="122"/>
        <v>2016</v>
      </c>
      <c r="C1901" s="2">
        <v>141.029999</v>
      </c>
      <c r="D1901" s="2">
        <v>153.30999800000001</v>
      </c>
      <c r="E1901" s="4">
        <f t="shared" si="123"/>
        <v>8.7073665795034172E-2</v>
      </c>
      <c r="F1901" s="5">
        <f t="shared" si="126"/>
        <v>-0.22324636979216045</v>
      </c>
      <c r="G1901" s="9" t="str">
        <f t="shared" si="124"/>
        <v>No</v>
      </c>
      <c r="H1901" s="9">
        <f t="shared" si="125"/>
        <v>0</v>
      </c>
      <c r="I1901" s="5"/>
      <c r="J1901" s="5"/>
      <c r="K1901" s="3">
        <v>42373</v>
      </c>
      <c r="L1901" s="3">
        <v>42734</v>
      </c>
      <c r="M1901" s="3"/>
      <c r="N1901" s="3"/>
      <c r="O1901" s="3"/>
      <c r="P1901" s="3"/>
      <c r="Q1901" s="5"/>
      <c r="R1901" s="5"/>
      <c r="S1901" s="5"/>
      <c r="T1901" s="2">
        <v>138.449997</v>
      </c>
      <c r="U1901" s="2">
        <v>152.88000500000001</v>
      </c>
      <c r="V1901" s="2"/>
      <c r="W1901" s="2">
        <v>141.08000200000001</v>
      </c>
      <c r="X1901" s="2">
        <v>154.11999499999999</v>
      </c>
      <c r="Y1901" s="2"/>
      <c r="Z1901">
        <v>1765900</v>
      </c>
      <c r="AA1901">
        <v>1145200</v>
      </c>
      <c r="AC1901" s="2">
        <v>140.69000199999999</v>
      </c>
      <c r="AD1901" s="2">
        <v>153.679993</v>
      </c>
    </row>
    <row r="1902" spans="1:30" x14ac:dyDescent="0.25">
      <c r="A1902" t="s">
        <v>399</v>
      </c>
      <c r="B1902">
        <f t="shared" si="122"/>
        <v>2016</v>
      </c>
      <c r="C1902" s="2">
        <v>104.94000200000001</v>
      </c>
      <c r="D1902" s="2">
        <v>114.69000200000001</v>
      </c>
      <c r="E1902" s="4">
        <f t="shared" si="123"/>
        <v>9.2910232648937816E-2</v>
      </c>
      <c r="F1902" s="5">
        <f t="shared" si="126"/>
        <v>-0.10702808138248003</v>
      </c>
      <c r="G1902" s="9" t="str">
        <f t="shared" si="124"/>
        <v>No</v>
      </c>
      <c r="H1902" s="9">
        <f t="shared" si="125"/>
        <v>0</v>
      </c>
      <c r="I1902" s="5"/>
      <c r="J1902" s="5"/>
      <c r="K1902" s="3">
        <v>42373</v>
      </c>
      <c r="L1902" s="3">
        <v>42734</v>
      </c>
      <c r="M1902" s="3"/>
      <c r="N1902" s="3"/>
      <c r="O1902" s="3"/>
      <c r="P1902" s="3"/>
      <c r="Q1902" s="5"/>
      <c r="R1902" s="5"/>
      <c r="S1902" s="5"/>
      <c r="T1902" s="2">
        <v>103.660004</v>
      </c>
      <c r="U1902" s="2">
        <v>114.269997</v>
      </c>
      <c r="V1902" s="2"/>
      <c r="W1902" s="2">
        <v>105</v>
      </c>
      <c r="X1902" s="2">
        <v>115.900002</v>
      </c>
      <c r="Y1902" s="2"/>
      <c r="Z1902">
        <v>1304500</v>
      </c>
      <c r="AA1902">
        <v>594300</v>
      </c>
      <c r="AC1902" s="2">
        <v>104.870003</v>
      </c>
      <c r="AD1902" s="2">
        <v>115.720001</v>
      </c>
    </row>
    <row r="1903" spans="1:30" x14ac:dyDescent="0.25">
      <c r="A1903" t="s">
        <v>400</v>
      </c>
      <c r="B1903">
        <f t="shared" si="122"/>
        <v>2016</v>
      </c>
      <c r="C1903" s="2">
        <v>75.010002</v>
      </c>
      <c r="D1903" s="2">
        <v>74.660004000000001</v>
      </c>
      <c r="E1903" s="4">
        <f t="shared" si="123"/>
        <v>-4.6660177398742016E-3</v>
      </c>
      <c r="F1903" s="5">
        <f t="shared" si="126"/>
        <v>-6.4060940287610141E-2</v>
      </c>
      <c r="G1903" s="9" t="str">
        <f t="shared" si="124"/>
        <v>No</v>
      </c>
      <c r="H1903" s="9">
        <f t="shared" si="125"/>
        <v>0</v>
      </c>
      <c r="I1903" s="5"/>
      <c r="J1903" s="5"/>
      <c r="K1903" s="3">
        <v>42373</v>
      </c>
      <c r="L1903" s="3">
        <v>42734</v>
      </c>
      <c r="M1903" s="3"/>
      <c r="N1903" s="3"/>
      <c r="O1903" s="3"/>
      <c r="P1903" s="3"/>
      <c r="Q1903" s="5"/>
      <c r="R1903" s="5"/>
      <c r="S1903" s="5"/>
      <c r="T1903" s="2">
        <v>74.910004000000001</v>
      </c>
      <c r="U1903" s="2">
        <v>74.319999999999993</v>
      </c>
      <c r="V1903" s="2"/>
      <c r="W1903" s="2">
        <v>78</v>
      </c>
      <c r="X1903" s="2">
        <v>76.830001999999993</v>
      </c>
      <c r="Y1903" s="2"/>
      <c r="Z1903">
        <v>3848000</v>
      </c>
      <c r="AA1903">
        <v>1844400</v>
      </c>
      <c r="AC1903" s="2">
        <v>77.930000000000007</v>
      </c>
      <c r="AD1903" s="2">
        <v>76.830001999999993</v>
      </c>
    </row>
    <row r="1904" spans="1:30" x14ac:dyDescent="0.25">
      <c r="A1904" t="s">
        <v>401</v>
      </c>
      <c r="B1904">
        <f t="shared" si="122"/>
        <v>2016</v>
      </c>
      <c r="C1904" s="2">
        <v>7.03</v>
      </c>
      <c r="D1904" s="2">
        <v>10.82</v>
      </c>
      <c r="E1904" s="4">
        <f t="shared" si="123"/>
        <v>0.53911806543385488</v>
      </c>
      <c r="F1904" s="5">
        <f t="shared" si="126"/>
        <v>0.4520443996388207</v>
      </c>
      <c r="G1904" s="9" t="str">
        <f t="shared" si="124"/>
        <v>Yes</v>
      </c>
      <c r="H1904" s="9">
        <f t="shared" si="125"/>
        <v>1</v>
      </c>
      <c r="I1904" s="5"/>
      <c r="J1904" s="5"/>
      <c r="K1904" s="3">
        <v>42373</v>
      </c>
      <c r="L1904" s="3">
        <v>42734</v>
      </c>
      <c r="M1904" s="3"/>
      <c r="N1904" s="3"/>
      <c r="O1904" s="3"/>
      <c r="P1904" s="3"/>
      <c r="Q1904" s="5"/>
      <c r="R1904" s="5"/>
      <c r="S1904" s="5"/>
      <c r="T1904" s="2">
        <v>6.89</v>
      </c>
      <c r="U1904" s="2">
        <v>10.66</v>
      </c>
      <c r="V1904" s="2"/>
      <c r="W1904" s="2">
        <v>7.79</v>
      </c>
      <c r="X1904" s="2">
        <v>10.99</v>
      </c>
      <c r="Y1904" s="2"/>
      <c r="Z1904">
        <v>27031600</v>
      </c>
      <c r="AA1904">
        <v>7429700</v>
      </c>
      <c r="AC1904" s="2">
        <v>7.71</v>
      </c>
      <c r="AD1904" s="2">
        <v>10.7</v>
      </c>
    </row>
    <row r="1905" spans="1:30" x14ac:dyDescent="0.25">
      <c r="A1905" t="s">
        <v>501</v>
      </c>
      <c r="B1905">
        <f t="shared" si="122"/>
        <v>2016</v>
      </c>
      <c r="C1905" s="2">
        <v>29.98</v>
      </c>
      <c r="D1905" s="2">
        <v>36.270000000000003</v>
      </c>
      <c r="E1905" s="4">
        <f t="shared" si="123"/>
        <v>0.20980653769179461</v>
      </c>
      <c r="F1905" s="5">
        <f t="shared" si="126"/>
        <v>0.11689630504285679</v>
      </c>
      <c r="G1905" s="9" t="str">
        <f t="shared" si="124"/>
        <v>Yes</v>
      </c>
      <c r="H1905" s="9">
        <f t="shared" si="125"/>
        <v>1</v>
      </c>
      <c r="I1905" s="5"/>
      <c r="J1905" s="5"/>
      <c r="K1905" s="3">
        <v>42373</v>
      </c>
      <c r="L1905" s="3">
        <v>42734</v>
      </c>
      <c r="M1905" s="3"/>
      <c r="N1905" s="3"/>
      <c r="O1905" s="3"/>
      <c r="P1905" s="3"/>
      <c r="Q1905" s="5"/>
      <c r="R1905" s="5"/>
      <c r="S1905" s="5"/>
      <c r="T1905" s="2">
        <v>29.379999000000002</v>
      </c>
      <c r="U1905" s="2">
        <v>36.080002</v>
      </c>
      <c r="V1905" s="2"/>
      <c r="W1905" s="2">
        <v>30.01</v>
      </c>
      <c r="X1905" s="2">
        <v>36.459999000000003</v>
      </c>
      <c r="Y1905" s="2"/>
      <c r="Z1905">
        <v>8771100</v>
      </c>
      <c r="AA1905">
        <v>3452600</v>
      </c>
      <c r="AC1905" s="2">
        <v>29.940000999999999</v>
      </c>
      <c r="AD1905" s="2">
        <v>36.130001</v>
      </c>
    </row>
    <row r="1906" spans="1:30" x14ac:dyDescent="0.25">
      <c r="A1906" t="s">
        <v>402</v>
      </c>
      <c r="B1906">
        <f t="shared" si="122"/>
        <v>2016</v>
      </c>
      <c r="C1906" s="2">
        <v>91.470000999999996</v>
      </c>
      <c r="D1906" s="2">
        <v>119.80999799999999</v>
      </c>
      <c r="E1906" s="4">
        <f t="shared" si="123"/>
        <v>0.30982832283996586</v>
      </c>
      <c r="F1906" s="5">
        <f t="shared" si="126"/>
        <v>0.31449434057984005</v>
      </c>
      <c r="G1906" s="9" t="str">
        <f t="shared" si="124"/>
        <v>Yes</v>
      </c>
      <c r="H1906" s="9">
        <f t="shared" si="125"/>
        <v>1</v>
      </c>
      <c r="I1906" s="5"/>
      <c r="J1906" s="5"/>
      <c r="K1906" s="3">
        <v>42373</v>
      </c>
      <c r="L1906" s="3">
        <v>42734</v>
      </c>
      <c r="M1906" s="3"/>
      <c r="N1906" s="3"/>
      <c r="O1906" s="3"/>
      <c r="P1906" s="3"/>
      <c r="Q1906" s="5"/>
      <c r="R1906" s="5"/>
      <c r="S1906" s="5"/>
      <c r="T1906" s="2">
        <v>89.559997999999993</v>
      </c>
      <c r="U1906" s="2">
        <v>119.349998</v>
      </c>
      <c r="V1906" s="2"/>
      <c r="W1906" s="2">
        <v>91.540001000000004</v>
      </c>
      <c r="X1906" s="2">
        <v>120.860001</v>
      </c>
      <c r="Y1906" s="2"/>
      <c r="Z1906">
        <v>2089900</v>
      </c>
      <c r="AA1906">
        <v>988100</v>
      </c>
      <c r="AC1906" s="2">
        <v>90.019997000000004</v>
      </c>
      <c r="AD1906" s="2">
        <v>120.660004</v>
      </c>
    </row>
    <row r="1907" spans="1:30" x14ac:dyDescent="0.25">
      <c r="A1907" t="s">
        <v>403</v>
      </c>
      <c r="B1907">
        <f t="shared" si="122"/>
        <v>2016</v>
      </c>
      <c r="C1907" s="2">
        <v>20.549999</v>
      </c>
      <c r="D1907" s="2">
        <v>23.889999</v>
      </c>
      <c r="E1907" s="4">
        <f t="shared" si="123"/>
        <v>0.16253042153432709</v>
      </c>
      <c r="F1907" s="5">
        <f t="shared" si="126"/>
        <v>-0.37658764389952781</v>
      </c>
      <c r="G1907" s="9" t="str">
        <f t="shared" si="124"/>
        <v>No</v>
      </c>
      <c r="H1907" s="9">
        <f t="shared" si="125"/>
        <v>0</v>
      </c>
      <c r="I1907" s="5"/>
      <c r="J1907" s="5"/>
      <c r="K1907" s="3">
        <v>42373</v>
      </c>
      <c r="L1907" s="3">
        <v>42734</v>
      </c>
      <c r="M1907" s="3"/>
      <c r="N1907" s="3"/>
      <c r="O1907" s="3"/>
      <c r="P1907" s="3"/>
      <c r="Q1907" s="5"/>
      <c r="R1907" s="5"/>
      <c r="S1907" s="5"/>
      <c r="T1907" s="2">
        <v>20.360001</v>
      </c>
      <c r="U1907" s="2">
        <v>23.82</v>
      </c>
      <c r="V1907" s="2"/>
      <c r="W1907" s="2">
        <v>20.85</v>
      </c>
      <c r="X1907" s="2">
        <v>24.370000999999998</v>
      </c>
      <c r="Y1907" s="2"/>
      <c r="Z1907">
        <v>5265200</v>
      </c>
      <c r="AA1907">
        <v>3746200</v>
      </c>
      <c r="AC1907" s="2">
        <v>20.84</v>
      </c>
      <c r="AD1907" s="2">
        <v>24.23</v>
      </c>
    </row>
    <row r="1908" spans="1:30" x14ac:dyDescent="0.25">
      <c r="A1908" t="s">
        <v>404</v>
      </c>
      <c r="B1908">
        <f t="shared" si="122"/>
        <v>2016</v>
      </c>
      <c r="C1908" s="2">
        <v>40.529998999999997</v>
      </c>
      <c r="D1908" s="2">
        <v>55.369999</v>
      </c>
      <c r="E1908" s="4">
        <f t="shared" si="123"/>
        <v>0.36614854098565375</v>
      </c>
      <c r="F1908" s="5">
        <f t="shared" si="126"/>
        <v>0.15634200329385914</v>
      </c>
      <c r="G1908" s="9" t="str">
        <f t="shared" si="124"/>
        <v>Yes</v>
      </c>
      <c r="H1908" s="9">
        <f t="shared" si="125"/>
        <v>1</v>
      </c>
      <c r="I1908" s="5"/>
      <c r="J1908" s="5"/>
      <c r="K1908" s="3">
        <v>42373</v>
      </c>
      <c r="L1908" s="3">
        <v>42734</v>
      </c>
      <c r="M1908" s="3"/>
      <c r="N1908" s="3"/>
      <c r="O1908" s="3"/>
      <c r="P1908" s="3"/>
      <c r="Q1908" s="5"/>
      <c r="R1908" s="5"/>
      <c r="S1908" s="5"/>
      <c r="T1908" s="2">
        <v>40.279998999999997</v>
      </c>
      <c r="U1908" s="2">
        <v>55.209999000000003</v>
      </c>
      <c r="V1908" s="2"/>
      <c r="W1908" s="2">
        <v>40.669998</v>
      </c>
      <c r="X1908" s="2">
        <v>56.060001</v>
      </c>
      <c r="Y1908" s="2"/>
      <c r="Z1908">
        <v>5885400</v>
      </c>
      <c r="AA1908">
        <v>2318500</v>
      </c>
      <c r="AC1908" s="2">
        <v>40.610000999999997</v>
      </c>
      <c r="AD1908" s="2">
        <v>55.919998</v>
      </c>
    </row>
    <row r="1909" spans="1:30" x14ac:dyDescent="0.25">
      <c r="A1909" t="s">
        <v>405</v>
      </c>
      <c r="B1909">
        <f t="shared" si="122"/>
        <v>2016</v>
      </c>
      <c r="C1909" s="2">
        <v>34.080002</v>
      </c>
      <c r="D1909" s="2">
        <v>42.529998999999997</v>
      </c>
      <c r="E1909" s="4">
        <f t="shared" si="123"/>
        <v>0.2479459068106861</v>
      </c>
      <c r="F1909" s="5">
        <f t="shared" si="126"/>
        <v>-6.1882416029279769E-2</v>
      </c>
      <c r="G1909" s="9" t="str">
        <f t="shared" si="124"/>
        <v>No</v>
      </c>
      <c r="H1909" s="9">
        <f t="shared" si="125"/>
        <v>0</v>
      </c>
      <c r="I1909" s="5"/>
      <c r="J1909" s="5"/>
      <c r="K1909" s="3">
        <v>42373</v>
      </c>
      <c r="L1909" s="3">
        <v>42734</v>
      </c>
      <c r="M1909" s="3"/>
      <c r="N1909" s="3"/>
      <c r="O1909" s="3"/>
      <c r="P1909" s="3"/>
      <c r="Q1909" s="5"/>
      <c r="R1909" s="5"/>
      <c r="S1909" s="5"/>
      <c r="T1909" s="2">
        <v>34</v>
      </c>
      <c r="U1909" s="2">
        <v>42.450001</v>
      </c>
      <c r="V1909" s="2"/>
      <c r="W1909" s="2">
        <v>34.349997999999999</v>
      </c>
      <c r="X1909" s="2">
        <v>42.830002</v>
      </c>
      <c r="Y1909" s="2"/>
      <c r="Z1909">
        <v>31779500</v>
      </c>
      <c r="AA1909">
        <v>16674000</v>
      </c>
      <c r="AC1909" s="2">
        <v>34.349997999999999</v>
      </c>
      <c r="AD1909" s="2">
        <v>42.759998000000003</v>
      </c>
    </row>
    <row r="1910" spans="1:30" x14ac:dyDescent="0.25">
      <c r="A1910" t="s">
        <v>406</v>
      </c>
      <c r="B1910">
        <f t="shared" si="122"/>
        <v>2016</v>
      </c>
      <c r="C1910" s="2">
        <v>92.970000999999996</v>
      </c>
      <c r="D1910" s="2">
        <v>97.309997999999993</v>
      </c>
      <c r="E1910" s="4">
        <f t="shared" si="123"/>
        <v>4.6681692517137836E-2</v>
      </c>
      <c r="F1910" s="5">
        <f t="shared" si="126"/>
        <v>-0.11584872901718926</v>
      </c>
      <c r="G1910" s="9" t="str">
        <f t="shared" si="124"/>
        <v>No</v>
      </c>
      <c r="H1910" s="9">
        <f t="shared" si="125"/>
        <v>0</v>
      </c>
      <c r="I1910" s="5"/>
      <c r="J1910" s="5"/>
      <c r="K1910" s="3">
        <v>42373</v>
      </c>
      <c r="L1910" s="3">
        <v>42734</v>
      </c>
      <c r="M1910" s="3"/>
      <c r="N1910" s="3"/>
      <c r="O1910" s="3"/>
      <c r="P1910" s="3"/>
      <c r="Q1910" s="5"/>
      <c r="R1910" s="5"/>
      <c r="S1910" s="5"/>
      <c r="T1910" s="2">
        <v>91.43</v>
      </c>
      <c r="U1910" s="2">
        <v>96.989998</v>
      </c>
      <c r="V1910" s="2"/>
      <c r="W1910" s="2">
        <v>92.970000999999996</v>
      </c>
      <c r="X1910" s="2">
        <v>98.379997000000003</v>
      </c>
      <c r="Y1910" s="2"/>
      <c r="Z1910">
        <v>2293700</v>
      </c>
      <c r="AA1910">
        <v>999300</v>
      </c>
      <c r="AC1910" s="2">
        <v>92.290001000000004</v>
      </c>
      <c r="AD1910" s="2">
        <v>98.309997999999993</v>
      </c>
    </row>
    <row r="1911" spans="1:30" x14ac:dyDescent="0.25">
      <c r="A1911" t="s">
        <v>407</v>
      </c>
      <c r="B1911">
        <f t="shared" si="122"/>
        <v>2016</v>
      </c>
      <c r="C1911" s="2">
        <v>25.98</v>
      </c>
      <c r="D1911" s="2">
        <v>27.17</v>
      </c>
      <c r="E1911" s="4">
        <f t="shared" si="123"/>
        <v>4.5804464973056243E-2</v>
      </c>
      <c r="F1911" s="5">
        <f t="shared" si="126"/>
        <v>-0.32034407601259751</v>
      </c>
      <c r="G1911" s="9" t="str">
        <f t="shared" si="124"/>
        <v>No</v>
      </c>
      <c r="H1911" s="9">
        <f t="shared" si="125"/>
        <v>0</v>
      </c>
      <c r="I1911" s="5"/>
      <c r="J1911" s="5"/>
      <c r="K1911" s="3">
        <v>42373</v>
      </c>
      <c r="L1911" s="3">
        <v>42734</v>
      </c>
      <c r="M1911" s="3"/>
      <c r="N1911" s="3"/>
      <c r="O1911" s="3"/>
      <c r="P1911" s="3"/>
      <c r="Q1911" s="5"/>
      <c r="R1911" s="5"/>
      <c r="S1911" s="5"/>
      <c r="T1911" s="2">
        <v>25.620000999999998</v>
      </c>
      <c r="U1911" s="2">
        <v>27.08</v>
      </c>
      <c r="V1911" s="2"/>
      <c r="W1911" s="2">
        <v>26.299999</v>
      </c>
      <c r="X1911" s="2">
        <v>27.299999</v>
      </c>
      <c r="Y1911" s="2"/>
      <c r="Z1911">
        <v>2010400</v>
      </c>
      <c r="AA1911">
        <v>1215200</v>
      </c>
      <c r="AC1911" s="2">
        <v>26.25</v>
      </c>
      <c r="AD1911" s="2">
        <v>27.299999</v>
      </c>
    </row>
    <row r="1912" spans="1:30" x14ac:dyDescent="0.25">
      <c r="A1912" t="s">
        <v>488</v>
      </c>
      <c r="B1912">
        <f t="shared" si="122"/>
        <v>2016</v>
      </c>
      <c r="C1912" s="2">
        <v>228.199997</v>
      </c>
      <c r="D1912" s="2">
        <v>248.96000699999999</v>
      </c>
      <c r="E1912" s="4">
        <f t="shared" si="123"/>
        <v>9.0972875867303335E-2</v>
      </c>
      <c r="F1912" s="5">
        <f t="shared" si="126"/>
        <v>-0.15697303094338277</v>
      </c>
      <c r="G1912" s="9" t="str">
        <f t="shared" si="124"/>
        <v>No</v>
      </c>
      <c r="H1912" s="9">
        <f t="shared" si="125"/>
        <v>0</v>
      </c>
      <c r="I1912" s="5"/>
      <c r="J1912" s="5"/>
      <c r="K1912" s="3">
        <v>42373</v>
      </c>
      <c r="L1912" s="3">
        <v>42734</v>
      </c>
      <c r="M1912" s="3"/>
      <c r="N1912" s="3"/>
      <c r="O1912" s="3"/>
      <c r="P1912" s="3"/>
      <c r="Q1912" s="5"/>
      <c r="R1912" s="5"/>
      <c r="S1912" s="5"/>
      <c r="T1912" s="2">
        <v>224.11999499999999</v>
      </c>
      <c r="U1912" s="2">
        <v>247.5</v>
      </c>
      <c r="V1912" s="2"/>
      <c r="W1912" s="2">
        <v>230.86999499999999</v>
      </c>
      <c r="X1912" s="2">
        <v>250.35000600000001</v>
      </c>
      <c r="Y1912" s="2"/>
      <c r="Z1912">
        <v>838500</v>
      </c>
      <c r="AA1912">
        <v>249400</v>
      </c>
      <c r="AC1912" s="2">
        <v>229.86000100000001</v>
      </c>
      <c r="AD1912" s="2">
        <v>250.35000600000001</v>
      </c>
    </row>
    <row r="1913" spans="1:30" x14ac:dyDescent="0.25">
      <c r="A1913" t="s">
        <v>408</v>
      </c>
      <c r="B1913">
        <f t="shared" si="122"/>
        <v>2016</v>
      </c>
      <c r="C1913" s="2">
        <v>63.470001000000003</v>
      </c>
      <c r="D1913" s="2">
        <v>69.279999000000004</v>
      </c>
      <c r="E1913" s="4">
        <f t="shared" si="123"/>
        <v>9.1539276956998941E-2</v>
      </c>
      <c r="F1913" s="5">
        <f t="shared" si="126"/>
        <v>4.4857584439861105E-2</v>
      </c>
      <c r="G1913" s="9" t="str">
        <f t="shared" si="124"/>
        <v>Yes</v>
      </c>
      <c r="H1913" s="9">
        <f t="shared" si="125"/>
        <v>1</v>
      </c>
      <c r="I1913" s="5"/>
      <c r="J1913" s="5"/>
      <c r="K1913" s="3">
        <v>42373</v>
      </c>
      <c r="L1913" s="3">
        <v>42734</v>
      </c>
      <c r="M1913" s="3"/>
      <c r="N1913" s="3"/>
      <c r="O1913" s="3"/>
      <c r="P1913" s="3"/>
      <c r="Q1913" s="5"/>
      <c r="R1913" s="5"/>
      <c r="S1913" s="5"/>
      <c r="T1913" s="2">
        <v>62.529998999999997</v>
      </c>
      <c r="U1913" s="2">
        <v>69</v>
      </c>
      <c r="V1913" s="2"/>
      <c r="W1913" s="2">
        <v>63.669998</v>
      </c>
      <c r="X1913" s="2">
        <v>70.519997000000004</v>
      </c>
      <c r="Y1913" s="2"/>
      <c r="Z1913">
        <v>2872200</v>
      </c>
      <c r="AA1913">
        <v>1145800</v>
      </c>
      <c r="AC1913" s="2">
        <v>63.439999</v>
      </c>
      <c r="AD1913" s="2">
        <v>70.269997000000004</v>
      </c>
    </row>
    <row r="1914" spans="1:30" x14ac:dyDescent="0.25">
      <c r="A1914" t="s">
        <v>409</v>
      </c>
      <c r="B1914">
        <f t="shared" si="122"/>
        <v>2016</v>
      </c>
      <c r="C1914" s="2">
        <v>25.02</v>
      </c>
      <c r="D1914" s="2">
        <v>21.389999</v>
      </c>
      <c r="E1914" s="4">
        <f t="shared" si="123"/>
        <v>-0.1450839728217426</v>
      </c>
      <c r="F1914" s="5">
        <f t="shared" si="126"/>
        <v>-0.19088843779479883</v>
      </c>
      <c r="G1914" s="9" t="str">
        <f t="shared" si="124"/>
        <v>No</v>
      </c>
      <c r="H1914" s="9">
        <f t="shared" si="125"/>
        <v>0</v>
      </c>
      <c r="I1914" s="5"/>
      <c r="J1914" s="5"/>
      <c r="K1914" s="3">
        <v>42373</v>
      </c>
      <c r="L1914" s="3">
        <v>42734</v>
      </c>
      <c r="M1914" s="3"/>
      <c r="N1914" s="3"/>
      <c r="O1914" s="3"/>
      <c r="P1914" s="3"/>
      <c r="Q1914" s="5"/>
      <c r="R1914" s="5"/>
      <c r="S1914" s="5"/>
      <c r="T1914" s="2">
        <v>24.549999</v>
      </c>
      <c r="U1914" s="2">
        <v>21.190000999999999</v>
      </c>
      <c r="V1914" s="2"/>
      <c r="W1914" s="2">
        <v>25.059999000000001</v>
      </c>
      <c r="X1914" s="2">
        <v>21.620000999999998</v>
      </c>
      <c r="Y1914" s="2"/>
      <c r="Z1914">
        <v>1725000</v>
      </c>
      <c r="AA1914">
        <v>1472500</v>
      </c>
      <c r="AC1914" s="2">
        <v>24.85</v>
      </c>
      <c r="AD1914" s="2">
        <v>21.620000999999998</v>
      </c>
    </row>
    <row r="1915" spans="1:30" x14ac:dyDescent="0.25">
      <c r="A1915" t="s">
        <v>410</v>
      </c>
      <c r="B1915">
        <f t="shared" si="122"/>
        <v>2016</v>
      </c>
      <c r="C1915" s="2">
        <v>71.839995999999999</v>
      </c>
      <c r="D1915" s="2">
        <v>72.230002999999996</v>
      </c>
      <c r="E1915" s="4">
        <f t="shared" si="123"/>
        <v>5.4288282532754754E-3</v>
      </c>
      <c r="F1915" s="5">
        <f t="shared" si="126"/>
        <v>-8.5544047614027854E-2</v>
      </c>
      <c r="G1915" s="9" t="str">
        <f t="shared" si="124"/>
        <v>No</v>
      </c>
      <c r="H1915" s="9">
        <f t="shared" si="125"/>
        <v>0</v>
      </c>
      <c r="I1915" s="5"/>
      <c r="J1915" s="5"/>
      <c r="K1915" s="3">
        <v>42373</v>
      </c>
      <c r="L1915" s="3">
        <v>42734</v>
      </c>
      <c r="M1915" s="3"/>
      <c r="N1915" s="3"/>
      <c r="O1915" s="3"/>
      <c r="P1915" s="3"/>
      <c r="Q1915" s="5"/>
      <c r="R1915" s="5"/>
      <c r="S1915" s="5"/>
      <c r="T1915" s="2">
        <v>71.529999000000004</v>
      </c>
      <c r="U1915" s="2">
        <v>71.879997000000003</v>
      </c>
      <c r="V1915" s="2"/>
      <c r="W1915" s="2">
        <v>73.709998999999996</v>
      </c>
      <c r="X1915" s="2">
        <v>72.930000000000007</v>
      </c>
      <c r="Y1915" s="2"/>
      <c r="Z1915">
        <v>8233300</v>
      </c>
      <c r="AA1915">
        <v>3069200</v>
      </c>
      <c r="AC1915" s="2">
        <v>73.550003000000004</v>
      </c>
      <c r="AD1915" s="2">
        <v>72.709998999999996</v>
      </c>
    </row>
    <row r="1916" spans="1:30" x14ac:dyDescent="0.25">
      <c r="A1916" t="s">
        <v>411</v>
      </c>
      <c r="B1916">
        <f t="shared" si="122"/>
        <v>2016</v>
      </c>
      <c r="C1916" s="2">
        <v>76.290001000000004</v>
      </c>
      <c r="D1916" s="2">
        <v>77.430000000000007</v>
      </c>
      <c r="E1916" s="4">
        <f t="shared" si="123"/>
        <v>1.4942967427671197E-2</v>
      </c>
      <c r="F1916" s="5">
        <f t="shared" si="126"/>
        <v>-7.659630952932775E-2</v>
      </c>
      <c r="G1916" s="9" t="str">
        <f t="shared" si="124"/>
        <v>No</v>
      </c>
      <c r="H1916" s="9">
        <f t="shared" si="125"/>
        <v>0</v>
      </c>
      <c r="I1916" s="5"/>
      <c r="J1916" s="5"/>
      <c r="K1916" s="3">
        <v>42373</v>
      </c>
      <c r="L1916" s="3">
        <v>42734</v>
      </c>
      <c r="M1916" s="3"/>
      <c r="N1916" s="3"/>
      <c r="O1916" s="3"/>
      <c r="P1916" s="3"/>
      <c r="Q1916" s="5"/>
      <c r="R1916" s="5"/>
      <c r="S1916" s="5"/>
      <c r="T1916" s="2">
        <v>73.610000999999997</v>
      </c>
      <c r="U1916" s="2">
        <v>77.069999999999993</v>
      </c>
      <c r="V1916" s="2"/>
      <c r="W1916" s="2">
        <v>76.290001000000004</v>
      </c>
      <c r="X1916" s="2">
        <v>78.239998</v>
      </c>
      <c r="Y1916" s="2"/>
      <c r="Z1916">
        <v>2483000</v>
      </c>
      <c r="AA1916">
        <v>517800</v>
      </c>
      <c r="AC1916" s="2">
        <v>74.519997000000004</v>
      </c>
      <c r="AD1916" s="2">
        <v>77.709998999999996</v>
      </c>
    </row>
    <row r="1917" spans="1:30" x14ac:dyDescent="0.25">
      <c r="A1917" t="s">
        <v>412</v>
      </c>
      <c r="B1917">
        <f t="shared" si="122"/>
        <v>2016</v>
      </c>
      <c r="C1917" s="2">
        <v>69.889999000000003</v>
      </c>
      <c r="D1917" s="2">
        <v>75.129997000000003</v>
      </c>
      <c r="E1917" s="4">
        <f t="shared" si="123"/>
        <v>7.4974933108812883E-2</v>
      </c>
      <c r="F1917" s="5">
        <f t="shared" si="126"/>
        <v>0.22005890593055549</v>
      </c>
      <c r="G1917" s="9" t="str">
        <f t="shared" si="124"/>
        <v>Yes</v>
      </c>
      <c r="H1917" s="9">
        <f t="shared" si="125"/>
        <v>1</v>
      </c>
      <c r="I1917" s="5"/>
      <c r="J1917" s="5"/>
      <c r="K1917" s="3">
        <v>42373</v>
      </c>
      <c r="L1917" s="3">
        <v>42734</v>
      </c>
      <c r="M1917" s="3"/>
      <c r="N1917" s="3"/>
      <c r="O1917" s="3"/>
      <c r="P1917" s="3"/>
      <c r="Q1917" s="5"/>
      <c r="R1917" s="5"/>
      <c r="S1917" s="5"/>
      <c r="T1917" s="2">
        <v>69.569999999999993</v>
      </c>
      <c r="U1917" s="2">
        <v>74.959998999999996</v>
      </c>
      <c r="V1917" s="2"/>
      <c r="W1917" s="2">
        <v>70.870002999999997</v>
      </c>
      <c r="X1917" s="2">
        <v>76.260002</v>
      </c>
      <c r="Y1917" s="2"/>
      <c r="Z1917">
        <v>3758800</v>
      </c>
      <c r="AA1917">
        <v>2316700</v>
      </c>
      <c r="AC1917" s="2">
        <v>70.830001999999993</v>
      </c>
      <c r="AD1917" s="2">
        <v>75.940002000000007</v>
      </c>
    </row>
    <row r="1918" spans="1:30" x14ac:dyDescent="0.25">
      <c r="A1918" t="s">
        <v>413</v>
      </c>
      <c r="B1918">
        <f t="shared" si="122"/>
        <v>2016</v>
      </c>
      <c r="C1918" s="2">
        <v>56.02</v>
      </c>
      <c r="D1918" s="2">
        <v>73.760002</v>
      </c>
      <c r="E1918" s="4">
        <f t="shared" si="123"/>
        <v>0.31667265262406274</v>
      </c>
      <c r="F1918" s="5">
        <f t="shared" si="126"/>
        <v>0.31124382437078729</v>
      </c>
      <c r="G1918" s="9" t="str">
        <f t="shared" si="124"/>
        <v>Yes</v>
      </c>
      <c r="H1918" s="9">
        <f t="shared" si="125"/>
        <v>1</v>
      </c>
      <c r="I1918" s="5"/>
      <c r="J1918" s="5"/>
      <c r="K1918" s="3">
        <v>42373</v>
      </c>
      <c r="L1918" s="3">
        <v>42734</v>
      </c>
      <c r="M1918" s="3"/>
      <c r="N1918" s="3"/>
      <c r="O1918" s="3"/>
      <c r="P1918" s="3"/>
      <c r="Q1918" s="5"/>
      <c r="R1918" s="5"/>
      <c r="S1918" s="5"/>
      <c r="T1918" s="2">
        <v>55.240001999999997</v>
      </c>
      <c r="U1918" s="2">
        <v>73.510002</v>
      </c>
      <c r="V1918" s="2"/>
      <c r="W1918" s="2">
        <v>56.349997999999999</v>
      </c>
      <c r="X1918" s="2">
        <v>73.949996999999996</v>
      </c>
      <c r="Y1918" s="2"/>
      <c r="Z1918">
        <v>977600</v>
      </c>
      <c r="AA1918">
        <v>289600</v>
      </c>
      <c r="AC1918" s="2">
        <v>56.32</v>
      </c>
      <c r="AD1918" s="2">
        <v>73.949996999999996</v>
      </c>
    </row>
    <row r="1919" spans="1:30" x14ac:dyDescent="0.25">
      <c r="A1919" t="s">
        <v>414</v>
      </c>
      <c r="B1919">
        <f t="shared" si="122"/>
        <v>2016</v>
      </c>
      <c r="C1919" s="2">
        <v>139.449997</v>
      </c>
      <c r="D1919" s="2">
        <v>141.10000600000001</v>
      </c>
      <c r="E1919" s="4">
        <f t="shared" si="123"/>
        <v>1.1832262714211542E-2</v>
      </c>
      <c r="F1919" s="5">
        <f t="shared" si="126"/>
        <v>-3.1107047134596548E-3</v>
      </c>
      <c r="G1919" s="9" t="str">
        <f t="shared" si="124"/>
        <v>No</v>
      </c>
      <c r="H1919" s="9">
        <f t="shared" si="125"/>
        <v>0</v>
      </c>
      <c r="I1919" s="5"/>
      <c r="J1919" s="5"/>
      <c r="K1919" s="3">
        <v>42373</v>
      </c>
      <c r="L1919" s="3">
        <v>42734</v>
      </c>
      <c r="M1919" s="3"/>
      <c r="N1919" s="3"/>
      <c r="O1919" s="3"/>
      <c r="P1919" s="3"/>
      <c r="Q1919" s="5"/>
      <c r="R1919" s="5"/>
      <c r="S1919" s="5"/>
      <c r="T1919" s="2">
        <v>137.320007</v>
      </c>
      <c r="U1919" s="2">
        <v>140.449997</v>
      </c>
      <c r="V1919" s="2"/>
      <c r="W1919" s="2">
        <v>140.14999399999999</v>
      </c>
      <c r="X1919" s="2">
        <v>142.33999600000001</v>
      </c>
      <c r="Y1919" s="2"/>
      <c r="Z1919">
        <v>3287500</v>
      </c>
      <c r="AA1919">
        <v>1063200</v>
      </c>
      <c r="AC1919" s="2">
        <v>138.75</v>
      </c>
      <c r="AD1919" s="2">
        <v>142.16000399999999</v>
      </c>
    </row>
    <row r="1920" spans="1:30" x14ac:dyDescent="0.25">
      <c r="A1920" t="s">
        <v>489</v>
      </c>
      <c r="B1920">
        <f t="shared" si="122"/>
        <v>2016</v>
      </c>
      <c r="C1920" s="2">
        <v>83.639999000000003</v>
      </c>
      <c r="D1920" s="2">
        <v>46.369999</v>
      </c>
      <c r="E1920" s="4">
        <f t="shared" si="123"/>
        <v>-0.44560019662362743</v>
      </c>
      <c r="F1920" s="5">
        <f t="shared" si="126"/>
        <v>-0.52057512973244036</v>
      </c>
      <c r="G1920" s="9" t="str">
        <f t="shared" si="124"/>
        <v>No</v>
      </c>
      <c r="H1920" s="9">
        <f t="shared" si="125"/>
        <v>0</v>
      </c>
      <c r="I1920" s="5"/>
      <c r="J1920" s="5"/>
      <c r="K1920" s="3">
        <v>42373</v>
      </c>
      <c r="L1920" s="3">
        <v>42734</v>
      </c>
      <c r="M1920" s="3"/>
      <c r="N1920" s="3"/>
      <c r="O1920" s="3"/>
      <c r="P1920" s="3"/>
      <c r="Q1920" s="5"/>
      <c r="R1920" s="5"/>
      <c r="S1920" s="5"/>
      <c r="T1920" s="2">
        <v>82.019997000000004</v>
      </c>
      <c r="U1920" s="2">
        <v>46.16</v>
      </c>
      <c r="V1920" s="2"/>
      <c r="W1920" s="2">
        <v>83.760002</v>
      </c>
      <c r="X1920" s="2">
        <v>47.27</v>
      </c>
      <c r="Y1920" s="2"/>
      <c r="Z1920">
        <v>1733900</v>
      </c>
      <c r="AA1920">
        <v>1518900</v>
      </c>
      <c r="AC1920" s="2">
        <v>82.980002999999996</v>
      </c>
      <c r="AD1920" s="2">
        <v>47</v>
      </c>
    </row>
    <row r="1921" spans="1:30" x14ac:dyDescent="0.25">
      <c r="A1921" t="s">
        <v>415</v>
      </c>
      <c r="B1921">
        <f t="shared" si="122"/>
        <v>2016</v>
      </c>
      <c r="C1921" s="2">
        <v>69.930000000000007</v>
      </c>
      <c r="D1921" s="2">
        <v>75.260002</v>
      </c>
      <c r="E1921" s="4">
        <f t="shared" si="123"/>
        <v>7.621910481910471E-2</v>
      </c>
      <c r="F1921" s="5">
        <f t="shared" si="126"/>
        <v>-0.24045354780495803</v>
      </c>
      <c r="G1921" s="9" t="str">
        <f t="shared" si="124"/>
        <v>No</v>
      </c>
      <c r="H1921" s="9">
        <f t="shared" si="125"/>
        <v>0</v>
      </c>
      <c r="I1921" s="5"/>
      <c r="J1921" s="5"/>
      <c r="K1921" s="3">
        <v>42373</v>
      </c>
      <c r="L1921" s="3">
        <v>42734</v>
      </c>
      <c r="M1921" s="3"/>
      <c r="N1921" s="3"/>
      <c r="O1921" s="3"/>
      <c r="P1921" s="3"/>
      <c r="Q1921" s="5"/>
      <c r="R1921" s="5"/>
      <c r="S1921" s="5"/>
      <c r="T1921" s="2">
        <v>69.169998000000007</v>
      </c>
      <c r="U1921" s="2">
        <v>74.930000000000007</v>
      </c>
      <c r="V1921" s="2"/>
      <c r="W1921" s="2">
        <v>70.209998999999996</v>
      </c>
      <c r="X1921" s="2">
        <v>76.080001999999993</v>
      </c>
      <c r="Y1921" s="2"/>
      <c r="Z1921">
        <v>2353500</v>
      </c>
      <c r="AA1921">
        <v>1309800</v>
      </c>
      <c r="AC1921" s="2">
        <v>70.190002000000007</v>
      </c>
      <c r="AD1921" s="2">
        <v>75.949996999999996</v>
      </c>
    </row>
    <row r="1922" spans="1:30" x14ac:dyDescent="0.25">
      <c r="A1922" t="s">
        <v>416</v>
      </c>
      <c r="B1922">
        <f t="shared" si="122"/>
        <v>2016</v>
      </c>
      <c r="C1922" s="2">
        <v>110.709999</v>
      </c>
      <c r="D1922" s="2">
        <v>122.41999800000001</v>
      </c>
      <c r="E1922" s="4">
        <f t="shared" si="123"/>
        <v>0.10577182825193604</v>
      </c>
      <c r="F1922" s="5">
        <f t="shared" si="126"/>
        <v>9.3939565537724493E-2</v>
      </c>
      <c r="G1922" s="9" t="str">
        <f t="shared" si="124"/>
        <v>Yes</v>
      </c>
      <c r="H1922" s="9">
        <f t="shared" si="125"/>
        <v>1</v>
      </c>
      <c r="I1922" s="5"/>
      <c r="J1922" s="5"/>
      <c r="K1922" s="3">
        <v>42373</v>
      </c>
      <c r="L1922" s="3">
        <v>42734</v>
      </c>
      <c r="M1922" s="3"/>
      <c r="N1922" s="3"/>
      <c r="O1922" s="3"/>
      <c r="P1922" s="3"/>
      <c r="Q1922" s="5"/>
      <c r="R1922" s="5"/>
      <c r="S1922" s="5"/>
      <c r="T1922" s="2">
        <v>108.730003</v>
      </c>
      <c r="U1922" s="2">
        <v>122.050003</v>
      </c>
      <c r="V1922" s="2"/>
      <c r="W1922" s="2">
        <v>110.959999</v>
      </c>
      <c r="X1922" s="2">
        <v>122.839996</v>
      </c>
      <c r="Y1922" s="2"/>
      <c r="Z1922">
        <v>2846000</v>
      </c>
      <c r="AA1922">
        <v>1011000</v>
      </c>
      <c r="AC1922" s="2">
        <v>109.970001</v>
      </c>
      <c r="AD1922" s="2">
        <v>122.790001</v>
      </c>
    </row>
    <row r="1923" spans="1:30" x14ac:dyDescent="0.25">
      <c r="A1923" t="s">
        <v>417</v>
      </c>
      <c r="B1923">
        <f t="shared" si="122"/>
        <v>2016</v>
      </c>
      <c r="C1923" s="2">
        <v>83.5</v>
      </c>
      <c r="D1923" s="2">
        <v>75.809997999999993</v>
      </c>
      <c r="E1923" s="4">
        <f t="shared" si="123"/>
        <v>-9.2095832335329419E-2</v>
      </c>
      <c r="F1923" s="5">
        <f t="shared" si="126"/>
        <v>0.35350436428829801</v>
      </c>
      <c r="G1923" s="9" t="str">
        <f t="shared" si="124"/>
        <v>Yes</v>
      </c>
      <c r="H1923" s="9">
        <f t="shared" si="125"/>
        <v>1</v>
      </c>
      <c r="I1923" s="5"/>
      <c r="J1923" s="5"/>
      <c r="K1923" s="3">
        <v>42373</v>
      </c>
      <c r="L1923" s="3">
        <v>42734</v>
      </c>
      <c r="M1923" s="3"/>
      <c r="N1923" s="3"/>
      <c r="O1923" s="3"/>
      <c r="P1923" s="3"/>
      <c r="Q1923" s="5"/>
      <c r="R1923" s="5"/>
      <c r="S1923" s="5"/>
      <c r="T1923" s="2">
        <v>82.75</v>
      </c>
      <c r="U1923" s="2">
        <v>75.360000999999997</v>
      </c>
      <c r="V1923" s="2"/>
      <c r="W1923" s="2">
        <v>84.5</v>
      </c>
      <c r="X1923" s="2">
        <v>76.769997000000004</v>
      </c>
      <c r="Y1923" s="2"/>
      <c r="Z1923">
        <v>1757300</v>
      </c>
      <c r="AA1923">
        <v>570200</v>
      </c>
      <c r="AC1923" s="2">
        <v>83.75</v>
      </c>
      <c r="AD1923" s="2">
        <v>76.260002</v>
      </c>
    </row>
    <row r="1924" spans="1:30" x14ac:dyDescent="0.25">
      <c r="A1924" t="s">
        <v>418</v>
      </c>
      <c r="B1924">
        <f t="shared" si="122"/>
        <v>2016</v>
      </c>
      <c r="C1924" s="2">
        <v>52.439999</v>
      </c>
      <c r="D1924" s="2">
        <v>61.68</v>
      </c>
      <c r="E1924" s="4">
        <f t="shared" si="123"/>
        <v>0.17620139542718144</v>
      </c>
      <c r="F1924" s="5">
        <f t="shared" si="126"/>
        <v>9.9982290608076729E-2</v>
      </c>
      <c r="G1924" s="9" t="str">
        <f t="shared" si="124"/>
        <v>Yes</v>
      </c>
      <c r="H1924" s="9">
        <f t="shared" si="125"/>
        <v>1</v>
      </c>
      <c r="I1924" s="5"/>
      <c r="J1924" s="5"/>
      <c r="K1924" s="3">
        <v>42373</v>
      </c>
      <c r="L1924" s="3">
        <v>42734</v>
      </c>
      <c r="M1924" s="3"/>
      <c r="N1924" s="3"/>
      <c r="O1924" s="3"/>
      <c r="P1924" s="3"/>
      <c r="Q1924" s="5"/>
      <c r="R1924" s="5"/>
      <c r="S1924" s="5"/>
      <c r="T1924" s="2">
        <v>52.380001</v>
      </c>
      <c r="U1924" s="2">
        <v>61.34</v>
      </c>
      <c r="V1924" s="2"/>
      <c r="W1924" s="2">
        <v>53.110000999999997</v>
      </c>
      <c r="X1924" s="2">
        <v>62.189999</v>
      </c>
      <c r="Y1924" s="2"/>
      <c r="Z1924">
        <v>3567500</v>
      </c>
      <c r="AA1924">
        <v>1792600</v>
      </c>
      <c r="AC1924" s="2">
        <v>52.959999000000003</v>
      </c>
      <c r="AD1924" s="2">
        <v>62.18</v>
      </c>
    </row>
    <row r="1925" spans="1:30" x14ac:dyDescent="0.25">
      <c r="A1925" t="s">
        <v>419</v>
      </c>
      <c r="B1925">
        <f t="shared" si="122"/>
        <v>2016</v>
      </c>
      <c r="C1925" s="2">
        <v>104.83000199999999</v>
      </c>
      <c r="D1925" s="2">
        <v>87.449996999999996</v>
      </c>
      <c r="E1925" s="4">
        <f t="shared" si="123"/>
        <v>-0.16579227958042009</v>
      </c>
      <c r="F1925" s="5">
        <f t="shared" si="126"/>
        <v>-0.27156410783235613</v>
      </c>
      <c r="G1925" s="9" t="str">
        <f t="shared" si="124"/>
        <v>No</v>
      </c>
      <c r="H1925" s="9">
        <f t="shared" si="125"/>
        <v>0</v>
      </c>
      <c r="I1925" s="5"/>
      <c r="J1925" s="5"/>
      <c r="K1925" s="3">
        <v>42373</v>
      </c>
      <c r="L1925" s="3">
        <v>42734</v>
      </c>
      <c r="M1925" s="3"/>
      <c r="N1925" s="3"/>
      <c r="O1925" s="3"/>
      <c r="P1925" s="3"/>
      <c r="Q1925" s="5"/>
      <c r="R1925" s="5"/>
      <c r="S1925" s="5"/>
      <c r="T1925" s="2">
        <v>104.779999</v>
      </c>
      <c r="U1925" s="2">
        <v>87.089995999999999</v>
      </c>
      <c r="V1925" s="2"/>
      <c r="W1925" s="2">
        <v>109.239998</v>
      </c>
      <c r="X1925" s="2">
        <v>88.910004000000001</v>
      </c>
      <c r="Y1925" s="2"/>
      <c r="Z1925">
        <v>2987700</v>
      </c>
      <c r="AA1925">
        <v>1383600</v>
      </c>
      <c r="AC1925" s="2">
        <v>107.099998</v>
      </c>
      <c r="AD1925" s="2">
        <v>88.559997999999993</v>
      </c>
    </row>
    <row r="1926" spans="1:30" x14ac:dyDescent="0.25">
      <c r="A1926" t="s">
        <v>420</v>
      </c>
      <c r="B1926">
        <f t="shared" si="122"/>
        <v>2016</v>
      </c>
      <c r="C1926" s="2">
        <v>48.959999000000003</v>
      </c>
      <c r="D1926" s="2">
        <v>49.029998999999997</v>
      </c>
      <c r="E1926" s="4">
        <f t="shared" si="123"/>
        <v>1.4297385912935409E-3</v>
      </c>
      <c r="F1926" s="5">
        <f t="shared" si="126"/>
        <v>9.3525570926622961E-2</v>
      </c>
      <c r="G1926" s="9" t="str">
        <f t="shared" si="124"/>
        <v>Yes</v>
      </c>
      <c r="H1926" s="9">
        <f t="shared" si="125"/>
        <v>1</v>
      </c>
      <c r="I1926" s="5"/>
      <c r="J1926" s="5"/>
      <c r="K1926" s="3">
        <v>42373</v>
      </c>
      <c r="L1926" s="3">
        <v>42734</v>
      </c>
      <c r="M1926" s="3"/>
      <c r="N1926" s="3"/>
      <c r="O1926" s="3"/>
      <c r="P1926" s="3"/>
      <c r="Q1926" s="5"/>
      <c r="R1926" s="5"/>
      <c r="S1926" s="5"/>
      <c r="T1926" s="2">
        <v>47.689999</v>
      </c>
      <c r="U1926" s="2">
        <v>48.650002000000001</v>
      </c>
      <c r="V1926" s="2"/>
      <c r="W1926" s="2">
        <v>48.98</v>
      </c>
      <c r="X1926" s="2">
        <v>49.439999</v>
      </c>
      <c r="Y1926" s="2"/>
      <c r="Z1926">
        <v>1893500</v>
      </c>
      <c r="AA1926">
        <v>829900</v>
      </c>
      <c r="AC1926" s="2">
        <v>48.240001999999997</v>
      </c>
      <c r="AD1926" s="2">
        <v>49.330002</v>
      </c>
    </row>
    <row r="1927" spans="1:30" x14ac:dyDescent="0.25">
      <c r="A1927" t="s">
        <v>421</v>
      </c>
      <c r="B1927">
        <f t="shared" si="122"/>
        <v>2016</v>
      </c>
      <c r="C1927" s="2">
        <v>63.740001999999997</v>
      </c>
      <c r="D1927" s="2">
        <v>96.529999000000004</v>
      </c>
      <c r="E1927" s="4">
        <f t="shared" si="123"/>
        <v>0.51443357344105523</v>
      </c>
      <c r="F1927" s="5">
        <f t="shared" si="126"/>
        <v>0.33823217801387379</v>
      </c>
      <c r="G1927" s="9" t="str">
        <f t="shared" si="124"/>
        <v>Yes</v>
      </c>
      <c r="H1927" s="9">
        <f t="shared" si="125"/>
        <v>1</v>
      </c>
      <c r="I1927" s="5"/>
      <c r="J1927" s="5"/>
      <c r="K1927" s="3">
        <v>42373</v>
      </c>
      <c r="L1927" s="3">
        <v>42734</v>
      </c>
      <c r="M1927" s="3"/>
      <c r="N1927" s="3"/>
      <c r="O1927" s="3"/>
      <c r="P1927" s="3"/>
      <c r="Q1927" s="5"/>
      <c r="R1927" s="5"/>
      <c r="S1927" s="5"/>
      <c r="T1927" s="2">
        <v>63.5</v>
      </c>
      <c r="U1927" s="2">
        <v>96.019997000000004</v>
      </c>
      <c r="V1927" s="2"/>
      <c r="W1927" s="2">
        <v>64.989998</v>
      </c>
      <c r="X1927" s="2">
        <v>97.099997999999999</v>
      </c>
      <c r="Y1927" s="2"/>
      <c r="Z1927">
        <v>8369200</v>
      </c>
      <c r="AA1927">
        <v>2624700</v>
      </c>
      <c r="AC1927" s="2">
        <v>64.919998000000007</v>
      </c>
      <c r="AD1927" s="2">
        <v>96.980002999999996</v>
      </c>
    </row>
    <row r="1928" spans="1:30" x14ac:dyDescent="0.25">
      <c r="A1928" t="s">
        <v>422</v>
      </c>
      <c r="B1928">
        <f t="shared" si="122"/>
        <v>2016</v>
      </c>
      <c r="C1928" s="2">
        <v>53.549999</v>
      </c>
      <c r="D1928" s="2">
        <v>72.970000999999996</v>
      </c>
      <c r="E1928" s="4">
        <f t="shared" si="123"/>
        <v>0.36265177147809091</v>
      </c>
      <c r="F1928" s="5">
        <f t="shared" si="126"/>
        <v>0.528444051058511</v>
      </c>
      <c r="G1928" s="9" t="str">
        <f t="shared" si="124"/>
        <v>Yes</v>
      </c>
      <c r="H1928" s="9">
        <f t="shared" si="125"/>
        <v>1</v>
      </c>
      <c r="I1928" s="5"/>
      <c r="J1928" s="5"/>
      <c r="K1928" s="3">
        <v>42373</v>
      </c>
      <c r="L1928" s="3">
        <v>42734</v>
      </c>
      <c r="M1928" s="3"/>
      <c r="N1928" s="3"/>
      <c r="O1928" s="3"/>
      <c r="P1928" s="3"/>
      <c r="Q1928" s="5"/>
      <c r="R1928" s="5"/>
      <c r="S1928" s="5"/>
      <c r="T1928" s="2">
        <v>53.369999</v>
      </c>
      <c r="U1928" s="2">
        <v>72.769997000000004</v>
      </c>
      <c r="V1928" s="2"/>
      <c r="W1928" s="2">
        <v>54.34</v>
      </c>
      <c r="X1928" s="2">
        <v>74.459998999999996</v>
      </c>
      <c r="Y1928" s="2"/>
      <c r="Z1928">
        <v>7915400</v>
      </c>
      <c r="AA1928">
        <v>4311800</v>
      </c>
      <c r="AC1928" s="2">
        <v>54.34</v>
      </c>
      <c r="AD1928" s="2">
        <v>74.430000000000007</v>
      </c>
    </row>
    <row r="1929" spans="1:30" x14ac:dyDescent="0.25">
      <c r="A1929" t="s">
        <v>423</v>
      </c>
      <c r="B1929">
        <f t="shared" si="122"/>
        <v>2016</v>
      </c>
      <c r="C1929" s="2">
        <v>41.34</v>
      </c>
      <c r="D1929" s="2">
        <v>48.560001</v>
      </c>
      <c r="E1929" s="4">
        <f t="shared" si="123"/>
        <v>0.17464927431059496</v>
      </c>
      <c r="F1929" s="5">
        <f t="shared" si="126"/>
        <v>0.17321953571930143</v>
      </c>
      <c r="G1929" s="9" t="str">
        <f t="shared" si="124"/>
        <v>Yes</v>
      </c>
      <c r="H1929" s="9">
        <f t="shared" si="125"/>
        <v>1</v>
      </c>
      <c r="I1929" s="5"/>
      <c r="J1929" s="5"/>
      <c r="K1929" s="3">
        <v>42373</v>
      </c>
      <c r="L1929" s="3">
        <v>42734</v>
      </c>
      <c r="M1929" s="3"/>
      <c r="N1929" s="3"/>
      <c r="O1929" s="3"/>
      <c r="P1929" s="3"/>
      <c r="Q1929" s="5"/>
      <c r="R1929" s="5"/>
      <c r="S1929" s="5"/>
      <c r="T1929" s="2">
        <v>40.790000999999997</v>
      </c>
      <c r="U1929" s="2">
        <v>48.080002</v>
      </c>
      <c r="V1929" s="2"/>
      <c r="W1929" s="2">
        <v>41.52</v>
      </c>
      <c r="X1929" s="2">
        <v>48.759998000000003</v>
      </c>
      <c r="Y1929" s="2"/>
      <c r="Z1929">
        <v>1658200</v>
      </c>
      <c r="AA1929">
        <v>1066200</v>
      </c>
      <c r="AC1929" s="2">
        <v>41.5</v>
      </c>
      <c r="AD1929" s="2">
        <v>48.68</v>
      </c>
    </row>
    <row r="1930" spans="1:30" x14ac:dyDescent="0.25">
      <c r="A1930" t="s">
        <v>424</v>
      </c>
      <c r="B1930">
        <f t="shared" si="122"/>
        <v>2016</v>
      </c>
      <c r="C1930" s="2">
        <v>79.669998000000007</v>
      </c>
      <c r="D1930" s="2">
        <v>29.049999</v>
      </c>
      <c r="E1930" s="4">
        <f t="shared" si="123"/>
        <v>-0.6353709083813458</v>
      </c>
      <c r="F1930" s="5">
        <f t="shared" si="126"/>
        <v>-1.1498044818224011</v>
      </c>
      <c r="G1930" s="9" t="str">
        <f t="shared" si="124"/>
        <v>No</v>
      </c>
      <c r="H1930" s="9">
        <f t="shared" si="125"/>
        <v>0</v>
      </c>
      <c r="I1930" s="5"/>
      <c r="J1930" s="5"/>
      <c r="K1930" s="3">
        <v>42373</v>
      </c>
      <c r="L1930" s="3">
        <v>42734</v>
      </c>
      <c r="M1930" s="3"/>
      <c r="N1930" s="3"/>
      <c r="O1930" s="3"/>
      <c r="P1930" s="3"/>
      <c r="Q1930" s="5"/>
      <c r="R1930" s="5"/>
      <c r="S1930" s="5"/>
      <c r="T1930" s="2">
        <v>78.449996999999996</v>
      </c>
      <c r="U1930" s="2">
        <v>29</v>
      </c>
      <c r="V1930" s="2"/>
      <c r="W1930" s="2">
        <v>80.120002999999997</v>
      </c>
      <c r="X1930" s="2">
        <v>29.35</v>
      </c>
      <c r="Y1930" s="2"/>
      <c r="Z1930">
        <v>9240600</v>
      </c>
      <c r="AA1930">
        <v>3709800</v>
      </c>
      <c r="AC1930" s="2">
        <v>79.660004000000001</v>
      </c>
      <c r="AD1930" s="2">
        <v>29.16</v>
      </c>
    </row>
    <row r="1931" spans="1:30" x14ac:dyDescent="0.25">
      <c r="A1931" t="s">
        <v>425</v>
      </c>
      <c r="B1931">
        <f t="shared" si="122"/>
        <v>2016</v>
      </c>
      <c r="C1931" s="2">
        <v>55.790000999999997</v>
      </c>
      <c r="D1931" s="2">
        <v>72.879997000000003</v>
      </c>
      <c r="E1931" s="4">
        <f t="shared" si="123"/>
        <v>0.30632722161091208</v>
      </c>
      <c r="F1931" s="5">
        <f t="shared" si="126"/>
        <v>-5.632454986717883E-2</v>
      </c>
      <c r="G1931" s="9" t="str">
        <f t="shared" si="124"/>
        <v>No</v>
      </c>
      <c r="H1931" s="9">
        <f t="shared" si="125"/>
        <v>0</v>
      </c>
      <c r="I1931" s="5"/>
      <c r="J1931" s="5"/>
      <c r="K1931" s="3">
        <v>42373</v>
      </c>
      <c r="L1931" s="3">
        <v>42734</v>
      </c>
      <c r="M1931" s="3"/>
      <c r="N1931" s="3"/>
      <c r="O1931" s="3"/>
      <c r="P1931" s="3"/>
      <c r="Q1931" s="5"/>
      <c r="R1931" s="5"/>
      <c r="S1931" s="5"/>
      <c r="T1931" s="2">
        <v>54.860000999999997</v>
      </c>
      <c r="U1931" s="2">
        <v>72.370002999999997</v>
      </c>
      <c r="V1931" s="2"/>
      <c r="W1931" s="2">
        <v>56.34</v>
      </c>
      <c r="X1931" s="2">
        <v>73.430000000000007</v>
      </c>
      <c r="Y1931" s="2"/>
      <c r="Z1931">
        <v>5693200</v>
      </c>
      <c r="AA1931">
        <v>1704600</v>
      </c>
      <c r="AC1931" s="2">
        <v>55.610000999999997</v>
      </c>
      <c r="AD1931" s="2">
        <v>73.430000000000007</v>
      </c>
    </row>
    <row r="1932" spans="1:30" x14ac:dyDescent="0.25">
      <c r="A1932" t="s">
        <v>426</v>
      </c>
      <c r="B1932">
        <f t="shared" si="122"/>
        <v>2016</v>
      </c>
      <c r="C1932" s="2">
        <v>37.520000000000003</v>
      </c>
      <c r="D1932" s="2">
        <v>36.479999999999997</v>
      </c>
      <c r="E1932" s="4">
        <f t="shared" si="123"/>
        <v>-2.7718550106609972E-2</v>
      </c>
      <c r="F1932" s="5">
        <f t="shared" si="126"/>
        <v>-0.20236782441720494</v>
      </c>
      <c r="G1932" s="9" t="str">
        <f t="shared" si="124"/>
        <v>No</v>
      </c>
      <c r="H1932" s="9">
        <f t="shared" si="125"/>
        <v>0</v>
      </c>
      <c r="I1932" s="5"/>
      <c r="J1932" s="5"/>
      <c r="K1932" s="3">
        <v>42373</v>
      </c>
      <c r="L1932" s="3">
        <v>42734</v>
      </c>
      <c r="M1932" s="3"/>
      <c r="N1932" s="3"/>
      <c r="O1932" s="3"/>
      <c r="P1932" s="3"/>
      <c r="Q1932" s="5"/>
      <c r="R1932" s="5"/>
      <c r="S1932" s="5"/>
      <c r="T1932" s="2">
        <v>36.659999999999997</v>
      </c>
      <c r="U1932" s="2">
        <v>35.619999</v>
      </c>
      <c r="V1932" s="2"/>
      <c r="W1932" s="2">
        <v>37.57</v>
      </c>
      <c r="X1932" s="2">
        <v>36.509998000000003</v>
      </c>
      <c r="Y1932" s="2"/>
      <c r="Z1932">
        <v>1655700</v>
      </c>
      <c r="AA1932">
        <v>1685400</v>
      </c>
      <c r="AC1932" s="2">
        <v>36.970001000000003</v>
      </c>
      <c r="AD1932" s="2">
        <v>35.759998000000003</v>
      </c>
    </row>
    <row r="1933" spans="1:30" x14ac:dyDescent="0.25">
      <c r="A1933" t="s">
        <v>427</v>
      </c>
      <c r="B1933">
        <f t="shared" ref="B1933:B1983" si="127">YEAR(K1933)</f>
        <v>2016</v>
      </c>
      <c r="C1933" s="2">
        <v>117.459999</v>
      </c>
      <c r="D1933" s="2">
        <v>106.379997</v>
      </c>
      <c r="E1933" s="4">
        <f t="shared" ref="E1933:E1983" si="128">+(D1933-C1933)/C1933</f>
        <v>-9.4330002505789171E-2</v>
      </c>
      <c r="F1933" s="5">
        <f t="shared" si="126"/>
        <v>0.54104090587555664</v>
      </c>
      <c r="G1933" s="9" t="str">
        <f t="shared" ref="G1933:G1983" si="129">IF(F1933&gt;0,"Yes","No")</f>
        <v>Yes</v>
      </c>
      <c r="H1933" s="9">
        <f t="shared" ref="H1933:H1983" si="130">IF(F1933&gt;0,1,0)</f>
        <v>1</v>
      </c>
      <c r="I1933" s="5"/>
      <c r="J1933" s="5"/>
      <c r="K1933" s="3">
        <v>42373</v>
      </c>
      <c r="L1933" s="3">
        <v>42734</v>
      </c>
      <c r="M1933" s="3"/>
      <c r="N1933" s="3"/>
      <c r="O1933" s="3"/>
      <c r="P1933" s="3"/>
      <c r="Q1933" s="5"/>
      <c r="R1933" s="5"/>
      <c r="S1933" s="5"/>
      <c r="T1933" s="2">
        <v>116.5</v>
      </c>
      <c r="U1933" s="2">
        <v>105.730003</v>
      </c>
      <c r="V1933" s="2"/>
      <c r="W1933" s="2">
        <v>119.19000200000001</v>
      </c>
      <c r="X1933" s="2">
        <v>107.05999799999999</v>
      </c>
      <c r="Y1933" s="2"/>
      <c r="Z1933">
        <v>682600</v>
      </c>
      <c r="AA1933">
        <v>576800</v>
      </c>
      <c r="AC1933" s="2">
        <v>117.91999800000001</v>
      </c>
      <c r="AD1933" s="2">
        <v>106.410004</v>
      </c>
    </row>
    <row r="1934" spans="1:30" x14ac:dyDescent="0.25">
      <c r="A1934" t="s">
        <v>428</v>
      </c>
      <c r="B1934">
        <f t="shared" si="127"/>
        <v>2016</v>
      </c>
      <c r="C1934" s="2">
        <v>182.66999799999999</v>
      </c>
      <c r="D1934" s="2">
        <v>254.94000199999999</v>
      </c>
      <c r="E1934" s="4">
        <f t="shared" si="128"/>
        <v>0.39563149280814031</v>
      </c>
      <c r="F1934" s="5">
        <f t="shared" ref="F1934:F1983" si="131">+E1934-E1931</f>
        <v>8.9304271197228224E-2</v>
      </c>
      <c r="G1934" s="9" t="str">
        <f t="shared" si="129"/>
        <v>Yes</v>
      </c>
      <c r="H1934" s="9">
        <f t="shared" si="130"/>
        <v>1</v>
      </c>
      <c r="I1934" s="5"/>
      <c r="J1934" s="5"/>
      <c r="K1934" s="3">
        <v>42373</v>
      </c>
      <c r="L1934" s="3">
        <v>42734</v>
      </c>
      <c r="M1934" s="3"/>
      <c r="N1934" s="3"/>
      <c r="O1934" s="3"/>
      <c r="P1934" s="3"/>
      <c r="Q1934" s="5"/>
      <c r="R1934" s="5"/>
      <c r="S1934" s="5"/>
      <c r="T1934" s="2">
        <v>180.46000699999999</v>
      </c>
      <c r="U1934" s="2">
        <v>253.61999499999999</v>
      </c>
      <c r="V1934" s="2"/>
      <c r="W1934" s="2">
        <v>184.60000600000001</v>
      </c>
      <c r="X1934" s="2">
        <v>258.16000400000001</v>
      </c>
      <c r="Y1934" s="2"/>
      <c r="Z1934">
        <v>1196000</v>
      </c>
      <c r="AA1934">
        <v>399200</v>
      </c>
      <c r="AC1934" s="2">
        <v>181.80999800000001</v>
      </c>
      <c r="AD1934" s="2">
        <v>258.16000400000001</v>
      </c>
    </row>
    <row r="1935" spans="1:30" x14ac:dyDescent="0.25">
      <c r="A1935" t="s">
        <v>429</v>
      </c>
      <c r="B1935">
        <f t="shared" si="127"/>
        <v>2016</v>
      </c>
      <c r="C1935" s="2">
        <v>116.910004</v>
      </c>
      <c r="D1935" s="2">
        <v>160.03999300000001</v>
      </c>
      <c r="E1935" s="4">
        <f t="shared" si="128"/>
        <v>0.36891615365952779</v>
      </c>
      <c r="F1935" s="5">
        <f t="shared" si="131"/>
        <v>0.39663470376613774</v>
      </c>
      <c r="G1935" s="9" t="str">
        <f t="shared" si="129"/>
        <v>Yes</v>
      </c>
      <c r="H1935" s="9">
        <f t="shared" si="130"/>
        <v>1</v>
      </c>
      <c r="I1935" s="5"/>
      <c r="J1935" s="5"/>
      <c r="K1935" s="3">
        <v>42373</v>
      </c>
      <c r="L1935" s="3">
        <v>42734</v>
      </c>
      <c r="M1935" s="3"/>
      <c r="N1935" s="3"/>
      <c r="O1935" s="3"/>
      <c r="P1935" s="3"/>
      <c r="Q1935" s="5"/>
      <c r="R1935" s="5"/>
      <c r="S1935" s="5"/>
      <c r="T1935" s="2">
        <v>114.529999</v>
      </c>
      <c r="U1935" s="2">
        <v>159.85000600000001</v>
      </c>
      <c r="V1935" s="2"/>
      <c r="W1935" s="2">
        <v>116.910004</v>
      </c>
      <c r="X1935" s="2">
        <v>161.479996</v>
      </c>
      <c r="Y1935" s="2"/>
      <c r="Z1935">
        <v>4991000</v>
      </c>
      <c r="AA1935">
        <v>2845500</v>
      </c>
      <c r="AC1935" s="2">
        <v>116.459999</v>
      </c>
      <c r="AD1935" s="2">
        <v>161.36999499999999</v>
      </c>
    </row>
    <row r="1936" spans="1:30" x14ac:dyDescent="0.25">
      <c r="A1936" t="s">
        <v>430</v>
      </c>
      <c r="B1936">
        <f t="shared" si="127"/>
        <v>2016</v>
      </c>
      <c r="C1936" s="2">
        <v>32.360000999999997</v>
      </c>
      <c r="D1936" s="2">
        <v>43.93</v>
      </c>
      <c r="E1936" s="4">
        <f t="shared" si="128"/>
        <v>0.3575401311019738</v>
      </c>
      <c r="F1936" s="5">
        <f t="shared" si="131"/>
        <v>0.45187013360776296</v>
      </c>
      <c r="G1936" s="9" t="str">
        <f t="shared" si="129"/>
        <v>Yes</v>
      </c>
      <c r="H1936" s="9">
        <f t="shared" si="130"/>
        <v>1</v>
      </c>
      <c r="I1936" s="5"/>
      <c r="J1936" s="5"/>
      <c r="K1936" s="3">
        <v>42373</v>
      </c>
      <c r="L1936" s="3">
        <v>42734</v>
      </c>
      <c r="M1936" s="3"/>
      <c r="N1936" s="3"/>
      <c r="O1936" s="3"/>
      <c r="P1936" s="3"/>
      <c r="Q1936" s="5"/>
      <c r="R1936" s="5"/>
      <c r="S1936" s="5"/>
      <c r="T1936" s="2">
        <v>32.240001999999997</v>
      </c>
      <c r="U1936" s="2">
        <v>43.73</v>
      </c>
      <c r="V1936" s="2"/>
      <c r="W1936" s="2">
        <v>32.75</v>
      </c>
      <c r="X1936" s="2">
        <v>44.110000999999997</v>
      </c>
      <c r="Y1936" s="2"/>
      <c r="Z1936">
        <v>1295300</v>
      </c>
      <c r="AA1936">
        <v>1054000</v>
      </c>
      <c r="AC1936" s="2">
        <v>32.75</v>
      </c>
      <c r="AD1936" s="2">
        <v>44.060001</v>
      </c>
    </row>
    <row r="1937" spans="1:30" x14ac:dyDescent="0.25">
      <c r="A1937" t="s">
        <v>431</v>
      </c>
      <c r="B1937">
        <f t="shared" si="127"/>
        <v>2016</v>
      </c>
      <c r="C1937" s="2">
        <v>76.870002999999997</v>
      </c>
      <c r="D1937" s="2">
        <v>103.68</v>
      </c>
      <c r="E1937" s="4">
        <f t="shared" si="128"/>
        <v>0.34877059911133362</v>
      </c>
      <c r="F1937" s="5">
        <f t="shared" si="131"/>
        <v>-4.6860893696806682E-2</v>
      </c>
      <c r="G1937" s="9" t="str">
        <f t="shared" si="129"/>
        <v>No</v>
      </c>
      <c r="H1937" s="9">
        <f t="shared" si="130"/>
        <v>0</v>
      </c>
      <c r="I1937" s="5"/>
      <c r="J1937" s="5"/>
      <c r="K1937" s="3">
        <v>42373</v>
      </c>
      <c r="L1937" s="3">
        <v>42734</v>
      </c>
      <c r="M1937" s="3"/>
      <c r="N1937" s="3"/>
      <c r="O1937" s="3"/>
      <c r="P1937" s="3"/>
      <c r="Q1937" s="5"/>
      <c r="R1937" s="5"/>
      <c r="S1937" s="5"/>
      <c r="T1937" s="2">
        <v>76.129997000000003</v>
      </c>
      <c r="U1937" s="2">
        <v>103.25</v>
      </c>
      <c r="V1937" s="2"/>
      <c r="W1937" s="2">
        <v>79.040001000000004</v>
      </c>
      <c r="X1937" s="2">
        <v>104.839996</v>
      </c>
      <c r="Y1937" s="2"/>
      <c r="Z1937">
        <v>6902600</v>
      </c>
      <c r="AA1937">
        <v>2913800</v>
      </c>
      <c r="AC1937" s="2">
        <v>78.970000999999996</v>
      </c>
      <c r="AD1937" s="2">
        <v>104.18</v>
      </c>
    </row>
    <row r="1938" spans="1:30" x14ac:dyDescent="0.25">
      <c r="A1938" t="s">
        <v>432</v>
      </c>
      <c r="B1938">
        <f t="shared" si="127"/>
        <v>2016</v>
      </c>
      <c r="C1938" s="2">
        <v>95.339995999999999</v>
      </c>
      <c r="D1938" s="2">
        <v>114.639999</v>
      </c>
      <c r="E1938" s="4">
        <f t="shared" si="128"/>
        <v>0.20243343622544313</v>
      </c>
      <c r="F1938" s="5">
        <f t="shared" si="131"/>
        <v>-0.16648271743408466</v>
      </c>
      <c r="G1938" s="9" t="str">
        <f t="shared" si="129"/>
        <v>No</v>
      </c>
      <c r="H1938" s="9">
        <f t="shared" si="130"/>
        <v>0</v>
      </c>
      <c r="I1938" s="5"/>
      <c r="J1938" s="5"/>
      <c r="K1938" s="3">
        <v>42373</v>
      </c>
      <c r="L1938" s="3">
        <v>42734</v>
      </c>
      <c r="M1938" s="3"/>
      <c r="N1938" s="3"/>
      <c r="O1938" s="3"/>
      <c r="P1938" s="3"/>
      <c r="Q1938" s="5"/>
      <c r="R1938" s="5"/>
      <c r="S1938" s="5"/>
      <c r="T1938" s="2">
        <v>94.059997999999993</v>
      </c>
      <c r="U1938" s="2">
        <v>114.360001</v>
      </c>
      <c r="V1938" s="2"/>
      <c r="W1938" s="2">
        <v>95.400002000000001</v>
      </c>
      <c r="X1938" s="2">
        <v>115.43</v>
      </c>
      <c r="Y1938" s="2"/>
      <c r="Z1938">
        <v>3730800</v>
      </c>
      <c r="AA1938">
        <v>1718200</v>
      </c>
      <c r="AC1938" s="2">
        <v>94.839995999999999</v>
      </c>
      <c r="AD1938" s="2">
        <v>115.239998</v>
      </c>
    </row>
    <row r="1939" spans="1:30" x14ac:dyDescent="0.25">
      <c r="A1939" t="s">
        <v>433</v>
      </c>
      <c r="B1939">
        <f t="shared" si="127"/>
        <v>2016</v>
      </c>
      <c r="C1939" s="2">
        <v>22.4</v>
      </c>
      <c r="D1939" s="2">
        <v>28.48</v>
      </c>
      <c r="E1939" s="4">
        <f t="shared" si="128"/>
        <v>0.27142857142857152</v>
      </c>
      <c r="F1939" s="5">
        <f t="shared" si="131"/>
        <v>-8.6111559673402283E-2</v>
      </c>
      <c r="G1939" s="9" t="str">
        <f t="shared" si="129"/>
        <v>No</v>
      </c>
      <c r="H1939" s="9">
        <f t="shared" si="130"/>
        <v>0</v>
      </c>
      <c r="I1939" s="5"/>
      <c r="J1939" s="5"/>
      <c r="K1939" s="3">
        <v>42373</v>
      </c>
      <c r="L1939" s="3">
        <v>42734</v>
      </c>
      <c r="M1939" s="3"/>
      <c r="N1939" s="3"/>
      <c r="O1939" s="3"/>
      <c r="P1939" s="3"/>
      <c r="Q1939" s="5"/>
      <c r="R1939" s="5"/>
      <c r="S1939" s="5"/>
      <c r="T1939" s="2">
        <v>22</v>
      </c>
      <c r="U1939" s="2">
        <v>28.299999</v>
      </c>
      <c r="V1939" s="2"/>
      <c r="W1939" s="2">
        <v>23.120000999999998</v>
      </c>
      <c r="X1939" s="2">
        <v>29.219999000000001</v>
      </c>
      <c r="Y1939" s="2"/>
      <c r="Z1939">
        <v>2520800</v>
      </c>
      <c r="AA1939">
        <v>959000</v>
      </c>
      <c r="AC1939" s="2">
        <v>22.75</v>
      </c>
      <c r="AD1939" s="2">
        <v>28.76</v>
      </c>
    </row>
    <row r="1940" spans="1:30" x14ac:dyDescent="0.25">
      <c r="A1940" t="s">
        <v>434</v>
      </c>
      <c r="B1940">
        <f t="shared" si="127"/>
        <v>2016</v>
      </c>
      <c r="C1940" s="2">
        <v>71.110000999999997</v>
      </c>
      <c r="D1940" s="2">
        <v>105.58000199999999</v>
      </c>
      <c r="E1940" s="4">
        <f t="shared" si="128"/>
        <v>0.48474195633888401</v>
      </c>
      <c r="F1940" s="5">
        <f t="shared" si="131"/>
        <v>0.13597135722755038</v>
      </c>
      <c r="G1940" s="9" t="str">
        <f t="shared" si="129"/>
        <v>Yes</v>
      </c>
      <c r="H1940" s="9">
        <f t="shared" si="130"/>
        <v>1</v>
      </c>
      <c r="I1940" s="5"/>
      <c r="J1940" s="5"/>
      <c r="K1940" s="3">
        <v>42373</v>
      </c>
      <c r="L1940" s="3">
        <v>42734</v>
      </c>
      <c r="M1940" s="3"/>
      <c r="N1940" s="3"/>
      <c r="O1940" s="3"/>
      <c r="P1940" s="3"/>
      <c r="Q1940" s="5"/>
      <c r="R1940" s="5"/>
      <c r="S1940" s="5"/>
      <c r="T1940" s="2">
        <v>68.730002999999996</v>
      </c>
      <c r="U1940" s="2">
        <v>104.699997</v>
      </c>
      <c r="V1940" s="2"/>
      <c r="W1940" s="2">
        <v>71.510002</v>
      </c>
      <c r="X1940" s="2">
        <v>107.550003</v>
      </c>
      <c r="Y1940" s="2"/>
      <c r="Z1940">
        <v>2257300</v>
      </c>
      <c r="AA1940">
        <v>1168500</v>
      </c>
      <c r="AC1940" s="2">
        <v>70.760002</v>
      </c>
      <c r="AD1940" s="2">
        <v>107.099998</v>
      </c>
    </row>
    <row r="1941" spans="1:30" x14ac:dyDescent="0.25">
      <c r="A1941" t="s">
        <v>435</v>
      </c>
      <c r="B1941">
        <f t="shared" si="127"/>
        <v>2016</v>
      </c>
      <c r="C1941" s="2">
        <v>41.75</v>
      </c>
      <c r="D1941" s="2">
        <v>51.369999</v>
      </c>
      <c r="E1941" s="4">
        <f t="shared" si="128"/>
        <v>0.23041913772455089</v>
      </c>
      <c r="F1941" s="5">
        <f t="shared" si="131"/>
        <v>2.7985701499107757E-2</v>
      </c>
      <c r="G1941" s="9" t="str">
        <f t="shared" si="129"/>
        <v>Yes</v>
      </c>
      <c r="H1941" s="9">
        <f t="shared" si="130"/>
        <v>1</v>
      </c>
      <c r="I1941" s="5"/>
      <c r="J1941" s="5"/>
      <c r="K1941" s="3">
        <v>42373</v>
      </c>
      <c r="L1941" s="3">
        <v>42734</v>
      </c>
      <c r="M1941" s="3"/>
      <c r="N1941" s="3"/>
      <c r="O1941" s="3"/>
      <c r="P1941" s="3"/>
      <c r="Q1941" s="5"/>
      <c r="R1941" s="5"/>
      <c r="S1941" s="5"/>
      <c r="T1941" s="2">
        <v>41.110000999999997</v>
      </c>
      <c r="U1941" s="2">
        <v>51.209999000000003</v>
      </c>
      <c r="V1941" s="2"/>
      <c r="W1941" s="2">
        <v>41.82</v>
      </c>
      <c r="X1941" s="2">
        <v>51.610000999999997</v>
      </c>
      <c r="Y1941" s="2"/>
      <c r="Z1941">
        <v>9258100</v>
      </c>
      <c r="AA1941">
        <v>5184600</v>
      </c>
      <c r="AC1941" s="2">
        <v>41.48</v>
      </c>
      <c r="AD1941" s="2">
        <v>51.5</v>
      </c>
    </row>
    <row r="1942" spans="1:30" x14ac:dyDescent="0.25">
      <c r="A1942" t="s">
        <v>436</v>
      </c>
      <c r="B1942">
        <f t="shared" si="127"/>
        <v>2016</v>
      </c>
      <c r="C1942" s="2">
        <v>94.449996999999996</v>
      </c>
      <c r="D1942" s="2">
        <v>109.620003</v>
      </c>
      <c r="E1942" s="4">
        <f t="shared" si="128"/>
        <v>0.16061415015185232</v>
      </c>
      <c r="F1942" s="5">
        <f t="shared" si="131"/>
        <v>-0.1108144212767192</v>
      </c>
      <c r="G1942" s="9" t="str">
        <f t="shared" si="129"/>
        <v>No</v>
      </c>
      <c r="H1942" s="9">
        <f t="shared" si="130"/>
        <v>0</v>
      </c>
      <c r="I1942" s="5"/>
      <c r="J1942" s="5"/>
      <c r="K1942" s="3">
        <v>42373</v>
      </c>
      <c r="L1942" s="3">
        <v>42734</v>
      </c>
      <c r="M1942" s="3"/>
      <c r="N1942" s="3"/>
      <c r="O1942" s="3"/>
      <c r="P1942" s="3"/>
      <c r="Q1942" s="5"/>
      <c r="R1942" s="5"/>
      <c r="S1942" s="5"/>
      <c r="T1942" s="2">
        <v>93.959998999999996</v>
      </c>
      <c r="U1942" s="2">
        <v>109.379997</v>
      </c>
      <c r="V1942" s="2"/>
      <c r="W1942" s="2">
        <v>95.639999000000003</v>
      </c>
      <c r="X1942" s="2">
        <v>110.790001</v>
      </c>
      <c r="Y1942" s="2"/>
      <c r="Z1942">
        <v>5382200</v>
      </c>
      <c r="AA1942">
        <v>2198600</v>
      </c>
      <c r="AC1942" s="2">
        <v>95.57</v>
      </c>
      <c r="AD1942" s="2">
        <v>110.589996</v>
      </c>
    </row>
    <row r="1943" spans="1:30" x14ac:dyDescent="0.25">
      <c r="A1943" t="s">
        <v>437</v>
      </c>
      <c r="B1943">
        <f t="shared" si="127"/>
        <v>2016</v>
      </c>
      <c r="C1943" s="2">
        <v>76.059997999999993</v>
      </c>
      <c r="D1943" s="2">
        <v>78.019997000000004</v>
      </c>
      <c r="E1943" s="4">
        <f t="shared" si="128"/>
        <v>2.5769117164583816E-2</v>
      </c>
      <c r="F1943" s="5">
        <f t="shared" si="131"/>
        <v>-0.45897283917430021</v>
      </c>
      <c r="G1943" s="9" t="str">
        <f t="shared" si="129"/>
        <v>No</v>
      </c>
      <c r="H1943" s="9">
        <f t="shared" si="130"/>
        <v>0</v>
      </c>
      <c r="I1943" s="5"/>
      <c r="J1943" s="5"/>
      <c r="K1943" s="3">
        <v>42373</v>
      </c>
      <c r="L1943" s="3">
        <v>42734</v>
      </c>
      <c r="M1943" s="3"/>
      <c r="N1943" s="3"/>
      <c r="O1943" s="3"/>
      <c r="P1943" s="3"/>
      <c r="Q1943" s="5"/>
      <c r="R1943" s="5"/>
      <c r="S1943" s="5"/>
      <c r="T1943" s="2">
        <v>75.010002</v>
      </c>
      <c r="U1943" s="2">
        <v>77.940002000000007</v>
      </c>
      <c r="V1943" s="2"/>
      <c r="W1943" s="2">
        <v>76.379997000000003</v>
      </c>
      <c r="X1943" s="2">
        <v>78.540001000000004</v>
      </c>
      <c r="Y1943" s="2"/>
      <c r="Z1943">
        <v>13476800</v>
      </c>
      <c r="AA1943">
        <v>6709200</v>
      </c>
      <c r="AC1943" s="2">
        <v>75.699996999999996</v>
      </c>
      <c r="AD1943" s="2">
        <v>78.430000000000007</v>
      </c>
    </row>
    <row r="1944" spans="1:30" x14ac:dyDescent="0.25">
      <c r="A1944" t="s">
        <v>438</v>
      </c>
      <c r="B1944">
        <f t="shared" si="127"/>
        <v>2016</v>
      </c>
      <c r="C1944" s="2">
        <v>79.730002999999996</v>
      </c>
      <c r="D1944" s="2">
        <v>89.779999000000004</v>
      </c>
      <c r="E1944" s="4">
        <f t="shared" si="128"/>
        <v>0.12605036525584989</v>
      </c>
      <c r="F1944" s="5">
        <f t="shared" si="131"/>
        <v>-0.10436877246870099</v>
      </c>
      <c r="G1944" s="9" t="str">
        <f t="shared" si="129"/>
        <v>No</v>
      </c>
      <c r="H1944" s="9">
        <f t="shared" si="130"/>
        <v>0</v>
      </c>
      <c r="I1944" s="5"/>
      <c r="J1944" s="5"/>
      <c r="K1944" s="3">
        <v>42373</v>
      </c>
      <c r="L1944" s="3">
        <v>42734</v>
      </c>
      <c r="M1944" s="3"/>
      <c r="N1944" s="3"/>
      <c r="O1944" s="3"/>
      <c r="P1944" s="3"/>
      <c r="Q1944" s="5"/>
      <c r="R1944" s="5"/>
      <c r="S1944" s="5"/>
      <c r="T1944" s="2">
        <v>78.080001999999993</v>
      </c>
      <c r="U1944" s="2">
        <v>89.449996999999996</v>
      </c>
      <c r="V1944" s="2"/>
      <c r="W1944" s="2">
        <v>80.25</v>
      </c>
      <c r="X1944" s="2">
        <v>90.68</v>
      </c>
      <c r="Y1944" s="2"/>
      <c r="Z1944">
        <v>1205800</v>
      </c>
      <c r="AA1944">
        <v>554100</v>
      </c>
      <c r="AC1944" s="2">
        <v>78.650002000000001</v>
      </c>
      <c r="AD1944" s="2">
        <v>90.660004000000001</v>
      </c>
    </row>
    <row r="1945" spans="1:30" x14ac:dyDescent="0.25">
      <c r="A1945" t="s">
        <v>439</v>
      </c>
      <c r="B1945">
        <f t="shared" si="127"/>
        <v>2016</v>
      </c>
      <c r="C1945" s="2">
        <v>60.689999</v>
      </c>
      <c r="D1945" s="2">
        <v>53.349997999999999</v>
      </c>
      <c r="E1945" s="4">
        <f t="shared" si="128"/>
        <v>-0.12094251311488736</v>
      </c>
      <c r="F1945" s="5">
        <f t="shared" si="131"/>
        <v>-0.28155666326673967</v>
      </c>
      <c r="G1945" s="9" t="str">
        <f t="shared" si="129"/>
        <v>No</v>
      </c>
      <c r="H1945" s="9">
        <f t="shared" si="130"/>
        <v>0</v>
      </c>
      <c r="I1945" s="5"/>
      <c r="J1945" s="5"/>
      <c r="K1945" s="3">
        <v>42373</v>
      </c>
      <c r="L1945" s="3">
        <v>42734</v>
      </c>
      <c r="M1945" s="3"/>
      <c r="N1945" s="3"/>
      <c r="O1945" s="3"/>
      <c r="P1945" s="3"/>
      <c r="Q1945" s="5"/>
      <c r="R1945" s="5"/>
      <c r="S1945" s="5"/>
      <c r="T1945" s="2">
        <v>60.259998000000003</v>
      </c>
      <c r="U1945" s="2">
        <v>53.220001000000003</v>
      </c>
      <c r="V1945" s="2"/>
      <c r="W1945" s="2">
        <v>61.130001</v>
      </c>
      <c r="X1945" s="2">
        <v>53.869999</v>
      </c>
      <c r="Y1945" s="2"/>
      <c r="Z1945">
        <v>3618300</v>
      </c>
      <c r="AA1945">
        <v>2412300</v>
      </c>
      <c r="AC1945" s="2">
        <v>60.869999</v>
      </c>
      <c r="AD1945" s="2">
        <v>53.619999</v>
      </c>
    </row>
    <row r="1946" spans="1:30" x14ac:dyDescent="0.25">
      <c r="A1946" t="s">
        <v>440</v>
      </c>
      <c r="B1946">
        <f t="shared" si="127"/>
        <v>2016</v>
      </c>
      <c r="C1946" s="2">
        <v>40.599997999999999</v>
      </c>
      <c r="D1946" s="2">
        <v>35.099997999999999</v>
      </c>
      <c r="E1946" s="4">
        <f t="shared" si="128"/>
        <v>-0.13546798696886636</v>
      </c>
      <c r="F1946" s="5">
        <f t="shared" si="131"/>
        <v>-0.16123710413345019</v>
      </c>
      <c r="G1946" s="9" t="str">
        <f t="shared" si="129"/>
        <v>No</v>
      </c>
      <c r="H1946" s="9">
        <f t="shared" si="130"/>
        <v>0</v>
      </c>
      <c r="I1946" s="5"/>
      <c r="J1946" s="5"/>
      <c r="K1946" s="3">
        <v>42373</v>
      </c>
      <c r="L1946" s="3">
        <v>42734</v>
      </c>
      <c r="M1946" s="3"/>
      <c r="N1946" s="3"/>
      <c r="O1946" s="3"/>
      <c r="P1946" s="3"/>
      <c r="Q1946" s="5"/>
      <c r="R1946" s="5"/>
      <c r="S1946" s="5"/>
      <c r="T1946" s="2">
        <v>39.939999</v>
      </c>
      <c r="U1946" s="2">
        <v>35</v>
      </c>
      <c r="V1946" s="2"/>
      <c r="W1946" s="2">
        <v>40.830002</v>
      </c>
      <c r="X1946" s="2">
        <v>35.729999999999997</v>
      </c>
      <c r="Y1946" s="2"/>
      <c r="Z1946">
        <v>3810600</v>
      </c>
      <c r="AA1946">
        <v>2542200</v>
      </c>
      <c r="AC1946" s="2">
        <v>40.82</v>
      </c>
      <c r="AD1946" s="2">
        <v>35.400002000000001</v>
      </c>
    </row>
    <row r="1947" spans="1:30" x14ac:dyDescent="0.25">
      <c r="A1947" t="s">
        <v>441</v>
      </c>
      <c r="B1947">
        <f t="shared" si="127"/>
        <v>2016</v>
      </c>
      <c r="C1947" s="2">
        <v>70.379997000000003</v>
      </c>
      <c r="D1947" s="2">
        <v>68.319999999999993</v>
      </c>
      <c r="E1947" s="4">
        <f t="shared" si="128"/>
        <v>-2.9269637507941492E-2</v>
      </c>
      <c r="F1947" s="5">
        <f t="shared" si="131"/>
        <v>-0.15532000276379138</v>
      </c>
      <c r="G1947" s="9" t="str">
        <f t="shared" si="129"/>
        <v>No</v>
      </c>
      <c r="H1947" s="9">
        <f t="shared" si="130"/>
        <v>0</v>
      </c>
      <c r="I1947" s="5"/>
      <c r="J1947" s="5"/>
      <c r="K1947" s="3">
        <v>42373</v>
      </c>
      <c r="L1947" s="3">
        <v>42734</v>
      </c>
      <c r="M1947" s="3"/>
      <c r="N1947" s="3"/>
      <c r="O1947" s="3"/>
      <c r="P1947" s="3"/>
      <c r="Q1947" s="5"/>
      <c r="R1947" s="5"/>
      <c r="S1947" s="5"/>
      <c r="T1947" s="2">
        <v>68.709998999999996</v>
      </c>
      <c r="U1947" s="2">
        <v>68.120002999999997</v>
      </c>
      <c r="V1947" s="2"/>
      <c r="W1947" s="2">
        <v>71.669998000000007</v>
      </c>
      <c r="X1947" s="2">
        <v>69.169998000000007</v>
      </c>
      <c r="Y1947" s="2"/>
      <c r="Z1947">
        <v>6629200</v>
      </c>
      <c r="AA1947">
        <v>2552900</v>
      </c>
      <c r="AC1947" s="2">
        <v>69.940002000000007</v>
      </c>
      <c r="AD1947" s="2">
        <v>68.559997999999993</v>
      </c>
    </row>
    <row r="1948" spans="1:30" x14ac:dyDescent="0.25">
      <c r="A1948" t="s">
        <v>442</v>
      </c>
      <c r="B1948">
        <f t="shared" si="127"/>
        <v>2016</v>
      </c>
      <c r="C1948" s="2">
        <v>93.5</v>
      </c>
      <c r="D1948" s="2">
        <v>125.150002</v>
      </c>
      <c r="E1948" s="4">
        <f t="shared" si="128"/>
        <v>0.3385026951871658</v>
      </c>
      <c r="F1948" s="5">
        <f t="shared" si="131"/>
        <v>0.45944520830205315</v>
      </c>
      <c r="G1948" s="9" t="str">
        <f t="shared" si="129"/>
        <v>Yes</v>
      </c>
      <c r="H1948" s="9">
        <f t="shared" si="130"/>
        <v>1</v>
      </c>
      <c r="I1948" s="5"/>
      <c r="J1948" s="5"/>
      <c r="K1948" s="3">
        <v>42373</v>
      </c>
      <c r="L1948" s="3">
        <v>42734</v>
      </c>
      <c r="M1948" s="3"/>
      <c r="N1948" s="3"/>
      <c r="O1948" s="3"/>
      <c r="P1948" s="3"/>
      <c r="Q1948" s="5"/>
      <c r="R1948" s="5"/>
      <c r="S1948" s="5"/>
      <c r="T1948" s="2">
        <v>89.910004000000001</v>
      </c>
      <c r="U1948" s="2">
        <v>124.769997</v>
      </c>
      <c r="V1948" s="2"/>
      <c r="W1948" s="2">
        <v>93.5</v>
      </c>
      <c r="X1948" s="2">
        <v>128.36999499999999</v>
      </c>
      <c r="Y1948" s="2"/>
      <c r="Z1948">
        <v>1571600</v>
      </c>
      <c r="AA1948">
        <v>716100</v>
      </c>
      <c r="AC1948" s="2">
        <v>92.419998000000007</v>
      </c>
      <c r="AD1948" s="2">
        <v>127.730003</v>
      </c>
    </row>
    <row r="1949" spans="1:30" x14ac:dyDescent="0.25">
      <c r="A1949" t="s">
        <v>443</v>
      </c>
      <c r="B1949">
        <f t="shared" si="127"/>
        <v>2016</v>
      </c>
      <c r="C1949" s="2">
        <v>98.900002000000001</v>
      </c>
      <c r="D1949" s="2">
        <v>104.370003</v>
      </c>
      <c r="E1949" s="4">
        <f t="shared" si="128"/>
        <v>5.5308401308222385E-2</v>
      </c>
      <c r="F1949" s="5">
        <f t="shared" si="131"/>
        <v>0.19077638827708876</v>
      </c>
      <c r="G1949" s="9" t="str">
        <f t="shared" si="129"/>
        <v>Yes</v>
      </c>
      <c r="H1949" s="9">
        <f t="shared" si="130"/>
        <v>1</v>
      </c>
      <c r="I1949" s="5"/>
      <c r="J1949" s="5"/>
      <c r="K1949" s="3">
        <v>42373</v>
      </c>
      <c r="L1949" s="3">
        <v>42734</v>
      </c>
      <c r="M1949" s="3"/>
      <c r="N1949" s="3"/>
      <c r="O1949" s="3"/>
      <c r="P1949" s="3"/>
      <c r="Q1949" s="5"/>
      <c r="R1949" s="5"/>
      <c r="S1949" s="5"/>
      <c r="T1949" s="2">
        <v>97.489998</v>
      </c>
      <c r="U1949" s="2">
        <v>102.410004</v>
      </c>
      <c r="V1949" s="2"/>
      <c r="W1949" s="2">
        <v>99.330001999999993</v>
      </c>
      <c r="X1949" s="2">
        <v>104.650002</v>
      </c>
      <c r="Y1949" s="2"/>
      <c r="Z1949">
        <v>677900</v>
      </c>
      <c r="AA1949">
        <v>926400</v>
      </c>
      <c r="AC1949" s="2">
        <v>98.419998000000007</v>
      </c>
      <c r="AD1949" s="2">
        <v>102.900002</v>
      </c>
    </row>
    <row r="1950" spans="1:30" x14ac:dyDescent="0.25">
      <c r="A1950" t="s">
        <v>444</v>
      </c>
      <c r="B1950">
        <f t="shared" si="127"/>
        <v>2016</v>
      </c>
      <c r="C1950" s="2">
        <v>75.360000999999997</v>
      </c>
      <c r="D1950" s="2">
        <v>81.169998000000007</v>
      </c>
      <c r="E1950" s="4">
        <f t="shared" si="128"/>
        <v>7.7096562140438529E-2</v>
      </c>
      <c r="F1950" s="5">
        <f t="shared" si="131"/>
        <v>0.10636619964838002</v>
      </c>
      <c r="G1950" s="9" t="str">
        <f t="shared" si="129"/>
        <v>Yes</v>
      </c>
      <c r="H1950" s="9">
        <f t="shared" si="130"/>
        <v>1</v>
      </c>
      <c r="I1950" s="5"/>
      <c r="J1950" s="5"/>
      <c r="K1950" s="3">
        <v>42373</v>
      </c>
      <c r="L1950" s="3">
        <v>42734</v>
      </c>
      <c r="M1950" s="3"/>
      <c r="N1950" s="3"/>
      <c r="O1950" s="3"/>
      <c r="P1950" s="3"/>
      <c r="Q1950" s="5"/>
      <c r="R1950" s="5"/>
      <c r="S1950" s="5"/>
      <c r="T1950" s="2">
        <v>74.410004000000001</v>
      </c>
      <c r="U1950" s="2">
        <v>80.959998999999996</v>
      </c>
      <c r="V1950" s="2"/>
      <c r="W1950" s="2">
        <v>75.360000999999997</v>
      </c>
      <c r="X1950" s="2">
        <v>81.989998</v>
      </c>
      <c r="Y1950" s="2"/>
      <c r="Z1950">
        <v>1344600</v>
      </c>
      <c r="AA1950">
        <v>524700</v>
      </c>
      <c r="AC1950" s="2">
        <v>75.300003000000004</v>
      </c>
      <c r="AD1950" s="2">
        <v>81.989998</v>
      </c>
    </row>
    <row r="1951" spans="1:30" x14ac:dyDescent="0.25">
      <c r="A1951" t="s">
        <v>445</v>
      </c>
      <c r="B1951">
        <f t="shared" si="127"/>
        <v>2016</v>
      </c>
      <c r="C1951" s="2">
        <v>85.690002000000007</v>
      </c>
      <c r="D1951" s="2">
        <v>76.069999999999993</v>
      </c>
      <c r="E1951" s="4">
        <f t="shared" si="128"/>
        <v>-0.11226516250985749</v>
      </c>
      <c r="F1951" s="5">
        <f t="shared" si="131"/>
        <v>-0.45076785769702332</v>
      </c>
      <c r="G1951" s="9" t="str">
        <f t="shared" si="129"/>
        <v>No</v>
      </c>
      <c r="H1951" s="9">
        <f t="shared" si="130"/>
        <v>0</v>
      </c>
      <c r="I1951" s="5"/>
      <c r="J1951" s="5"/>
      <c r="K1951" s="3">
        <v>42373</v>
      </c>
      <c r="L1951" s="3">
        <v>42734</v>
      </c>
      <c r="M1951" s="3"/>
      <c r="N1951" s="3"/>
      <c r="O1951" s="3"/>
      <c r="P1951" s="3"/>
      <c r="Q1951" s="5"/>
      <c r="R1951" s="5"/>
      <c r="S1951" s="5"/>
      <c r="T1951" s="2">
        <v>82.440002000000007</v>
      </c>
      <c r="U1951" s="2">
        <v>75.709998999999996</v>
      </c>
      <c r="V1951" s="2"/>
      <c r="W1951" s="2">
        <v>86.150002000000001</v>
      </c>
      <c r="X1951" s="2">
        <v>76.349997999999999</v>
      </c>
      <c r="Y1951" s="2"/>
      <c r="Z1951">
        <v>1540200</v>
      </c>
      <c r="AA1951">
        <v>545500</v>
      </c>
      <c r="AC1951" s="2">
        <v>83.949996999999996</v>
      </c>
      <c r="AD1951" s="2">
        <v>76.25</v>
      </c>
    </row>
    <row r="1952" spans="1:30" x14ac:dyDescent="0.25">
      <c r="A1952" t="s">
        <v>446</v>
      </c>
      <c r="B1952">
        <f t="shared" si="127"/>
        <v>2016</v>
      </c>
      <c r="C1952" s="2">
        <v>123.029999</v>
      </c>
      <c r="D1952" s="2">
        <v>73.669998000000007</v>
      </c>
      <c r="E1952" s="4">
        <f t="shared" si="128"/>
        <v>-0.4012029700170931</v>
      </c>
      <c r="F1952" s="5">
        <f t="shared" si="131"/>
        <v>-0.4565113713253155</v>
      </c>
      <c r="G1952" s="9" t="str">
        <f t="shared" si="129"/>
        <v>No</v>
      </c>
      <c r="H1952" s="9">
        <f t="shared" si="130"/>
        <v>0</v>
      </c>
      <c r="I1952" s="5"/>
      <c r="J1952" s="5"/>
      <c r="K1952" s="3">
        <v>42373</v>
      </c>
      <c r="L1952" s="3">
        <v>42734</v>
      </c>
      <c r="M1952" s="3"/>
      <c r="N1952" s="3"/>
      <c r="O1952" s="3"/>
      <c r="P1952" s="3"/>
      <c r="Q1952" s="5"/>
      <c r="R1952" s="5"/>
      <c r="S1952" s="5"/>
      <c r="T1952" s="2">
        <v>121.040001</v>
      </c>
      <c r="U1952" s="2">
        <v>73.230002999999996</v>
      </c>
      <c r="V1952" s="2"/>
      <c r="W1952" s="2">
        <v>123.870003</v>
      </c>
      <c r="X1952" s="2">
        <v>74.989998</v>
      </c>
      <c r="Y1952" s="2"/>
      <c r="Z1952">
        <v>2217600</v>
      </c>
      <c r="AA1952">
        <v>1344100</v>
      </c>
      <c r="AC1952" s="2">
        <v>122.889999</v>
      </c>
      <c r="AD1952" s="2">
        <v>74.669998000000007</v>
      </c>
    </row>
    <row r="1953" spans="1:30" x14ac:dyDescent="0.25">
      <c r="A1953" t="s">
        <v>447</v>
      </c>
      <c r="B1953">
        <f t="shared" si="127"/>
        <v>2016</v>
      </c>
      <c r="C1953" s="2">
        <v>56</v>
      </c>
      <c r="D1953" s="2">
        <v>62.52</v>
      </c>
      <c r="E1953" s="4">
        <f t="shared" si="128"/>
        <v>0.11642857142857148</v>
      </c>
      <c r="F1953" s="5">
        <f t="shared" si="131"/>
        <v>3.9332009288132949E-2</v>
      </c>
      <c r="G1953" s="9" t="str">
        <f t="shared" si="129"/>
        <v>Yes</v>
      </c>
      <c r="H1953" s="9">
        <f t="shared" si="130"/>
        <v>1</v>
      </c>
      <c r="I1953" s="5"/>
      <c r="J1953" s="5"/>
      <c r="K1953" s="3">
        <v>42373</v>
      </c>
      <c r="L1953" s="3">
        <v>42734</v>
      </c>
      <c r="M1953" s="3"/>
      <c r="N1953" s="3"/>
      <c r="O1953" s="3"/>
      <c r="P1953" s="3"/>
      <c r="Q1953" s="5"/>
      <c r="R1953" s="5"/>
      <c r="S1953" s="5"/>
      <c r="T1953" s="2">
        <v>55.509998000000003</v>
      </c>
      <c r="U1953" s="2">
        <v>61.77</v>
      </c>
      <c r="V1953" s="2"/>
      <c r="W1953" s="2">
        <v>56.799999</v>
      </c>
      <c r="X1953" s="2">
        <v>62.689999</v>
      </c>
      <c r="Y1953" s="2"/>
      <c r="Z1953">
        <v>2820900</v>
      </c>
      <c r="AA1953">
        <v>1727200</v>
      </c>
      <c r="AC1953" s="2">
        <v>56.740001999999997</v>
      </c>
      <c r="AD1953" s="2">
        <v>61.869999</v>
      </c>
    </row>
    <row r="1954" spans="1:30" x14ac:dyDescent="0.25">
      <c r="A1954" t="s">
        <v>448</v>
      </c>
      <c r="B1954">
        <f t="shared" si="127"/>
        <v>2016</v>
      </c>
      <c r="C1954" s="2">
        <v>45.669998</v>
      </c>
      <c r="D1954" s="2">
        <v>53.380001</v>
      </c>
      <c r="E1954" s="4">
        <f t="shared" si="128"/>
        <v>0.16881986725727469</v>
      </c>
      <c r="F1954" s="5">
        <f t="shared" si="131"/>
        <v>0.28108502976713218</v>
      </c>
      <c r="G1954" s="9" t="str">
        <f t="shared" si="129"/>
        <v>Yes</v>
      </c>
      <c r="H1954" s="9">
        <f t="shared" si="130"/>
        <v>1</v>
      </c>
      <c r="I1954" s="5"/>
      <c r="J1954" s="5"/>
      <c r="K1954" s="3">
        <v>42373</v>
      </c>
      <c r="L1954" s="3">
        <v>42734</v>
      </c>
      <c r="M1954" s="3"/>
      <c r="N1954" s="3"/>
      <c r="O1954" s="3"/>
      <c r="P1954" s="3"/>
      <c r="Q1954" s="5"/>
      <c r="R1954" s="5"/>
      <c r="S1954" s="5"/>
      <c r="T1954" s="2">
        <v>45.360000999999997</v>
      </c>
      <c r="U1954" s="2">
        <v>53.169998</v>
      </c>
      <c r="V1954" s="2"/>
      <c r="W1954" s="2">
        <v>45.91</v>
      </c>
      <c r="X1954" s="2">
        <v>53.639999000000003</v>
      </c>
      <c r="Y1954" s="2"/>
      <c r="Z1954">
        <v>17821600</v>
      </c>
      <c r="AA1954">
        <v>12440800</v>
      </c>
      <c r="AC1954" s="2">
        <v>45.869999</v>
      </c>
      <c r="AD1954" s="2">
        <v>53.549999</v>
      </c>
    </row>
    <row r="1955" spans="1:30" x14ac:dyDescent="0.25">
      <c r="A1955" t="s">
        <v>449</v>
      </c>
      <c r="B1955">
        <f t="shared" si="127"/>
        <v>2016</v>
      </c>
      <c r="C1955" s="2">
        <v>132.55999800000001</v>
      </c>
      <c r="D1955" s="2">
        <v>134.38999899999999</v>
      </c>
      <c r="E1955" s="4">
        <f t="shared" si="128"/>
        <v>1.3805077154572539E-2</v>
      </c>
      <c r="F1955" s="5">
        <f t="shared" si="131"/>
        <v>0.41500804717166562</v>
      </c>
      <c r="G1955" s="9" t="str">
        <f t="shared" si="129"/>
        <v>Yes</v>
      </c>
      <c r="H1955" s="9">
        <f t="shared" si="130"/>
        <v>1</v>
      </c>
      <c r="I1955" s="5"/>
      <c r="J1955" s="5"/>
      <c r="K1955" s="3">
        <v>42373</v>
      </c>
      <c r="L1955" s="3">
        <v>42734</v>
      </c>
      <c r="M1955" s="3"/>
      <c r="N1955" s="3"/>
      <c r="O1955" s="3"/>
      <c r="P1955" s="3"/>
      <c r="Q1955" s="5"/>
      <c r="R1955" s="5"/>
      <c r="S1955" s="5"/>
      <c r="T1955" s="2">
        <v>129.13000500000001</v>
      </c>
      <c r="U1955" s="2">
        <v>133.71000699999999</v>
      </c>
      <c r="V1955" s="2"/>
      <c r="W1955" s="2">
        <v>133.020004</v>
      </c>
      <c r="X1955" s="2">
        <v>135.300003</v>
      </c>
      <c r="Y1955" s="2"/>
      <c r="Z1955">
        <v>497200</v>
      </c>
      <c r="AA1955">
        <v>464200</v>
      </c>
      <c r="AC1955" s="2">
        <v>130.35000600000001</v>
      </c>
      <c r="AD1955" s="2">
        <v>135.240005</v>
      </c>
    </row>
    <row r="1956" spans="1:30" x14ac:dyDescent="0.25">
      <c r="A1956" t="s">
        <v>450</v>
      </c>
      <c r="B1956">
        <f t="shared" si="127"/>
        <v>2016</v>
      </c>
      <c r="C1956" s="2">
        <v>83.699996999999996</v>
      </c>
      <c r="D1956" s="2">
        <v>82.760002</v>
      </c>
      <c r="E1956" s="4">
        <f t="shared" si="128"/>
        <v>-1.1230526089505071E-2</v>
      </c>
      <c r="F1956" s="5">
        <f t="shared" si="131"/>
        <v>-0.12765909751807655</v>
      </c>
      <c r="G1956" s="9" t="str">
        <f t="shared" si="129"/>
        <v>No</v>
      </c>
      <c r="H1956" s="9">
        <f t="shared" si="130"/>
        <v>0</v>
      </c>
      <c r="I1956" s="5"/>
      <c r="J1956" s="5"/>
      <c r="K1956" s="3">
        <v>42373</v>
      </c>
      <c r="L1956" s="3">
        <v>42734</v>
      </c>
      <c r="M1956" s="3"/>
      <c r="N1956" s="3"/>
      <c r="O1956" s="3"/>
      <c r="P1956" s="3"/>
      <c r="Q1956" s="5"/>
      <c r="R1956" s="5"/>
      <c r="S1956" s="5"/>
      <c r="T1956" s="2">
        <v>82.120002999999997</v>
      </c>
      <c r="U1956" s="2">
        <v>82.419998000000007</v>
      </c>
      <c r="V1956" s="2"/>
      <c r="W1956" s="2">
        <v>83.769997000000004</v>
      </c>
      <c r="X1956" s="2">
        <v>83.620002999999997</v>
      </c>
      <c r="Y1956" s="2"/>
      <c r="Z1956">
        <v>6347600</v>
      </c>
      <c r="AA1956">
        <v>3343200</v>
      </c>
      <c r="AC1956" s="2">
        <v>83.050003000000004</v>
      </c>
      <c r="AD1956" s="2">
        <v>83.459998999999996</v>
      </c>
    </row>
    <row r="1957" spans="1:30" x14ac:dyDescent="0.25">
      <c r="A1957" t="s">
        <v>451</v>
      </c>
      <c r="B1957">
        <f t="shared" si="127"/>
        <v>2016</v>
      </c>
      <c r="C1957" s="2">
        <v>59.32</v>
      </c>
      <c r="D1957" s="2">
        <v>67.949996999999996</v>
      </c>
      <c r="E1957" s="4">
        <f t="shared" si="128"/>
        <v>0.14548208024275111</v>
      </c>
      <c r="F1957" s="5">
        <f t="shared" si="131"/>
        <v>-2.3337787014523576E-2</v>
      </c>
      <c r="G1957" s="9" t="str">
        <f t="shared" si="129"/>
        <v>No</v>
      </c>
      <c r="H1957" s="9">
        <f t="shared" si="130"/>
        <v>0</v>
      </c>
      <c r="I1957" s="5"/>
      <c r="J1957" s="5"/>
      <c r="K1957" s="3">
        <v>42373</v>
      </c>
      <c r="L1957" s="3">
        <v>42734</v>
      </c>
      <c r="M1957" s="3"/>
      <c r="N1957" s="3"/>
      <c r="O1957" s="3"/>
      <c r="P1957" s="3"/>
      <c r="Q1957" s="5"/>
      <c r="R1957" s="5"/>
      <c r="S1957" s="5"/>
      <c r="T1957" s="2">
        <v>58.860000999999997</v>
      </c>
      <c r="U1957" s="2">
        <v>67.610000999999997</v>
      </c>
      <c r="V1957" s="2"/>
      <c r="W1957" s="2">
        <v>60.52</v>
      </c>
      <c r="X1957" s="2">
        <v>69.400002000000001</v>
      </c>
      <c r="Y1957" s="2"/>
      <c r="Z1957">
        <v>3024400</v>
      </c>
      <c r="AA1957">
        <v>2824100</v>
      </c>
      <c r="AC1957" s="2">
        <v>60.400002000000001</v>
      </c>
      <c r="AD1957" s="2">
        <v>68.550003000000004</v>
      </c>
    </row>
    <row r="1958" spans="1:30" x14ac:dyDescent="0.25">
      <c r="A1958" t="s">
        <v>452</v>
      </c>
      <c r="B1958">
        <f t="shared" si="127"/>
        <v>2016</v>
      </c>
      <c r="C1958" s="2">
        <v>50.93</v>
      </c>
      <c r="D1958" s="2">
        <v>58.650002000000001</v>
      </c>
      <c r="E1958" s="4">
        <f t="shared" si="128"/>
        <v>0.15158064009424702</v>
      </c>
      <c r="F1958" s="5">
        <f t="shared" si="131"/>
        <v>0.13777556293967447</v>
      </c>
      <c r="G1958" s="9" t="str">
        <f t="shared" si="129"/>
        <v>Yes</v>
      </c>
      <c r="H1958" s="9">
        <f t="shared" si="130"/>
        <v>1</v>
      </c>
      <c r="I1958" s="5"/>
      <c r="J1958" s="5"/>
      <c r="K1958" s="3">
        <v>42373</v>
      </c>
      <c r="L1958" s="3">
        <v>42734</v>
      </c>
      <c r="M1958" s="3"/>
      <c r="N1958" s="3"/>
      <c r="O1958" s="3"/>
      <c r="P1958" s="3"/>
      <c r="Q1958" s="5"/>
      <c r="R1958" s="5"/>
      <c r="S1958" s="5"/>
      <c r="T1958" s="2">
        <v>50.529998999999997</v>
      </c>
      <c r="U1958" s="2">
        <v>58.419998</v>
      </c>
      <c r="V1958" s="2"/>
      <c r="W1958" s="2">
        <v>51.32</v>
      </c>
      <c r="X1958" s="2">
        <v>59.119999</v>
      </c>
      <c r="Y1958" s="2"/>
      <c r="Z1958">
        <v>1877400</v>
      </c>
      <c r="AA1958">
        <v>1221800</v>
      </c>
      <c r="AC1958" s="2">
        <v>51.32</v>
      </c>
      <c r="AD1958" s="2">
        <v>58.98</v>
      </c>
    </row>
    <row r="1959" spans="1:30" x14ac:dyDescent="0.25">
      <c r="A1959" t="s">
        <v>453</v>
      </c>
      <c r="B1959">
        <f t="shared" si="127"/>
        <v>2016</v>
      </c>
      <c r="C1959" s="2">
        <v>53.09</v>
      </c>
      <c r="D1959" s="2">
        <v>55.110000999999997</v>
      </c>
      <c r="E1959" s="4">
        <f t="shared" si="128"/>
        <v>3.8048615558485467E-2</v>
      </c>
      <c r="F1959" s="5">
        <f t="shared" si="131"/>
        <v>4.9279141647990535E-2</v>
      </c>
      <c r="G1959" s="9" t="str">
        <f t="shared" si="129"/>
        <v>Yes</v>
      </c>
      <c r="H1959" s="9">
        <f t="shared" si="130"/>
        <v>1</v>
      </c>
      <c r="I1959" s="5"/>
      <c r="J1959" s="5"/>
      <c r="K1959" s="3">
        <v>42373</v>
      </c>
      <c r="L1959" s="3">
        <v>42734</v>
      </c>
      <c r="M1959" s="3"/>
      <c r="N1959" s="3"/>
      <c r="O1959" s="3"/>
      <c r="P1959" s="3"/>
      <c r="Q1959" s="5"/>
      <c r="R1959" s="5"/>
      <c r="S1959" s="5"/>
      <c r="T1959" s="2">
        <v>52.299999</v>
      </c>
      <c r="U1959" s="2">
        <v>54.790000999999997</v>
      </c>
      <c r="V1959" s="2"/>
      <c r="W1959" s="2">
        <v>53.27</v>
      </c>
      <c r="X1959" s="2">
        <v>55.360000999999997</v>
      </c>
      <c r="Y1959" s="2"/>
      <c r="Z1959">
        <v>25985400</v>
      </c>
      <c r="AA1959">
        <v>15095500</v>
      </c>
      <c r="AC1959" s="2">
        <v>52.91</v>
      </c>
      <c r="AD1959" s="2">
        <v>54.889999000000003</v>
      </c>
    </row>
    <row r="1960" spans="1:30" x14ac:dyDescent="0.25">
      <c r="A1960" t="s">
        <v>454</v>
      </c>
      <c r="B1960">
        <f t="shared" si="127"/>
        <v>2016</v>
      </c>
      <c r="C1960" s="2">
        <v>33.189999</v>
      </c>
      <c r="D1960" s="2">
        <v>30.76</v>
      </c>
      <c r="E1960" s="4">
        <f t="shared" si="128"/>
        <v>-7.3214795818463227E-2</v>
      </c>
      <c r="F1960" s="5">
        <f t="shared" si="131"/>
        <v>-0.21869687606121435</v>
      </c>
      <c r="G1960" s="9" t="str">
        <f t="shared" si="129"/>
        <v>No</v>
      </c>
      <c r="H1960" s="9">
        <f t="shared" si="130"/>
        <v>0</v>
      </c>
      <c r="I1960" s="5"/>
      <c r="J1960" s="5"/>
      <c r="K1960" s="3">
        <v>42373</v>
      </c>
      <c r="L1960" s="3">
        <v>42734</v>
      </c>
      <c r="M1960" s="3"/>
      <c r="N1960" s="3"/>
      <c r="O1960" s="3"/>
      <c r="P1960" s="3"/>
      <c r="Q1960" s="5"/>
      <c r="R1960" s="5"/>
      <c r="S1960" s="5"/>
      <c r="T1960" s="2">
        <v>32.669998</v>
      </c>
      <c r="U1960" s="2">
        <v>30.67</v>
      </c>
      <c r="V1960" s="2"/>
      <c r="W1960" s="2">
        <v>33.290000999999997</v>
      </c>
      <c r="X1960" s="2">
        <v>31.299999</v>
      </c>
      <c r="Y1960" s="2"/>
      <c r="Z1960">
        <v>4176300</v>
      </c>
      <c r="AA1960">
        <v>2707500</v>
      </c>
      <c r="AC1960" s="2">
        <v>33.270000000000003</v>
      </c>
      <c r="AD1960" s="2">
        <v>31.059999000000001</v>
      </c>
    </row>
    <row r="1961" spans="1:30" x14ac:dyDescent="0.25">
      <c r="A1961" t="s">
        <v>455</v>
      </c>
      <c r="B1961">
        <f t="shared" si="127"/>
        <v>2016</v>
      </c>
      <c r="C1961" s="2">
        <v>144.39999399999999</v>
      </c>
      <c r="D1961" s="2">
        <v>181.770004</v>
      </c>
      <c r="E1961" s="4">
        <f t="shared" si="128"/>
        <v>0.25879509385575189</v>
      </c>
      <c r="F1961" s="5">
        <f t="shared" si="131"/>
        <v>0.10721445376150487</v>
      </c>
      <c r="G1961" s="9" t="str">
        <f t="shared" si="129"/>
        <v>Yes</v>
      </c>
      <c r="H1961" s="9">
        <f t="shared" si="130"/>
        <v>1</v>
      </c>
      <c r="I1961" s="5"/>
      <c r="J1961" s="5"/>
      <c r="K1961" s="3">
        <v>42373</v>
      </c>
      <c r="L1961" s="3">
        <v>42734</v>
      </c>
      <c r="M1961" s="3"/>
      <c r="N1961" s="3"/>
      <c r="O1961" s="3"/>
      <c r="P1961" s="3"/>
      <c r="Q1961" s="5"/>
      <c r="R1961" s="5"/>
      <c r="S1961" s="5"/>
      <c r="T1961" s="2">
        <v>142.60000600000001</v>
      </c>
      <c r="U1961" s="2">
        <v>180.86999499999999</v>
      </c>
      <c r="V1961" s="2"/>
      <c r="W1961" s="2">
        <v>148.19000199999999</v>
      </c>
      <c r="X1961" s="2">
        <v>184.28999300000001</v>
      </c>
      <c r="Y1961" s="2"/>
      <c r="Z1961">
        <v>1097700</v>
      </c>
      <c r="AA1961">
        <v>458200</v>
      </c>
      <c r="AC1961" s="2">
        <v>148.08999600000001</v>
      </c>
      <c r="AD1961" s="2">
        <v>183.800003</v>
      </c>
    </row>
    <row r="1962" spans="1:30" x14ac:dyDescent="0.25">
      <c r="A1962" t="s">
        <v>7</v>
      </c>
      <c r="B1962">
        <f t="shared" si="127"/>
        <v>2016</v>
      </c>
      <c r="C1962" s="2">
        <v>123.43</v>
      </c>
      <c r="D1962" s="2">
        <v>122.279999</v>
      </c>
      <c r="E1962" s="4">
        <f t="shared" si="128"/>
        <v>-9.317029895487345E-3</v>
      </c>
      <c r="F1962" s="5">
        <f t="shared" si="131"/>
        <v>-4.7365645453972816E-2</v>
      </c>
      <c r="G1962" s="9" t="str">
        <f t="shared" si="129"/>
        <v>No</v>
      </c>
      <c r="H1962" s="9">
        <f t="shared" si="130"/>
        <v>0</v>
      </c>
      <c r="I1962" s="5"/>
      <c r="J1962" s="5"/>
      <c r="K1962" s="3">
        <v>42374</v>
      </c>
      <c r="L1962" s="3">
        <v>42734</v>
      </c>
      <c r="M1962" s="3"/>
      <c r="N1962" s="3"/>
      <c r="O1962" s="3"/>
      <c r="P1962" s="3"/>
      <c r="Q1962" s="5"/>
      <c r="R1962" s="5"/>
      <c r="S1962" s="5"/>
      <c r="T1962" s="2">
        <v>122.30999799999999</v>
      </c>
      <c r="U1962" s="2">
        <v>121.389999</v>
      </c>
      <c r="V1962" s="2"/>
      <c r="W1962" s="2">
        <v>126.25</v>
      </c>
      <c r="X1962" s="2">
        <v>123.55999799999999</v>
      </c>
      <c r="Y1962" s="2"/>
      <c r="Z1962">
        <v>2163600</v>
      </c>
      <c r="AA1962">
        <v>466400</v>
      </c>
      <c r="AC1962" s="2">
        <v>125.839996</v>
      </c>
      <c r="AD1962" s="2">
        <v>122.589996</v>
      </c>
    </row>
    <row r="1963" spans="1:30" x14ac:dyDescent="0.25">
      <c r="A1963" t="s">
        <v>456</v>
      </c>
      <c r="B1963">
        <f t="shared" si="127"/>
        <v>2016</v>
      </c>
      <c r="C1963" s="2">
        <v>52.599997999999999</v>
      </c>
      <c r="D1963" s="2">
        <v>70.910004000000001</v>
      </c>
      <c r="E1963" s="4">
        <f t="shared" si="128"/>
        <v>0.34809898661973337</v>
      </c>
      <c r="F1963" s="5">
        <f t="shared" si="131"/>
        <v>0.42131378243819662</v>
      </c>
      <c r="G1963" s="9" t="str">
        <f t="shared" si="129"/>
        <v>Yes</v>
      </c>
      <c r="H1963" s="9">
        <f t="shared" si="130"/>
        <v>1</v>
      </c>
      <c r="I1963" s="5"/>
      <c r="J1963" s="5"/>
      <c r="K1963" s="3">
        <v>42373</v>
      </c>
      <c r="L1963" s="3">
        <v>42734</v>
      </c>
      <c r="M1963" s="3"/>
      <c r="N1963" s="3"/>
      <c r="O1963" s="3"/>
      <c r="P1963" s="3"/>
      <c r="Q1963" s="5"/>
      <c r="R1963" s="5"/>
      <c r="S1963" s="5"/>
      <c r="T1963" s="2">
        <v>52</v>
      </c>
      <c r="U1963" s="2">
        <v>70.75</v>
      </c>
      <c r="V1963" s="2"/>
      <c r="W1963" s="2">
        <v>52.610000999999997</v>
      </c>
      <c r="X1963" s="2">
        <v>71.5</v>
      </c>
      <c r="Y1963" s="2"/>
      <c r="Z1963">
        <v>2067400</v>
      </c>
      <c r="AA1963">
        <v>1230600</v>
      </c>
      <c r="AC1963" s="2">
        <v>52.450001</v>
      </c>
      <c r="AD1963" s="2">
        <v>71.269997000000004</v>
      </c>
    </row>
    <row r="1964" spans="1:30" x14ac:dyDescent="0.25">
      <c r="A1964" t="s">
        <v>457</v>
      </c>
      <c r="B1964">
        <f t="shared" si="127"/>
        <v>2016</v>
      </c>
      <c r="C1964" s="2">
        <v>25.52</v>
      </c>
      <c r="D1964" s="2">
        <v>31.139999</v>
      </c>
      <c r="E1964" s="4">
        <f t="shared" si="128"/>
        <v>0.22021939655172415</v>
      </c>
      <c r="F1964" s="5">
        <f t="shared" si="131"/>
        <v>-3.857569730402774E-2</v>
      </c>
      <c r="G1964" s="9" t="str">
        <f t="shared" si="129"/>
        <v>No</v>
      </c>
      <c r="H1964" s="9">
        <f t="shared" si="130"/>
        <v>0</v>
      </c>
      <c r="I1964" s="5"/>
      <c r="J1964" s="5"/>
      <c r="K1964" s="3">
        <v>42373</v>
      </c>
      <c r="L1964" s="3">
        <v>42734</v>
      </c>
      <c r="M1964" s="3"/>
      <c r="N1964" s="3"/>
      <c r="O1964" s="3"/>
      <c r="P1964" s="3"/>
      <c r="Q1964" s="5"/>
      <c r="R1964" s="5"/>
      <c r="S1964" s="5"/>
      <c r="T1964" s="2">
        <v>25.32</v>
      </c>
      <c r="U1964" s="2">
        <v>30.889999</v>
      </c>
      <c r="V1964" s="2"/>
      <c r="W1964" s="2">
        <v>26.59</v>
      </c>
      <c r="X1964" s="2">
        <v>31.65</v>
      </c>
      <c r="Y1964" s="2"/>
      <c r="Z1964">
        <v>10992700</v>
      </c>
      <c r="AA1964">
        <v>3980300</v>
      </c>
      <c r="AC1964" s="2">
        <v>26.24</v>
      </c>
      <c r="AD1964" s="2">
        <v>30.940000999999999</v>
      </c>
    </row>
    <row r="1965" spans="1:30" x14ac:dyDescent="0.25">
      <c r="A1965" t="s">
        <v>458</v>
      </c>
      <c r="B1965">
        <f t="shared" si="127"/>
        <v>2016</v>
      </c>
      <c r="C1965" s="2">
        <v>60.5</v>
      </c>
      <c r="D1965" s="2">
        <v>69.120002999999997</v>
      </c>
      <c r="E1965" s="4">
        <f t="shared" si="128"/>
        <v>0.14247938842975202</v>
      </c>
      <c r="F1965" s="5">
        <f t="shared" si="131"/>
        <v>0.15179641832523938</v>
      </c>
      <c r="G1965" s="9" t="str">
        <f t="shared" si="129"/>
        <v>Yes</v>
      </c>
      <c r="H1965" s="9">
        <f t="shared" si="130"/>
        <v>1</v>
      </c>
      <c r="I1965" s="5"/>
      <c r="J1965" s="5"/>
      <c r="K1965" s="3">
        <v>42373</v>
      </c>
      <c r="L1965" s="3">
        <v>42734</v>
      </c>
      <c r="M1965" s="3"/>
      <c r="N1965" s="3"/>
      <c r="O1965" s="3"/>
      <c r="P1965" s="3"/>
      <c r="Q1965" s="5"/>
      <c r="R1965" s="5"/>
      <c r="S1965" s="5"/>
      <c r="T1965" s="2">
        <v>60.360000999999997</v>
      </c>
      <c r="U1965" s="2">
        <v>68.830001999999993</v>
      </c>
      <c r="V1965" s="2"/>
      <c r="W1965" s="2">
        <v>61.490001999999997</v>
      </c>
      <c r="X1965" s="2">
        <v>69.430000000000007</v>
      </c>
      <c r="Y1965" s="2"/>
      <c r="Z1965">
        <v>11989200</v>
      </c>
      <c r="AA1965">
        <v>6872000</v>
      </c>
      <c r="AC1965" s="2">
        <v>61.459999000000003</v>
      </c>
      <c r="AD1965" s="2">
        <v>69.120002999999997</v>
      </c>
    </row>
    <row r="1966" spans="1:30" x14ac:dyDescent="0.25">
      <c r="A1966" t="s">
        <v>502</v>
      </c>
      <c r="B1966">
        <f t="shared" si="127"/>
        <v>2016</v>
      </c>
      <c r="C1966" s="2">
        <v>44.810001</v>
      </c>
      <c r="D1966" s="2">
        <v>50.77</v>
      </c>
      <c r="E1966" s="4">
        <f t="shared" si="128"/>
        <v>0.1330060001560813</v>
      </c>
      <c r="F1966" s="5">
        <f t="shared" si="131"/>
        <v>-0.21509298646365207</v>
      </c>
      <c r="G1966" s="9" t="str">
        <f t="shared" si="129"/>
        <v>No</v>
      </c>
      <c r="H1966" s="9">
        <f t="shared" si="130"/>
        <v>0</v>
      </c>
      <c r="I1966" s="5"/>
      <c r="J1966" s="5"/>
      <c r="K1966" s="3">
        <v>42373</v>
      </c>
      <c r="L1966" s="3">
        <v>42734</v>
      </c>
      <c r="M1966" s="3"/>
      <c r="N1966" s="3"/>
      <c r="O1966" s="3"/>
      <c r="P1966" s="3"/>
      <c r="Q1966" s="5"/>
      <c r="R1966" s="5"/>
      <c r="S1966" s="5"/>
      <c r="T1966" s="2">
        <v>44.395000000000003</v>
      </c>
      <c r="U1966" s="2">
        <v>50.529998999999997</v>
      </c>
      <c r="V1966" s="2"/>
      <c r="W1966" s="2">
        <v>45.529998999999997</v>
      </c>
      <c r="X1966" s="2">
        <v>51.84</v>
      </c>
      <c r="Y1966" s="2"/>
      <c r="Z1966">
        <v>1646300</v>
      </c>
      <c r="AA1966">
        <v>811200</v>
      </c>
      <c r="AC1966" s="2">
        <v>45.52</v>
      </c>
      <c r="AD1966" s="2">
        <v>51.84</v>
      </c>
    </row>
    <row r="1967" spans="1:30" x14ac:dyDescent="0.25">
      <c r="A1967" t="s">
        <v>459</v>
      </c>
      <c r="B1967">
        <f t="shared" si="127"/>
        <v>2016</v>
      </c>
      <c r="C1967" s="2">
        <v>17.559999000000001</v>
      </c>
      <c r="D1967" s="2">
        <v>21.719999000000001</v>
      </c>
      <c r="E1967" s="4">
        <f t="shared" si="128"/>
        <v>0.2369020636049011</v>
      </c>
      <c r="F1967" s="5">
        <f t="shared" si="131"/>
        <v>1.6682667053176947E-2</v>
      </c>
      <c r="G1967" s="9" t="str">
        <f t="shared" si="129"/>
        <v>Yes</v>
      </c>
      <c r="H1967" s="9">
        <f t="shared" si="130"/>
        <v>1</v>
      </c>
      <c r="I1967" s="5"/>
      <c r="J1967" s="5"/>
      <c r="K1967" s="3">
        <v>42373</v>
      </c>
      <c r="L1967" s="3">
        <v>42734</v>
      </c>
      <c r="M1967" s="3"/>
      <c r="N1967" s="3"/>
      <c r="O1967" s="3"/>
      <c r="P1967" s="3"/>
      <c r="Q1967" s="5"/>
      <c r="R1967" s="5"/>
      <c r="S1967" s="5"/>
      <c r="T1967" s="2">
        <v>17.379999000000002</v>
      </c>
      <c r="U1967" s="2">
        <v>21.6</v>
      </c>
      <c r="V1967" s="2"/>
      <c r="W1967" s="2">
        <v>17.639999</v>
      </c>
      <c r="X1967" s="2">
        <v>21.9</v>
      </c>
      <c r="Y1967" s="2"/>
      <c r="Z1967">
        <v>5887800</v>
      </c>
      <c r="AA1967">
        <v>2538900</v>
      </c>
      <c r="AC1967" s="2">
        <v>17.620000999999998</v>
      </c>
      <c r="AD1967" s="2">
        <v>21.84</v>
      </c>
    </row>
    <row r="1968" spans="1:30" x14ac:dyDescent="0.25">
      <c r="A1968" t="s">
        <v>460</v>
      </c>
      <c r="B1968">
        <f t="shared" si="127"/>
        <v>2016</v>
      </c>
      <c r="C1968" s="2">
        <v>29.51</v>
      </c>
      <c r="D1968" s="2">
        <v>30.09</v>
      </c>
      <c r="E1968" s="4">
        <f t="shared" si="128"/>
        <v>1.9654354456116511E-2</v>
      </c>
      <c r="F1968" s="5">
        <f t="shared" si="131"/>
        <v>-0.12282503397363551</v>
      </c>
      <c r="G1968" s="9" t="str">
        <f t="shared" si="129"/>
        <v>No</v>
      </c>
      <c r="H1968" s="9">
        <f t="shared" si="130"/>
        <v>0</v>
      </c>
      <c r="I1968" s="5"/>
      <c r="J1968" s="5"/>
      <c r="K1968" s="3">
        <v>42373</v>
      </c>
      <c r="L1968" s="3">
        <v>42734</v>
      </c>
      <c r="M1968" s="3"/>
      <c r="N1968" s="3"/>
      <c r="O1968" s="3"/>
      <c r="P1968" s="3"/>
      <c r="Q1968" s="5"/>
      <c r="R1968" s="5"/>
      <c r="S1968" s="5"/>
      <c r="T1968" s="2">
        <v>29.440000999999999</v>
      </c>
      <c r="U1968" s="2">
        <v>29.950001</v>
      </c>
      <c r="V1968" s="2"/>
      <c r="W1968" s="2">
        <v>29.860001</v>
      </c>
      <c r="X1968" s="2">
        <v>30.450001</v>
      </c>
      <c r="Y1968" s="2"/>
      <c r="Z1968">
        <v>3556800</v>
      </c>
      <c r="AA1968">
        <v>2825300</v>
      </c>
      <c r="AC1968" s="2">
        <v>29.83</v>
      </c>
      <c r="AD1968" s="2">
        <v>30.450001</v>
      </c>
    </row>
    <row r="1969" spans="1:30" x14ac:dyDescent="0.25">
      <c r="A1969" t="s">
        <v>461</v>
      </c>
      <c r="B1969">
        <f t="shared" si="127"/>
        <v>2016</v>
      </c>
      <c r="C1969" s="2">
        <v>71.389999000000003</v>
      </c>
      <c r="D1969" s="2">
        <v>76.370002999999997</v>
      </c>
      <c r="E1969" s="4">
        <f t="shared" si="128"/>
        <v>6.9757726148728397E-2</v>
      </c>
      <c r="F1969" s="5">
        <f t="shared" si="131"/>
        <v>-6.3248274007352903E-2</v>
      </c>
      <c r="G1969" s="9" t="str">
        <f t="shared" si="129"/>
        <v>No</v>
      </c>
      <c r="H1969" s="9">
        <f t="shared" si="130"/>
        <v>0</v>
      </c>
      <c r="I1969" s="5"/>
      <c r="J1969" s="5"/>
      <c r="K1969" s="3">
        <v>42373</v>
      </c>
      <c r="L1969" s="3">
        <v>42734</v>
      </c>
      <c r="M1969" s="3"/>
      <c r="N1969" s="3"/>
      <c r="O1969" s="3"/>
      <c r="P1969" s="3"/>
      <c r="Q1969" s="5"/>
      <c r="R1969" s="5"/>
      <c r="S1969" s="5"/>
      <c r="T1969" s="2">
        <v>70.089995999999999</v>
      </c>
      <c r="U1969" s="2">
        <v>76.180000000000007</v>
      </c>
      <c r="V1969" s="2"/>
      <c r="W1969" s="2">
        <v>71.459998999999996</v>
      </c>
      <c r="X1969" s="2">
        <v>76.970000999999996</v>
      </c>
      <c r="Y1969" s="2"/>
      <c r="Z1969">
        <v>1626800</v>
      </c>
      <c r="AA1969">
        <v>524600</v>
      </c>
      <c r="AC1969" s="2">
        <v>70.879997000000003</v>
      </c>
      <c r="AD1969" s="2">
        <v>76.849997999999999</v>
      </c>
    </row>
    <row r="1970" spans="1:30" x14ac:dyDescent="0.25">
      <c r="A1970" t="s">
        <v>462</v>
      </c>
      <c r="B1970">
        <f t="shared" si="127"/>
        <v>2016</v>
      </c>
      <c r="C1970" s="2">
        <v>67.029999000000004</v>
      </c>
      <c r="D1970" s="2">
        <v>86.510002</v>
      </c>
      <c r="E1970" s="4">
        <f t="shared" si="128"/>
        <v>0.29061619111765158</v>
      </c>
      <c r="F1970" s="5">
        <f t="shared" si="131"/>
        <v>5.3714127512750481E-2</v>
      </c>
      <c r="G1970" s="9" t="str">
        <f t="shared" si="129"/>
        <v>Yes</v>
      </c>
      <c r="H1970" s="9">
        <f t="shared" si="130"/>
        <v>1</v>
      </c>
      <c r="I1970" s="5"/>
      <c r="J1970" s="5"/>
      <c r="K1970" s="3">
        <v>42373</v>
      </c>
      <c r="L1970" s="3">
        <v>42734</v>
      </c>
      <c r="M1970" s="3"/>
      <c r="N1970" s="3"/>
      <c r="O1970" s="3"/>
      <c r="P1970" s="3"/>
      <c r="Q1970" s="5"/>
      <c r="R1970" s="5"/>
      <c r="S1970" s="5"/>
      <c r="T1970" s="2">
        <v>64.639999000000003</v>
      </c>
      <c r="U1970" s="2">
        <v>85.57</v>
      </c>
      <c r="V1970" s="2"/>
      <c r="W1970" s="2">
        <v>69.269997000000004</v>
      </c>
      <c r="X1970" s="2">
        <v>87.449996999999996</v>
      </c>
      <c r="Y1970" s="2"/>
      <c r="Z1970">
        <v>4249800</v>
      </c>
      <c r="AA1970">
        <v>1888500</v>
      </c>
      <c r="AC1970" s="2">
        <v>68.769997000000004</v>
      </c>
      <c r="AD1970" s="2">
        <v>87.099997999999999</v>
      </c>
    </row>
    <row r="1971" spans="1:30" x14ac:dyDescent="0.25">
      <c r="A1971" t="s">
        <v>463</v>
      </c>
      <c r="B1971">
        <f t="shared" si="127"/>
        <v>2016</v>
      </c>
      <c r="C1971" s="2">
        <v>89.199996999999996</v>
      </c>
      <c r="D1971" s="2">
        <v>135.89999399999999</v>
      </c>
      <c r="E1971" s="4">
        <f t="shared" si="128"/>
        <v>0.52354258487250849</v>
      </c>
      <c r="F1971" s="5">
        <f t="shared" si="131"/>
        <v>0.50388823041639197</v>
      </c>
      <c r="G1971" s="9" t="str">
        <f t="shared" si="129"/>
        <v>Yes</v>
      </c>
      <c r="H1971" s="9">
        <f t="shared" si="130"/>
        <v>1</v>
      </c>
      <c r="I1971" s="5"/>
      <c r="J1971" s="5"/>
      <c r="K1971" s="3">
        <v>42373</v>
      </c>
      <c r="L1971" s="3">
        <v>42734</v>
      </c>
      <c r="M1971" s="3"/>
      <c r="N1971" s="3"/>
      <c r="O1971" s="3"/>
      <c r="P1971" s="3"/>
      <c r="Q1971" s="5"/>
      <c r="R1971" s="5"/>
      <c r="S1971" s="5"/>
      <c r="T1971" s="2">
        <v>87.489998</v>
      </c>
      <c r="U1971" s="2">
        <v>135.30999800000001</v>
      </c>
      <c r="V1971" s="2"/>
      <c r="W1971" s="2">
        <v>91.449996999999996</v>
      </c>
      <c r="X1971" s="2">
        <v>137.55999800000001</v>
      </c>
      <c r="Y1971" s="2"/>
      <c r="Z1971">
        <v>1110000</v>
      </c>
      <c r="AA1971">
        <v>466100</v>
      </c>
      <c r="AC1971" s="2">
        <v>90</v>
      </c>
      <c r="AD1971" s="2">
        <v>136.520004</v>
      </c>
    </row>
    <row r="1972" spans="1:30" x14ac:dyDescent="0.25">
      <c r="A1972" t="s">
        <v>464</v>
      </c>
      <c r="B1972">
        <f t="shared" si="127"/>
        <v>2016</v>
      </c>
      <c r="C1972" s="2">
        <v>35.610000999999997</v>
      </c>
      <c r="D1972" s="2">
        <v>40.700001</v>
      </c>
      <c r="E1972" s="4">
        <f t="shared" si="128"/>
        <v>0.14293737312728533</v>
      </c>
      <c r="F1972" s="5">
        <f t="shared" si="131"/>
        <v>7.3179646978556931E-2</v>
      </c>
      <c r="G1972" s="9" t="str">
        <f t="shared" si="129"/>
        <v>Yes</v>
      </c>
      <c r="H1972" s="9">
        <f t="shared" si="130"/>
        <v>1</v>
      </c>
      <c r="I1972" s="5"/>
      <c r="J1972" s="5"/>
      <c r="K1972" s="3">
        <v>42373</v>
      </c>
      <c r="L1972" s="3">
        <v>42734</v>
      </c>
      <c r="M1972" s="3"/>
      <c r="N1972" s="3"/>
      <c r="O1972" s="3"/>
      <c r="P1972" s="3"/>
      <c r="Q1972" s="5"/>
      <c r="R1972" s="5"/>
      <c r="S1972" s="5"/>
      <c r="T1972" s="2">
        <v>35.389999000000003</v>
      </c>
      <c r="U1972" s="2">
        <v>40.560001</v>
      </c>
      <c r="V1972" s="2"/>
      <c r="W1972" s="2">
        <v>35.869999</v>
      </c>
      <c r="X1972" s="2">
        <v>41.07</v>
      </c>
      <c r="Y1972" s="2"/>
      <c r="Z1972">
        <v>2819300</v>
      </c>
      <c r="AA1972">
        <v>1887600</v>
      </c>
      <c r="AC1972" s="2">
        <v>35.700001</v>
      </c>
      <c r="AD1972" s="2">
        <v>41</v>
      </c>
    </row>
    <row r="1973" spans="1:30" x14ac:dyDescent="0.25">
      <c r="A1973" t="s">
        <v>465</v>
      </c>
      <c r="B1973">
        <f t="shared" si="127"/>
        <v>2016</v>
      </c>
      <c r="C1973" s="2">
        <v>38.669998</v>
      </c>
      <c r="D1973" s="2">
        <v>37.259998000000003</v>
      </c>
      <c r="E1973" s="4">
        <f t="shared" si="128"/>
        <v>-3.6462375819103908E-2</v>
      </c>
      <c r="F1973" s="5">
        <f t="shared" si="131"/>
        <v>-0.32707856693675547</v>
      </c>
      <c r="G1973" s="9" t="str">
        <f t="shared" si="129"/>
        <v>No</v>
      </c>
      <c r="H1973" s="9">
        <f t="shared" si="130"/>
        <v>0</v>
      </c>
      <c r="I1973" s="5"/>
      <c r="J1973" s="5"/>
      <c r="K1973" s="3">
        <v>42373</v>
      </c>
      <c r="L1973" s="3">
        <v>42734</v>
      </c>
      <c r="M1973" s="3"/>
      <c r="N1973" s="3"/>
      <c r="O1973" s="3"/>
      <c r="P1973" s="3"/>
      <c r="Q1973" s="5"/>
      <c r="R1973" s="5"/>
      <c r="S1973" s="5"/>
      <c r="T1973" s="2">
        <v>37.909999999999997</v>
      </c>
      <c r="U1973" s="2">
        <v>37.060001</v>
      </c>
      <c r="V1973" s="2"/>
      <c r="W1973" s="2">
        <v>38.700001</v>
      </c>
      <c r="X1973" s="2">
        <v>37.419998</v>
      </c>
      <c r="Y1973" s="2"/>
      <c r="Z1973">
        <v>2922700</v>
      </c>
      <c r="AA1973">
        <v>959200</v>
      </c>
      <c r="AC1973" s="2">
        <v>38.209999000000003</v>
      </c>
      <c r="AD1973" s="2">
        <v>37.360000999999997</v>
      </c>
    </row>
    <row r="1974" spans="1:30" x14ac:dyDescent="0.25">
      <c r="A1974" t="s">
        <v>466</v>
      </c>
      <c r="B1974">
        <f t="shared" si="127"/>
        <v>2016</v>
      </c>
      <c r="C1974" s="2">
        <v>46.119999</v>
      </c>
      <c r="D1974" s="2">
        <v>60.369999</v>
      </c>
      <c r="E1974" s="4">
        <f t="shared" si="128"/>
        <v>0.30897658952681245</v>
      </c>
      <c r="F1974" s="5">
        <f t="shared" si="131"/>
        <v>-0.21456599534569604</v>
      </c>
      <c r="G1974" s="9" t="str">
        <f t="shared" si="129"/>
        <v>No</v>
      </c>
      <c r="H1974" s="9">
        <f t="shared" si="130"/>
        <v>0</v>
      </c>
      <c r="I1974" s="5"/>
      <c r="J1974" s="5"/>
      <c r="K1974" s="3">
        <v>42373</v>
      </c>
      <c r="L1974" s="3">
        <v>42734</v>
      </c>
      <c r="M1974" s="3"/>
      <c r="N1974" s="3"/>
      <c r="O1974" s="3"/>
      <c r="P1974" s="3"/>
      <c r="Q1974" s="5"/>
      <c r="R1974" s="5"/>
      <c r="S1974" s="5"/>
      <c r="T1974" s="2">
        <v>45.360000999999997</v>
      </c>
      <c r="U1974" s="2">
        <v>60.02</v>
      </c>
      <c r="V1974" s="2"/>
      <c r="W1974" s="2">
        <v>46.130001</v>
      </c>
      <c r="X1974" s="2">
        <v>61.48</v>
      </c>
      <c r="Y1974" s="2"/>
      <c r="Z1974">
        <v>3472200</v>
      </c>
      <c r="AA1974">
        <v>2111700</v>
      </c>
      <c r="AC1974" s="2">
        <v>45.799999</v>
      </c>
      <c r="AD1974" s="2">
        <v>61.09</v>
      </c>
    </row>
    <row r="1975" spans="1:30" x14ac:dyDescent="0.25">
      <c r="A1975" t="s">
        <v>467</v>
      </c>
      <c r="B1975">
        <f t="shared" si="127"/>
        <v>2016</v>
      </c>
      <c r="C1975" s="2">
        <v>77.5</v>
      </c>
      <c r="D1975" s="2">
        <v>90.260002</v>
      </c>
      <c r="E1975" s="4">
        <f t="shared" si="128"/>
        <v>0.1646451870967742</v>
      </c>
      <c r="F1975" s="5">
        <f t="shared" si="131"/>
        <v>2.1707813969488871E-2</v>
      </c>
      <c r="G1975" s="9" t="str">
        <f t="shared" si="129"/>
        <v>Yes</v>
      </c>
      <c r="H1975" s="9">
        <f t="shared" si="130"/>
        <v>1</v>
      </c>
      <c r="I1975" s="5"/>
      <c r="J1975" s="5"/>
      <c r="K1975" s="3">
        <v>42373</v>
      </c>
      <c r="L1975" s="3">
        <v>42734</v>
      </c>
      <c r="M1975" s="3"/>
      <c r="N1975" s="3"/>
      <c r="O1975" s="3"/>
      <c r="P1975" s="3"/>
      <c r="Q1975" s="5"/>
      <c r="R1975" s="5"/>
      <c r="S1975" s="5"/>
      <c r="T1975" s="2">
        <v>76.459998999999996</v>
      </c>
      <c r="U1975" s="2">
        <v>90.010002</v>
      </c>
      <c r="V1975" s="2"/>
      <c r="W1975" s="2">
        <v>77.940002000000007</v>
      </c>
      <c r="X1975" s="2">
        <v>90.699996999999996</v>
      </c>
      <c r="Y1975" s="2"/>
      <c r="Z1975">
        <v>20400100</v>
      </c>
      <c r="AA1975">
        <v>9117800</v>
      </c>
      <c r="AC1975" s="2">
        <v>77.459998999999996</v>
      </c>
      <c r="AD1975" s="2">
        <v>90.029999000000004</v>
      </c>
    </row>
    <row r="1976" spans="1:30" x14ac:dyDescent="0.25">
      <c r="A1976" t="s">
        <v>468</v>
      </c>
      <c r="B1976">
        <f t="shared" si="127"/>
        <v>2016</v>
      </c>
      <c r="C1976" s="2">
        <v>59.209999000000003</v>
      </c>
      <c r="D1976" s="2">
        <v>57.73</v>
      </c>
      <c r="E1976" s="4">
        <f t="shared" si="128"/>
        <v>-2.499576127336206E-2</v>
      </c>
      <c r="F1976" s="5">
        <f t="shared" si="131"/>
        <v>1.1466614545741848E-2</v>
      </c>
      <c r="G1976" s="9" t="str">
        <f t="shared" si="129"/>
        <v>Yes</v>
      </c>
      <c r="H1976" s="9">
        <f t="shared" si="130"/>
        <v>1</v>
      </c>
      <c r="I1976" s="5"/>
      <c r="J1976" s="5"/>
      <c r="K1976" s="3">
        <v>42373</v>
      </c>
      <c r="L1976" s="3">
        <v>42734</v>
      </c>
      <c r="M1976" s="3"/>
      <c r="N1976" s="3"/>
      <c r="O1976" s="3"/>
      <c r="P1976" s="3"/>
      <c r="Q1976" s="5"/>
      <c r="R1976" s="5"/>
      <c r="S1976" s="5"/>
      <c r="T1976" s="2">
        <v>58.290000999999997</v>
      </c>
      <c r="U1976" s="2">
        <v>57.540000999999997</v>
      </c>
      <c r="V1976" s="2"/>
      <c r="W1976" s="2">
        <v>59.869999</v>
      </c>
      <c r="X1976" s="2">
        <v>58.360000999999997</v>
      </c>
      <c r="Y1976" s="2"/>
      <c r="Z1976">
        <v>1387100</v>
      </c>
      <c r="AA1976">
        <v>949200</v>
      </c>
      <c r="AC1976" s="2">
        <v>58.860000999999997</v>
      </c>
      <c r="AD1976" s="2">
        <v>58.290000999999997</v>
      </c>
    </row>
    <row r="1977" spans="1:30" x14ac:dyDescent="0.25">
      <c r="A1977" t="s">
        <v>469</v>
      </c>
      <c r="B1977">
        <f t="shared" si="127"/>
        <v>2016</v>
      </c>
      <c r="C1977" s="2">
        <v>10.41</v>
      </c>
      <c r="D1977" s="2">
        <v>8.73</v>
      </c>
      <c r="E1977" s="4">
        <f t="shared" si="128"/>
        <v>-0.16138328530259363</v>
      </c>
      <c r="F1977" s="5">
        <f t="shared" si="131"/>
        <v>-0.47035987482940611</v>
      </c>
      <c r="G1977" s="9" t="str">
        <f t="shared" si="129"/>
        <v>No</v>
      </c>
      <c r="H1977" s="9">
        <f t="shared" si="130"/>
        <v>0</v>
      </c>
      <c r="I1977" s="5"/>
      <c r="J1977" s="5"/>
      <c r="K1977" s="3">
        <v>42373</v>
      </c>
      <c r="L1977" s="3">
        <v>42734</v>
      </c>
      <c r="M1977" s="3"/>
      <c r="N1977" s="3"/>
      <c r="O1977" s="3"/>
      <c r="P1977" s="3"/>
      <c r="Q1977" s="5"/>
      <c r="R1977" s="5"/>
      <c r="S1977" s="5"/>
      <c r="T1977" s="2">
        <v>10.130000000000001</v>
      </c>
      <c r="U1977" s="2">
        <v>8.6999999999999993</v>
      </c>
      <c r="V1977" s="2"/>
      <c r="W1977" s="2">
        <v>10.43</v>
      </c>
      <c r="X1977" s="2">
        <v>8.8000000000000007</v>
      </c>
      <c r="Y1977" s="2"/>
      <c r="Z1977">
        <v>9122600</v>
      </c>
      <c r="AA1977">
        <v>11250400</v>
      </c>
      <c r="AC1977" s="2">
        <v>10.3</v>
      </c>
      <c r="AD1977" s="2">
        <v>8.7200000000000006</v>
      </c>
    </row>
    <row r="1978" spans="1:30" x14ac:dyDescent="0.25">
      <c r="A1978" t="s">
        <v>490</v>
      </c>
      <c r="B1978">
        <f t="shared" si="127"/>
        <v>2016</v>
      </c>
      <c r="C1978" s="2">
        <v>35.919998</v>
      </c>
      <c r="D1978" s="2">
        <v>49.52</v>
      </c>
      <c r="E1978" s="4">
        <f t="shared" si="128"/>
        <v>0.37861923043536927</v>
      </c>
      <c r="F1978" s="5">
        <f t="shared" si="131"/>
        <v>0.21397404333859507</v>
      </c>
      <c r="G1978" s="9" t="str">
        <f t="shared" si="129"/>
        <v>Yes</v>
      </c>
      <c r="H1978" s="9">
        <f t="shared" si="130"/>
        <v>1</v>
      </c>
      <c r="I1978" s="5"/>
      <c r="J1978" s="5"/>
      <c r="K1978" s="3">
        <v>42373</v>
      </c>
      <c r="L1978" s="3">
        <v>42734</v>
      </c>
      <c r="M1978" s="3"/>
      <c r="N1978" s="3"/>
      <c r="O1978" s="3"/>
      <c r="P1978" s="3"/>
      <c r="Q1978" s="5"/>
      <c r="R1978" s="5"/>
      <c r="S1978" s="5"/>
      <c r="T1978" s="2">
        <v>35.599997999999999</v>
      </c>
      <c r="U1978" s="2">
        <v>49.360000999999997</v>
      </c>
      <c r="V1978" s="2"/>
      <c r="W1978" s="2">
        <v>36.189999</v>
      </c>
      <c r="X1978" s="2">
        <v>50</v>
      </c>
      <c r="Y1978" s="2"/>
      <c r="Z1978">
        <v>1353400</v>
      </c>
      <c r="AA1978">
        <v>646200</v>
      </c>
      <c r="AC1978" s="2">
        <v>36.080002</v>
      </c>
      <c r="AD1978" s="2">
        <v>49.98</v>
      </c>
    </row>
    <row r="1979" spans="1:30" x14ac:dyDescent="0.25">
      <c r="A1979" t="s">
        <v>470</v>
      </c>
      <c r="B1979">
        <f t="shared" si="127"/>
        <v>2016</v>
      </c>
      <c r="C1979" s="2">
        <v>32.119999</v>
      </c>
      <c r="D1979" s="2">
        <v>38.669998</v>
      </c>
      <c r="E1979" s="4">
        <f t="shared" si="128"/>
        <v>0.20392276475475604</v>
      </c>
      <c r="F1979" s="5">
        <f t="shared" si="131"/>
        <v>0.2289185260281181</v>
      </c>
      <c r="G1979" s="9" t="str">
        <f t="shared" si="129"/>
        <v>Yes</v>
      </c>
      <c r="H1979" s="9">
        <f t="shared" si="130"/>
        <v>1</v>
      </c>
      <c r="I1979" s="5"/>
      <c r="J1979" s="5"/>
      <c r="K1979" s="3">
        <v>42373</v>
      </c>
      <c r="L1979" s="3">
        <v>42734</v>
      </c>
      <c r="M1979" s="3"/>
      <c r="N1979" s="3"/>
      <c r="O1979" s="3"/>
      <c r="P1979" s="3"/>
      <c r="Q1979" s="5"/>
      <c r="R1979" s="5"/>
      <c r="S1979" s="5"/>
      <c r="T1979" s="2">
        <v>31.139999</v>
      </c>
      <c r="U1979" s="2">
        <v>38.43</v>
      </c>
      <c r="V1979" s="2"/>
      <c r="W1979" s="2">
        <v>32.349997999999999</v>
      </c>
      <c r="X1979" s="2">
        <v>39</v>
      </c>
      <c r="Y1979" s="2"/>
      <c r="Z1979">
        <v>25194400</v>
      </c>
      <c r="AA1979">
        <v>6431600</v>
      </c>
      <c r="AC1979" s="2">
        <v>31.4</v>
      </c>
      <c r="AD1979" s="2">
        <v>38.720001000000003</v>
      </c>
    </row>
    <row r="1980" spans="1:30" x14ac:dyDescent="0.25">
      <c r="A1980" t="s">
        <v>471</v>
      </c>
      <c r="B1980">
        <f t="shared" si="127"/>
        <v>2016</v>
      </c>
      <c r="C1980" s="2">
        <v>51.272465851900002</v>
      </c>
      <c r="D1980" s="2">
        <v>63.330002</v>
      </c>
      <c r="E1980" s="4">
        <f t="shared" si="128"/>
        <v>0.23516591113304497</v>
      </c>
      <c r="F1980" s="5">
        <f t="shared" si="131"/>
        <v>0.39654919643563857</v>
      </c>
      <c r="G1980" s="9" t="str">
        <f t="shared" si="129"/>
        <v>Yes</v>
      </c>
      <c r="H1980" s="9">
        <f t="shared" si="130"/>
        <v>1</v>
      </c>
      <c r="I1980" s="5"/>
      <c r="J1980" s="5"/>
      <c r="K1980" s="3">
        <v>42373</v>
      </c>
      <c r="L1980" s="3">
        <v>42734</v>
      </c>
      <c r="M1980" s="3"/>
      <c r="N1980" s="3"/>
      <c r="O1980" s="3"/>
      <c r="P1980" s="3"/>
      <c r="Q1980" s="5"/>
      <c r="R1980" s="5"/>
      <c r="S1980" s="5"/>
      <c r="T1980" s="2">
        <v>50.783608914399998</v>
      </c>
      <c r="U1980" s="2">
        <v>63.16</v>
      </c>
      <c r="V1980" s="2"/>
      <c r="W1980" s="2">
        <v>51.9410524802</v>
      </c>
      <c r="X1980" s="2">
        <v>63.939999</v>
      </c>
      <c r="Y1980" s="2"/>
      <c r="Z1980">
        <v>4821600</v>
      </c>
      <c r="AA1980">
        <v>1887100</v>
      </c>
      <c r="AC1980" s="2">
        <v>51.912294033000002</v>
      </c>
      <c r="AD1980" s="2">
        <v>63.93</v>
      </c>
    </row>
    <row r="1981" spans="1:30" x14ac:dyDescent="0.25">
      <c r="A1981" t="s">
        <v>472</v>
      </c>
      <c r="B1981">
        <f t="shared" si="127"/>
        <v>2016</v>
      </c>
      <c r="C1981" s="2">
        <v>101.120003</v>
      </c>
      <c r="D1981" s="2">
        <v>103.199997</v>
      </c>
      <c r="E1981" s="4">
        <f t="shared" si="128"/>
        <v>2.0569560307469526E-2</v>
      </c>
      <c r="F1981" s="5">
        <f t="shared" si="131"/>
        <v>-0.35804967012789973</v>
      </c>
      <c r="G1981" s="9" t="str">
        <f t="shared" si="129"/>
        <v>No</v>
      </c>
      <c r="H1981" s="9">
        <f t="shared" si="130"/>
        <v>0</v>
      </c>
      <c r="I1981" s="5"/>
      <c r="J1981" s="5"/>
      <c r="K1981" s="3">
        <v>42373</v>
      </c>
      <c r="L1981" s="3">
        <v>42734</v>
      </c>
      <c r="M1981" s="3"/>
      <c r="N1981" s="3"/>
      <c r="O1981" s="3"/>
      <c r="P1981" s="3"/>
      <c r="Q1981" s="5"/>
      <c r="R1981" s="5"/>
      <c r="S1981" s="5"/>
      <c r="T1981" s="2">
        <v>100.16999800000001</v>
      </c>
      <c r="U1981" s="2">
        <v>102.849998</v>
      </c>
      <c r="V1981" s="2"/>
      <c r="W1981" s="2">
        <v>103.05999799999999</v>
      </c>
      <c r="X1981" s="2">
        <v>103.93</v>
      </c>
      <c r="Y1981" s="2"/>
      <c r="Z1981">
        <v>2042800</v>
      </c>
      <c r="AA1981">
        <v>973800</v>
      </c>
      <c r="AC1981" s="2">
        <v>101.80999799999999</v>
      </c>
      <c r="AD1981" s="2">
        <v>103.30999799999999</v>
      </c>
    </row>
    <row r="1982" spans="1:30" x14ac:dyDescent="0.25">
      <c r="A1982" t="s">
        <v>473</v>
      </c>
      <c r="B1982">
        <f t="shared" si="127"/>
        <v>2016</v>
      </c>
      <c r="C1982" s="2">
        <v>26.559999000000001</v>
      </c>
      <c r="D1982" s="2">
        <v>43.040000999999997</v>
      </c>
      <c r="E1982" s="4">
        <f t="shared" si="128"/>
        <v>0.62048202637357008</v>
      </c>
      <c r="F1982" s="5">
        <f t="shared" si="131"/>
        <v>0.41655926161881407</v>
      </c>
      <c r="G1982" s="9" t="str">
        <f t="shared" si="129"/>
        <v>Yes</v>
      </c>
      <c r="H1982" s="9">
        <f t="shared" si="130"/>
        <v>1</v>
      </c>
      <c r="I1982" s="5"/>
      <c r="J1982" s="5"/>
      <c r="K1982" s="3">
        <v>42373</v>
      </c>
      <c r="L1982" s="3">
        <v>42734</v>
      </c>
      <c r="M1982" s="3"/>
      <c r="N1982" s="3"/>
      <c r="O1982" s="3"/>
      <c r="P1982" s="3"/>
      <c r="Q1982" s="5"/>
      <c r="R1982" s="5"/>
      <c r="S1982" s="5"/>
      <c r="T1982" s="2">
        <v>26.23</v>
      </c>
      <c r="U1982" s="2">
        <v>42.689999</v>
      </c>
      <c r="V1982" s="2"/>
      <c r="W1982" s="2">
        <v>26.91</v>
      </c>
      <c r="X1982" s="2">
        <v>43.310001</v>
      </c>
      <c r="Y1982" s="2"/>
      <c r="Z1982">
        <v>3523300</v>
      </c>
      <c r="AA1982">
        <v>1938100</v>
      </c>
      <c r="AC1982" s="2">
        <v>26.709999</v>
      </c>
      <c r="AD1982" s="2">
        <v>43.07</v>
      </c>
    </row>
    <row r="1983" spans="1:30" x14ac:dyDescent="0.25">
      <c r="A1983" t="s">
        <v>491</v>
      </c>
      <c r="B1983">
        <f t="shared" si="127"/>
        <v>2016</v>
      </c>
      <c r="C1983" s="2">
        <v>46.939999</v>
      </c>
      <c r="D1983" s="2">
        <v>53.529998999999997</v>
      </c>
      <c r="E1983" s="4">
        <f t="shared" si="128"/>
        <v>0.14039199276506154</v>
      </c>
      <c r="F1983" s="5">
        <f t="shared" si="131"/>
        <v>-9.4773918367983434E-2</v>
      </c>
      <c r="G1983" s="9" t="str">
        <f t="shared" si="129"/>
        <v>No</v>
      </c>
      <c r="H1983" s="9">
        <f t="shared" si="130"/>
        <v>0</v>
      </c>
      <c r="I1983" s="5"/>
      <c r="J1983" s="5"/>
      <c r="K1983" s="3">
        <v>42373</v>
      </c>
      <c r="L1983" s="3">
        <v>42734</v>
      </c>
      <c r="M1983" s="3"/>
      <c r="N1983" s="3"/>
      <c r="O1983" s="3"/>
      <c r="P1983" s="3"/>
      <c r="Q1983" s="5"/>
      <c r="R1983" s="5"/>
      <c r="S1983" s="5"/>
      <c r="T1983" s="2">
        <v>46.75</v>
      </c>
      <c r="U1983" s="2">
        <v>53.27</v>
      </c>
      <c r="V1983" s="2"/>
      <c r="W1983" s="2">
        <v>47.720001000000003</v>
      </c>
      <c r="X1983" s="2">
        <v>53.740001999999997</v>
      </c>
      <c r="Y1983" s="2"/>
      <c r="Z1983">
        <v>2871700</v>
      </c>
      <c r="AA1983">
        <v>1701200</v>
      </c>
      <c r="AC1983" s="2">
        <v>47.27</v>
      </c>
      <c r="AD1983" s="2">
        <v>53.639999000000003</v>
      </c>
    </row>
    <row r="1984" spans="1:30" x14ac:dyDescent="0.25">
      <c r="F1984" s="5"/>
      <c r="G1984" s="5"/>
      <c r="H1984" s="5"/>
      <c r="I1984" s="5"/>
      <c r="J1984" s="5"/>
      <c r="Q1984" s="5"/>
      <c r="R1984" s="5"/>
      <c r="S1984" s="5"/>
    </row>
    <row r="1985" spans="1:30" x14ac:dyDescent="0.25">
      <c r="A1985" s="1"/>
      <c r="B1985" t="s">
        <v>521</v>
      </c>
      <c r="E1985" s="4"/>
      <c r="F1985" s="5"/>
      <c r="G1985" s="5"/>
      <c r="H1985" s="5"/>
      <c r="I1985" s="5"/>
      <c r="J1985" s="5"/>
      <c r="K1985" s="1"/>
      <c r="L1985" s="1"/>
      <c r="M1985" s="1"/>
      <c r="N1985" s="1"/>
      <c r="O1985" s="1"/>
      <c r="P1985" s="1"/>
      <c r="Q1985" s="5"/>
      <c r="R1985" s="5"/>
      <c r="S1985" s="5"/>
    </row>
    <row r="1986" spans="1:30" x14ac:dyDescent="0.25">
      <c r="A1986" t="s">
        <v>8</v>
      </c>
      <c r="B1986">
        <f t="shared" ref="B1986:B2049" si="132">YEAR(K1986)</f>
        <v>2010</v>
      </c>
      <c r="C1986" s="2">
        <v>22.453504291800002</v>
      </c>
      <c r="D1986" s="2">
        <v>29.635193133000001</v>
      </c>
      <c r="E1986" s="4">
        <f t="shared" ref="E1986:E2049" si="133">+(D1986-C1986)/C1986</f>
        <v>0.31984712710624619</v>
      </c>
      <c r="F1986" s="5"/>
      <c r="G1986" s="5"/>
      <c r="H1986" s="5"/>
      <c r="I1986" s="5"/>
      <c r="J1986" s="5"/>
      <c r="K1986" s="3">
        <v>40182</v>
      </c>
      <c r="L1986" s="3">
        <v>40543</v>
      </c>
      <c r="M1986" s="3"/>
      <c r="N1986" s="3"/>
      <c r="O1986" s="3"/>
      <c r="P1986" s="3"/>
      <c r="Q1986" s="5"/>
      <c r="R1986" s="5"/>
      <c r="S1986" s="5"/>
      <c r="T1986" s="2">
        <v>22.267525035799999</v>
      </c>
      <c r="U1986" s="2">
        <v>29.4992846924</v>
      </c>
      <c r="V1986" s="2"/>
      <c r="W1986" s="2">
        <v>22.625179542200001</v>
      </c>
      <c r="X1986" s="2">
        <v>29.828325464900001</v>
      </c>
      <c r="Y1986" s="2"/>
      <c r="Z1986">
        <v>3815500</v>
      </c>
      <c r="AA1986">
        <v>2050700</v>
      </c>
      <c r="AC1986" s="2">
        <v>22.389128039999999</v>
      </c>
      <c r="AD1986" s="2">
        <v>29.635193133000001</v>
      </c>
    </row>
    <row r="1987" spans="1:30" x14ac:dyDescent="0.25">
      <c r="A1987" t="s">
        <v>8</v>
      </c>
      <c r="B1987">
        <f t="shared" si="132"/>
        <v>2011</v>
      </c>
      <c r="C1987" s="2">
        <v>29.728183833999999</v>
      </c>
      <c r="D1987" s="2">
        <v>24.985693133000002</v>
      </c>
      <c r="E1987" s="4">
        <f t="shared" si="133"/>
        <v>-0.15952843697017344</v>
      </c>
      <c r="F1987" s="5"/>
      <c r="G1987" s="5"/>
      <c r="H1987" s="5"/>
      <c r="I1987" s="5"/>
      <c r="J1987" s="5"/>
      <c r="K1987" s="3">
        <v>40546</v>
      </c>
      <c r="L1987" s="3">
        <v>40907</v>
      </c>
      <c r="M1987" s="3"/>
      <c r="N1987" s="3"/>
      <c r="O1987" s="3"/>
      <c r="P1987" s="3"/>
      <c r="Q1987" s="5"/>
      <c r="R1987" s="5"/>
      <c r="S1987" s="5"/>
      <c r="T1987" s="2">
        <v>29.620887696699999</v>
      </c>
      <c r="U1987" s="2">
        <v>24.907009298999998</v>
      </c>
      <c r="V1987" s="2"/>
      <c r="W1987" s="2">
        <v>30.143060801099999</v>
      </c>
      <c r="X1987" s="2">
        <v>25.400571530699999</v>
      </c>
      <c r="Y1987" s="2"/>
      <c r="Z1987">
        <v>4994000</v>
      </c>
      <c r="AA1987">
        <v>1930900</v>
      </c>
      <c r="AC1987" s="2">
        <v>29.957080829700001</v>
      </c>
      <c r="AD1987" s="2">
        <v>24.985693133000002</v>
      </c>
    </row>
    <row r="1988" spans="1:30" x14ac:dyDescent="0.25">
      <c r="A1988" t="s">
        <v>8</v>
      </c>
      <c r="B1988">
        <f t="shared" si="132"/>
        <v>2012</v>
      </c>
      <c r="C1988" s="2">
        <v>25.636623748200002</v>
      </c>
      <c r="D1988" s="2">
        <v>29.284693133000001</v>
      </c>
      <c r="E1988" s="4">
        <f t="shared" si="133"/>
        <v>0.142299135043324</v>
      </c>
      <c r="F1988" s="5"/>
      <c r="G1988" s="5"/>
      <c r="H1988" s="5"/>
      <c r="I1988" s="5"/>
      <c r="J1988" s="5"/>
      <c r="K1988" s="3">
        <v>40911</v>
      </c>
      <c r="L1988" s="3">
        <v>41274</v>
      </c>
      <c r="M1988" s="3"/>
      <c r="N1988" s="3"/>
      <c r="O1988" s="3"/>
      <c r="P1988" s="3"/>
      <c r="Q1988" s="5"/>
      <c r="R1988" s="5"/>
      <c r="S1988" s="5"/>
      <c r="T1988" s="2">
        <v>25.5650922747</v>
      </c>
      <c r="U1988" s="2">
        <v>28.354791845499999</v>
      </c>
      <c r="V1988" s="2"/>
      <c r="W1988" s="2">
        <v>26.459226752500001</v>
      </c>
      <c r="X1988" s="2">
        <v>29.3061523605</v>
      </c>
      <c r="Y1988" s="2"/>
      <c r="Z1988">
        <v>4156300</v>
      </c>
      <c r="AA1988">
        <v>4707900</v>
      </c>
      <c r="AC1988" s="2">
        <v>26.094421316199998</v>
      </c>
      <c r="AD1988" s="2">
        <v>28.390557939899999</v>
      </c>
    </row>
    <row r="1989" spans="1:30" x14ac:dyDescent="0.25">
      <c r="A1989" t="s">
        <v>9</v>
      </c>
      <c r="B1989">
        <f t="shared" si="132"/>
        <v>2010</v>
      </c>
      <c r="C1989" s="2">
        <v>4.84</v>
      </c>
      <c r="D1989" s="2">
        <v>10.01</v>
      </c>
      <c r="E1989" s="4">
        <f t="shared" si="133"/>
        <v>1.0681818181818181</v>
      </c>
      <c r="F1989" s="5"/>
      <c r="G1989" s="5"/>
      <c r="H1989" s="5"/>
      <c r="I1989" s="5"/>
      <c r="J1989" s="5"/>
      <c r="K1989" s="3">
        <v>40182</v>
      </c>
      <c r="L1989" s="3">
        <v>40543</v>
      </c>
      <c r="M1989" s="3"/>
      <c r="N1989" s="3"/>
      <c r="O1989" s="3"/>
      <c r="P1989" s="3"/>
      <c r="Q1989" s="5"/>
      <c r="R1989" s="5"/>
      <c r="S1989" s="5"/>
      <c r="T1989" s="2">
        <v>4.66</v>
      </c>
      <c r="U1989" s="2">
        <v>9.9499999999999993</v>
      </c>
      <c r="V1989" s="2"/>
      <c r="W1989" s="2">
        <v>4.9400000000000004</v>
      </c>
      <c r="X1989" s="2">
        <v>10.19</v>
      </c>
      <c r="Y1989" s="2"/>
      <c r="Z1989">
        <v>9837300</v>
      </c>
      <c r="AA1989">
        <v>2191900</v>
      </c>
      <c r="AC1989" s="2">
        <v>4.7699999999999996</v>
      </c>
      <c r="AD1989" s="2">
        <v>10.16</v>
      </c>
    </row>
    <row r="1990" spans="1:30" x14ac:dyDescent="0.25">
      <c r="A1990" t="s">
        <v>9</v>
      </c>
      <c r="B1990">
        <f t="shared" si="132"/>
        <v>2011</v>
      </c>
      <c r="C1990" s="2">
        <v>10.11</v>
      </c>
      <c r="D1990" s="2">
        <v>5.07</v>
      </c>
      <c r="E1990" s="4">
        <f t="shared" si="133"/>
        <v>-0.4985163204747774</v>
      </c>
      <c r="F1990" s="5"/>
      <c r="G1990" s="5"/>
      <c r="H1990" s="5"/>
      <c r="I1990" s="5"/>
      <c r="J1990" s="5"/>
      <c r="K1990" s="3">
        <v>40546</v>
      </c>
      <c r="L1990" s="3">
        <v>40907</v>
      </c>
      <c r="M1990" s="3"/>
      <c r="N1990" s="3"/>
      <c r="O1990" s="3"/>
      <c r="P1990" s="3"/>
      <c r="Q1990" s="5"/>
      <c r="R1990" s="5"/>
      <c r="S1990" s="5"/>
      <c r="T1990" s="2">
        <v>10.08</v>
      </c>
      <c r="U1990" s="2">
        <v>5.05</v>
      </c>
      <c r="V1990" s="2"/>
      <c r="W1990" s="2">
        <v>10.71</v>
      </c>
      <c r="X1990" s="2">
        <v>5.23</v>
      </c>
      <c r="Y1990" s="2"/>
      <c r="Z1990">
        <v>7465800</v>
      </c>
      <c r="AA1990">
        <v>5496300</v>
      </c>
      <c r="AC1990" s="2">
        <v>10.65</v>
      </c>
      <c r="AD1990" s="2">
        <v>5.19</v>
      </c>
    </row>
    <row r="1991" spans="1:30" x14ac:dyDescent="0.25">
      <c r="A1991" t="s">
        <v>9</v>
      </c>
      <c r="B1991">
        <f t="shared" si="132"/>
        <v>2012</v>
      </c>
      <c r="C1991" s="2">
        <v>5.2</v>
      </c>
      <c r="D1991" s="2">
        <v>13.5</v>
      </c>
      <c r="E1991" s="4">
        <f t="shared" si="133"/>
        <v>1.5961538461538463</v>
      </c>
      <c r="F1991" s="5"/>
      <c r="G1991" s="5"/>
      <c r="H1991" s="5"/>
      <c r="I1991" s="5"/>
      <c r="J1991" s="5"/>
      <c r="K1991" s="3">
        <v>40911</v>
      </c>
      <c r="L1991" s="3">
        <v>41274</v>
      </c>
      <c r="M1991" s="3"/>
      <c r="N1991" s="3"/>
      <c r="O1991" s="3"/>
      <c r="P1991" s="3"/>
      <c r="Q1991" s="5"/>
      <c r="R1991" s="5"/>
      <c r="S1991" s="5"/>
      <c r="T1991" s="2">
        <v>5.07</v>
      </c>
      <c r="U1991" s="2">
        <v>12.84</v>
      </c>
      <c r="V1991" s="2"/>
      <c r="W1991" s="2">
        <v>5.22</v>
      </c>
      <c r="X1991" s="2">
        <v>13.68</v>
      </c>
      <c r="Y1991" s="2"/>
      <c r="Z1991">
        <v>6105900</v>
      </c>
      <c r="AA1991">
        <v>7005600</v>
      </c>
      <c r="AC1991" s="2">
        <v>5.12</v>
      </c>
      <c r="AD1991" s="2">
        <v>12.85</v>
      </c>
    </row>
    <row r="1992" spans="1:30" x14ac:dyDescent="0.25">
      <c r="A1992" t="s">
        <v>10</v>
      </c>
      <c r="B1992">
        <f t="shared" si="132"/>
        <v>2010</v>
      </c>
      <c r="C1992" s="2">
        <v>40.700001</v>
      </c>
      <c r="D1992" s="2">
        <v>66.150002000000001</v>
      </c>
      <c r="E1992" s="4">
        <f t="shared" si="133"/>
        <v>0.62530713451333819</v>
      </c>
      <c r="F1992" s="5"/>
      <c r="G1992" s="5"/>
      <c r="H1992" s="5"/>
      <c r="I1992" s="5"/>
      <c r="J1992" s="5"/>
      <c r="K1992" s="3">
        <v>40182</v>
      </c>
      <c r="L1992" s="3">
        <v>40543</v>
      </c>
      <c r="M1992" s="3"/>
      <c r="N1992" s="3"/>
      <c r="O1992" s="3"/>
      <c r="P1992" s="3"/>
      <c r="Q1992" s="5"/>
      <c r="R1992" s="5"/>
      <c r="S1992" s="5"/>
      <c r="T1992" s="2">
        <v>40.360000999999997</v>
      </c>
      <c r="U1992" s="2">
        <v>66.139999000000003</v>
      </c>
      <c r="V1992" s="2"/>
      <c r="W1992" s="2">
        <v>41.040000999999997</v>
      </c>
      <c r="X1992" s="2">
        <v>66.919998000000007</v>
      </c>
      <c r="Y1992" s="2"/>
      <c r="Z1992">
        <v>1701700</v>
      </c>
      <c r="AA1992">
        <v>479900</v>
      </c>
      <c r="AC1992" s="2">
        <v>40.380001</v>
      </c>
      <c r="AD1992" s="2">
        <v>66.599997999999999</v>
      </c>
    </row>
    <row r="1993" spans="1:30" x14ac:dyDescent="0.25">
      <c r="A1993" t="s">
        <v>10</v>
      </c>
      <c r="B1993">
        <f t="shared" si="132"/>
        <v>2011</v>
      </c>
      <c r="C1993" s="2">
        <v>66.5</v>
      </c>
      <c r="D1993" s="2">
        <v>69.629997000000003</v>
      </c>
      <c r="E1993" s="4">
        <f t="shared" si="133"/>
        <v>4.7067624060150422E-2</v>
      </c>
      <c r="F1993" s="5"/>
      <c r="G1993" s="5"/>
      <c r="H1993" s="5"/>
      <c r="I1993" s="5"/>
      <c r="J1993" s="5"/>
      <c r="K1993" s="3">
        <v>40546</v>
      </c>
      <c r="L1993" s="3">
        <v>40907</v>
      </c>
      <c r="M1993" s="3"/>
      <c r="N1993" s="3"/>
      <c r="O1993" s="3"/>
      <c r="P1993" s="3"/>
      <c r="Q1993" s="5"/>
      <c r="R1993" s="5"/>
      <c r="S1993" s="5"/>
      <c r="T1993" s="2">
        <v>65.470000999999996</v>
      </c>
      <c r="U1993" s="2">
        <v>69.599997999999999</v>
      </c>
      <c r="V1993" s="2"/>
      <c r="W1993" s="2">
        <v>66.739998</v>
      </c>
      <c r="X1993" s="2">
        <v>70.529999000000004</v>
      </c>
      <c r="Y1993" s="2"/>
      <c r="Z1993">
        <v>826400</v>
      </c>
      <c r="AA1993">
        <v>452500</v>
      </c>
      <c r="AC1993" s="2">
        <v>65.5</v>
      </c>
      <c r="AD1993" s="2">
        <v>70.019997000000004</v>
      </c>
    </row>
    <row r="1994" spans="1:30" x14ac:dyDescent="0.25">
      <c r="A1994" t="s">
        <v>10</v>
      </c>
      <c r="B1994">
        <f t="shared" si="132"/>
        <v>2012</v>
      </c>
      <c r="C1994" s="2">
        <v>71.139999000000003</v>
      </c>
      <c r="D1994" s="2">
        <v>72.349997999999999</v>
      </c>
      <c r="E1994" s="4">
        <f t="shared" si="133"/>
        <v>1.7008701391744412E-2</v>
      </c>
      <c r="F1994" s="5"/>
      <c r="G1994" s="5"/>
      <c r="H1994" s="5"/>
      <c r="I1994" s="5"/>
      <c r="J1994" s="5"/>
      <c r="K1994" s="3">
        <v>40911</v>
      </c>
      <c r="L1994" s="3">
        <v>41274</v>
      </c>
      <c r="M1994" s="3"/>
      <c r="N1994" s="3"/>
      <c r="O1994" s="3"/>
      <c r="P1994" s="3"/>
      <c r="Q1994" s="5"/>
      <c r="R1994" s="5"/>
      <c r="S1994" s="5"/>
      <c r="T1994" s="2">
        <v>69.059997999999993</v>
      </c>
      <c r="U1994" s="2">
        <v>71.300003000000004</v>
      </c>
      <c r="V1994" s="2"/>
      <c r="W1994" s="2">
        <v>71.599997999999999</v>
      </c>
      <c r="X1994" s="2">
        <v>72.550003000000004</v>
      </c>
      <c r="Y1994" s="2"/>
      <c r="Z1994">
        <v>786600</v>
      </c>
      <c r="AA1994">
        <v>454500</v>
      </c>
      <c r="AC1994" s="2">
        <v>69.099997999999999</v>
      </c>
      <c r="AD1994" s="2">
        <v>71.389999000000003</v>
      </c>
    </row>
    <row r="1995" spans="1:30" x14ac:dyDescent="0.25">
      <c r="A1995" t="s">
        <v>11</v>
      </c>
      <c r="B1995">
        <f t="shared" si="132"/>
        <v>2010</v>
      </c>
      <c r="C1995" s="2">
        <v>30.489999714300001</v>
      </c>
      <c r="D1995" s="2">
        <v>46.080001857100001</v>
      </c>
      <c r="E1995" s="4">
        <f t="shared" si="133"/>
        <v>0.51131526037660768</v>
      </c>
      <c r="F1995" s="5"/>
      <c r="G1995" s="5"/>
      <c r="H1995" s="5"/>
      <c r="I1995" s="5"/>
      <c r="J1995" s="5"/>
      <c r="K1995" s="3">
        <v>40182</v>
      </c>
      <c r="L1995" s="3">
        <v>40543</v>
      </c>
      <c r="M1995" s="3"/>
      <c r="N1995" s="3"/>
      <c r="O1995" s="3"/>
      <c r="P1995" s="3"/>
      <c r="Q1995" s="5"/>
      <c r="R1995" s="5"/>
      <c r="S1995" s="5"/>
      <c r="T1995" s="2">
        <v>30.340000142800001</v>
      </c>
      <c r="U1995" s="2">
        <v>45.9014282857</v>
      </c>
      <c r="V1995" s="2"/>
      <c r="W1995" s="2">
        <v>30.642856571399999</v>
      </c>
      <c r="X1995" s="2">
        <v>46.211429571399997</v>
      </c>
      <c r="Y1995" s="2"/>
      <c r="Z1995">
        <v>123432400</v>
      </c>
      <c r="AA1995">
        <v>48377000</v>
      </c>
      <c r="AC1995" s="2">
        <v>30.5728568571</v>
      </c>
      <c r="AD1995" s="2">
        <v>46.135715428499999</v>
      </c>
    </row>
    <row r="1996" spans="1:30" x14ac:dyDescent="0.25">
      <c r="A1996" t="s">
        <v>11</v>
      </c>
      <c r="B1996">
        <f t="shared" si="132"/>
        <v>2011</v>
      </c>
      <c r="C1996" s="2">
        <v>46.520000428499998</v>
      </c>
      <c r="D1996" s="2">
        <v>57.857143428500002</v>
      </c>
      <c r="E1996" s="4">
        <f t="shared" si="133"/>
        <v>0.24370470540783618</v>
      </c>
      <c r="F1996" s="5"/>
      <c r="G1996" s="5"/>
      <c r="H1996" s="5"/>
      <c r="I1996" s="5"/>
      <c r="J1996" s="5"/>
      <c r="K1996" s="3">
        <v>40546</v>
      </c>
      <c r="L1996" s="3">
        <v>40907</v>
      </c>
      <c r="M1996" s="3"/>
      <c r="N1996" s="3"/>
      <c r="O1996" s="3"/>
      <c r="P1996" s="3"/>
      <c r="Q1996" s="5"/>
      <c r="R1996" s="5"/>
      <c r="S1996" s="5"/>
      <c r="T1996" s="2">
        <v>46.405715999999998</v>
      </c>
      <c r="U1996" s="2">
        <v>57.6414298571</v>
      </c>
      <c r="V1996" s="2"/>
      <c r="W1996" s="2">
        <v>47.180000285699997</v>
      </c>
      <c r="X1996" s="2">
        <v>58.040000857099997</v>
      </c>
      <c r="Y1996" s="2"/>
      <c r="Z1996">
        <v>111284600</v>
      </c>
      <c r="AA1996">
        <v>44915500</v>
      </c>
      <c r="AC1996" s="2">
        <v>47.081428571399996</v>
      </c>
      <c r="AD1996" s="2">
        <v>57.644287142800003</v>
      </c>
    </row>
    <row r="1997" spans="1:30" x14ac:dyDescent="0.25">
      <c r="A1997" t="s">
        <v>11</v>
      </c>
      <c r="B1997">
        <f t="shared" si="132"/>
        <v>2012</v>
      </c>
      <c r="C1997" s="2">
        <v>58.4857139999</v>
      </c>
      <c r="D1997" s="2">
        <v>76.024284428499996</v>
      </c>
      <c r="E1997" s="4">
        <f t="shared" si="133"/>
        <v>0.29987785442150855</v>
      </c>
      <c r="F1997" s="5"/>
      <c r="G1997" s="5"/>
      <c r="H1997" s="5"/>
      <c r="I1997" s="5"/>
      <c r="J1997" s="5"/>
      <c r="K1997" s="3">
        <v>40911</v>
      </c>
      <c r="L1997" s="3">
        <v>41274</v>
      </c>
      <c r="M1997" s="3"/>
      <c r="N1997" s="3"/>
      <c r="O1997" s="3"/>
      <c r="P1997" s="3"/>
      <c r="Q1997" s="5"/>
      <c r="R1997" s="5"/>
      <c r="S1997" s="5"/>
      <c r="T1997" s="2">
        <v>58.428569857100001</v>
      </c>
      <c r="U1997" s="2">
        <v>72.714286857100007</v>
      </c>
      <c r="V1997" s="2"/>
      <c r="W1997" s="2">
        <v>58.928569857100001</v>
      </c>
      <c r="X1997" s="2">
        <v>76.485717714200007</v>
      </c>
      <c r="Y1997" s="2"/>
      <c r="Z1997">
        <v>75555200</v>
      </c>
      <c r="AA1997">
        <v>164873100</v>
      </c>
      <c r="AC1997" s="2">
        <v>58.747142857100002</v>
      </c>
      <c r="AD1997" s="2">
        <v>72.932853714199993</v>
      </c>
    </row>
    <row r="1998" spans="1:30" x14ac:dyDescent="0.25">
      <c r="A1998" t="s">
        <v>12</v>
      </c>
      <c r="B1998">
        <f t="shared" si="132"/>
        <v>2010</v>
      </c>
      <c r="C1998" s="2">
        <v>26.290001</v>
      </c>
      <c r="D1998" s="2">
        <v>34.119999</v>
      </c>
      <c r="E1998" s="4">
        <f t="shared" si="133"/>
        <v>0.29783178783446984</v>
      </c>
      <c r="F1998" s="5"/>
      <c r="G1998" s="5"/>
      <c r="H1998" s="5"/>
      <c r="I1998" s="5"/>
      <c r="J1998" s="5"/>
      <c r="K1998" s="3">
        <v>40182</v>
      </c>
      <c r="L1998" s="3">
        <v>40543</v>
      </c>
      <c r="M1998" s="3"/>
      <c r="N1998" s="3"/>
      <c r="O1998" s="3"/>
      <c r="P1998" s="3"/>
      <c r="Q1998" s="5"/>
      <c r="R1998" s="5"/>
      <c r="S1998" s="5"/>
      <c r="T1998" s="2">
        <v>26.139999</v>
      </c>
      <c r="U1998" s="2">
        <v>34.060001</v>
      </c>
      <c r="V1998" s="2"/>
      <c r="W1998" s="2">
        <v>26.690000999999999</v>
      </c>
      <c r="X1998" s="2">
        <v>34.270000000000003</v>
      </c>
      <c r="Y1998" s="2"/>
      <c r="Z1998">
        <v>2455900</v>
      </c>
      <c r="AA1998">
        <v>1096500</v>
      </c>
      <c r="AC1998" s="2">
        <v>26.629999000000002</v>
      </c>
      <c r="AD1998" s="2">
        <v>34.119999</v>
      </c>
    </row>
    <row r="1999" spans="1:30" x14ac:dyDescent="0.25">
      <c r="A1999" t="s">
        <v>12</v>
      </c>
      <c r="B1999">
        <f t="shared" si="132"/>
        <v>2011</v>
      </c>
      <c r="C1999" s="2">
        <v>34.259998000000003</v>
      </c>
      <c r="D1999" s="2">
        <v>37.189999</v>
      </c>
      <c r="E1999" s="4">
        <f t="shared" si="133"/>
        <v>8.5522509370841091E-2</v>
      </c>
      <c r="F1999" s="5"/>
      <c r="G1999" s="5"/>
      <c r="H1999" s="5"/>
      <c r="I1999" s="5"/>
      <c r="J1999" s="5"/>
      <c r="K1999" s="3">
        <v>40546</v>
      </c>
      <c r="L1999" s="3">
        <v>40907</v>
      </c>
      <c r="M1999" s="3"/>
      <c r="N1999" s="3"/>
      <c r="O1999" s="3"/>
      <c r="P1999" s="3"/>
      <c r="Q1999" s="5"/>
      <c r="R1999" s="5"/>
      <c r="S1999" s="5"/>
      <c r="T1999" s="2">
        <v>34.25</v>
      </c>
      <c r="U1999" s="2">
        <v>37.169998</v>
      </c>
      <c r="V1999" s="2"/>
      <c r="W1999" s="2">
        <v>34.880001</v>
      </c>
      <c r="X1999" s="2">
        <v>37.439999</v>
      </c>
      <c r="Y1999" s="2"/>
      <c r="Z1999">
        <v>2607800</v>
      </c>
      <c r="AA1999">
        <v>839400</v>
      </c>
      <c r="AC1999" s="2">
        <v>34.32</v>
      </c>
      <c r="AD1999" s="2">
        <v>37.279998999999997</v>
      </c>
    </row>
    <row r="2000" spans="1:30" x14ac:dyDescent="0.25">
      <c r="A2000" t="s">
        <v>12</v>
      </c>
      <c r="B2000">
        <f t="shared" si="132"/>
        <v>2012</v>
      </c>
      <c r="C2000" s="2">
        <v>37.770000000000003</v>
      </c>
      <c r="D2000" s="2">
        <v>43.18</v>
      </c>
      <c r="E2000" s="4">
        <f t="shared" si="133"/>
        <v>0.14323537198835043</v>
      </c>
      <c r="F2000" s="5"/>
      <c r="G2000" s="5"/>
      <c r="H2000" s="5"/>
      <c r="I2000" s="5"/>
      <c r="J2000" s="5"/>
      <c r="K2000" s="3">
        <v>40911</v>
      </c>
      <c r="L2000" s="3">
        <v>41274</v>
      </c>
      <c r="M2000" s="3"/>
      <c r="N2000" s="3"/>
      <c r="O2000" s="3"/>
      <c r="P2000" s="3"/>
      <c r="Q2000" s="5"/>
      <c r="R2000" s="5"/>
      <c r="S2000" s="5"/>
      <c r="T2000" s="2">
        <v>37.68</v>
      </c>
      <c r="U2000" s="2">
        <v>42.630001</v>
      </c>
      <c r="V2000" s="2"/>
      <c r="W2000" s="2">
        <v>38.380001</v>
      </c>
      <c r="X2000" s="2">
        <v>43.220001000000003</v>
      </c>
      <c r="Y2000" s="2"/>
      <c r="Z2000">
        <v>1938000</v>
      </c>
      <c r="AA2000">
        <v>1295200</v>
      </c>
      <c r="AC2000" s="2">
        <v>38.07</v>
      </c>
      <c r="AD2000" s="2">
        <v>42.740001999999997</v>
      </c>
    </row>
    <row r="2001" spans="1:30" x14ac:dyDescent="0.25">
      <c r="A2001" t="s">
        <v>13</v>
      </c>
      <c r="B2001">
        <f t="shared" si="132"/>
        <v>2010</v>
      </c>
      <c r="C2001" s="2">
        <v>26.000339449399998</v>
      </c>
      <c r="D2001" s="2">
        <v>22.987198328200002</v>
      </c>
      <c r="E2001" s="4">
        <f t="shared" si="133"/>
        <v>-0.11588853011184552</v>
      </c>
      <c r="F2001" s="5"/>
      <c r="G2001" s="5"/>
      <c r="H2001" s="5"/>
      <c r="I2001" s="5"/>
      <c r="J2001" s="5"/>
      <c r="K2001" s="3">
        <v>40182</v>
      </c>
      <c r="L2001" s="3">
        <v>40543</v>
      </c>
      <c r="M2001" s="3"/>
      <c r="N2001" s="3"/>
      <c r="O2001" s="3"/>
      <c r="P2001" s="3"/>
      <c r="Q2001" s="5"/>
      <c r="R2001" s="5"/>
      <c r="S2001" s="5"/>
      <c r="T2001" s="2">
        <v>25.870792489799999</v>
      </c>
      <c r="U2001" s="2">
        <v>22.7616908888</v>
      </c>
      <c r="V2001" s="2"/>
      <c r="W2001" s="2">
        <v>26.177865929199999</v>
      </c>
      <c r="X2001" s="2">
        <v>23.116743368600002</v>
      </c>
      <c r="Y2001" s="2"/>
      <c r="Z2001">
        <v>10829000</v>
      </c>
      <c r="AA2001">
        <v>11564400</v>
      </c>
      <c r="AC2001" s="2">
        <v>26.129884489799998</v>
      </c>
      <c r="AD2001" s="2">
        <v>22.7616908888</v>
      </c>
    </row>
    <row r="2002" spans="1:30" x14ac:dyDescent="0.25">
      <c r="A2002" t="s">
        <v>13</v>
      </c>
      <c r="B2002">
        <f t="shared" si="132"/>
        <v>2011</v>
      </c>
      <c r="C2002" s="2">
        <v>23.169521848399999</v>
      </c>
      <c r="D2002" s="2">
        <v>26.979130489799999</v>
      </c>
      <c r="E2002" s="4">
        <f t="shared" si="133"/>
        <v>0.16442327408940802</v>
      </c>
      <c r="F2002" s="5"/>
      <c r="G2002" s="5"/>
      <c r="H2002" s="5"/>
      <c r="I2002" s="5"/>
      <c r="J2002" s="5"/>
      <c r="K2002" s="3">
        <v>40546</v>
      </c>
      <c r="L2002" s="3">
        <v>40907</v>
      </c>
      <c r="M2002" s="3"/>
      <c r="N2002" s="3"/>
      <c r="O2002" s="3"/>
      <c r="P2002" s="3"/>
      <c r="Q2002" s="5"/>
      <c r="R2002" s="5"/>
      <c r="S2002" s="5"/>
      <c r="T2002" s="2">
        <v>22.920025368600001</v>
      </c>
      <c r="U2002" s="2">
        <v>26.902362010000001</v>
      </c>
      <c r="V2002" s="2"/>
      <c r="W2002" s="2">
        <v>23.169521848399999</v>
      </c>
      <c r="X2002" s="2">
        <v>27.079888010000001</v>
      </c>
      <c r="Y2002" s="2"/>
      <c r="Z2002">
        <v>19050200</v>
      </c>
      <c r="AA2002">
        <v>8582300</v>
      </c>
      <c r="AC2002" s="2">
        <v>22.9440163282</v>
      </c>
      <c r="AD2002" s="2">
        <v>26.902362010000001</v>
      </c>
    </row>
    <row r="2003" spans="1:30" x14ac:dyDescent="0.25">
      <c r="A2003" t="s">
        <v>13</v>
      </c>
      <c r="B2003">
        <f t="shared" si="132"/>
        <v>2012</v>
      </c>
      <c r="C2003" s="2">
        <v>27.147059050399999</v>
      </c>
      <c r="D2003" s="2">
        <v>31.426873131200001</v>
      </c>
      <c r="E2003" s="4">
        <f t="shared" si="133"/>
        <v>0.15765295507164487</v>
      </c>
      <c r="F2003" s="5"/>
      <c r="G2003" s="5"/>
      <c r="H2003" s="5"/>
      <c r="I2003" s="5"/>
      <c r="J2003" s="5"/>
      <c r="K2003" s="3">
        <v>40911</v>
      </c>
      <c r="L2003" s="3">
        <v>41274</v>
      </c>
      <c r="M2003" s="3"/>
      <c r="N2003" s="3"/>
      <c r="O2003" s="3"/>
      <c r="P2003" s="3"/>
      <c r="Q2003" s="5"/>
      <c r="R2003" s="5"/>
      <c r="S2003" s="5"/>
      <c r="T2003" s="2">
        <v>26.897564969600001</v>
      </c>
      <c r="U2003" s="2">
        <v>30.711970651400001</v>
      </c>
      <c r="V2003" s="2"/>
      <c r="W2003" s="2">
        <v>27.2718075302</v>
      </c>
      <c r="X2003" s="2">
        <v>31.441265691800002</v>
      </c>
      <c r="Y2003" s="2"/>
      <c r="Z2003">
        <v>17693200</v>
      </c>
      <c r="AA2003">
        <v>19018100</v>
      </c>
      <c r="AC2003" s="2">
        <v>27.21423201</v>
      </c>
      <c r="AD2003" s="2">
        <v>30.769546171599998</v>
      </c>
    </row>
    <row r="2004" spans="1:30" x14ac:dyDescent="0.25">
      <c r="A2004" t="s">
        <v>14</v>
      </c>
      <c r="B2004">
        <f t="shared" si="132"/>
        <v>2010</v>
      </c>
      <c r="C2004" s="2">
        <v>41.52</v>
      </c>
      <c r="D2004" s="2">
        <v>48.490001999999997</v>
      </c>
      <c r="E2004" s="4">
        <f t="shared" si="133"/>
        <v>0.16787095375722527</v>
      </c>
      <c r="F2004" s="5"/>
      <c r="G2004" s="5"/>
      <c r="H2004" s="5"/>
      <c r="I2004" s="5"/>
      <c r="J2004" s="5"/>
      <c r="K2004" s="3">
        <v>40182</v>
      </c>
      <c r="L2004" s="3">
        <v>40543</v>
      </c>
      <c r="M2004" s="3"/>
      <c r="N2004" s="3"/>
      <c r="O2004" s="3"/>
      <c r="P2004" s="3"/>
      <c r="Q2004" s="5"/>
      <c r="R2004" s="5"/>
      <c r="S2004" s="5"/>
      <c r="T2004" s="2">
        <v>41.5</v>
      </c>
      <c r="U2004" s="2">
        <v>48.09</v>
      </c>
      <c r="V2004" s="2"/>
      <c r="W2004" s="2">
        <v>42.200001</v>
      </c>
      <c r="X2004" s="2">
        <v>48.509998000000003</v>
      </c>
      <c r="Y2004" s="2"/>
      <c r="Z2004">
        <v>3650100</v>
      </c>
      <c r="AA2004">
        <v>1868500</v>
      </c>
      <c r="AC2004" s="2">
        <v>42.07</v>
      </c>
      <c r="AD2004" s="2">
        <v>48.5</v>
      </c>
    </row>
    <row r="2005" spans="1:30" x14ac:dyDescent="0.25">
      <c r="A2005" t="s">
        <v>14</v>
      </c>
      <c r="B2005">
        <f t="shared" si="132"/>
        <v>2011</v>
      </c>
      <c r="C2005" s="2">
        <v>48.66</v>
      </c>
      <c r="D2005" s="2">
        <v>53.23</v>
      </c>
      <c r="E2005" s="4">
        <f t="shared" si="133"/>
        <v>9.3916974928072355E-2</v>
      </c>
      <c r="F2005" s="5"/>
      <c r="G2005" s="5"/>
      <c r="H2005" s="5"/>
      <c r="I2005" s="5"/>
      <c r="J2005" s="5"/>
      <c r="K2005" s="3">
        <v>40546</v>
      </c>
      <c r="L2005" s="3">
        <v>40907</v>
      </c>
      <c r="M2005" s="3"/>
      <c r="N2005" s="3"/>
      <c r="O2005" s="3"/>
      <c r="P2005" s="3"/>
      <c r="Q2005" s="5"/>
      <c r="R2005" s="5"/>
      <c r="S2005" s="5"/>
      <c r="T2005" s="2">
        <v>48.549999</v>
      </c>
      <c r="U2005" s="2">
        <v>53.220001000000003</v>
      </c>
      <c r="V2005" s="2"/>
      <c r="W2005" s="2">
        <v>49.369999</v>
      </c>
      <c r="X2005" s="2">
        <v>53.799999</v>
      </c>
      <c r="Y2005" s="2"/>
      <c r="Z2005">
        <v>2508700</v>
      </c>
      <c r="AA2005">
        <v>2332800</v>
      </c>
      <c r="AC2005" s="2">
        <v>48.59</v>
      </c>
      <c r="AD2005" s="2">
        <v>53.509998000000003</v>
      </c>
    </row>
    <row r="2006" spans="1:30" x14ac:dyDescent="0.25">
      <c r="A2006" t="s">
        <v>14</v>
      </c>
      <c r="B2006">
        <f t="shared" si="132"/>
        <v>2012</v>
      </c>
      <c r="C2006" s="2">
        <v>53.919998</v>
      </c>
      <c r="D2006" s="2">
        <v>66.5</v>
      </c>
      <c r="E2006" s="4">
        <f t="shared" si="133"/>
        <v>0.23330865108711615</v>
      </c>
      <c r="F2006" s="5"/>
      <c r="G2006" s="5"/>
      <c r="H2006" s="5"/>
      <c r="I2006" s="5"/>
      <c r="J2006" s="5"/>
      <c r="K2006" s="3">
        <v>40911</v>
      </c>
      <c r="L2006" s="3">
        <v>41274</v>
      </c>
      <c r="M2006" s="3"/>
      <c r="N2006" s="3"/>
      <c r="O2006" s="3"/>
      <c r="P2006" s="3"/>
      <c r="Q2006" s="5"/>
      <c r="R2006" s="5"/>
      <c r="S2006" s="5"/>
      <c r="T2006" s="2">
        <v>52.919998</v>
      </c>
      <c r="U2006" s="2">
        <v>65.319999999999993</v>
      </c>
      <c r="V2006" s="2"/>
      <c r="W2006" s="2">
        <v>54.09</v>
      </c>
      <c r="X2006" s="2">
        <v>66.580001999999993</v>
      </c>
      <c r="Y2006" s="2"/>
      <c r="Z2006">
        <v>5309600</v>
      </c>
      <c r="AA2006">
        <v>4083200</v>
      </c>
      <c r="AC2006" s="2">
        <v>52.950001</v>
      </c>
      <c r="AD2006" s="2">
        <v>65.510002</v>
      </c>
    </row>
    <row r="2007" spans="1:30" x14ac:dyDescent="0.25">
      <c r="A2007" t="s">
        <v>15</v>
      </c>
      <c r="B2007">
        <f t="shared" si="132"/>
        <v>2010</v>
      </c>
      <c r="C2007" s="2">
        <v>36.650002000000001</v>
      </c>
      <c r="D2007" s="2">
        <v>30.780000999999999</v>
      </c>
      <c r="E2007" s="4">
        <f t="shared" si="133"/>
        <v>-0.16016372932257963</v>
      </c>
      <c r="F2007" s="5"/>
      <c r="G2007" s="5"/>
      <c r="H2007" s="5"/>
      <c r="I2007" s="5"/>
      <c r="J2007" s="5"/>
      <c r="K2007" s="3">
        <v>40182</v>
      </c>
      <c r="L2007" s="3">
        <v>40543</v>
      </c>
      <c r="M2007" s="3"/>
      <c r="N2007" s="3"/>
      <c r="O2007" s="3"/>
      <c r="P2007" s="3"/>
      <c r="Q2007" s="5"/>
      <c r="R2007" s="5"/>
      <c r="S2007" s="5"/>
      <c r="T2007" s="2">
        <v>36.650002000000001</v>
      </c>
      <c r="U2007" s="2">
        <v>30.42</v>
      </c>
      <c r="V2007" s="2"/>
      <c r="W2007" s="2">
        <v>37.299999</v>
      </c>
      <c r="X2007" s="2">
        <v>30.799999</v>
      </c>
      <c r="Y2007" s="2"/>
      <c r="Z2007">
        <v>4710200</v>
      </c>
      <c r="AA2007">
        <v>2841300</v>
      </c>
      <c r="AC2007" s="2">
        <v>37.090000000000003</v>
      </c>
      <c r="AD2007" s="2">
        <v>30.52</v>
      </c>
    </row>
    <row r="2008" spans="1:30" x14ac:dyDescent="0.25">
      <c r="A2008" t="s">
        <v>15</v>
      </c>
      <c r="B2008">
        <f t="shared" si="132"/>
        <v>2011</v>
      </c>
      <c r="C2008" s="2">
        <v>30.83</v>
      </c>
      <c r="D2008" s="2">
        <v>28.27</v>
      </c>
      <c r="E2008" s="4">
        <f t="shared" si="133"/>
        <v>-8.3036003892312651E-2</v>
      </c>
      <c r="F2008" s="5"/>
      <c r="G2008" s="5"/>
      <c r="H2008" s="5"/>
      <c r="I2008" s="5"/>
      <c r="J2008" s="5"/>
      <c r="K2008" s="3">
        <v>40546</v>
      </c>
      <c r="L2008" s="3">
        <v>40907</v>
      </c>
      <c r="M2008" s="3"/>
      <c r="N2008" s="3"/>
      <c r="O2008" s="3"/>
      <c r="P2008" s="3"/>
      <c r="Q2008" s="5"/>
      <c r="R2008" s="5"/>
      <c r="S2008" s="5"/>
      <c r="T2008" s="2">
        <v>30.790001</v>
      </c>
      <c r="U2008" s="2">
        <v>28.26</v>
      </c>
      <c r="V2008" s="2"/>
      <c r="W2008" s="2">
        <v>31.48</v>
      </c>
      <c r="X2008" s="2">
        <v>28.639999</v>
      </c>
      <c r="Y2008" s="2"/>
      <c r="Z2008">
        <v>6245500</v>
      </c>
      <c r="AA2008">
        <v>3471900</v>
      </c>
      <c r="AC2008" s="2">
        <v>31.290001</v>
      </c>
      <c r="AD2008" s="2">
        <v>28.26</v>
      </c>
    </row>
    <row r="2009" spans="1:30" x14ac:dyDescent="0.25">
      <c r="A2009" t="s">
        <v>15</v>
      </c>
      <c r="B2009">
        <f t="shared" si="132"/>
        <v>2012</v>
      </c>
      <c r="C2009" s="2">
        <v>28.700001</v>
      </c>
      <c r="D2009" s="2">
        <v>37.68</v>
      </c>
      <c r="E2009" s="4">
        <f t="shared" si="133"/>
        <v>0.31289194031735396</v>
      </c>
      <c r="F2009" s="5"/>
      <c r="G2009" s="5"/>
      <c r="H2009" s="5"/>
      <c r="I2009" s="5"/>
      <c r="J2009" s="5"/>
      <c r="K2009" s="3">
        <v>40911</v>
      </c>
      <c r="L2009" s="3">
        <v>41274</v>
      </c>
      <c r="M2009" s="3"/>
      <c r="N2009" s="3"/>
      <c r="O2009" s="3"/>
      <c r="P2009" s="3"/>
      <c r="Q2009" s="5"/>
      <c r="R2009" s="5"/>
      <c r="S2009" s="5"/>
      <c r="T2009" s="2">
        <v>28.51</v>
      </c>
      <c r="U2009" s="2">
        <v>36.650002000000001</v>
      </c>
      <c r="V2009" s="2"/>
      <c r="W2009" s="2">
        <v>29.01</v>
      </c>
      <c r="X2009" s="2">
        <v>37.700001</v>
      </c>
      <c r="Y2009" s="2"/>
      <c r="Z2009">
        <v>4495100</v>
      </c>
      <c r="AA2009">
        <v>4634600</v>
      </c>
      <c r="AC2009" s="2">
        <v>28.57</v>
      </c>
      <c r="AD2009" s="2">
        <v>36.799999</v>
      </c>
    </row>
    <row r="2010" spans="1:30" x14ac:dyDescent="0.25">
      <c r="A2010" t="s">
        <v>16</v>
      </c>
      <c r="B2010">
        <f t="shared" si="132"/>
        <v>2010</v>
      </c>
      <c r="C2010" s="2">
        <v>31.790001</v>
      </c>
      <c r="D2010" s="2">
        <v>37.669998</v>
      </c>
      <c r="E2010" s="4">
        <f t="shared" si="133"/>
        <v>0.18496372491463586</v>
      </c>
      <c r="F2010" s="5"/>
      <c r="G2010" s="5"/>
      <c r="H2010" s="5"/>
      <c r="I2010" s="5"/>
      <c r="J2010" s="5"/>
      <c r="K2010" s="3">
        <v>40182</v>
      </c>
      <c r="L2010" s="3">
        <v>40543</v>
      </c>
      <c r="M2010" s="3"/>
      <c r="N2010" s="3"/>
      <c r="O2010" s="3"/>
      <c r="P2010" s="3"/>
      <c r="Q2010" s="5"/>
      <c r="R2010" s="5"/>
      <c r="S2010" s="5"/>
      <c r="T2010" s="2">
        <v>31.610001</v>
      </c>
      <c r="U2010" s="2">
        <v>37.610000999999997</v>
      </c>
      <c r="V2010" s="2"/>
      <c r="W2010" s="2">
        <v>32.189999</v>
      </c>
      <c r="X2010" s="2">
        <v>38.020000000000003</v>
      </c>
      <c r="Y2010" s="2"/>
      <c r="Z2010">
        <v>2102700</v>
      </c>
      <c r="AA2010">
        <v>826800</v>
      </c>
      <c r="AC2010" s="2">
        <v>31.67</v>
      </c>
      <c r="AD2010" s="2">
        <v>37.909999999999997</v>
      </c>
    </row>
    <row r="2011" spans="1:30" x14ac:dyDescent="0.25">
      <c r="A2011" t="s">
        <v>16</v>
      </c>
      <c r="B2011">
        <f t="shared" si="132"/>
        <v>2011</v>
      </c>
      <c r="C2011" s="2">
        <v>37.68</v>
      </c>
      <c r="D2011" s="2">
        <v>35.779998999999997</v>
      </c>
      <c r="E2011" s="4">
        <f t="shared" si="133"/>
        <v>-5.0424654989384372E-2</v>
      </c>
      <c r="F2011" s="5"/>
      <c r="G2011" s="5"/>
      <c r="H2011" s="5"/>
      <c r="I2011" s="5"/>
      <c r="J2011" s="5"/>
      <c r="K2011" s="3">
        <v>40546</v>
      </c>
      <c r="L2011" s="3">
        <v>40907</v>
      </c>
      <c r="M2011" s="3"/>
      <c r="N2011" s="3"/>
      <c r="O2011" s="3"/>
      <c r="P2011" s="3"/>
      <c r="Q2011" s="5"/>
      <c r="R2011" s="5"/>
      <c r="S2011" s="5"/>
      <c r="T2011" s="2">
        <v>37.130001</v>
      </c>
      <c r="U2011" s="2">
        <v>35.729999999999997</v>
      </c>
      <c r="V2011" s="2"/>
      <c r="W2011" s="2">
        <v>38.43</v>
      </c>
      <c r="X2011" s="2">
        <v>36.110000999999997</v>
      </c>
      <c r="Y2011" s="2"/>
      <c r="Z2011">
        <v>3606200</v>
      </c>
      <c r="AA2011">
        <v>1030900</v>
      </c>
      <c r="AC2011" s="2">
        <v>37.950001</v>
      </c>
      <c r="AD2011" s="2">
        <v>35.93</v>
      </c>
    </row>
    <row r="2012" spans="1:30" x14ac:dyDescent="0.25">
      <c r="A2012" t="s">
        <v>16</v>
      </c>
      <c r="B2012">
        <f t="shared" si="132"/>
        <v>2012</v>
      </c>
      <c r="C2012" s="2">
        <v>36.459999000000003</v>
      </c>
      <c r="D2012" s="2">
        <v>42.060001</v>
      </c>
      <c r="E2012" s="4">
        <f t="shared" si="133"/>
        <v>0.15359303767397239</v>
      </c>
      <c r="F2012" s="5"/>
      <c r="G2012" s="5"/>
      <c r="H2012" s="5"/>
      <c r="I2012" s="5"/>
      <c r="J2012" s="5"/>
      <c r="K2012" s="3">
        <v>40911</v>
      </c>
      <c r="L2012" s="3">
        <v>41274</v>
      </c>
      <c r="M2012" s="3"/>
      <c r="N2012" s="3"/>
      <c r="O2012" s="3"/>
      <c r="P2012" s="3"/>
      <c r="Q2012" s="5"/>
      <c r="R2012" s="5"/>
      <c r="S2012" s="5"/>
      <c r="T2012" s="2">
        <v>35.909999999999997</v>
      </c>
      <c r="U2012" s="2">
        <v>41.189999</v>
      </c>
      <c r="V2012" s="2"/>
      <c r="W2012" s="2">
        <v>36.709999000000003</v>
      </c>
      <c r="X2012" s="2">
        <v>42.09</v>
      </c>
      <c r="Y2012" s="2"/>
      <c r="Z2012">
        <v>3021500</v>
      </c>
      <c r="AA2012">
        <v>2366100</v>
      </c>
      <c r="AC2012" s="2">
        <v>36.029998999999997</v>
      </c>
      <c r="AD2012" s="2">
        <v>41.470001000000003</v>
      </c>
    </row>
    <row r="2013" spans="1:30" x14ac:dyDescent="0.25">
      <c r="A2013" t="s">
        <v>17</v>
      </c>
      <c r="B2013">
        <f t="shared" si="132"/>
        <v>2010</v>
      </c>
      <c r="C2013" s="2">
        <v>31.48</v>
      </c>
      <c r="D2013" s="2">
        <v>30.08</v>
      </c>
      <c r="E2013" s="4">
        <f t="shared" si="133"/>
        <v>-4.4472681067344415E-2</v>
      </c>
      <c r="F2013" s="5"/>
      <c r="G2013" s="5"/>
      <c r="H2013" s="5"/>
      <c r="I2013" s="5"/>
      <c r="J2013" s="5"/>
      <c r="K2013" s="3">
        <v>40182</v>
      </c>
      <c r="L2013" s="3">
        <v>40543</v>
      </c>
      <c r="M2013" s="3"/>
      <c r="N2013" s="3"/>
      <c r="O2013" s="3"/>
      <c r="P2013" s="3"/>
      <c r="Q2013" s="5"/>
      <c r="R2013" s="5"/>
      <c r="S2013" s="5"/>
      <c r="T2013" s="2">
        <v>31.33</v>
      </c>
      <c r="U2013" s="2">
        <v>29.75</v>
      </c>
      <c r="V2013" s="2"/>
      <c r="W2013" s="2">
        <v>31.84</v>
      </c>
      <c r="X2013" s="2">
        <v>30.16</v>
      </c>
      <c r="Y2013" s="2"/>
      <c r="Z2013">
        <v>3472500</v>
      </c>
      <c r="AA2013">
        <v>2843700</v>
      </c>
      <c r="AC2013" s="2">
        <v>31.469999000000001</v>
      </c>
      <c r="AD2013" s="2">
        <v>29.879999000000002</v>
      </c>
    </row>
    <row r="2014" spans="1:30" x14ac:dyDescent="0.25">
      <c r="A2014" t="s">
        <v>17</v>
      </c>
      <c r="B2014">
        <f t="shared" si="132"/>
        <v>2011</v>
      </c>
      <c r="C2014" s="2">
        <v>30.389999</v>
      </c>
      <c r="D2014" s="2">
        <v>28.6</v>
      </c>
      <c r="E2014" s="4">
        <f t="shared" si="133"/>
        <v>-5.8900923293876979E-2</v>
      </c>
      <c r="F2014" s="5"/>
      <c r="G2014" s="5"/>
      <c r="H2014" s="5"/>
      <c r="I2014" s="5"/>
      <c r="J2014" s="5"/>
      <c r="K2014" s="3">
        <v>40546</v>
      </c>
      <c r="L2014" s="3">
        <v>40907</v>
      </c>
      <c r="M2014" s="3"/>
      <c r="N2014" s="3"/>
      <c r="O2014" s="3"/>
      <c r="P2014" s="3"/>
      <c r="Q2014" s="5"/>
      <c r="R2014" s="5"/>
      <c r="S2014" s="5"/>
      <c r="T2014" s="2">
        <v>30.129999000000002</v>
      </c>
      <c r="U2014" s="2">
        <v>28.559999000000001</v>
      </c>
      <c r="V2014" s="2"/>
      <c r="W2014" s="2">
        <v>30.549999</v>
      </c>
      <c r="X2014" s="2">
        <v>28.799999</v>
      </c>
      <c r="Y2014" s="2"/>
      <c r="Z2014">
        <v>5111900</v>
      </c>
      <c r="AA2014">
        <v>1904600</v>
      </c>
      <c r="AC2014" s="2">
        <v>30.4</v>
      </c>
      <c r="AD2014" s="2">
        <v>28.75</v>
      </c>
    </row>
    <row r="2015" spans="1:30" x14ac:dyDescent="0.25">
      <c r="A2015" t="s">
        <v>17</v>
      </c>
      <c r="B2015">
        <f t="shared" si="132"/>
        <v>2012</v>
      </c>
      <c r="C2015" s="2">
        <v>29.190000999999999</v>
      </c>
      <c r="D2015" s="2">
        <v>27.389999</v>
      </c>
      <c r="E2015" s="4">
        <f t="shared" si="133"/>
        <v>-6.1665020155360711E-2</v>
      </c>
      <c r="F2015" s="5"/>
      <c r="G2015" s="5"/>
      <c r="H2015" s="5"/>
      <c r="I2015" s="5"/>
      <c r="J2015" s="5"/>
      <c r="K2015" s="3">
        <v>40911</v>
      </c>
      <c r="L2015" s="3">
        <v>41274</v>
      </c>
      <c r="M2015" s="3"/>
      <c r="N2015" s="3"/>
      <c r="O2015" s="3"/>
      <c r="P2015" s="3"/>
      <c r="Q2015" s="5"/>
      <c r="R2015" s="5"/>
      <c r="S2015" s="5"/>
      <c r="T2015" s="2">
        <v>28.879999000000002</v>
      </c>
      <c r="U2015" s="2">
        <v>26.9</v>
      </c>
      <c r="V2015" s="2"/>
      <c r="W2015" s="2">
        <v>29.32</v>
      </c>
      <c r="X2015" s="2">
        <v>27.4</v>
      </c>
      <c r="Y2015" s="2"/>
      <c r="Z2015">
        <v>4012500</v>
      </c>
      <c r="AA2015">
        <v>4589000</v>
      </c>
      <c r="AC2015" s="2">
        <v>28.889999</v>
      </c>
      <c r="AD2015" s="2">
        <v>27</v>
      </c>
    </row>
    <row r="2016" spans="1:30" x14ac:dyDescent="0.25">
      <c r="A2016" t="s">
        <v>18</v>
      </c>
      <c r="B2016">
        <f t="shared" si="132"/>
        <v>2010</v>
      </c>
      <c r="C2016" s="2">
        <v>38.226514486399999</v>
      </c>
      <c r="D2016" s="2">
        <v>40.632135206299999</v>
      </c>
      <c r="E2016" s="4">
        <f t="shared" si="133"/>
        <v>6.2930684427319611E-2</v>
      </c>
      <c r="F2016" s="5"/>
      <c r="G2016" s="5"/>
      <c r="H2016" s="5"/>
      <c r="I2016" s="5"/>
      <c r="J2016" s="5"/>
      <c r="K2016" s="3">
        <v>40182</v>
      </c>
      <c r="L2016" s="3">
        <v>40543</v>
      </c>
      <c r="M2016" s="3"/>
      <c r="N2016" s="3"/>
      <c r="O2016" s="3"/>
      <c r="P2016" s="3"/>
      <c r="Q2016" s="5"/>
      <c r="R2016" s="5"/>
      <c r="S2016" s="5"/>
      <c r="T2016" s="2">
        <v>37.489027216899999</v>
      </c>
      <c r="U2016" s="2">
        <v>40.395086040400003</v>
      </c>
      <c r="V2016" s="2"/>
      <c r="W2016" s="2">
        <v>38.226514486399999</v>
      </c>
      <c r="X2016" s="2">
        <v>40.755049165899997</v>
      </c>
      <c r="Y2016" s="2"/>
      <c r="Z2016">
        <v>3930100</v>
      </c>
      <c r="AA2016">
        <v>1680500</v>
      </c>
      <c r="AC2016" s="2">
        <v>37.603162423199997</v>
      </c>
      <c r="AD2016" s="2">
        <v>40.684812993900003</v>
      </c>
    </row>
    <row r="2017" spans="1:30" x14ac:dyDescent="0.25">
      <c r="A2017" t="s">
        <v>18</v>
      </c>
      <c r="B2017">
        <f t="shared" si="132"/>
        <v>2011</v>
      </c>
      <c r="C2017" s="2">
        <v>41.044778753300001</v>
      </c>
      <c r="D2017" s="2">
        <v>47.418791044800003</v>
      </c>
      <c r="E2017" s="4">
        <f t="shared" si="133"/>
        <v>0.15529410768202839</v>
      </c>
      <c r="F2017" s="5"/>
      <c r="G2017" s="5"/>
      <c r="H2017" s="5"/>
      <c r="I2017" s="5"/>
      <c r="J2017" s="5"/>
      <c r="K2017" s="3">
        <v>40546</v>
      </c>
      <c r="L2017" s="3">
        <v>40907</v>
      </c>
      <c r="M2017" s="3"/>
      <c r="N2017" s="3"/>
      <c r="O2017" s="3"/>
      <c r="P2017" s="3"/>
      <c r="Q2017" s="5"/>
      <c r="R2017" s="5"/>
      <c r="S2017" s="5"/>
      <c r="T2017" s="2">
        <v>41.027220368800002</v>
      </c>
      <c r="U2017" s="2">
        <v>47.392451273100001</v>
      </c>
      <c r="V2017" s="2"/>
      <c r="W2017" s="2">
        <v>41.650572431999997</v>
      </c>
      <c r="X2017" s="2">
        <v>47.954348551400003</v>
      </c>
      <c r="Y2017" s="2"/>
      <c r="Z2017">
        <v>3674600</v>
      </c>
      <c r="AA2017">
        <v>1908900</v>
      </c>
      <c r="AC2017" s="2">
        <v>41.308168568900001</v>
      </c>
      <c r="AD2017" s="2">
        <v>47.6733994732</v>
      </c>
    </row>
    <row r="2018" spans="1:30" x14ac:dyDescent="0.25">
      <c r="A2018" t="s">
        <v>18</v>
      </c>
      <c r="B2018">
        <f t="shared" si="132"/>
        <v>2012</v>
      </c>
      <c r="C2018" s="2">
        <v>48.191396839299998</v>
      </c>
      <c r="D2018" s="2">
        <v>49.982443371400002</v>
      </c>
      <c r="E2018" s="4">
        <f t="shared" si="133"/>
        <v>3.7165275330625185E-2</v>
      </c>
      <c r="F2018" s="5"/>
      <c r="G2018" s="5"/>
      <c r="H2018" s="5"/>
      <c r="I2018" s="5"/>
      <c r="J2018" s="5"/>
      <c r="K2018" s="3">
        <v>40911</v>
      </c>
      <c r="L2018" s="3">
        <v>41274</v>
      </c>
      <c r="M2018" s="3"/>
      <c r="N2018" s="3"/>
      <c r="O2018" s="3"/>
      <c r="P2018" s="3"/>
      <c r="Q2018" s="5"/>
      <c r="R2018" s="5"/>
      <c r="S2018" s="5"/>
      <c r="T2018" s="2">
        <v>47.761194907799997</v>
      </c>
      <c r="U2018" s="2">
        <v>49.1571562775</v>
      </c>
      <c r="V2018" s="2"/>
      <c r="W2018" s="2">
        <v>48.279196663800001</v>
      </c>
      <c r="X2018" s="2">
        <v>50.052679543499998</v>
      </c>
      <c r="Y2018" s="2"/>
      <c r="Z2018">
        <v>2898700</v>
      </c>
      <c r="AA2018">
        <v>2376800</v>
      </c>
      <c r="AC2018" s="2">
        <v>47.813875329299997</v>
      </c>
      <c r="AD2018" s="2">
        <v>49.1571562775</v>
      </c>
    </row>
    <row r="2019" spans="1:30" x14ac:dyDescent="0.25">
      <c r="A2019" t="s">
        <v>19</v>
      </c>
      <c r="B2019">
        <f t="shared" si="132"/>
        <v>2010</v>
      </c>
      <c r="C2019" s="2">
        <v>65</v>
      </c>
      <c r="D2019" s="2">
        <v>71.029999000000004</v>
      </c>
      <c r="E2019" s="4">
        <f t="shared" si="133"/>
        <v>9.2769215384615439E-2</v>
      </c>
      <c r="F2019" s="5"/>
      <c r="G2019" s="5"/>
      <c r="H2019" s="5"/>
      <c r="I2019" s="5"/>
      <c r="J2019" s="5"/>
      <c r="K2019" s="3">
        <v>40182</v>
      </c>
      <c r="L2019" s="3">
        <v>40543</v>
      </c>
      <c r="M2019" s="3"/>
      <c r="N2019" s="3"/>
      <c r="O2019" s="3"/>
      <c r="P2019" s="3"/>
      <c r="Q2019" s="5"/>
      <c r="R2019" s="5"/>
      <c r="S2019" s="5"/>
      <c r="T2019" s="2">
        <v>64.959998999999996</v>
      </c>
      <c r="U2019" s="2">
        <v>70.860000999999997</v>
      </c>
      <c r="V2019" s="2"/>
      <c r="W2019" s="2">
        <v>66</v>
      </c>
      <c r="X2019" s="2">
        <v>71.559997999999993</v>
      </c>
      <c r="Y2019" s="2"/>
      <c r="Z2019">
        <v>794300</v>
      </c>
      <c r="AA2019">
        <v>380600</v>
      </c>
      <c r="AC2019" s="2">
        <v>65.889999000000003</v>
      </c>
      <c r="AD2019" s="2">
        <v>71.319999999999993</v>
      </c>
    </row>
    <row r="2020" spans="1:30" x14ac:dyDescent="0.25">
      <c r="A2020" t="s">
        <v>19</v>
      </c>
      <c r="B2020">
        <f t="shared" si="132"/>
        <v>2011</v>
      </c>
      <c r="C2020" s="2">
        <v>71.930000000000007</v>
      </c>
      <c r="D2020" s="2">
        <v>103.839996</v>
      </c>
      <c r="E2020" s="4">
        <f t="shared" si="133"/>
        <v>0.44362569164465437</v>
      </c>
      <c r="F2020" s="5"/>
      <c r="G2020" s="5"/>
      <c r="H2020" s="5"/>
      <c r="I2020" s="5"/>
      <c r="J2020" s="5"/>
      <c r="K2020" s="3">
        <v>40546</v>
      </c>
      <c r="L2020" s="3">
        <v>40907</v>
      </c>
      <c r="M2020" s="3"/>
      <c r="N2020" s="3"/>
      <c r="O2020" s="3"/>
      <c r="P2020" s="3"/>
      <c r="Q2020" s="5"/>
      <c r="R2020" s="5"/>
      <c r="S2020" s="5"/>
      <c r="T2020" s="2">
        <v>71.699996999999996</v>
      </c>
      <c r="U2020" s="2">
        <v>103.510002</v>
      </c>
      <c r="V2020" s="2"/>
      <c r="W2020" s="2">
        <v>72.970000999999996</v>
      </c>
      <c r="X2020" s="2">
        <v>104.360001</v>
      </c>
      <c r="Y2020" s="2"/>
      <c r="Z2020">
        <v>863900</v>
      </c>
      <c r="AA2020">
        <v>368200</v>
      </c>
      <c r="AC2020" s="2">
        <v>72.519997000000004</v>
      </c>
      <c r="AD2020" s="2">
        <v>104.360001</v>
      </c>
    </row>
    <row r="2021" spans="1:30" x14ac:dyDescent="0.25">
      <c r="A2021" t="s">
        <v>19</v>
      </c>
      <c r="B2021">
        <f t="shared" si="132"/>
        <v>2012</v>
      </c>
      <c r="C2021" s="2">
        <v>102.989998</v>
      </c>
      <c r="D2021" s="2">
        <v>144.759995</v>
      </c>
      <c r="E2021" s="4">
        <f t="shared" si="133"/>
        <v>0.4055733353835001</v>
      </c>
      <c r="F2021" s="5"/>
      <c r="G2021" s="5"/>
      <c r="H2021" s="5"/>
      <c r="I2021" s="5"/>
      <c r="J2021" s="5"/>
      <c r="K2021" s="3">
        <v>40911</v>
      </c>
      <c r="L2021" s="3">
        <v>41274</v>
      </c>
      <c r="M2021" s="3"/>
      <c r="N2021" s="3"/>
      <c r="O2021" s="3"/>
      <c r="P2021" s="3"/>
      <c r="Q2021" s="5"/>
      <c r="R2021" s="5"/>
      <c r="S2021" s="5"/>
      <c r="T2021" s="2">
        <v>102.040001</v>
      </c>
      <c r="U2021" s="2">
        <v>143.19000199999999</v>
      </c>
      <c r="V2021" s="2"/>
      <c r="W2021" s="2">
        <v>105.25</v>
      </c>
      <c r="X2021" s="2">
        <v>144.970001</v>
      </c>
      <c r="Y2021" s="2"/>
      <c r="Z2021">
        <v>1661400</v>
      </c>
      <c r="AA2021">
        <v>364500</v>
      </c>
      <c r="AC2021" s="2">
        <v>102.760002</v>
      </c>
      <c r="AD2021" s="2">
        <v>143.53999300000001</v>
      </c>
    </row>
    <row r="2022" spans="1:30" x14ac:dyDescent="0.25">
      <c r="A2022" t="s">
        <v>20</v>
      </c>
      <c r="B2022">
        <f t="shared" si="132"/>
        <v>2010</v>
      </c>
      <c r="C2022" s="2">
        <v>25.610001</v>
      </c>
      <c r="D2022" s="2">
        <v>38.200001</v>
      </c>
      <c r="E2022" s="4">
        <f t="shared" si="133"/>
        <v>0.49160482266283395</v>
      </c>
      <c r="F2022" s="5"/>
      <c r="G2022" s="5"/>
      <c r="H2022" s="5"/>
      <c r="I2022" s="5"/>
      <c r="J2022" s="5"/>
      <c r="K2022" s="3">
        <v>40182</v>
      </c>
      <c r="L2022" s="3">
        <v>40543</v>
      </c>
      <c r="M2022" s="3"/>
      <c r="N2022" s="3"/>
      <c r="O2022" s="3"/>
      <c r="P2022" s="3"/>
      <c r="Q2022" s="5"/>
      <c r="R2022" s="5"/>
      <c r="S2022" s="5"/>
      <c r="T2022" s="2">
        <v>25.610001</v>
      </c>
      <c r="U2022" s="2">
        <v>37.919998</v>
      </c>
      <c r="V2022" s="2"/>
      <c r="W2022" s="2">
        <v>25.83</v>
      </c>
      <c r="X2022" s="2">
        <v>38.82</v>
      </c>
      <c r="Y2022" s="2"/>
      <c r="Z2022">
        <v>2228600</v>
      </c>
      <c r="AA2022">
        <v>1491300</v>
      </c>
      <c r="AC2022" s="2">
        <v>25.67</v>
      </c>
      <c r="AD2022" s="2">
        <v>38.709999000000003</v>
      </c>
    </row>
    <row r="2023" spans="1:30" x14ac:dyDescent="0.25">
      <c r="A2023" t="s">
        <v>20</v>
      </c>
      <c r="B2023">
        <f t="shared" si="132"/>
        <v>2011</v>
      </c>
      <c r="C2023" s="2">
        <v>38.630001</v>
      </c>
      <c r="D2023" s="2">
        <v>30.33</v>
      </c>
      <c r="E2023" s="4">
        <f t="shared" si="133"/>
        <v>-0.21485893826407101</v>
      </c>
      <c r="F2023" s="5"/>
      <c r="G2023" s="5"/>
      <c r="H2023" s="5"/>
      <c r="I2023" s="5"/>
      <c r="J2023" s="5"/>
      <c r="K2023" s="3">
        <v>40546</v>
      </c>
      <c r="L2023" s="3">
        <v>40907</v>
      </c>
      <c r="M2023" s="3"/>
      <c r="N2023" s="3"/>
      <c r="O2023" s="3"/>
      <c r="P2023" s="3"/>
      <c r="Q2023" s="5"/>
      <c r="R2023" s="5"/>
      <c r="S2023" s="5"/>
      <c r="T2023" s="2">
        <v>38.630001</v>
      </c>
      <c r="U2023" s="2">
        <v>30.25</v>
      </c>
      <c r="V2023" s="2"/>
      <c r="W2023" s="2">
        <v>39.849997999999999</v>
      </c>
      <c r="X2023" s="2">
        <v>30.610001</v>
      </c>
      <c r="Y2023" s="2"/>
      <c r="Z2023">
        <v>2969500</v>
      </c>
      <c r="AA2023">
        <v>1131900</v>
      </c>
      <c r="AC2023" s="2">
        <v>39.270000000000003</v>
      </c>
      <c r="AD2023" s="2">
        <v>30.48</v>
      </c>
    </row>
    <row r="2024" spans="1:30" x14ac:dyDescent="0.25">
      <c r="A2024" t="s">
        <v>20</v>
      </c>
      <c r="B2024">
        <f t="shared" si="132"/>
        <v>2012</v>
      </c>
      <c r="C2024" s="2">
        <v>31.219999000000001</v>
      </c>
      <c r="D2024" s="2">
        <v>35.349997999999999</v>
      </c>
      <c r="E2024" s="4">
        <f t="shared" si="133"/>
        <v>0.1322869677221962</v>
      </c>
      <c r="F2024" s="5"/>
      <c r="G2024" s="5"/>
      <c r="H2024" s="5"/>
      <c r="I2024" s="5"/>
      <c r="J2024" s="5"/>
      <c r="K2024" s="3">
        <v>40911</v>
      </c>
      <c r="L2024" s="3">
        <v>41274</v>
      </c>
      <c r="M2024" s="3"/>
      <c r="N2024" s="3"/>
      <c r="O2024" s="3"/>
      <c r="P2024" s="3"/>
      <c r="Q2024" s="5"/>
      <c r="R2024" s="5"/>
      <c r="S2024" s="5"/>
      <c r="T2024" s="2">
        <v>30.77</v>
      </c>
      <c r="U2024" s="2">
        <v>34.610000999999997</v>
      </c>
      <c r="V2024" s="2"/>
      <c r="W2024" s="2">
        <v>31.83</v>
      </c>
      <c r="X2024" s="2">
        <v>35.520000000000003</v>
      </c>
      <c r="Y2024" s="2"/>
      <c r="Z2024">
        <v>2684000</v>
      </c>
      <c r="AA2024">
        <v>2556500</v>
      </c>
      <c r="AC2024" s="2">
        <v>30.809999000000001</v>
      </c>
      <c r="AD2024" s="2">
        <v>34.840000000000003</v>
      </c>
    </row>
    <row r="2025" spans="1:30" x14ac:dyDescent="0.25">
      <c r="A2025" t="s">
        <v>21</v>
      </c>
      <c r="B2025">
        <f t="shared" si="132"/>
        <v>2010</v>
      </c>
      <c r="C2025" s="2">
        <v>28.030000999999999</v>
      </c>
      <c r="D2025" s="2">
        <v>28.190000999999999</v>
      </c>
      <c r="E2025" s="4">
        <f t="shared" si="133"/>
        <v>5.7081696144070833E-3</v>
      </c>
      <c r="F2025" s="5"/>
      <c r="G2025" s="5"/>
      <c r="H2025" s="5"/>
      <c r="I2025" s="5"/>
      <c r="J2025" s="5"/>
      <c r="K2025" s="3">
        <v>40182</v>
      </c>
      <c r="L2025" s="3">
        <v>40543</v>
      </c>
      <c r="M2025" s="3"/>
      <c r="N2025" s="3"/>
      <c r="O2025" s="3"/>
      <c r="P2025" s="3"/>
      <c r="Q2025" s="5"/>
      <c r="R2025" s="5"/>
      <c r="S2025" s="5"/>
      <c r="T2025" s="2">
        <v>27.690000999999999</v>
      </c>
      <c r="U2025" s="2">
        <v>28.049999</v>
      </c>
      <c r="V2025" s="2"/>
      <c r="W2025" s="2">
        <v>28.27</v>
      </c>
      <c r="X2025" s="2">
        <v>28.370000999999998</v>
      </c>
      <c r="Y2025" s="2"/>
      <c r="Z2025">
        <v>1299300</v>
      </c>
      <c r="AA2025">
        <v>1073500</v>
      </c>
      <c r="AC2025" s="2">
        <v>27.76</v>
      </c>
      <c r="AD2025" s="2">
        <v>28.09</v>
      </c>
    </row>
    <row r="2026" spans="1:30" x14ac:dyDescent="0.25">
      <c r="A2026" t="s">
        <v>21</v>
      </c>
      <c r="B2026">
        <f t="shared" si="132"/>
        <v>2011</v>
      </c>
      <c r="C2026" s="2">
        <v>28.33</v>
      </c>
      <c r="D2026" s="2">
        <v>33.130001</v>
      </c>
      <c r="E2026" s="4">
        <f t="shared" si="133"/>
        <v>0.16943173314507595</v>
      </c>
      <c r="F2026" s="5"/>
      <c r="G2026" s="5"/>
      <c r="H2026" s="5"/>
      <c r="I2026" s="5"/>
      <c r="J2026" s="5"/>
      <c r="K2026" s="3">
        <v>40546</v>
      </c>
      <c r="L2026" s="3">
        <v>40907</v>
      </c>
      <c r="M2026" s="3"/>
      <c r="N2026" s="3"/>
      <c r="O2026" s="3"/>
      <c r="P2026" s="3"/>
      <c r="Q2026" s="5"/>
      <c r="R2026" s="5"/>
      <c r="S2026" s="5"/>
      <c r="T2026" s="2">
        <v>28.120000999999998</v>
      </c>
      <c r="U2026" s="2">
        <v>33.130001</v>
      </c>
      <c r="V2026" s="2"/>
      <c r="W2026" s="2">
        <v>28.34</v>
      </c>
      <c r="X2026" s="2">
        <v>33.689999</v>
      </c>
      <c r="Y2026" s="2"/>
      <c r="Z2026">
        <v>1160000</v>
      </c>
      <c r="AA2026">
        <v>1304100</v>
      </c>
      <c r="AC2026" s="2">
        <v>28.25</v>
      </c>
      <c r="AD2026" s="2">
        <v>33.689999</v>
      </c>
    </row>
    <row r="2027" spans="1:30" x14ac:dyDescent="0.25">
      <c r="A2027" t="s">
        <v>21</v>
      </c>
      <c r="B2027">
        <f t="shared" si="132"/>
        <v>2012</v>
      </c>
      <c r="C2027" s="2">
        <v>33.650002000000001</v>
      </c>
      <c r="D2027" s="2">
        <v>30.719999000000001</v>
      </c>
      <c r="E2027" s="4">
        <f t="shared" si="133"/>
        <v>-8.7072892298787952E-2</v>
      </c>
      <c r="F2027" s="5"/>
      <c r="G2027" s="5"/>
      <c r="H2027" s="5"/>
      <c r="I2027" s="5"/>
      <c r="J2027" s="5"/>
      <c r="K2027" s="3">
        <v>40911</v>
      </c>
      <c r="L2027" s="3">
        <v>41274</v>
      </c>
      <c r="M2027" s="3"/>
      <c r="N2027" s="3"/>
      <c r="O2027" s="3"/>
      <c r="P2027" s="3"/>
      <c r="Q2027" s="5"/>
      <c r="R2027" s="5"/>
      <c r="S2027" s="5"/>
      <c r="T2027" s="2">
        <v>32.659999999999997</v>
      </c>
      <c r="U2027" s="2">
        <v>30.18</v>
      </c>
      <c r="V2027" s="2"/>
      <c r="W2027" s="2">
        <v>33.68</v>
      </c>
      <c r="X2027" s="2">
        <v>30.82</v>
      </c>
      <c r="Y2027" s="2"/>
      <c r="Z2027">
        <v>2192800</v>
      </c>
      <c r="AA2027">
        <v>2461100</v>
      </c>
      <c r="AC2027" s="2">
        <v>32.759998000000003</v>
      </c>
      <c r="AD2027" s="2">
        <v>30.309999000000001</v>
      </c>
    </row>
    <row r="2028" spans="1:30" x14ac:dyDescent="0.25">
      <c r="A2028" t="s">
        <v>22</v>
      </c>
      <c r="B2028">
        <f t="shared" si="132"/>
        <v>2010</v>
      </c>
      <c r="C2028" s="2">
        <v>35.099997999999999</v>
      </c>
      <c r="D2028" s="2">
        <v>35.979999999999997</v>
      </c>
      <c r="E2028" s="4">
        <f t="shared" si="133"/>
        <v>2.5071283479845143E-2</v>
      </c>
      <c r="F2028" s="5"/>
      <c r="G2028" s="5"/>
      <c r="H2028" s="5"/>
      <c r="I2028" s="5"/>
      <c r="J2028" s="5"/>
      <c r="K2028" s="3">
        <v>40182</v>
      </c>
      <c r="L2028" s="3">
        <v>40543</v>
      </c>
      <c r="M2028" s="3"/>
      <c r="N2028" s="3"/>
      <c r="O2028" s="3"/>
      <c r="P2028" s="3"/>
      <c r="Q2028" s="5"/>
      <c r="R2028" s="5"/>
      <c r="S2028" s="5"/>
      <c r="T2028" s="2">
        <v>34.799999</v>
      </c>
      <c r="U2028" s="2">
        <v>35.93</v>
      </c>
      <c r="V2028" s="2"/>
      <c r="W2028" s="2">
        <v>36</v>
      </c>
      <c r="X2028" s="2">
        <v>36.169998</v>
      </c>
      <c r="Y2028" s="2"/>
      <c r="Z2028">
        <v>4076600</v>
      </c>
      <c r="AA2028">
        <v>1287300</v>
      </c>
      <c r="AC2028" s="2">
        <v>34.939999</v>
      </c>
      <c r="AD2028" s="2">
        <v>36.029998999999997</v>
      </c>
    </row>
    <row r="2029" spans="1:30" x14ac:dyDescent="0.25">
      <c r="A2029" t="s">
        <v>22</v>
      </c>
      <c r="B2029">
        <f t="shared" si="132"/>
        <v>2011</v>
      </c>
      <c r="C2029" s="2">
        <v>36.270000000000003</v>
      </c>
      <c r="D2029" s="2">
        <v>41.310001</v>
      </c>
      <c r="E2029" s="4">
        <f t="shared" si="133"/>
        <v>0.13895784394816643</v>
      </c>
      <c r="F2029" s="5"/>
      <c r="G2029" s="5"/>
      <c r="H2029" s="5"/>
      <c r="I2029" s="5"/>
      <c r="J2029" s="5"/>
      <c r="K2029" s="3">
        <v>40546</v>
      </c>
      <c r="L2029" s="3">
        <v>40907</v>
      </c>
      <c r="M2029" s="3"/>
      <c r="N2029" s="3"/>
      <c r="O2029" s="3"/>
      <c r="P2029" s="3"/>
      <c r="Q2029" s="5"/>
      <c r="R2029" s="5"/>
      <c r="S2029" s="5"/>
      <c r="T2029" s="2">
        <v>36</v>
      </c>
      <c r="U2029" s="2">
        <v>41.299999</v>
      </c>
      <c r="V2029" s="2"/>
      <c r="W2029" s="2">
        <v>36.299999</v>
      </c>
      <c r="X2029" s="2">
        <v>41.650002000000001</v>
      </c>
      <c r="Y2029" s="2"/>
      <c r="Z2029">
        <v>1882000</v>
      </c>
      <c r="AA2029">
        <v>1680800</v>
      </c>
      <c r="AC2029" s="2">
        <v>36.25</v>
      </c>
      <c r="AD2029" s="2">
        <v>41.630001</v>
      </c>
    </row>
    <row r="2030" spans="1:30" x14ac:dyDescent="0.25">
      <c r="A2030" t="s">
        <v>22</v>
      </c>
      <c r="B2030">
        <f t="shared" si="132"/>
        <v>2012</v>
      </c>
      <c r="C2030" s="2">
        <v>41.959999000000003</v>
      </c>
      <c r="D2030" s="2">
        <v>42.68</v>
      </c>
      <c r="E2030" s="4">
        <f t="shared" si="133"/>
        <v>1.7159223478532406E-2</v>
      </c>
      <c r="F2030" s="5"/>
      <c r="G2030" s="5"/>
      <c r="H2030" s="5"/>
      <c r="I2030" s="5"/>
      <c r="J2030" s="5"/>
      <c r="K2030" s="3">
        <v>40911</v>
      </c>
      <c r="L2030" s="3">
        <v>41274</v>
      </c>
      <c r="M2030" s="3"/>
      <c r="N2030" s="3"/>
      <c r="O2030" s="3"/>
      <c r="P2030" s="3"/>
      <c r="Q2030" s="5"/>
      <c r="R2030" s="5"/>
      <c r="S2030" s="5"/>
      <c r="T2030" s="2">
        <v>40.68</v>
      </c>
      <c r="U2030" s="2">
        <v>41.919998</v>
      </c>
      <c r="V2030" s="2"/>
      <c r="W2030" s="2">
        <v>41.98</v>
      </c>
      <c r="X2030" s="2">
        <v>42.73</v>
      </c>
      <c r="Y2030" s="2"/>
      <c r="Z2030">
        <v>4968200</v>
      </c>
      <c r="AA2030">
        <v>3289000</v>
      </c>
      <c r="AC2030" s="2">
        <v>40.770000000000003</v>
      </c>
      <c r="AD2030" s="2">
        <v>42.119999</v>
      </c>
    </row>
    <row r="2031" spans="1:30" x14ac:dyDescent="0.25">
      <c r="A2031" t="s">
        <v>23</v>
      </c>
      <c r="B2031">
        <f t="shared" si="132"/>
        <v>2010</v>
      </c>
      <c r="C2031" s="2">
        <v>13.38</v>
      </c>
      <c r="D2031" s="2">
        <v>12.18</v>
      </c>
      <c r="E2031" s="4">
        <f t="shared" si="133"/>
        <v>-8.9686098654708599E-2</v>
      </c>
      <c r="F2031" s="5"/>
      <c r="G2031" s="5"/>
      <c r="H2031" s="5"/>
      <c r="I2031" s="5"/>
      <c r="J2031" s="5"/>
      <c r="K2031" s="3">
        <v>40182</v>
      </c>
      <c r="L2031" s="3">
        <v>40543</v>
      </c>
      <c r="M2031" s="3"/>
      <c r="N2031" s="3"/>
      <c r="O2031" s="3"/>
      <c r="P2031" s="3"/>
      <c r="Q2031" s="5"/>
      <c r="R2031" s="5"/>
      <c r="S2031" s="5"/>
      <c r="T2031" s="2">
        <v>13.38</v>
      </c>
      <c r="U2031" s="2">
        <v>12.15</v>
      </c>
      <c r="V2031" s="2"/>
      <c r="W2031" s="2">
        <v>13.7</v>
      </c>
      <c r="X2031" s="2">
        <v>12.27</v>
      </c>
      <c r="Y2031" s="2"/>
      <c r="Z2031">
        <v>4597600</v>
      </c>
      <c r="AA2031">
        <v>2171400</v>
      </c>
      <c r="AC2031" s="2">
        <v>13.67</v>
      </c>
      <c r="AD2031" s="2">
        <v>12.16</v>
      </c>
    </row>
    <row r="2032" spans="1:30" x14ac:dyDescent="0.25">
      <c r="A2032" t="s">
        <v>23</v>
      </c>
      <c r="B2032">
        <f t="shared" si="132"/>
        <v>2011</v>
      </c>
      <c r="C2032" s="2">
        <v>12.34</v>
      </c>
      <c r="D2032" s="2">
        <v>11.84</v>
      </c>
      <c r="E2032" s="4">
        <f t="shared" si="133"/>
        <v>-4.0518638573743923E-2</v>
      </c>
      <c r="F2032" s="5"/>
      <c r="G2032" s="5"/>
      <c r="H2032" s="5"/>
      <c r="I2032" s="5"/>
      <c r="J2032" s="5"/>
      <c r="K2032" s="3">
        <v>40546</v>
      </c>
      <c r="L2032" s="3">
        <v>40907</v>
      </c>
      <c r="M2032" s="3"/>
      <c r="N2032" s="3"/>
      <c r="O2032" s="3"/>
      <c r="P2032" s="3"/>
      <c r="Q2032" s="5"/>
      <c r="R2032" s="5"/>
      <c r="S2032" s="5"/>
      <c r="T2032" s="2">
        <v>12.23</v>
      </c>
      <c r="U2032" s="2">
        <v>11.81</v>
      </c>
      <c r="V2032" s="2"/>
      <c r="W2032" s="2">
        <v>12.68</v>
      </c>
      <c r="X2032" s="2">
        <v>11.96</v>
      </c>
      <c r="Y2032" s="2"/>
      <c r="Z2032">
        <v>10313500</v>
      </c>
      <c r="AA2032">
        <v>1541900</v>
      </c>
      <c r="AC2032" s="2">
        <v>12.54</v>
      </c>
      <c r="AD2032" s="2">
        <v>11.85</v>
      </c>
    </row>
    <row r="2033" spans="1:30" x14ac:dyDescent="0.25">
      <c r="A2033" t="s">
        <v>23</v>
      </c>
      <c r="B2033">
        <f t="shared" si="132"/>
        <v>2012</v>
      </c>
      <c r="C2033" s="2">
        <v>12.03</v>
      </c>
      <c r="D2033" s="2">
        <v>10.7</v>
      </c>
      <c r="E2033" s="4">
        <f t="shared" si="133"/>
        <v>-0.11055694098088115</v>
      </c>
      <c r="F2033" s="5"/>
      <c r="G2033" s="5"/>
      <c r="H2033" s="5"/>
      <c r="I2033" s="5"/>
      <c r="J2033" s="5"/>
      <c r="K2033" s="3">
        <v>40911</v>
      </c>
      <c r="L2033" s="3">
        <v>41274</v>
      </c>
      <c r="M2033" s="3"/>
      <c r="N2033" s="3"/>
      <c r="O2033" s="3"/>
      <c r="P2033" s="3"/>
      <c r="Q2033" s="5"/>
      <c r="R2033" s="5"/>
      <c r="S2033" s="5"/>
      <c r="T2033" s="2">
        <v>11.85</v>
      </c>
      <c r="U2033" s="2">
        <v>10.41</v>
      </c>
      <c r="V2033" s="2"/>
      <c r="W2033" s="2">
        <v>12.21</v>
      </c>
      <c r="X2033" s="2">
        <v>10.74</v>
      </c>
      <c r="Y2033" s="2"/>
      <c r="Z2033">
        <v>7312000</v>
      </c>
      <c r="AA2033">
        <v>3652800</v>
      </c>
      <c r="AC2033" s="2">
        <v>12.12</v>
      </c>
      <c r="AD2033" s="2">
        <v>10.5</v>
      </c>
    </row>
    <row r="2034" spans="1:30" x14ac:dyDescent="0.25">
      <c r="A2034" t="s">
        <v>24</v>
      </c>
      <c r="B2034">
        <f t="shared" si="132"/>
        <v>2010</v>
      </c>
      <c r="C2034" s="2">
        <v>32.060001</v>
      </c>
      <c r="D2034" s="2">
        <v>30.51</v>
      </c>
      <c r="E2034" s="4">
        <f t="shared" si="133"/>
        <v>-4.834687934039672E-2</v>
      </c>
      <c r="F2034" s="5"/>
      <c r="G2034" s="5"/>
      <c r="H2034" s="5"/>
      <c r="I2034" s="5"/>
      <c r="J2034" s="5"/>
      <c r="K2034" s="3">
        <v>40182</v>
      </c>
      <c r="L2034" s="3">
        <v>40543</v>
      </c>
      <c r="M2034" s="3"/>
      <c r="N2034" s="3"/>
      <c r="O2034" s="3"/>
      <c r="P2034" s="3"/>
      <c r="Q2034" s="5"/>
      <c r="R2034" s="5"/>
      <c r="S2034" s="5"/>
      <c r="T2034" s="2">
        <v>31.870000999999998</v>
      </c>
      <c r="U2034" s="2">
        <v>30.360001</v>
      </c>
      <c r="V2034" s="2"/>
      <c r="W2034" s="2">
        <v>33.080002</v>
      </c>
      <c r="X2034" s="2">
        <v>30.709999</v>
      </c>
      <c r="Y2034" s="2"/>
      <c r="Z2034">
        <v>5671300</v>
      </c>
      <c r="AA2034">
        <v>1429400</v>
      </c>
      <c r="AC2034" s="2">
        <v>33</v>
      </c>
      <c r="AD2034" s="2">
        <v>30.41</v>
      </c>
    </row>
    <row r="2035" spans="1:30" x14ac:dyDescent="0.25">
      <c r="A2035" t="s">
        <v>24</v>
      </c>
      <c r="B2035">
        <f t="shared" si="132"/>
        <v>2011</v>
      </c>
      <c r="C2035" s="2">
        <v>30.67</v>
      </c>
      <c r="D2035" s="2">
        <v>42.189999</v>
      </c>
      <c r="E2035" s="4">
        <f t="shared" si="133"/>
        <v>0.37561131398761</v>
      </c>
      <c r="F2035" s="5"/>
      <c r="G2035" s="5"/>
      <c r="H2035" s="5"/>
      <c r="I2035" s="5"/>
      <c r="J2035" s="5"/>
      <c r="K2035" s="3">
        <v>40546</v>
      </c>
      <c r="L2035" s="3">
        <v>40907</v>
      </c>
      <c r="M2035" s="3"/>
      <c r="N2035" s="3"/>
      <c r="O2035" s="3"/>
      <c r="P2035" s="3"/>
      <c r="Q2035" s="5"/>
      <c r="R2035" s="5"/>
      <c r="S2035" s="5"/>
      <c r="T2035" s="2">
        <v>30.6</v>
      </c>
      <c r="U2035" s="2">
        <v>42.110000999999997</v>
      </c>
      <c r="V2035" s="2"/>
      <c r="W2035" s="2">
        <v>31.139999</v>
      </c>
      <c r="X2035" s="2">
        <v>43.110000999999997</v>
      </c>
      <c r="Y2035" s="2"/>
      <c r="Z2035">
        <v>2045100</v>
      </c>
      <c r="AA2035">
        <v>2893600</v>
      </c>
      <c r="AC2035" s="2">
        <v>31.040001</v>
      </c>
      <c r="AD2035" s="2">
        <v>43.09</v>
      </c>
    </row>
    <row r="2036" spans="1:30" x14ac:dyDescent="0.25">
      <c r="A2036" t="s">
        <v>24</v>
      </c>
      <c r="B2036">
        <f t="shared" si="132"/>
        <v>2012</v>
      </c>
      <c r="C2036" s="2">
        <v>42.849997999999999</v>
      </c>
      <c r="D2036" s="2">
        <v>46.310001</v>
      </c>
      <c r="E2036" s="4">
        <f t="shared" si="133"/>
        <v>8.0746864912339095E-2</v>
      </c>
      <c r="F2036" s="5"/>
      <c r="G2036" s="5"/>
      <c r="H2036" s="5"/>
      <c r="I2036" s="5"/>
      <c r="J2036" s="5"/>
      <c r="K2036" s="3">
        <v>40911</v>
      </c>
      <c r="L2036" s="3">
        <v>41274</v>
      </c>
      <c r="M2036" s="3"/>
      <c r="N2036" s="3"/>
      <c r="O2036" s="3"/>
      <c r="P2036" s="3"/>
      <c r="Q2036" s="5"/>
      <c r="R2036" s="5"/>
      <c r="S2036" s="5"/>
      <c r="T2036" s="2">
        <v>42.23</v>
      </c>
      <c r="U2036" s="2">
        <v>45.200001</v>
      </c>
      <c r="V2036" s="2"/>
      <c r="W2036" s="2">
        <v>42.990001999999997</v>
      </c>
      <c r="X2036" s="2">
        <v>46.369999</v>
      </c>
      <c r="Y2036" s="2"/>
      <c r="Z2036">
        <v>4149900</v>
      </c>
      <c r="AA2036">
        <v>2572800</v>
      </c>
      <c r="AC2036" s="2">
        <v>42.400002000000001</v>
      </c>
      <c r="AD2036" s="2">
        <v>45.490001999999997</v>
      </c>
    </row>
    <row r="2037" spans="1:30" x14ac:dyDescent="0.25">
      <c r="A2037" t="s">
        <v>25</v>
      </c>
      <c r="B2037">
        <f t="shared" si="132"/>
        <v>2010</v>
      </c>
      <c r="C2037" s="2">
        <v>46.5</v>
      </c>
      <c r="D2037" s="2">
        <v>56.43</v>
      </c>
      <c r="E2037" s="4">
        <f t="shared" si="133"/>
        <v>0.21354838709677418</v>
      </c>
      <c r="F2037" s="5"/>
      <c r="G2037" s="5"/>
      <c r="H2037" s="5"/>
      <c r="I2037" s="5"/>
      <c r="J2037" s="5"/>
      <c r="K2037" s="3">
        <v>40182</v>
      </c>
      <c r="L2037" s="3">
        <v>40543</v>
      </c>
      <c r="M2037" s="3"/>
      <c r="N2037" s="3"/>
      <c r="O2037" s="3"/>
      <c r="P2037" s="3"/>
      <c r="Q2037" s="5"/>
      <c r="R2037" s="5"/>
      <c r="S2037" s="5"/>
      <c r="T2037" s="2">
        <v>46.5</v>
      </c>
      <c r="U2037" s="2">
        <v>55.799999</v>
      </c>
      <c r="V2037" s="2"/>
      <c r="W2037" s="2">
        <v>47.700001</v>
      </c>
      <c r="X2037" s="2">
        <v>56.610000999999997</v>
      </c>
      <c r="Y2037" s="2"/>
      <c r="Z2037">
        <v>2362000</v>
      </c>
      <c r="AA2037">
        <v>1352900</v>
      </c>
      <c r="AC2037" s="2">
        <v>47.57</v>
      </c>
      <c r="AD2037" s="2">
        <v>56.080002</v>
      </c>
    </row>
    <row r="2038" spans="1:30" x14ac:dyDescent="0.25">
      <c r="A2038" t="s">
        <v>25</v>
      </c>
      <c r="B2038">
        <f t="shared" si="132"/>
        <v>2011</v>
      </c>
      <c r="C2038" s="2">
        <v>56.98</v>
      </c>
      <c r="D2038" s="2">
        <v>43.259998000000003</v>
      </c>
      <c r="E2038" s="4">
        <f t="shared" si="133"/>
        <v>-0.2407862758862758</v>
      </c>
      <c r="F2038" s="5"/>
      <c r="G2038" s="5"/>
      <c r="H2038" s="5"/>
      <c r="I2038" s="5"/>
      <c r="J2038" s="5"/>
      <c r="K2038" s="3">
        <v>40546</v>
      </c>
      <c r="L2038" s="3">
        <v>40907</v>
      </c>
      <c r="M2038" s="3"/>
      <c r="N2038" s="3"/>
      <c r="O2038" s="3"/>
      <c r="P2038" s="3"/>
      <c r="Q2038" s="5"/>
      <c r="R2038" s="5"/>
      <c r="S2038" s="5"/>
      <c r="T2038" s="2">
        <v>56.880001</v>
      </c>
      <c r="U2038" s="2">
        <v>43.009998000000003</v>
      </c>
      <c r="V2038" s="2"/>
      <c r="W2038" s="2">
        <v>57.84</v>
      </c>
      <c r="X2038" s="2">
        <v>43.700001</v>
      </c>
      <c r="Y2038" s="2"/>
      <c r="Z2038">
        <v>2960500</v>
      </c>
      <c r="AA2038">
        <v>1897400</v>
      </c>
      <c r="AC2038" s="2">
        <v>57.540000999999997</v>
      </c>
      <c r="AD2038" s="2">
        <v>43.029998999999997</v>
      </c>
    </row>
    <row r="2039" spans="1:30" x14ac:dyDescent="0.25">
      <c r="A2039" t="s">
        <v>25</v>
      </c>
      <c r="B2039">
        <f t="shared" si="132"/>
        <v>2012</v>
      </c>
      <c r="C2039" s="2">
        <v>44.48</v>
      </c>
      <c r="D2039" s="2">
        <v>53.119999</v>
      </c>
      <c r="E2039" s="4">
        <f t="shared" si="133"/>
        <v>0.19424458183453247</v>
      </c>
      <c r="F2039" s="5"/>
      <c r="G2039" s="5"/>
      <c r="H2039" s="5"/>
      <c r="I2039" s="5"/>
      <c r="J2039" s="5"/>
      <c r="K2039" s="3">
        <v>40911</v>
      </c>
      <c r="L2039" s="3">
        <v>41274</v>
      </c>
      <c r="M2039" s="3"/>
      <c r="N2039" s="3"/>
      <c r="O2039" s="3"/>
      <c r="P2039" s="3"/>
      <c r="Q2039" s="5"/>
      <c r="R2039" s="5"/>
      <c r="S2039" s="5"/>
      <c r="T2039" s="2">
        <v>44.419998</v>
      </c>
      <c r="U2039" s="2">
        <v>51.860000999999997</v>
      </c>
      <c r="V2039" s="2"/>
      <c r="W2039" s="2">
        <v>45.25</v>
      </c>
      <c r="X2039" s="2">
        <v>53.130001</v>
      </c>
      <c r="Y2039" s="2"/>
      <c r="Z2039">
        <v>3500800</v>
      </c>
      <c r="AA2039">
        <v>2614400</v>
      </c>
      <c r="AC2039" s="2">
        <v>44.880001</v>
      </c>
      <c r="AD2039" s="2">
        <v>52.279998999999997</v>
      </c>
    </row>
    <row r="2040" spans="1:30" x14ac:dyDescent="0.25">
      <c r="A2040" t="s">
        <v>26</v>
      </c>
      <c r="B2040">
        <f t="shared" si="132"/>
        <v>2010</v>
      </c>
      <c r="C2040" s="2">
        <v>39.700001</v>
      </c>
      <c r="D2040" s="2">
        <v>51.650002000000001</v>
      </c>
      <c r="E2040" s="4">
        <f t="shared" si="133"/>
        <v>0.30100757428192509</v>
      </c>
      <c r="F2040" s="5"/>
      <c r="G2040" s="5"/>
      <c r="H2040" s="5"/>
      <c r="I2040" s="5"/>
      <c r="J2040" s="5"/>
      <c r="K2040" s="3">
        <v>40182</v>
      </c>
      <c r="L2040" s="3">
        <v>40543</v>
      </c>
      <c r="M2040" s="3"/>
      <c r="N2040" s="3"/>
      <c r="O2040" s="3"/>
      <c r="P2040" s="3"/>
      <c r="Q2040" s="5"/>
      <c r="R2040" s="5"/>
      <c r="S2040" s="5"/>
      <c r="T2040" s="2">
        <v>39.700001</v>
      </c>
      <c r="U2040" s="2">
        <v>51.09</v>
      </c>
      <c r="V2040" s="2"/>
      <c r="W2040" s="2">
        <v>40.459999000000003</v>
      </c>
      <c r="X2040" s="2">
        <v>51.779998999999997</v>
      </c>
      <c r="Y2040" s="2"/>
      <c r="Z2040">
        <v>856400</v>
      </c>
      <c r="AA2040">
        <v>691400</v>
      </c>
      <c r="AC2040" s="2">
        <v>40.290000999999997</v>
      </c>
      <c r="AD2040" s="2">
        <v>51.209999000000003</v>
      </c>
    </row>
    <row r="2041" spans="1:30" x14ac:dyDescent="0.25">
      <c r="A2041" t="s">
        <v>26</v>
      </c>
      <c r="B2041">
        <f t="shared" si="132"/>
        <v>2011</v>
      </c>
      <c r="C2041" s="2">
        <v>51.73</v>
      </c>
      <c r="D2041" s="2">
        <v>60.34</v>
      </c>
      <c r="E2041" s="4">
        <f t="shared" si="133"/>
        <v>0.16644113667117741</v>
      </c>
      <c r="F2041" s="5"/>
      <c r="G2041" s="5"/>
      <c r="H2041" s="5"/>
      <c r="I2041" s="5"/>
      <c r="J2041" s="5"/>
      <c r="K2041" s="3">
        <v>40546</v>
      </c>
      <c r="L2041" s="3">
        <v>40907</v>
      </c>
      <c r="M2041" s="3"/>
      <c r="N2041" s="3"/>
      <c r="O2041" s="3"/>
      <c r="P2041" s="3"/>
      <c r="Q2041" s="5"/>
      <c r="R2041" s="5"/>
      <c r="S2041" s="5"/>
      <c r="T2041" s="2">
        <v>51.32</v>
      </c>
      <c r="U2041" s="2">
        <v>60.32</v>
      </c>
      <c r="V2041" s="2"/>
      <c r="W2041" s="2">
        <v>51.93</v>
      </c>
      <c r="X2041" s="2">
        <v>60.849997999999999</v>
      </c>
      <c r="Y2041" s="2"/>
      <c r="Z2041">
        <v>1300100</v>
      </c>
      <c r="AA2041">
        <v>549000</v>
      </c>
      <c r="AC2041" s="2">
        <v>51.490001999999997</v>
      </c>
      <c r="AD2041" s="2">
        <v>60.650002000000001</v>
      </c>
    </row>
    <row r="2042" spans="1:30" x14ac:dyDescent="0.25">
      <c r="A2042" t="s">
        <v>26</v>
      </c>
      <c r="B2042">
        <f t="shared" si="132"/>
        <v>2012</v>
      </c>
      <c r="C2042" s="2">
        <v>61.16</v>
      </c>
      <c r="D2042" s="2">
        <v>86</v>
      </c>
      <c r="E2042" s="4">
        <f t="shared" si="133"/>
        <v>0.40614780902550696</v>
      </c>
      <c r="F2042" s="5"/>
      <c r="G2042" s="5"/>
      <c r="H2042" s="5"/>
      <c r="I2042" s="5"/>
      <c r="J2042" s="5"/>
      <c r="K2042" s="3">
        <v>40911</v>
      </c>
      <c r="L2042" s="3">
        <v>41274</v>
      </c>
      <c r="M2042" s="3"/>
      <c r="N2042" s="3"/>
      <c r="O2042" s="3"/>
      <c r="P2042" s="3"/>
      <c r="Q2042" s="5"/>
      <c r="R2042" s="5"/>
      <c r="S2042" s="5"/>
      <c r="T2042" s="2">
        <v>60.490001999999997</v>
      </c>
      <c r="U2042" s="2">
        <v>84.599997999999999</v>
      </c>
      <c r="V2042" s="2"/>
      <c r="W2042" s="2">
        <v>61.470001000000003</v>
      </c>
      <c r="X2042" s="2">
        <v>88.949996999999996</v>
      </c>
      <c r="Y2042" s="2"/>
      <c r="Z2042">
        <v>1001800</v>
      </c>
      <c r="AA2042">
        <v>2480900</v>
      </c>
      <c r="AC2042" s="2">
        <v>60.630001</v>
      </c>
      <c r="AD2042" s="2">
        <v>87.82</v>
      </c>
    </row>
    <row r="2043" spans="1:30" x14ac:dyDescent="0.25">
      <c r="A2043" t="s">
        <v>27</v>
      </c>
      <c r="B2043">
        <f t="shared" si="132"/>
        <v>2010</v>
      </c>
      <c r="C2043" s="2">
        <v>30.530000999999999</v>
      </c>
      <c r="D2043" s="2">
        <v>57.619999</v>
      </c>
      <c r="E2043" s="4">
        <f t="shared" si="133"/>
        <v>0.88732384908863915</v>
      </c>
      <c r="F2043" s="5"/>
      <c r="G2043" s="5"/>
      <c r="H2043" s="5"/>
      <c r="I2043" s="5"/>
      <c r="J2043" s="5"/>
      <c r="K2043" s="3">
        <v>40182</v>
      </c>
      <c r="L2043" s="3">
        <v>40543</v>
      </c>
      <c r="M2043" s="3"/>
      <c r="N2043" s="3"/>
      <c r="O2043" s="3"/>
      <c r="P2043" s="3"/>
      <c r="Q2043" s="5"/>
      <c r="R2043" s="5"/>
      <c r="S2043" s="5"/>
      <c r="T2043" s="2">
        <v>29.41</v>
      </c>
      <c r="U2043" s="2">
        <v>57.189999</v>
      </c>
      <c r="V2043" s="2"/>
      <c r="W2043" s="2">
        <v>30.540001</v>
      </c>
      <c r="X2043" s="2">
        <v>58.360000999999997</v>
      </c>
      <c r="Y2043" s="2"/>
      <c r="Z2043">
        <v>7750900</v>
      </c>
      <c r="AA2043">
        <v>3125600</v>
      </c>
      <c r="AC2043" s="2">
        <v>29.889999</v>
      </c>
      <c r="AD2043" s="2">
        <v>57.5</v>
      </c>
    </row>
    <row r="2044" spans="1:30" x14ac:dyDescent="0.25">
      <c r="A2044" t="s">
        <v>27</v>
      </c>
      <c r="B2044">
        <f t="shared" si="132"/>
        <v>2011</v>
      </c>
      <c r="C2044" s="2">
        <v>58.34</v>
      </c>
      <c r="D2044" s="2">
        <v>23.200001</v>
      </c>
      <c r="E2044" s="4">
        <f t="shared" si="133"/>
        <v>-0.60233114501199869</v>
      </c>
      <c r="F2044" s="5"/>
      <c r="G2044" s="5"/>
      <c r="H2044" s="5"/>
      <c r="I2044" s="5"/>
      <c r="J2044" s="5"/>
      <c r="K2044" s="3">
        <v>40546</v>
      </c>
      <c r="L2044" s="3">
        <v>40907</v>
      </c>
      <c r="M2044" s="3"/>
      <c r="N2044" s="3"/>
      <c r="O2044" s="3"/>
      <c r="P2044" s="3"/>
      <c r="Q2044" s="5"/>
      <c r="R2044" s="5"/>
      <c r="S2044" s="5"/>
      <c r="T2044" s="2">
        <v>57</v>
      </c>
      <c r="U2044" s="2">
        <v>22.98</v>
      </c>
      <c r="V2044" s="2"/>
      <c r="W2044" s="2">
        <v>58.470001000000003</v>
      </c>
      <c r="X2044" s="2">
        <v>23.389999</v>
      </c>
      <c r="Y2044" s="2"/>
      <c r="Z2044">
        <v>5408500</v>
      </c>
      <c r="AA2044">
        <v>2266000</v>
      </c>
      <c r="AC2044" s="2">
        <v>58.049999</v>
      </c>
      <c r="AD2044" s="2">
        <v>23.23</v>
      </c>
    </row>
    <row r="2045" spans="1:30" x14ac:dyDescent="0.25">
      <c r="A2045" t="s">
        <v>27</v>
      </c>
      <c r="B2045">
        <f t="shared" si="132"/>
        <v>2012</v>
      </c>
      <c r="C2045" s="2">
        <v>23.77</v>
      </c>
      <c r="D2045" s="2">
        <v>35.299999</v>
      </c>
      <c r="E2045" s="4">
        <f t="shared" si="133"/>
        <v>0.48506516617585194</v>
      </c>
      <c r="F2045" s="5"/>
      <c r="G2045" s="5"/>
      <c r="H2045" s="5"/>
      <c r="I2045" s="5"/>
      <c r="J2045" s="5"/>
      <c r="K2045" s="3">
        <v>40911</v>
      </c>
      <c r="L2045" s="3">
        <v>41274</v>
      </c>
      <c r="M2045" s="3"/>
      <c r="N2045" s="3"/>
      <c r="O2045" s="3"/>
      <c r="P2045" s="3"/>
      <c r="Q2045" s="5"/>
      <c r="R2045" s="5"/>
      <c r="S2045" s="5"/>
      <c r="T2045" s="2">
        <v>23.73</v>
      </c>
      <c r="U2045" s="2">
        <v>34.459999000000003</v>
      </c>
      <c r="V2045" s="2"/>
      <c r="W2045" s="2">
        <v>24.5</v>
      </c>
      <c r="X2045" s="2">
        <v>35.560001</v>
      </c>
      <c r="Y2045" s="2"/>
      <c r="Z2045">
        <v>4221700</v>
      </c>
      <c r="AA2045">
        <v>19797700</v>
      </c>
      <c r="AC2045" s="2">
        <v>24.07</v>
      </c>
      <c r="AD2045" s="2">
        <v>34.759998000000003</v>
      </c>
    </row>
    <row r="2046" spans="1:30" x14ac:dyDescent="0.25">
      <c r="A2046" t="s">
        <v>474</v>
      </c>
      <c r="B2046">
        <f t="shared" si="132"/>
        <v>2010</v>
      </c>
      <c r="C2046" s="2">
        <v>16.149999999999999</v>
      </c>
      <c r="D2046" s="2">
        <v>25.84</v>
      </c>
      <c r="E2046" s="4">
        <f t="shared" si="133"/>
        <v>0.60000000000000009</v>
      </c>
      <c r="F2046" s="5"/>
      <c r="G2046" s="5"/>
      <c r="H2046" s="5"/>
      <c r="I2046" s="5"/>
      <c r="J2046" s="5"/>
      <c r="K2046" s="3">
        <v>40182</v>
      </c>
      <c r="L2046" s="3">
        <v>40543</v>
      </c>
      <c r="M2046" s="3"/>
      <c r="N2046" s="3"/>
      <c r="O2046" s="3"/>
      <c r="P2046" s="3"/>
      <c r="Q2046" s="5"/>
      <c r="R2046" s="5"/>
      <c r="S2046" s="5"/>
      <c r="T2046" s="2">
        <v>15.81</v>
      </c>
      <c r="U2046" s="2">
        <v>25.780000999999999</v>
      </c>
      <c r="V2046" s="2"/>
      <c r="W2046" s="2">
        <v>16.350000000000001</v>
      </c>
      <c r="X2046" s="2">
        <v>26.24</v>
      </c>
      <c r="Y2046" s="2"/>
      <c r="Z2046">
        <v>1938700</v>
      </c>
      <c r="AA2046">
        <v>736200</v>
      </c>
      <c r="AC2046" s="2">
        <v>15.96</v>
      </c>
      <c r="AD2046" s="2">
        <v>25.889999</v>
      </c>
    </row>
    <row r="2047" spans="1:30" x14ac:dyDescent="0.25">
      <c r="A2047" t="s">
        <v>474</v>
      </c>
      <c r="B2047">
        <f t="shared" si="132"/>
        <v>2011</v>
      </c>
      <c r="C2047" s="2">
        <v>26.040001</v>
      </c>
      <c r="D2047" s="2">
        <v>22.91</v>
      </c>
      <c r="E2047" s="4">
        <f t="shared" si="133"/>
        <v>-0.12019972656683078</v>
      </c>
      <c r="F2047" s="5"/>
      <c r="G2047" s="5"/>
      <c r="H2047" s="5"/>
      <c r="I2047" s="5"/>
      <c r="J2047" s="5"/>
      <c r="K2047" s="3">
        <v>40546</v>
      </c>
      <c r="L2047" s="3">
        <v>40907</v>
      </c>
      <c r="M2047" s="3"/>
      <c r="N2047" s="3"/>
      <c r="O2047" s="3"/>
      <c r="P2047" s="3"/>
      <c r="Q2047" s="5"/>
      <c r="R2047" s="5"/>
      <c r="S2047" s="5"/>
      <c r="T2047" s="2">
        <v>25.950001</v>
      </c>
      <c r="U2047" s="2">
        <v>22.870000999999998</v>
      </c>
      <c r="V2047" s="2"/>
      <c r="W2047" s="2">
        <v>26.290001</v>
      </c>
      <c r="X2047" s="2">
        <v>23.07</v>
      </c>
      <c r="Y2047" s="2"/>
      <c r="Z2047">
        <v>1038200</v>
      </c>
      <c r="AA2047">
        <v>858100</v>
      </c>
      <c r="AC2047" s="2">
        <v>26.280000999999999</v>
      </c>
      <c r="AD2047" s="2">
        <v>22.940000999999999</v>
      </c>
    </row>
    <row r="2048" spans="1:30" x14ac:dyDescent="0.25">
      <c r="A2048" t="s">
        <v>474</v>
      </c>
      <c r="B2048">
        <f t="shared" si="132"/>
        <v>2012</v>
      </c>
      <c r="C2048" s="2">
        <v>23.379999000000002</v>
      </c>
      <c r="D2048" s="2">
        <v>27.059999000000001</v>
      </c>
      <c r="E2048" s="4">
        <f t="shared" si="133"/>
        <v>0.1573994934730322</v>
      </c>
      <c r="F2048" s="5"/>
      <c r="G2048" s="5"/>
      <c r="H2048" s="5"/>
      <c r="I2048" s="5"/>
      <c r="J2048" s="5"/>
      <c r="K2048" s="3">
        <v>40911</v>
      </c>
      <c r="L2048" s="3">
        <v>41274</v>
      </c>
      <c r="M2048" s="3"/>
      <c r="N2048" s="3"/>
      <c r="O2048" s="3"/>
      <c r="P2048" s="3"/>
      <c r="Q2048" s="5"/>
      <c r="R2048" s="5"/>
      <c r="S2048" s="5"/>
      <c r="T2048" s="2">
        <v>23.049999</v>
      </c>
      <c r="U2048" s="2">
        <v>26.629999000000002</v>
      </c>
      <c r="V2048" s="2"/>
      <c r="W2048" s="2">
        <v>23.6</v>
      </c>
      <c r="X2048" s="2">
        <v>27.059999000000001</v>
      </c>
      <c r="Y2048" s="2"/>
      <c r="Z2048">
        <v>1195000</v>
      </c>
      <c r="AA2048">
        <v>1106600</v>
      </c>
      <c r="AC2048" s="2">
        <v>23.209999</v>
      </c>
      <c r="AD2048" s="2">
        <v>26.74</v>
      </c>
    </row>
    <row r="2049" spans="1:30" x14ac:dyDescent="0.25">
      <c r="A2049" t="s">
        <v>28</v>
      </c>
      <c r="B2049">
        <f t="shared" si="132"/>
        <v>2010</v>
      </c>
      <c r="C2049" s="2">
        <v>29.700001</v>
      </c>
      <c r="D2049" s="2">
        <v>38.520000000000003</v>
      </c>
      <c r="E2049" s="4">
        <f t="shared" si="133"/>
        <v>0.29696965330068514</v>
      </c>
      <c r="F2049" s="5"/>
      <c r="G2049" s="5"/>
      <c r="H2049" s="5"/>
      <c r="I2049" s="5"/>
      <c r="J2049" s="5"/>
      <c r="K2049" s="3">
        <v>40182</v>
      </c>
      <c r="L2049" s="3">
        <v>40543</v>
      </c>
      <c r="M2049" s="3"/>
      <c r="N2049" s="3"/>
      <c r="O2049" s="3"/>
      <c r="P2049" s="3"/>
      <c r="Q2049" s="5"/>
      <c r="R2049" s="5"/>
      <c r="S2049" s="5"/>
      <c r="T2049" s="2">
        <v>29.610001</v>
      </c>
      <c r="U2049" s="2">
        <v>38.18</v>
      </c>
      <c r="V2049" s="2"/>
      <c r="W2049" s="2">
        <v>30.209999</v>
      </c>
      <c r="X2049" s="2">
        <v>38.869999</v>
      </c>
      <c r="Y2049" s="2"/>
      <c r="Z2049">
        <v>1228200</v>
      </c>
      <c r="AA2049">
        <v>746900</v>
      </c>
      <c r="AC2049" s="2">
        <v>30.16</v>
      </c>
      <c r="AD2049" s="2">
        <v>38.18</v>
      </c>
    </row>
    <row r="2050" spans="1:30" x14ac:dyDescent="0.25">
      <c r="A2050" t="s">
        <v>28</v>
      </c>
      <c r="B2050">
        <f t="shared" ref="B2050:B2113" si="134">YEAR(K2050)</f>
        <v>2011</v>
      </c>
      <c r="C2050" s="2">
        <v>38.830002</v>
      </c>
      <c r="D2050" s="2">
        <v>41.060001</v>
      </c>
      <c r="E2050" s="4">
        <f t="shared" ref="E2050:E2113" si="135">+(D2050-C2050)/C2050</f>
        <v>5.7429793591048474E-2</v>
      </c>
      <c r="F2050" s="5"/>
      <c r="G2050" s="5"/>
      <c r="H2050" s="5"/>
      <c r="I2050" s="5"/>
      <c r="J2050" s="5"/>
      <c r="K2050" s="3">
        <v>40546</v>
      </c>
      <c r="L2050" s="3">
        <v>40907</v>
      </c>
      <c r="M2050" s="3"/>
      <c r="N2050" s="3"/>
      <c r="O2050" s="3"/>
      <c r="P2050" s="3"/>
      <c r="Q2050" s="5"/>
      <c r="R2050" s="5"/>
      <c r="S2050" s="5"/>
      <c r="T2050" s="2">
        <v>38.479999999999997</v>
      </c>
      <c r="U2050" s="2">
        <v>41.060001</v>
      </c>
      <c r="V2050" s="2"/>
      <c r="W2050" s="2">
        <v>38.849997999999999</v>
      </c>
      <c r="X2050" s="2">
        <v>41.380001</v>
      </c>
      <c r="Y2050" s="2"/>
      <c r="Z2050">
        <v>1124300</v>
      </c>
      <c r="AA2050">
        <v>390600</v>
      </c>
      <c r="AC2050" s="2">
        <v>38.639999000000003</v>
      </c>
      <c r="AD2050" s="2">
        <v>41.259998000000003</v>
      </c>
    </row>
    <row r="2051" spans="1:30" x14ac:dyDescent="0.25">
      <c r="A2051" t="s">
        <v>28</v>
      </c>
      <c r="B2051">
        <f t="shared" si="134"/>
        <v>2012</v>
      </c>
      <c r="C2051" s="2">
        <v>41.77</v>
      </c>
      <c r="D2051" s="2">
        <v>34.700001</v>
      </c>
      <c r="E2051" s="4">
        <f t="shared" si="135"/>
        <v>-0.16926021067751981</v>
      </c>
      <c r="F2051" s="5"/>
      <c r="G2051" s="5"/>
      <c r="H2051" s="5"/>
      <c r="I2051" s="5"/>
      <c r="J2051" s="5"/>
      <c r="K2051" s="3">
        <v>40911</v>
      </c>
      <c r="L2051" s="3">
        <v>41274</v>
      </c>
      <c r="M2051" s="3"/>
      <c r="N2051" s="3"/>
      <c r="O2051" s="3"/>
      <c r="P2051" s="3"/>
      <c r="Q2051" s="5"/>
      <c r="R2051" s="5"/>
      <c r="S2051" s="5"/>
      <c r="T2051" s="2">
        <v>41.41</v>
      </c>
      <c r="U2051" s="2">
        <v>34.119999</v>
      </c>
      <c r="V2051" s="2"/>
      <c r="W2051" s="2">
        <v>42.060001</v>
      </c>
      <c r="X2051" s="2">
        <v>34.729999999999997</v>
      </c>
      <c r="Y2051" s="2"/>
      <c r="Z2051">
        <v>600800</v>
      </c>
      <c r="AA2051">
        <v>946800</v>
      </c>
      <c r="AC2051" s="2">
        <v>41.470001000000003</v>
      </c>
      <c r="AD2051" s="2">
        <v>34.299999</v>
      </c>
    </row>
    <row r="2052" spans="1:30" x14ac:dyDescent="0.25">
      <c r="A2052" t="s">
        <v>29</v>
      </c>
      <c r="B2052">
        <f t="shared" si="134"/>
        <v>2010</v>
      </c>
      <c r="C2052" s="2">
        <v>22.6</v>
      </c>
      <c r="D2052" s="2">
        <v>29.08</v>
      </c>
      <c r="E2052" s="4">
        <f t="shared" si="135"/>
        <v>0.28672566371681402</v>
      </c>
      <c r="F2052" s="5"/>
      <c r="G2052" s="5"/>
      <c r="H2052" s="5"/>
      <c r="I2052" s="5"/>
      <c r="J2052" s="5"/>
      <c r="K2052" s="3">
        <v>40182</v>
      </c>
      <c r="L2052" s="3">
        <v>40543</v>
      </c>
      <c r="M2052" s="3"/>
      <c r="N2052" s="3"/>
      <c r="O2052" s="3"/>
      <c r="P2052" s="3"/>
      <c r="Q2052" s="5"/>
      <c r="R2052" s="5"/>
      <c r="S2052" s="5"/>
      <c r="T2052" s="2">
        <v>22.280000999999999</v>
      </c>
      <c r="U2052" s="2">
        <v>29.030000999999999</v>
      </c>
      <c r="V2052" s="2"/>
      <c r="W2052" s="2">
        <v>22.809999000000001</v>
      </c>
      <c r="X2052" s="2">
        <v>29.200001</v>
      </c>
      <c r="Y2052" s="2"/>
      <c r="Z2052">
        <v>379300</v>
      </c>
      <c r="AA2052">
        <v>202400</v>
      </c>
      <c r="AC2052" s="2">
        <v>22.33</v>
      </c>
      <c r="AD2052" s="2">
        <v>29.120000999999998</v>
      </c>
    </row>
    <row r="2053" spans="1:30" x14ac:dyDescent="0.25">
      <c r="A2053" t="s">
        <v>29</v>
      </c>
      <c r="B2053">
        <f t="shared" si="134"/>
        <v>2011</v>
      </c>
      <c r="C2053" s="2">
        <v>29.290001</v>
      </c>
      <c r="D2053" s="2">
        <v>33.439999</v>
      </c>
      <c r="E2053" s="4">
        <f t="shared" si="135"/>
        <v>0.14168650933129023</v>
      </c>
      <c r="F2053" s="5"/>
      <c r="G2053" s="5"/>
      <c r="H2053" s="5"/>
      <c r="I2053" s="5"/>
      <c r="J2053" s="5"/>
      <c r="K2053" s="3">
        <v>40546</v>
      </c>
      <c r="L2053" s="3">
        <v>40907</v>
      </c>
      <c r="M2053" s="3"/>
      <c r="N2053" s="3"/>
      <c r="O2053" s="3"/>
      <c r="P2053" s="3"/>
      <c r="Q2053" s="5"/>
      <c r="R2053" s="5"/>
      <c r="S2053" s="5"/>
      <c r="T2053" s="2">
        <v>29.24</v>
      </c>
      <c r="U2053" s="2">
        <v>33.43</v>
      </c>
      <c r="V2053" s="2"/>
      <c r="W2053" s="2">
        <v>29.51</v>
      </c>
      <c r="X2053" s="2">
        <v>33.720001000000003</v>
      </c>
      <c r="Y2053" s="2"/>
      <c r="Z2053">
        <v>408600</v>
      </c>
      <c r="AA2053">
        <v>359200</v>
      </c>
      <c r="AC2053" s="2">
        <v>29.450001</v>
      </c>
      <c r="AD2053" s="2">
        <v>33.720001000000003</v>
      </c>
    </row>
    <row r="2054" spans="1:30" x14ac:dyDescent="0.25">
      <c r="A2054" t="s">
        <v>29</v>
      </c>
      <c r="B2054">
        <f t="shared" si="134"/>
        <v>2012</v>
      </c>
      <c r="C2054" s="2">
        <v>33.720001000000003</v>
      </c>
      <c r="D2054" s="2">
        <v>34.650002000000001</v>
      </c>
      <c r="E2054" s="4">
        <f t="shared" si="135"/>
        <v>2.7580100012452462E-2</v>
      </c>
      <c r="F2054" s="5"/>
      <c r="G2054" s="5"/>
      <c r="H2054" s="5"/>
      <c r="I2054" s="5"/>
      <c r="J2054" s="5"/>
      <c r="K2054" s="3">
        <v>40911</v>
      </c>
      <c r="L2054" s="3">
        <v>41274</v>
      </c>
      <c r="M2054" s="3"/>
      <c r="N2054" s="3"/>
      <c r="O2054" s="3"/>
      <c r="P2054" s="3"/>
      <c r="Q2054" s="5"/>
      <c r="R2054" s="5"/>
      <c r="S2054" s="5"/>
      <c r="T2054" s="2">
        <v>33.220001000000003</v>
      </c>
      <c r="U2054" s="2">
        <v>34.200001</v>
      </c>
      <c r="V2054" s="2"/>
      <c r="W2054" s="2">
        <v>33.889999000000003</v>
      </c>
      <c r="X2054" s="2">
        <v>34.650002000000001</v>
      </c>
      <c r="Y2054" s="2"/>
      <c r="Z2054">
        <v>705700</v>
      </c>
      <c r="AA2054">
        <v>615800</v>
      </c>
      <c r="AC2054" s="2">
        <v>33.290000999999997</v>
      </c>
      <c r="AD2054" s="2">
        <v>34.459999000000003</v>
      </c>
    </row>
    <row r="2055" spans="1:30" x14ac:dyDescent="0.25">
      <c r="A2055" t="s">
        <v>30</v>
      </c>
      <c r="B2055">
        <f t="shared" si="134"/>
        <v>2010</v>
      </c>
      <c r="C2055" s="2">
        <v>25.629999000000002</v>
      </c>
      <c r="D2055" s="2">
        <v>47.049999</v>
      </c>
      <c r="E2055" s="4">
        <f t="shared" si="135"/>
        <v>0.83573940053606699</v>
      </c>
      <c r="F2055" s="5"/>
      <c r="G2055" s="5"/>
      <c r="H2055" s="5"/>
      <c r="I2055" s="5"/>
      <c r="J2055" s="5"/>
      <c r="K2055" s="3">
        <v>40182</v>
      </c>
      <c r="L2055" s="3">
        <v>40543</v>
      </c>
      <c r="M2055" s="3"/>
      <c r="N2055" s="3"/>
      <c r="O2055" s="3"/>
      <c r="P2055" s="3"/>
      <c r="Q2055" s="5"/>
      <c r="R2055" s="5"/>
      <c r="S2055" s="5"/>
      <c r="T2055" s="2">
        <v>25.530000999999999</v>
      </c>
      <c r="U2055" s="2">
        <v>46.919998</v>
      </c>
      <c r="V2055" s="2"/>
      <c r="W2055" s="2">
        <v>26.059999000000001</v>
      </c>
      <c r="X2055" s="2">
        <v>47.68</v>
      </c>
      <c r="Y2055" s="2"/>
      <c r="Z2055">
        <v>3015600</v>
      </c>
      <c r="AA2055">
        <v>2238900</v>
      </c>
      <c r="AC2055" s="2">
        <v>25.92</v>
      </c>
      <c r="AD2055" s="2">
        <v>47.560001</v>
      </c>
    </row>
    <row r="2056" spans="1:30" x14ac:dyDescent="0.25">
      <c r="A2056" t="s">
        <v>30</v>
      </c>
      <c r="B2056">
        <f t="shared" si="134"/>
        <v>2011</v>
      </c>
      <c r="C2056" s="2">
        <v>47.610000999999997</v>
      </c>
      <c r="D2056" s="2">
        <v>32.279998999999997</v>
      </c>
      <c r="E2056" s="4">
        <f t="shared" si="135"/>
        <v>-0.32199121356876259</v>
      </c>
      <c r="F2056" s="5"/>
      <c r="G2056" s="5"/>
      <c r="H2056" s="5"/>
      <c r="I2056" s="5"/>
      <c r="J2056" s="5"/>
      <c r="K2056" s="3">
        <v>40546</v>
      </c>
      <c r="L2056" s="3">
        <v>40907</v>
      </c>
      <c r="M2056" s="3"/>
      <c r="N2056" s="3"/>
      <c r="O2056" s="3"/>
      <c r="P2056" s="3"/>
      <c r="Q2056" s="5"/>
      <c r="R2056" s="5"/>
      <c r="S2056" s="5"/>
      <c r="T2056" s="2">
        <v>47.580002</v>
      </c>
      <c r="U2056" s="2">
        <v>32.119999</v>
      </c>
      <c r="V2056" s="2"/>
      <c r="W2056" s="2">
        <v>49.150002000000001</v>
      </c>
      <c r="X2056" s="2">
        <v>32.409999999999997</v>
      </c>
      <c r="Y2056" s="2"/>
      <c r="Z2056">
        <v>3595600</v>
      </c>
      <c r="AA2056">
        <v>1930100</v>
      </c>
      <c r="AC2056" s="2">
        <v>48.259998000000003</v>
      </c>
      <c r="AD2056" s="2">
        <v>32.119999</v>
      </c>
    </row>
    <row r="2057" spans="1:30" x14ac:dyDescent="0.25">
      <c r="A2057" t="s">
        <v>30</v>
      </c>
      <c r="B2057">
        <f t="shared" si="134"/>
        <v>2012</v>
      </c>
      <c r="C2057" s="2">
        <v>32.970001000000003</v>
      </c>
      <c r="D2057" s="2">
        <v>40.909999999999997</v>
      </c>
      <c r="E2057" s="4">
        <f t="shared" si="135"/>
        <v>0.24082495478237906</v>
      </c>
      <c r="F2057" s="5"/>
      <c r="G2057" s="5"/>
      <c r="H2057" s="5"/>
      <c r="I2057" s="5"/>
      <c r="J2057" s="5"/>
      <c r="K2057" s="3">
        <v>40911</v>
      </c>
      <c r="L2057" s="3">
        <v>41274</v>
      </c>
      <c r="M2057" s="3"/>
      <c r="N2057" s="3"/>
      <c r="O2057" s="3"/>
      <c r="P2057" s="3"/>
      <c r="Q2057" s="5"/>
      <c r="R2057" s="5"/>
      <c r="S2057" s="5"/>
      <c r="T2057" s="2">
        <v>32.770000000000003</v>
      </c>
      <c r="U2057" s="2">
        <v>40.049999</v>
      </c>
      <c r="V2057" s="2"/>
      <c r="W2057" s="2">
        <v>33.200001</v>
      </c>
      <c r="X2057" s="2">
        <v>41.009998000000003</v>
      </c>
      <c r="Y2057" s="2"/>
      <c r="Z2057">
        <v>4668400</v>
      </c>
      <c r="AA2057">
        <v>2065400</v>
      </c>
      <c r="AC2057" s="2">
        <v>32.93</v>
      </c>
      <c r="AD2057" s="2">
        <v>40.310001</v>
      </c>
    </row>
    <row r="2058" spans="1:30" x14ac:dyDescent="0.25">
      <c r="A2058" t="s">
        <v>31</v>
      </c>
      <c r="B2058">
        <f t="shared" si="134"/>
        <v>2010</v>
      </c>
      <c r="C2058" s="2">
        <v>36.909999999999997</v>
      </c>
      <c r="D2058" s="2">
        <v>55.779998999999997</v>
      </c>
      <c r="E2058" s="4">
        <f t="shared" si="135"/>
        <v>0.51124353833649427</v>
      </c>
      <c r="F2058" s="5"/>
      <c r="G2058" s="5"/>
      <c r="H2058" s="5"/>
      <c r="I2058" s="5"/>
      <c r="J2058" s="5"/>
      <c r="K2058" s="3">
        <v>40182</v>
      </c>
      <c r="L2058" s="3">
        <v>40543</v>
      </c>
      <c r="M2058" s="3"/>
      <c r="N2058" s="3"/>
      <c r="O2058" s="3"/>
      <c r="P2058" s="3"/>
      <c r="Q2058" s="5"/>
      <c r="R2058" s="5"/>
      <c r="S2058" s="5"/>
      <c r="T2058" s="2">
        <v>36.900002000000001</v>
      </c>
      <c r="U2058" s="2">
        <v>55.759998000000003</v>
      </c>
      <c r="V2058" s="2"/>
      <c r="W2058" s="2">
        <v>38.240001999999997</v>
      </c>
      <c r="X2058" s="2">
        <v>56.32</v>
      </c>
      <c r="Y2058" s="2"/>
      <c r="Z2058">
        <v>712900</v>
      </c>
      <c r="AA2058">
        <v>301100</v>
      </c>
      <c r="AC2058" s="2">
        <v>38.090000000000003</v>
      </c>
      <c r="AD2058" s="2">
        <v>56.060001</v>
      </c>
    </row>
    <row r="2059" spans="1:30" x14ac:dyDescent="0.25">
      <c r="A2059" t="s">
        <v>31</v>
      </c>
      <c r="B2059">
        <f t="shared" si="134"/>
        <v>2011</v>
      </c>
      <c r="C2059" s="2">
        <v>56.119999</v>
      </c>
      <c r="D2059" s="2">
        <v>51.509998000000003</v>
      </c>
      <c r="E2059" s="4">
        <f t="shared" si="135"/>
        <v>-8.2145421991187073E-2</v>
      </c>
      <c r="F2059" s="5"/>
      <c r="G2059" s="5"/>
      <c r="H2059" s="5"/>
      <c r="I2059" s="5"/>
      <c r="J2059" s="5"/>
      <c r="K2059" s="3">
        <v>40546</v>
      </c>
      <c r="L2059" s="3">
        <v>40907</v>
      </c>
      <c r="M2059" s="3"/>
      <c r="N2059" s="3"/>
      <c r="O2059" s="3"/>
      <c r="P2059" s="3"/>
      <c r="Q2059" s="5"/>
      <c r="R2059" s="5"/>
      <c r="S2059" s="5"/>
      <c r="T2059" s="2">
        <v>55.73</v>
      </c>
      <c r="U2059" s="2">
        <v>51.27</v>
      </c>
      <c r="V2059" s="2"/>
      <c r="W2059" s="2">
        <v>57.119999</v>
      </c>
      <c r="X2059" s="2">
        <v>52.029998999999997</v>
      </c>
      <c r="Y2059" s="2"/>
      <c r="Z2059">
        <v>663800</v>
      </c>
      <c r="AA2059">
        <v>425300</v>
      </c>
      <c r="AC2059" s="2">
        <v>55.860000999999997</v>
      </c>
      <c r="AD2059" s="2">
        <v>51.549999</v>
      </c>
    </row>
    <row r="2060" spans="1:30" x14ac:dyDescent="0.25">
      <c r="A2060" t="s">
        <v>31</v>
      </c>
      <c r="B2060">
        <f t="shared" si="134"/>
        <v>2012</v>
      </c>
      <c r="C2060" s="2">
        <v>52.91</v>
      </c>
      <c r="D2060" s="2">
        <v>62.119999</v>
      </c>
      <c r="E2060" s="4">
        <f t="shared" si="135"/>
        <v>0.17406915516915525</v>
      </c>
      <c r="F2060" s="5"/>
      <c r="G2060" s="5"/>
      <c r="H2060" s="5"/>
      <c r="I2060" s="5"/>
      <c r="J2060" s="5"/>
      <c r="K2060" s="3">
        <v>40911</v>
      </c>
      <c r="L2060" s="3">
        <v>41274</v>
      </c>
      <c r="M2060" s="3"/>
      <c r="N2060" s="3"/>
      <c r="O2060" s="3"/>
      <c r="P2060" s="3"/>
      <c r="Q2060" s="5"/>
      <c r="R2060" s="5"/>
      <c r="S2060" s="5"/>
      <c r="T2060" s="2">
        <v>52.549999</v>
      </c>
      <c r="U2060" s="2">
        <v>60.610000999999997</v>
      </c>
      <c r="V2060" s="2"/>
      <c r="W2060" s="2">
        <v>54.16</v>
      </c>
      <c r="X2060" s="2">
        <v>62.360000999999997</v>
      </c>
      <c r="Y2060" s="2"/>
      <c r="Z2060">
        <v>548700</v>
      </c>
      <c r="AA2060">
        <v>343700</v>
      </c>
      <c r="AC2060" s="2">
        <v>52.73</v>
      </c>
      <c r="AD2060" s="2">
        <v>60.610000999999997</v>
      </c>
    </row>
    <row r="2061" spans="1:30" x14ac:dyDescent="0.25">
      <c r="A2061" t="s">
        <v>32</v>
      </c>
      <c r="B2061">
        <f t="shared" si="134"/>
        <v>2010</v>
      </c>
      <c r="C2061" s="2">
        <v>8.7050000000000001</v>
      </c>
      <c r="D2061" s="2">
        <v>14.17249975</v>
      </c>
      <c r="E2061" s="4">
        <f t="shared" si="135"/>
        <v>0.62808727742676618</v>
      </c>
      <c r="F2061" s="5"/>
      <c r="G2061" s="5"/>
      <c r="H2061" s="5"/>
      <c r="I2061" s="5"/>
      <c r="J2061" s="5"/>
      <c r="K2061" s="3">
        <v>40182</v>
      </c>
      <c r="L2061" s="3">
        <v>40543</v>
      </c>
      <c r="M2061" s="3"/>
      <c r="N2061" s="3"/>
      <c r="O2061" s="3"/>
      <c r="P2061" s="3"/>
      <c r="Q2061" s="5"/>
      <c r="R2061" s="5"/>
      <c r="S2061" s="5"/>
      <c r="T2061" s="2">
        <v>8.6000005000000002</v>
      </c>
      <c r="U2061" s="2">
        <v>14.17249975</v>
      </c>
      <c r="V2061" s="2"/>
      <c r="W2061" s="2">
        <v>8.8199997499999991</v>
      </c>
      <c r="X2061" s="2">
        <v>14.4750005</v>
      </c>
      <c r="Y2061" s="2"/>
      <c r="Z2061">
        <v>1802400</v>
      </c>
      <c r="AA2061">
        <v>751200</v>
      </c>
      <c r="AC2061" s="2">
        <v>8.71749975</v>
      </c>
      <c r="AD2061" s="2">
        <v>14.37</v>
      </c>
    </row>
    <row r="2062" spans="1:30" x14ac:dyDescent="0.25">
      <c r="A2062" t="s">
        <v>32</v>
      </c>
      <c r="B2062">
        <f t="shared" si="134"/>
        <v>2011</v>
      </c>
      <c r="C2062" s="2">
        <v>14.375</v>
      </c>
      <c r="D2062" s="2">
        <v>18.772499</v>
      </c>
      <c r="E2062" s="4">
        <f t="shared" si="135"/>
        <v>0.30591297391304345</v>
      </c>
      <c r="F2062" s="5"/>
      <c r="G2062" s="5"/>
      <c r="H2062" s="5"/>
      <c r="I2062" s="5"/>
      <c r="J2062" s="5"/>
      <c r="K2062" s="3">
        <v>40546</v>
      </c>
      <c r="L2062" s="3">
        <v>40907</v>
      </c>
      <c r="M2062" s="3"/>
      <c r="N2062" s="3"/>
      <c r="O2062" s="3"/>
      <c r="P2062" s="3"/>
      <c r="Q2062" s="5"/>
      <c r="R2062" s="5"/>
      <c r="S2062" s="5"/>
      <c r="T2062" s="2">
        <v>14.335000000000001</v>
      </c>
      <c r="U2062" s="2">
        <v>18.732500000000002</v>
      </c>
      <c r="V2062" s="2"/>
      <c r="W2062" s="2">
        <v>14.564999500000001</v>
      </c>
      <c r="X2062" s="2">
        <v>19.042499500000002</v>
      </c>
      <c r="Y2062" s="2"/>
      <c r="Z2062">
        <v>924000</v>
      </c>
      <c r="AA2062">
        <v>1045200</v>
      </c>
      <c r="AC2062" s="2">
        <v>14.47000025</v>
      </c>
      <c r="AD2062" s="2">
        <v>18.987499249999999</v>
      </c>
    </row>
    <row r="2063" spans="1:30" x14ac:dyDescent="0.25">
      <c r="A2063" t="s">
        <v>32</v>
      </c>
      <c r="B2063">
        <f t="shared" si="134"/>
        <v>2012</v>
      </c>
      <c r="C2063" s="2">
        <v>19.107500000000002</v>
      </c>
      <c r="D2063" s="2">
        <v>21.545000000000002</v>
      </c>
      <c r="E2063" s="4">
        <f t="shared" si="135"/>
        <v>0.12756770901478476</v>
      </c>
      <c r="F2063" s="5"/>
      <c r="G2063" s="5"/>
      <c r="H2063" s="5"/>
      <c r="I2063" s="5"/>
      <c r="J2063" s="5"/>
      <c r="K2063" s="3">
        <v>40911</v>
      </c>
      <c r="L2063" s="3">
        <v>41274</v>
      </c>
      <c r="M2063" s="3"/>
      <c r="N2063" s="3"/>
      <c r="O2063" s="3"/>
      <c r="P2063" s="3"/>
      <c r="Q2063" s="5"/>
      <c r="R2063" s="5"/>
      <c r="S2063" s="5"/>
      <c r="T2063" s="2">
        <v>18.444999750000001</v>
      </c>
      <c r="U2063" s="2">
        <v>21.3150005</v>
      </c>
      <c r="V2063" s="2"/>
      <c r="W2063" s="2">
        <v>19.165001</v>
      </c>
      <c r="X2063" s="2">
        <v>21.635000000000002</v>
      </c>
      <c r="Y2063" s="2"/>
      <c r="Z2063">
        <v>2173600</v>
      </c>
      <c r="AA2063">
        <v>1383200</v>
      </c>
      <c r="AC2063" s="2">
        <v>18.487499249999999</v>
      </c>
      <c r="AD2063" s="2">
        <v>21.415001</v>
      </c>
    </row>
    <row r="2064" spans="1:30" x14ac:dyDescent="0.25">
      <c r="A2064" t="s">
        <v>33</v>
      </c>
      <c r="B2064">
        <f t="shared" si="134"/>
        <v>2010</v>
      </c>
      <c r="C2064" s="2">
        <v>30.360001</v>
      </c>
      <c r="D2064" s="2">
        <v>31.879999000000002</v>
      </c>
      <c r="E2064" s="4">
        <f t="shared" si="135"/>
        <v>5.0065808627608448E-2</v>
      </c>
      <c r="F2064" s="5"/>
      <c r="G2064" s="5"/>
      <c r="H2064" s="5"/>
      <c r="I2064" s="5"/>
      <c r="J2064" s="5"/>
      <c r="K2064" s="3">
        <v>40182</v>
      </c>
      <c r="L2064" s="3">
        <v>40543</v>
      </c>
      <c r="M2064" s="3"/>
      <c r="N2064" s="3"/>
      <c r="O2064" s="3"/>
      <c r="P2064" s="3"/>
      <c r="Q2064" s="5"/>
      <c r="R2064" s="5"/>
      <c r="S2064" s="5"/>
      <c r="T2064" s="2">
        <v>30.09</v>
      </c>
      <c r="U2064" s="2">
        <v>31.66</v>
      </c>
      <c r="V2064" s="2"/>
      <c r="W2064" s="2">
        <v>30.51</v>
      </c>
      <c r="X2064" s="2">
        <v>32.060001</v>
      </c>
      <c r="Y2064" s="2"/>
      <c r="Z2064">
        <v>2631000</v>
      </c>
      <c r="AA2064">
        <v>1788300</v>
      </c>
      <c r="AC2064" s="2">
        <v>30.41</v>
      </c>
      <c r="AD2064" s="2">
        <v>31.74</v>
      </c>
    </row>
    <row r="2065" spans="1:30" x14ac:dyDescent="0.25">
      <c r="A2065" t="s">
        <v>33</v>
      </c>
      <c r="B2065">
        <f t="shared" si="134"/>
        <v>2011</v>
      </c>
      <c r="C2065" s="2">
        <v>32.220001000000003</v>
      </c>
      <c r="D2065" s="2">
        <v>27.41</v>
      </c>
      <c r="E2065" s="4">
        <f t="shared" si="135"/>
        <v>-0.1492861840693302</v>
      </c>
      <c r="F2065" s="5"/>
      <c r="G2065" s="5"/>
      <c r="H2065" s="5"/>
      <c r="I2065" s="5"/>
      <c r="J2065" s="5"/>
      <c r="K2065" s="3">
        <v>40546</v>
      </c>
      <c r="L2065" s="3">
        <v>40907</v>
      </c>
      <c r="M2065" s="3"/>
      <c r="N2065" s="3"/>
      <c r="O2065" s="3"/>
      <c r="P2065" s="3"/>
      <c r="Q2065" s="5"/>
      <c r="R2065" s="5"/>
      <c r="S2065" s="5"/>
      <c r="T2065" s="2">
        <v>32.029998999999997</v>
      </c>
      <c r="U2065" s="2">
        <v>27.41</v>
      </c>
      <c r="V2065" s="2"/>
      <c r="W2065" s="2">
        <v>32.5</v>
      </c>
      <c r="X2065" s="2">
        <v>27.65</v>
      </c>
      <c r="Y2065" s="2"/>
      <c r="Z2065">
        <v>3824800</v>
      </c>
      <c r="AA2065">
        <v>2346700</v>
      </c>
      <c r="AC2065" s="2">
        <v>32.229999999999997</v>
      </c>
      <c r="AD2065" s="2">
        <v>27.5</v>
      </c>
    </row>
    <row r="2066" spans="1:30" x14ac:dyDescent="0.25">
      <c r="A2066" t="s">
        <v>33</v>
      </c>
      <c r="B2066">
        <f t="shared" si="134"/>
        <v>2012</v>
      </c>
      <c r="C2066" s="2">
        <v>27.879999000000002</v>
      </c>
      <c r="D2066" s="2">
        <v>40.169998</v>
      </c>
      <c r="E2066" s="4">
        <f t="shared" si="135"/>
        <v>0.44081777047409498</v>
      </c>
      <c r="F2066" s="5"/>
      <c r="G2066" s="5"/>
      <c r="H2066" s="5"/>
      <c r="I2066" s="5"/>
      <c r="J2066" s="5"/>
      <c r="K2066" s="3">
        <v>40911</v>
      </c>
      <c r="L2066" s="3">
        <v>41274</v>
      </c>
      <c r="M2066" s="3"/>
      <c r="N2066" s="3"/>
      <c r="O2066" s="3"/>
      <c r="P2066" s="3"/>
      <c r="Q2066" s="5"/>
      <c r="R2066" s="5"/>
      <c r="S2066" s="5"/>
      <c r="T2066" s="2">
        <v>27.700001</v>
      </c>
      <c r="U2066" s="2">
        <v>39.540000999999997</v>
      </c>
      <c r="V2066" s="2"/>
      <c r="W2066" s="2">
        <v>28.15</v>
      </c>
      <c r="X2066" s="2">
        <v>40.189999</v>
      </c>
      <c r="Y2066" s="2"/>
      <c r="Z2066">
        <v>5878600</v>
      </c>
      <c r="AA2066">
        <v>3295100</v>
      </c>
      <c r="AC2066" s="2">
        <v>27.75</v>
      </c>
      <c r="AD2066" s="2">
        <v>39.720001000000003</v>
      </c>
    </row>
    <row r="2067" spans="1:30" x14ac:dyDescent="0.25">
      <c r="A2067" t="s">
        <v>34</v>
      </c>
      <c r="B2067">
        <f t="shared" si="134"/>
        <v>2010</v>
      </c>
      <c r="C2067" s="2">
        <v>24.504999000000002</v>
      </c>
      <c r="D2067" s="2">
        <v>40.275001500000002</v>
      </c>
      <c r="E2067" s="4">
        <f t="shared" si="135"/>
        <v>0.64354226253998215</v>
      </c>
      <c r="F2067" s="5"/>
      <c r="G2067" s="5"/>
      <c r="H2067" s="5"/>
      <c r="I2067" s="5"/>
      <c r="J2067" s="5"/>
      <c r="K2067" s="3">
        <v>40182</v>
      </c>
      <c r="L2067" s="3">
        <v>40543</v>
      </c>
      <c r="M2067" s="3"/>
      <c r="N2067" s="3"/>
      <c r="O2067" s="3"/>
      <c r="P2067" s="3"/>
      <c r="Q2067" s="5"/>
      <c r="R2067" s="5"/>
      <c r="S2067" s="5"/>
      <c r="T2067" s="2">
        <v>23.9349995</v>
      </c>
      <c r="U2067" s="2">
        <v>39.875</v>
      </c>
      <c r="V2067" s="2"/>
      <c r="W2067" s="2">
        <v>24.785</v>
      </c>
      <c r="X2067" s="2">
        <v>40.575001</v>
      </c>
      <c r="Y2067" s="2"/>
      <c r="Z2067">
        <v>1128200</v>
      </c>
      <c r="AA2067">
        <v>903600</v>
      </c>
      <c r="AC2067" s="2">
        <v>24.125</v>
      </c>
      <c r="AD2067" s="2">
        <v>40.345001000000003</v>
      </c>
    </row>
    <row r="2068" spans="1:30" x14ac:dyDescent="0.25">
      <c r="A2068" t="s">
        <v>34</v>
      </c>
      <c r="B2068">
        <f t="shared" si="134"/>
        <v>2011</v>
      </c>
      <c r="C2068" s="2">
        <v>40.680000499999998</v>
      </c>
      <c r="D2068" s="2">
        <v>71.5</v>
      </c>
      <c r="E2068" s="4">
        <f t="shared" si="135"/>
        <v>0.75762043070771357</v>
      </c>
      <c r="F2068" s="5"/>
      <c r="G2068" s="5"/>
      <c r="H2068" s="5"/>
      <c r="I2068" s="5"/>
      <c r="J2068" s="5"/>
      <c r="K2068" s="3">
        <v>40546</v>
      </c>
      <c r="L2068" s="3">
        <v>40907</v>
      </c>
      <c r="M2068" s="3"/>
      <c r="N2068" s="3"/>
      <c r="O2068" s="3"/>
      <c r="P2068" s="3"/>
      <c r="Q2068" s="5"/>
      <c r="R2068" s="5"/>
      <c r="S2068" s="5"/>
      <c r="T2068" s="2">
        <v>40.555000499999998</v>
      </c>
      <c r="U2068" s="2">
        <v>70.830001999999993</v>
      </c>
      <c r="V2068" s="2"/>
      <c r="W2068" s="2">
        <v>40.904998999999997</v>
      </c>
      <c r="X2068" s="2">
        <v>72.25</v>
      </c>
      <c r="Y2068" s="2"/>
      <c r="Z2068">
        <v>772000</v>
      </c>
      <c r="AA2068">
        <v>1051500</v>
      </c>
      <c r="AC2068" s="2">
        <v>40.665000999999997</v>
      </c>
      <c r="AD2068" s="2">
        <v>71.459998999999996</v>
      </c>
    </row>
    <row r="2069" spans="1:30" x14ac:dyDescent="0.25">
      <c r="A2069" t="s">
        <v>34</v>
      </c>
      <c r="B2069">
        <f t="shared" si="134"/>
        <v>2012</v>
      </c>
      <c r="C2069" s="2">
        <v>72.529999000000004</v>
      </c>
      <c r="D2069" s="2">
        <v>93.739998</v>
      </c>
      <c r="E2069" s="4">
        <f t="shared" si="135"/>
        <v>0.29243070856791265</v>
      </c>
      <c r="F2069" s="5"/>
      <c r="G2069" s="5"/>
      <c r="H2069" s="5"/>
      <c r="I2069" s="5"/>
      <c r="J2069" s="5"/>
      <c r="K2069" s="3">
        <v>40911</v>
      </c>
      <c r="L2069" s="3">
        <v>41274</v>
      </c>
      <c r="M2069" s="3"/>
      <c r="N2069" s="3"/>
      <c r="O2069" s="3"/>
      <c r="P2069" s="3"/>
      <c r="Q2069" s="5"/>
      <c r="R2069" s="5"/>
      <c r="S2069" s="5"/>
      <c r="T2069" s="2">
        <v>70.139999000000003</v>
      </c>
      <c r="U2069" s="2">
        <v>91.440002000000007</v>
      </c>
      <c r="V2069" s="2"/>
      <c r="W2069" s="2">
        <v>72.669998000000007</v>
      </c>
      <c r="X2069" s="2">
        <v>93.830001999999993</v>
      </c>
      <c r="Y2069" s="2"/>
      <c r="Z2069">
        <v>1489800</v>
      </c>
      <c r="AA2069">
        <v>1528800</v>
      </c>
      <c r="AC2069" s="2">
        <v>70.569999999999993</v>
      </c>
      <c r="AD2069" s="2">
        <v>92.220000999999996</v>
      </c>
    </row>
    <row r="2070" spans="1:30" x14ac:dyDescent="0.25">
      <c r="A2070" t="s">
        <v>35</v>
      </c>
      <c r="B2070">
        <f t="shared" si="134"/>
        <v>2010</v>
      </c>
      <c r="C2070" s="2">
        <v>14.05</v>
      </c>
      <c r="D2070" s="2">
        <v>14.05</v>
      </c>
      <c r="E2070" s="4">
        <f t="shared" si="135"/>
        <v>0</v>
      </c>
      <c r="F2070" s="5"/>
      <c r="G2070" s="5"/>
      <c r="H2070" s="5"/>
      <c r="I2070" s="5"/>
      <c r="J2070" s="5"/>
      <c r="K2070" s="3">
        <v>40182</v>
      </c>
      <c r="L2070" s="3">
        <v>40543</v>
      </c>
      <c r="M2070" s="3"/>
      <c r="N2070" s="3"/>
      <c r="O2070" s="3"/>
      <c r="P2070" s="3"/>
      <c r="Q2070" s="5"/>
      <c r="R2070" s="5"/>
      <c r="S2070" s="5"/>
      <c r="T2070" s="2">
        <v>14.03</v>
      </c>
      <c r="U2070" s="2">
        <v>14</v>
      </c>
      <c r="V2070" s="2"/>
      <c r="W2070" s="2">
        <v>14.57</v>
      </c>
      <c r="X2070" s="2">
        <v>14.15</v>
      </c>
      <c r="Y2070" s="2"/>
      <c r="Z2070">
        <v>18615100</v>
      </c>
      <c r="AA2070">
        <v>5660500</v>
      </c>
      <c r="AC2070" s="2">
        <v>14.3</v>
      </c>
      <c r="AD2070" s="2">
        <v>14.13</v>
      </c>
    </row>
    <row r="2071" spans="1:30" x14ac:dyDescent="0.25">
      <c r="A2071" t="s">
        <v>35</v>
      </c>
      <c r="B2071">
        <f t="shared" si="134"/>
        <v>2011</v>
      </c>
      <c r="C2071" s="2">
        <v>14.13</v>
      </c>
      <c r="D2071" s="2">
        <v>10.71</v>
      </c>
      <c r="E2071" s="4">
        <f t="shared" si="135"/>
        <v>-0.24203821656050953</v>
      </c>
      <c r="F2071" s="5"/>
      <c r="G2071" s="5"/>
      <c r="H2071" s="5"/>
      <c r="I2071" s="5"/>
      <c r="J2071" s="5"/>
      <c r="K2071" s="3">
        <v>40546</v>
      </c>
      <c r="L2071" s="3">
        <v>40907</v>
      </c>
      <c r="M2071" s="3"/>
      <c r="N2071" s="3"/>
      <c r="O2071" s="3"/>
      <c r="P2071" s="3"/>
      <c r="Q2071" s="5"/>
      <c r="R2071" s="5"/>
      <c r="S2071" s="5"/>
      <c r="T2071" s="2">
        <v>14.01</v>
      </c>
      <c r="U2071" s="2">
        <v>10.7</v>
      </c>
      <c r="V2071" s="2"/>
      <c r="W2071" s="2">
        <v>14.29</v>
      </c>
      <c r="X2071" s="2">
        <v>10.84</v>
      </c>
      <c r="Y2071" s="2"/>
      <c r="Z2071">
        <v>10943700</v>
      </c>
      <c r="AA2071">
        <v>6529300</v>
      </c>
      <c r="AC2071" s="2">
        <v>14.06</v>
      </c>
      <c r="AD2071" s="2">
        <v>10.72</v>
      </c>
    </row>
    <row r="2072" spans="1:30" x14ac:dyDescent="0.25">
      <c r="A2072" t="s">
        <v>35</v>
      </c>
      <c r="B2072">
        <f t="shared" si="134"/>
        <v>2012</v>
      </c>
      <c r="C2072" s="2">
        <v>10.93</v>
      </c>
      <c r="D2072" s="2">
        <v>11.44</v>
      </c>
      <c r="E2072" s="4">
        <f t="shared" si="135"/>
        <v>4.6660567246111603E-2</v>
      </c>
      <c r="F2072" s="5"/>
      <c r="G2072" s="5"/>
      <c r="H2072" s="5"/>
      <c r="I2072" s="5"/>
      <c r="J2072" s="5"/>
      <c r="K2072" s="3">
        <v>40911</v>
      </c>
      <c r="L2072" s="3">
        <v>41274</v>
      </c>
      <c r="M2072" s="3"/>
      <c r="N2072" s="3"/>
      <c r="O2072" s="3"/>
      <c r="P2072" s="3"/>
      <c r="Q2072" s="5"/>
      <c r="R2072" s="5"/>
      <c r="S2072" s="5"/>
      <c r="T2072" s="2">
        <v>10.68</v>
      </c>
      <c r="U2072" s="2">
        <v>11.2</v>
      </c>
      <c r="V2072" s="2"/>
      <c r="W2072" s="2">
        <v>10.97</v>
      </c>
      <c r="X2072" s="2">
        <v>11.44</v>
      </c>
      <c r="Y2072" s="2"/>
      <c r="Z2072">
        <v>10935600</v>
      </c>
      <c r="AA2072">
        <v>9255000</v>
      </c>
      <c r="AC2072" s="2">
        <v>10.7</v>
      </c>
      <c r="AD2072" s="2">
        <v>11.25</v>
      </c>
    </row>
    <row r="2073" spans="1:30" x14ac:dyDescent="0.25">
      <c r="A2073" t="s">
        <v>36</v>
      </c>
      <c r="B2073">
        <f t="shared" si="134"/>
        <v>2010</v>
      </c>
      <c r="C2073" s="2">
        <v>17.088888000000001</v>
      </c>
      <c r="D2073" s="2">
        <v>26.166665999999999</v>
      </c>
      <c r="E2073" s="4">
        <f t="shared" si="135"/>
        <v>0.53120940344392209</v>
      </c>
      <c r="F2073" s="5"/>
      <c r="G2073" s="5"/>
      <c r="H2073" s="5"/>
      <c r="I2073" s="5"/>
      <c r="J2073" s="5"/>
      <c r="K2073" s="3">
        <v>40182</v>
      </c>
      <c r="L2073" s="3">
        <v>40543</v>
      </c>
      <c r="M2073" s="3"/>
      <c r="N2073" s="3"/>
      <c r="O2073" s="3"/>
      <c r="P2073" s="3"/>
      <c r="Q2073" s="5"/>
      <c r="R2073" s="5"/>
      <c r="S2073" s="5"/>
      <c r="T2073" s="2">
        <v>17.088888000000001</v>
      </c>
      <c r="U2073" s="2">
        <v>26.126667333299999</v>
      </c>
      <c r="V2073" s="2"/>
      <c r="W2073" s="2">
        <v>17.422222222199998</v>
      </c>
      <c r="X2073" s="2">
        <v>26.346666666699999</v>
      </c>
      <c r="Y2073" s="2"/>
      <c r="Z2073">
        <v>876700</v>
      </c>
      <c r="AA2073">
        <v>498400</v>
      </c>
      <c r="AC2073" s="2">
        <v>17.155555555599999</v>
      </c>
      <c r="AD2073" s="2">
        <v>26.206666666699999</v>
      </c>
    </row>
    <row r="2074" spans="1:30" x14ac:dyDescent="0.25">
      <c r="A2074" t="s">
        <v>36</v>
      </c>
      <c r="B2074">
        <f t="shared" si="134"/>
        <v>2011</v>
      </c>
      <c r="C2074" s="2">
        <v>26.2733326667</v>
      </c>
      <c r="D2074" s="2">
        <v>28.0666673333</v>
      </c>
      <c r="E2074" s="4">
        <f t="shared" si="135"/>
        <v>6.8256840095240467E-2</v>
      </c>
      <c r="F2074" s="5"/>
      <c r="G2074" s="5"/>
      <c r="H2074" s="5"/>
      <c r="I2074" s="5"/>
      <c r="J2074" s="5"/>
      <c r="K2074" s="3">
        <v>40546</v>
      </c>
      <c r="L2074" s="3">
        <v>40907</v>
      </c>
      <c r="M2074" s="3"/>
      <c r="N2074" s="3"/>
      <c r="O2074" s="3"/>
      <c r="P2074" s="3"/>
      <c r="Q2074" s="5"/>
      <c r="R2074" s="5"/>
      <c r="S2074" s="5"/>
      <c r="T2074" s="2">
        <v>26.2733326667</v>
      </c>
      <c r="U2074" s="2">
        <v>27.806667333299998</v>
      </c>
      <c r="V2074" s="2"/>
      <c r="W2074" s="2">
        <v>26.666665999999999</v>
      </c>
      <c r="X2074" s="2">
        <v>28.186666666699999</v>
      </c>
      <c r="Y2074" s="2"/>
      <c r="Z2074">
        <v>603300</v>
      </c>
      <c r="AA2074">
        <v>1035300</v>
      </c>
      <c r="AC2074" s="2">
        <v>26.440000666700001</v>
      </c>
      <c r="AD2074" s="2">
        <v>27.906666000000001</v>
      </c>
    </row>
    <row r="2075" spans="1:30" x14ac:dyDescent="0.25">
      <c r="A2075" t="s">
        <v>36</v>
      </c>
      <c r="B2075">
        <f t="shared" si="134"/>
        <v>2012</v>
      </c>
      <c r="C2075" s="2">
        <v>28.873332666700001</v>
      </c>
      <c r="D2075" s="2">
        <v>37.57</v>
      </c>
      <c r="E2075" s="4">
        <f t="shared" si="135"/>
        <v>0.30120067654434574</v>
      </c>
      <c r="F2075" s="5"/>
      <c r="G2075" s="5"/>
      <c r="H2075" s="5"/>
      <c r="I2075" s="5"/>
      <c r="J2075" s="5"/>
      <c r="K2075" s="3">
        <v>40911</v>
      </c>
      <c r="L2075" s="3">
        <v>41274</v>
      </c>
      <c r="M2075" s="3"/>
      <c r="N2075" s="3"/>
      <c r="O2075" s="3"/>
      <c r="P2075" s="3"/>
      <c r="Q2075" s="5"/>
      <c r="R2075" s="5"/>
      <c r="S2075" s="5"/>
      <c r="T2075" s="2">
        <v>27.940000666700001</v>
      </c>
      <c r="U2075" s="2">
        <v>36.860000999999997</v>
      </c>
      <c r="V2075" s="2"/>
      <c r="W2075" s="2">
        <v>28.92</v>
      </c>
      <c r="X2075" s="2">
        <v>37.619999</v>
      </c>
      <c r="Y2075" s="2"/>
      <c r="Z2075">
        <v>956200</v>
      </c>
      <c r="AA2075">
        <v>885600</v>
      </c>
      <c r="AC2075" s="2">
        <v>28.166665999999999</v>
      </c>
      <c r="AD2075" s="2">
        <v>36.979999999999997</v>
      </c>
    </row>
    <row r="2076" spans="1:30" x14ac:dyDescent="0.25">
      <c r="A2076" t="s">
        <v>37</v>
      </c>
      <c r="B2076">
        <f t="shared" si="134"/>
        <v>2010</v>
      </c>
      <c r="C2076" s="2">
        <v>67.959998999999996</v>
      </c>
      <c r="D2076" s="2">
        <v>99.220000999999996</v>
      </c>
      <c r="E2076" s="4">
        <f t="shared" si="135"/>
        <v>0.45997649293667592</v>
      </c>
      <c r="F2076" s="5"/>
      <c r="G2076" s="5"/>
      <c r="H2076" s="5"/>
      <c r="I2076" s="5"/>
      <c r="J2076" s="5"/>
      <c r="K2076" s="3">
        <v>40182</v>
      </c>
      <c r="L2076" s="3">
        <v>40543</v>
      </c>
      <c r="M2076" s="3"/>
      <c r="N2076" s="3"/>
      <c r="O2076" s="3"/>
      <c r="P2076" s="3"/>
      <c r="Q2076" s="5"/>
      <c r="R2076" s="5"/>
      <c r="S2076" s="5"/>
      <c r="T2076" s="2">
        <v>67.879997000000003</v>
      </c>
      <c r="U2076" s="2">
        <v>98.360000999999997</v>
      </c>
      <c r="V2076" s="2"/>
      <c r="W2076" s="2">
        <v>69.059997999999993</v>
      </c>
      <c r="X2076" s="2">
        <v>100.050003</v>
      </c>
      <c r="Y2076" s="2"/>
      <c r="Z2076">
        <v>306100</v>
      </c>
      <c r="AA2076">
        <v>277600</v>
      </c>
      <c r="AC2076" s="2">
        <v>68.879997000000003</v>
      </c>
      <c r="AD2076" s="2">
        <v>98.830001999999993</v>
      </c>
    </row>
    <row r="2077" spans="1:30" x14ac:dyDescent="0.25">
      <c r="A2077" t="s">
        <v>37</v>
      </c>
      <c r="B2077">
        <f t="shared" si="134"/>
        <v>2011</v>
      </c>
      <c r="C2077" s="2">
        <v>100.32</v>
      </c>
      <c r="D2077" s="2">
        <v>95.949996999999996</v>
      </c>
      <c r="E2077" s="4">
        <f t="shared" si="135"/>
        <v>-4.3560635964912255E-2</v>
      </c>
      <c r="F2077" s="5"/>
      <c r="G2077" s="5"/>
      <c r="H2077" s="5"/>
      <c r="I2077" s="5"/>
      <c r="J2077" s="5"/>
      <c r="K2077" s="3">
        <v>40546</v>
      </c>
      <c r="L2077" s="3">
        <v>40907</v>
      </c>
      <c r="M2077" s="3"/>
      <c r="N2077" s="3"/>
      <c r="O2077" s="3"/>
      <c r="P2077" s="3"/>
      <c r="Q2077" s="5"/>
      <c r="R2077" s="5"/>
      <c r="S2077" s="5"/>
      <c r="T2077" s="2">
        <v>100.32</v>
      </c>
      <c r="U2077" s="2">
        <v>95.779999000000004</v>
      </c>
      <c r="V2077" s="2"/>
      <c r="W2077" s="2">
        <v>102.66999800000001</v>
      </c>
      <c r="X2077" s="2">
        <v>97.07</v>
      </c>
      <c r="Y2077" s="2"/>
      <c r="Z2077">
        <v>576100</v>
      </c>
      <c r="AA2077">
        <v>265800</v>
      </c>
      <c r="AC2077" s="2">
        <v>100.68</v>
      </c>
      <c r="AD2077" s="2">
        <v>97.07</v>
      </c>
    </row>
    <row r="2078" spans="1:30" x14ac:dyDescent="0.25">
      <c r="A2078" t="s">
        <v>37</v>
      </c>
      <c r="B2078">
        <f t="shared" si="134"/>
        <v>2012</v>
      </c>
      <c r="C2078" s="2">
        <v>98.690002000000007</v>
      </c>
      <c r="D2078" s="2">
        <v>130.14999399999999</v>
      </c>
      <c r="E2078" s="4">
        <f t="shared" si="135"/>
        <v>0.31877587762132159</v>
      </c>
      <c r="F2078" s="5"/>
      <c r="G2078" s="5"/>
      <c r="H2078" s="5"/>
      <c r="I2078" s="5"/>
      <c r="J2078" s="5"/>
      <c r="K2078" s="3">
        <v>40911</v>
      </c>
      <c r="L2078" s="3">
        <v>41274</v>
      </c>
      <c r="M2078" s="3"/>
      <c r="N2078" s="3"/>
      <c r="O2078" s="3"/>
      <c r="P2078" s="3"/>
      <c r="Q2078" s="5"/>
      <c r="R2078" s="5"/>
      <c r="S2078" s="5"/>
      <c r="T2078" s="2">
        <v>96.93</v>
      </c>
      <c r="U2078" s="2">
        <v>126.889999</v>
      </c>
      <c r="V2078" s="2"/>
      <c r="W2078" s="2">
        <v>99.949996999999996</v>
      </c>
      <c r="X2078" s="2">
        <v>130.21000699999999</v>
      </c>
      <c r="Y2078" s="2"/>
      <c r="Z2078">
        <v>390700</v>
      </c>
      <c r="AA2078">
        <v>295100</v>
      </c>
      <c r="AC2078" s="2">
        <v>97.510002</v>
      </c>
      <c r="AD2078" s="2">
        <v>127.610001</v>
      </c>
    </row>
    <row r="2079" spans="1:30" x14ac:dyDescent="0.25">
      <c r="A2079" t="s">
        <v>38</v>
      </c>
      <c r="B2079">
        <f t="shared" si="134"/>
        <v>2010</v>
      </c>
      <c r="C2079" s="2">
        <v>56.630001</v>
      </c>
      <c r="D2079" s="2">
        <v>54.900002000000001</v>
      </c>
      <c r="E2079" s="4">
        <f t="shared" si="135"/>
        <v>-3.0549160682515251E-2</v>
      </c>
      <c r="F2079" s="5"/>
      <c r="G2079" s="5"/>
      <c r="H2079" s="5"/>
      <c r="I2079" s="5"/>
      <c r="J2079" s="5"/>
      <c r="K2079" s="3">
        <v>40182</v>
      </c>
      <c r="L2079" s="3">
        <v>40543</v>
      </c>
      <c r="M2079" s="3"/>
      <c r="N2079" s="3"/>
      <c r="O2079" s="3"/>
      <c r="P2079" s="3"/>
      <c r="Q2079" s="5"/>
      <c r="R2079" s="5"/>
      <c r="S2079" s="5"/>
      <c r="T2079" s="2">
        <v>56.560001</v>
      </c>
      <c r="U2079" s="2">
        <v>54.77</v>
      </c>
      <c r="V2079" s="2"/>
      <c r="W2079" s="2">
        <v>57.869999</v>
      </c>
      <c r="X2079" s="2">
        <v>55.610000999999997</v>
      </c>
      <c r="Y2079" s="2"/>
      <c r="Z2079">
        <v>5277400</v>
      </c>
      <c r="AA2079">
        <v>3997500</v>
      </c>
      <c r="AC2079" s="2">
        <v>57.720001000000003</v>
      </c>
      <c r="AD2079" s="2">
        <v>55.470001000000003</v>
      </c>
    </row>
    <row r="2080" spans="1:30" x14ac:dyDescent="0.25">
      <c r="A2080" t="s">
        <v>38</v>
      </c>
      <c r="B2080">
        <f t="shared" si="134"/>
        <v>2011</v>
      </c>
      <c r="C2080" s="2">
        <v>55.200001</v>
      </c>
      <c r="D2080" s="2">
        <v>64.209998999999996</v>
      </c>
      <c r="E2080" s="4">
        <f t="shared" si="135"/>
        <v>0.16322459849230792</v>
      </c>
      <c r="F2080" s="5"/>
      <c r="G2080" s="5"/>
      <c r="H2080" s="5"/>
      <c r="I2080" s="5"/>
      <c r="J2080" s="5"/>
      <c r="K2080" s="3">
        <v>40546</v>
      </c>
      <c r="L2080" s="3">
        <v>40907</v>
      </c>
      <c r="M2080" s="3"/>
      <c r="N2080" s="3"/>
      <c r="O2080" s="3"/>
      <c r="P2080" s="3"/>
      <c r="Q2080" s="5"/>
      <c r="R2080" s="5"/>
      <c r="S2080" s="5"/>
      <c r="T2080" s="2">
        <v>55.18</v>
      </c>
      <c r="U2080" s="2">
        <v>64.209998999999996</v>
      </c>
      <c r="V2080" s="2"/>
      <c r="W2080" s="2">
        <v>56.279998999999997</v>
      </c>
      <c r="X2080" s="2">
        <v>65</v>
      </c>
      <c r="Y2080" s="2"/>
      <c r="Z2080">
        <v>5453300</v>
      </c>
      <c r="AA2080">
        <v>5112100</v>
      </c>
      <c r="AC2080" s="2">
        <v>55.549999</v>
      </c>
      <c r="AD2080" s="2">
        <v>64.349997999999999</v>
      </c>
    </row>
    <row r="2081" spans="1:30" x14ac:dyDescent="0.25">
      <c r="A2081" t="s">
        <v>38</v>
      </c>
      <c r="B2081">
        <f t="shared" si="134"/>
        <v>2012</v>
      </c>
      <c r="C2081" s="2">
        <v>64.949996999999996</v>
      </c>
      <c r="D2081" s="2">
        <v>86.199996999999996</v>
      </c>
      <c r="E2081" s="4">
        <f t="shared" si="135"/>
        <v>0.32717476491954267</v>
      </c>
      <c r="F2081" s="5"/>
      <c r="G2081" s="5"/>
      <c r="H2081" s="5"/>
      <c r="I2081" s="5"/>
      <c r="J2081" s="5"/>
      <c r="K2081" s="3">
        <v>40911</v>
      </c>
      <c r="L2081" s="3">
        <v>41274</v>
      </c>
      <c r="M2081" s="3"/>
      <c r="N2081" s="3"/>
      <c r="O2081" s="3"/>
      <c r="P2081" s="3"/>
      <c r="Q2081" s="5"/>
      <c r="R2081" s="5"/>
      <c r="S2081" s="5"/>
      <c r="T2081" s="2">
        <v>63.450001</v>
      </c>
      <c r="U2081" s="2">
        <v>84.559997999999993</v>
      </c>
      <c r="V2081" s="2"/>
      <c r="W2081" s="2">
        <v>65.190002000000007</v>
      </c>
      <c r="X2081" s="2">
        <v>86.800003000000004</v>
      </c>
      <c r="Y2081" s="2"/>
      <c r="Z2081">
        <v>10216800</v>
      </c>
      <c r="AA2081">
        <v>3896700</v>
      </c>
      <c r="AC2081" s="2">
        <v>64.110000999999997</v>
      </c>
      <c r="AD2081" s="2">
        <v>85</v>
      </c>
    </row>
    <row r="2082" spans="1:30" x14ac:dyDescent="0.25">
      <c r="A2082" t="s">
        <v>39</v>
      </c>
      <c r="B2082">
        <f t="shared" si="134"/>
        <v>2010</v>
      </c>
      <c r="C2082" s="2">
        <v>39.099997999999999</v>
      </c>
      <c r="D2082" s="2">
        <v>57.549999</v>
      </c>
      <c r="E2082" s="4">
        <f t="shared" si="135"/>
        <v>0.47186705738450424</v>
      </c>
      <c r="F2082" s="5"/>
      <c r="G2082" s="5"/>
      <c r="H2082" s="5"/>
      <c r="I2082" s="5"/>
      <c r="J2082" s="5"/>
      <c r="K2082" s="3">
        <v>40182</v>
      </c>
      <c r="L2082" s="3">
        <v>40543</v>
      </c>
      <c r="M2082" s="3"/>
      <c r="N2082" s="3"/>
      <c r="O2082" s="3"/>
      <c r="P2082" s="3"/>
      <c r="Q2082" s="5"/>
      <c r="R2082" s="5"/>
      <c r="S2082" s="5"/>
      <c r="T2082" s="2">
        <v>38.919998</v>
      </c>
      <c r="U2082" s="2">
        <v>57.16</v>
      </c>
      <c r="V2082" s="2"/>
      <c r="W2082" s="2">
        <v>39.970001000000003</v>
      </c>
      <c r="X2082" s="2">
        <v>57.639999000000003</v>
      </c>
      <c r="Y2082" s="2"/>
      <c r="Z2082">
        <v>2238700</v>
      </c>
      <c r="AA2082">
        <v>1434900</v>
      </c>
      <c r="AC2082" s="2">
        <v>39.880001</v>
      </c>
      <c r="AD2082" s="2">
        <v>57.509998000000003</v>
      </c>
    </row>
    <row r="2083" spans="1:30" x14ac:dyDescent="0.25">
      <c r="A2083" t="s">
        <v>39</v>
      </c>
      <c r="B2083">
        <f t="shared" si="134"/>
        <v>2011</v>
      </c>
      <c r="C2083" s="2">
        <v>58.220001000000003</v>
      </c>
      <c r="D2083" s="2">
        <v>49.639999000000003</v>
      </c>
      <c r="E2083" s="4">
        <f t="shared" si="135"/>
        <v>-0.14737206892181262</v>
      </c>
      <c r="F2083" s="5"/>
      <c r="G2083" s="5"/>
      <c r="H2083" s="5"/>
      <c r="I2083" s="5"/>
      <c r="J2083" s="5"/>
      <c r="K2083" s="3">
        <v>40546</v>
      </c>
      <c r="L2083" s="3">
        <v>40907</v>
      </c>
      <c r="M2083" s="3"/>
      <c r="N2083" s="3"/>
      <c r="O2083" s="3"/>
      <c r="P2083" s="3"/>
      <c r="Q2083" s="5"/>
      <c r="R2083" s="5"/>
      <c r="S2083" s="5"/>
      <c r="T2083" s="2">
        <v>58.209999000000003</v>
      </c>
      <c r="U2083" s="2">
        <v>49.57</v>
      </c>
      <c r="V2083" s="2"/>
      <c r="W2083" s="2">
        <v>59.560001</v>
      </c>
      <c r="X2083" s="2">
        <v>50.369999</v>
      </c>
      <c r="Y2083" s="2"/>
      <c r="Z2083">
        <v>2364900</v>
      </c>
      <c r="AA2083">
        <v>1763600</v>
      </c>
      <c r="AC2083" s="2">
        <v>59.34</v>
      </c>
      <c r="AD2083" s="2">
        <v>50.200001</v>
      </c>
    </row>
    <row r="2084" spans="1:30" x14ac:dyDescent="0.25">
      <c r="A2084" t="s">
        <v>39</v>
      </c>
      <c r="B2084">
        <f t="shared" si="134"/>
        <v>2012</v>
      </c>
      <c r="C2084" s="2">
        <v>51.16</v>
      </c>
      <c r="D2084" s="2">
        <v>62.630001</v>
      </c>
      <c r="E2084" s="4">
        <f t="shared" si="135"/>
        <v>0.22419861219702902</v>
      </c>
      <c r="F2084" s="5"/>
      <c r="G2084" s="5"/>
      <c r="H2084" s="5"/>
      <c r="I2084" s="5"/>
      <c r="J2084" s="5"/>
      <c r="K2084" s="3">
        <v>40911</v>
      </c>
      <c r="L2084" s="3">
        <v>41274</v>
      </c>
      <c r="M2084" s="3"/>
      <c r="N2084" s="3"/>
      <c r="O2084" s="3"/>
      <c r="P2084" s="3"/>
      <c r="Q2084" s="5"/>
      <c r="R2084" s="5"/>
      <c r="S2084" s="5"/>
      <c r="T2084" s="2">
        <v>51.029998999999997</v>
      </c>
      <c r="U2084" s="2">
        <v>61.790000999999997</v>
      </c>
      <c r="V2084" s="2"/>
      <c r="W2084" s="2">
        <v>52.349997999999999</v>
      </c>
      <c r="X2084" s="2">
        <v>62.639999000000003</v>
      </c>
      <c r="Y2084" s="2"/>
      <c r="Z2084">
        <v>2166100</v>
      </c>
      <c r="AA2084">
        <v>1187400</v>
      </c>
      <c r="AC2084" s="2">
        <v>51.450001</v>
      </c>
      <c r="AD2084" s="2">
        <v>62</v>
      </c>
    </row>
    <row r="2085" spans="1:30" x14ac:dyDescent="0.25">
      <c r="A2085" t="s">
        <v>40</v>
      </c>
      <c r="B2085">
        <f t="shared" si="134"/>
        <v>2010</v>
      </c>
      <c r="C2085" s="2">
        <v>43.490001999999997</v>
      </c>
      <c r="D2085" s="2">
        <v>51.639999000000003</v>
      </c>
      <c r="E2085" s="4">
        <f t="shared" si="135"/>
        <v>0.18739932456199948</v>
      </c>
      <c r="F2085" s="5"/>
      <c r="G2085" s="5"/>
      <c r="H2085" s="5"/>
      <c r="I2085" s="5"/>
      <c r="J2085" s="5"/>
      <c r="K2085" s="3">
        <v>40182</v>
      </c>
      <c r="L2085" s="3">
        <v>40543</v>
      </c>
      <c r="M2085" s="3"/>
      <c r="N2085" s="3"/>
      <c r="O2085" s="3"/>
      <c r="P2085" s="3"/>
      <c r="Q2085" s="5"/>
      <c r="R2085" s="5"/>
      <c r="S2085" s="5"/>
      <c r="T2085" s="2">
        <v>43.279998999999997</v>
      </c>
      <c r="U2085" s="2">
        <v>51.25</v>
      </c>
      <c r="V2085" s="2"/>
      <c r="W2085" s="2">
        <v>43.889999000000003</v>
      </c>
      <c r="X2085" s="2">
        <v>51.73</v>
      </c>
      <c r="Y2085" s="2"/>
      <c r="Z2085">
        <v>2750500</v>
      </c>
      <c r="AA2085">
        <v>1510900</v>
      </c>
      <c r="AC2085" s="2">
        <v>43.459999000000003</v>
      </c>
      <c r="AD2085" s="2">
        <v>51.48</v>
      </c>
    </row>
    <row r="2086" spans="1:30" x14ac:dyDescent="0.25">
      <c r="A2086" t="s">
        <v>40</v>
      </c>
      <c r="B2086">
        <f t="shared" si="134"/>
        <v>2011</v>
      </c>
      <c r="C2086" s="2">
        <v>51.91</v>
      </c>
      <c r="D2086" s="2">
        <v>60.009998000000003</v>
      </c>
      <c r="E2086" s="4">
        <f t="shared" si="135"/>
        <v>0.15603926025813922</v>
      </c>
      <c r="F2086" s="5"/>
      <c r="G2086" s="5"/>
      <c r="H2086" s="5"/>
      <c r="I2086" s="5"/>
      <c r="J2086" s="5"/>
      <c r="K2086" s="3">
        <v>40546</v>
      </c>
      <c r="L2086" s="3">
        <v>40907</v>
      </c>
      <c r="M2086" s="3"/>
      <c r="N2086" s="3"/>
      <c r="O2086" s="3"/>
      <c r="P2086" s="3"/>
      <c r="Q2086" s="5"/>
      <c r="R2086" s="5"/>
      <c r="S2086" s="5"/>
      <c r="T2086" s="2">
        <v>51.459999000000003</v>
      </c>
      <c r="U2086" s="2">
        <v>59.93</v>
      </c>
      <c r="V2086" s="2"/>
      <c r="W2086" s="2">
        <v>52.150002000000001</v>
      </c>
      <c r="X2086" s="2">
        <v>60.91</v>
      </c>
      <c r="Y2086" s="2"/>
      <c r="Z2086">
        <v>2413800</v>
      </c>
      <c r="AA2086">
        <v>4859400</v>
      </c>
      <c r="AC2086" s="2">
        <v>51.630001</v>
      </c>
      <c r="AD2086" s="2">
        <v>60.860000999999997</v>
      </c>
    </row>
    <row r="2087" spans="1:30" x14ac:dyDescent="0.25">
      <c r="A2087" t="s">
        <v>40</v>
      </c>
      <c r="B2087">
        <f t="shared" si="134"/>
        <v>2012</v>
      </c>
      <c r="C2087" s="2">
        <v>60.450001</v>
      </c>
      <c r="D2087" s="2">
        <v>77.269997000000004</v>
      </c>
      <c r="E2087" s="4">
        <f t="shared" si="135"/>
        <v>0.27824641392479055</v>
      </c>
      <c r="F2087" s="5"/>
      <c r="G2087" s="5"/>
      <c r="H2087" s="5"/>
      <c r="I2087" s="5"/>
      <c r="J2087" s="5"/>
      <c r="K2087" s="3">
        <v>40911</v>
      </c>
      <c r="L2087" s="3">
        <v>41274</v>
      </c>
      <c r="M2087" s="3"/>
      <c r="N2087" s="3"/>
      <c r="O2087" s="3"/>
      <c r="P2087" s="3"/>
      <c r="Q2087" s="5"/>
      <c r="R2087" s="5"/>
      <c r="S2087" s="5"/>
      <c r="T2087" s="2">
        <v>57.98</v>
      </c>
      <c r="U2087" s="2">
        <v>75.800003000000004</v>
      </c>
      <c r="V2087" s="2"/>
      <c r="W2087" s="2">
        <v>60.639999000000003</v>
      </c>
      <c r="X2087" s="2">
        <v>77.269997000000004</v>
      </c>
      <c r="Y2087" s="2"/>
      <c r="Z2087">
        <v>7842100</v>
      </c>
      <c r="AA2087">
        <v>1713100</v>
      </c>
      <c r="AC2087" s="2">
        <v>58.810001</v>
      </c>
      <c r="AD2087" s="2">
        <v>75.889999000000003</v>
      </c>
    </row>
    <row r="2088" spans="1:30" x14ac:dyDescent="0.25">
      <c r="A2088" t="s">
        <v>41</v>
      </c>
      <c r="B2088">
        <f t="shared" si="134"/>
        <v>2010</v>
      </c>
      <c r="C2088" s="2">
        <v>136.25</v>
      </c>
      <c r="D2088" s="2">
        <v>180</v>
      </c>
      <c r="E2088" s="4">
        <f t="shared" si="135"/>
        <v>0.32110091743119268</v>
      </c>
      <c r="F2088" s="5"/>
      <c r="G2088" s="5"/>
      <c r="H2088" s="5"/>
      <c r="I2088" s="5"/>
      <c r="J2088" s="5"/>
      <c r="K2088" s="3">
        <v>40182</v>
      </c>
      <c r="L2088" s="3">
        <v>40543</v>
      </c>
      <c r="M2088" s="3"/>
      <c r="N2088" s="3"/>
      <c r="O2088" s="3"/>
      <c r="P2088" s="3"/>
      <c r="Q2088" s="5"/>
      <c r="R2088" s="5"/>
      <c r="S2088" s="5"/>
      <c r="T2088" s="2">
        <v>133.13999899999999</v>
      </c>
      <c r="U2088" s="2">
        <v>179.509995</v>
      </c>
      <c r="V2088" s="2"/>
      <c r="W2088" s="2">
        <v>136.61000100000001</v>
      </c>
      <c r="X2088" s="2">
        <v>182.300003</v>
      </c>
      <c r="Y2088" s="2"/>
      <c r="Z2088">
        <v>7599900</v>
      </c>
      <c r="AA2088">
        <v>3451900</v>
      </c>
      <c r="AC2088" s="2">
        <v>133.89999399999999</v>
      </c>
      <c r="AD2088" s="2">
        <v>181.96000699999999</v>
      </c>
    </row>
    <row r="2089" spans="1:30" x14ac:dyDescent="0.25">
      <c r="A2089" t="s">
        <v>41</v>
      </c>
      <c r="B2089">
        <f t="shared" si="134"/>
        <v>2011</v>
      </c>
      <c r="C2089" s="2">
        <v>181.36999499999999</v>
      </c>
      <c r="D2089" s="2">
        <v>173.10000600000001</v>
      </c>
      <c r="E2089" s="4">
        <f t="shared" si="135"/>
        <v>-4.5597338192571391E-2</v>
      </c>
      <c r="F2089" s="5"/>
      <c r="G2089" s="5"/>
      <c r="H2089" s="5"/>
      <c r="I2089" s="5"/>
      <c r="J2089" s="5"/>
      <c r="K2089" s="3">
        <v>40546</v>
      </c>
      <c r="L2089" s="3">
        <v>40907</v>
      </c>
      <c r="M2089" s="3"/>
      <c r="N2089" s="3"/>
      <c r="O2089" s="3"/>
      <c r="P2089" s="3"/>
      <c r="Q2089" s="5"/>
      <c r="R2089" s="5"/>
      <c r="S2089" s="5"/>
      <c r="T2089" s="2">
        <v>181.21000699999999</v>
      </c>
      <c r="U2089" s="2">
        <v>172.490005</v>
      </c>
      <c r="V2089" s="2"/>
      <c r="W2089" s="2">
        <v>186</v>
      </c>
      <c r="X2089" s="2">
        <v>175.16999799999999</v>
      </c>
      <c r="Y2089" s="2"/>
      <c r="Z2089">
        <v>5331400</v>
      </c>
      <c r="AA2089">
        <v>4279800</v>
      </c>
      <c r="AC2089" s="2">
        <v>184.220001</v>
      </c>
      <c r="AD2089" s="2">
        <v>173.36000100000001</v>
      </c>
    </row>
    <row r="2090" spans="1:30" x14ac:dyDescent="0.25">
      <c r="A2090" t="s">
        <v>41</v>
      </c>
      <c r="B2090">
        <f t="shared" si="134"/>
        <v>2012</v>
      </c>
      <c r="C2090" s="2">
        <v>175.88999899999999</v>
      </c>
      <c r="D2090" s="2">
        <v>250.86999499999999</v>
      </c>
      <c r="E2090" s="4">
        <f t="shared" si="135"/>
        <v>0.42628913767860105</v>
      </c>
      <c r="F2090" s="5"/>
      <c r="G2090" s="5"/>
      <c r="H2090" s="5"/>
      <c r="I2090" s="5"/>
      <c r="J2090" s="5"/>
      <c r="K2090" s="3">
        <v>40911</v>
      </c>
      <c r="L2090" s="3">
        <v>41274</v>
      </c>
      <c r="M2090" s="3"/>
      <c r="N2090" s="3"/>
      <c r="O2090" s="3"/>
      <c r="P2090" s="3"/>
      <c r="Q2090" s="5"/>
      <c r="R2090" s="5"/>
      <c r="S2090" s="5"/>
      <c r="T2090" s="2">
        <v>175.550003</v>
      </c>
      <c r="U2090" s="2">
        <v>242.75</v>
      </c>
      <c r="V2090" s="2"/>
      <c r="W2090" s="2">
        <v>179.479996</v>
      </c>
      <c r="X2090" s="2">
        <v>252.41000399999999</v>
      </c>
      <c r="Y2090" s="2"/>
      <c r="Z2090">
        <v>5110800</v>
      </c>
      <c r="AA2090">
        <v>3419000</v>
      </c>
      <c r="AC2090" s="2">
        <v>179.029999</v>
      </c>
      <c r="AD2090" s="2">
        <v>243.75</v>
      </c>
    </row>
    <row r="2091" spans="1:30" x14ac:dyDescent="0.25">
      <c r="A2091" t="s">
        <v>42</v>
      </c>
      <c r="B2091">
        <f t="shared" si="134"/>
        <v>2010</v>
      </c>
      <c r="C2091" s="2">
        <v>19.459999</v>
      </c>
      <c r="D2091" s="2">
        <v>28.200001</v>
      </c>
      <c r="E2091" s="4">
        <f t="shared" si="135"/>
        <v>0.44912653900958577</v>
      </c>
      <c r="F2091" s="5"/>
      <c r="G2091" s="5"/>
      <c r="H2091" s="5"/>
      <c r="I2091" s="5"/>
      <c r="J2091" s="5"/>
      <c r="K2091" s="3">
        <v>40182</v>
      </c>
      <c r="L2091" s="3">
        <v>40543</v>
      </c>
      <c r="M2091" s="3"/>
      <c r="N2091" s="3"/>
      <c r="O2091" s="3"/>
      <c r="P2091" s="3"/>
      <c r="Q2091" s="5"/>
      <c r="R2091" s="5"/>
      <c r="S2091" s="5"/>
      <c r="T2091" s="2">
        <v>19.209999</v>
      </c>
      <c r="U2091" s="2">
        <v>28.059999000000001</v>
      </c>
      <c r="V2091" s="2"/>
      <c r="W2091" s="2">
        <v>19.620000999999998</v>
      </c>
      <c r="X2091" s="2">
        <v>28.42</v>
      </c>
      <c r="Y2091" s="2"/>
      <c r="Z2091">
        <v>1650400</v>
      </c>
      <c r="AA2091">
        <v>665000</v>
      </c>
      <c r="AC2091" s="2">
        <v>19.27</v>
      </c>
      <c r="AD2091" s="2">
        <v>28.42</v>
      </c>
    </row>
    <row r="2092" spans="1:30" x14ac:dyDescent="0.25">
      <c r="A2092" t="s">
        <v>42</v>
      </c>
      <c r="B2092">
        <f t="shared" si="134"/>
        <v>2011</v>
      </c>
      <c r="C2092" s="2">
        <v>28.459999</v>
      </c>
      <c r="D2092" s="2">
        <v>36.869999</v>
      </c>
      <c r="E2092" s="4">
        <f t="shared" si="135"/>
        <v>0.29550246997549084</v>
      </c>
      <c r="F2092" s="5"/>
      <c r="G2092" s="5"/>
      <c r="H2092" s="5"/>
      <c r="I2092" s="5"/>
      <c r="J2092" s="5"/>
      <c r="K2092" s="3">
        <v>40546</v>
      </c>
      <c r="L2092" s="3">
        <v>40907</v>
      </c>
      <c r="M2092" s="3"/>
      <c r="N2092" s="3"/>
      <c r="O2092" s="3"/>
      <c r="P2092" s="3"/>
      <c r="Q2092" s="5"/>
      <c r="R2092" s="5"/>
      <c r="S2092" s="5"/>
      <c r="T2092" s="2">
        <v>27.98</v>
      </c>
      <c r="U2092" s="2">
        <v>36.860000999999997</v>
      </c>
      <c r="V2092" s="2"/>
      <c r="W2092" s="2">
        <v>28.610001</v>
      </c>
      <c r="X2092" s="2">
        <v>37.389999000000003</v>
      </c>
      <c r="Y2092" s="2"/>
      <c r="Z2092">
        <v>827600</v>
      </c>
      <c r="AA2092">
        <v>497600</v>
      </c>
      <c r="AC2092" s="2">
        <v>28.48</v>
      </c>
      <c r="AD2092" s="2">
        <v>37.389999000000003</v>
      </c>
    </row>
    <row r="2093" spans="1:30" x14ac:dyDescent="0.25">
      <c r="A2093" t="s">
        <v>42</v>
      </c>
      <c r="B2093">
        <f t="shared" si="134"/>
        <v>2012</v>
      </c>
      <c r="C2093" s="2">
        <v>37.360000999999997</v>
      </c>
      <c r="D2093" s="2">
        <v>39.700001</v>
      </c>
      <c r="E2093" s="4">
        <f t="shared" si="135"/>
        <v>6.2633831299951079E-2</v>
      </c>
      <c r="F2093" s="5"/>
      <c r="G2093" s="5"/>
      <c r="H2093" s="5"/>
      <c r="I2093" s="5"/>
      <c r="J2093" s="5"/>
      <c r="K2093" s="3">
        <v>40911</v>
      </c>
      <c r="L2093" s="3">
        <v>41274</v>
      </c>
      <c r="M2093" s="3"/>
      <c r="N2093" s="3"/>
      <c r="O2093" s="3"/>
      <c r="P2093" s="3"/>
      <c r="Q2093" s="5"/>
      <c r="R2093" s="5"/>
      <c r="S2093" s="5"/>
      <c r="T2093" s="2">
        <v>35.599997999999999</v>
      </c>
      <c r="U2093" s="2">
        <v>38.770000000000003</v>
      </c>
      <c r="V2093" s="2"/>
      <c r="W2093" s="2">
        <v>37.549999</v>
      </c>
      <c r="X2093" s="2">
        <v>39.849997999999999</v>
      </c>
      <c r="Y2093" s="2"/>
      <c r="Z2093">
        <v>1486900</v>
      </c>
      <c r="AA2093">
        <v>1092800</v>
      </c>
      <c r="AC2093" s="2">
        <v>35.700001</v>
      </c>
      <c r="AD2093" s="2">
        <v>38.810001</v>
      </c>
    </row>
    <row r="2094" spans="1:30" x14ac:dyDescent="0.25">
      <c r="A2094" t="s">
        <v>43</v>
      </c>
      <c r="B2094">
        <f t="shared" si="134"/>
        <v>2010</v>
      </c>
      <c r="C2094" s="2">
        <v>58.689999</v>
      </c>
      <c r="D2094" s="2">
        <v>56.860000999999997</v>
      </c>
      <c r="E2094" s="4">
        <f t="shared" si="135"/>
        <v>-3.1180746825366333E-2</v>
      </c>
      <c r="F2094" s="5"/>
      <c r="G2094" s="5"/>
      <c r="H2094" s="5"/>
      <c r="I2094" s="5"/>
      <c r="J2094" s="5"/>
      <c r="K2094" s="3">
        <v>40182</v>
      </c>
      <c r="L2094" s="3">
        <v>40543</v>
      </c>
      <c r="M2094" s="3"/>
      <c r="N2094" s="3"/>
      <c r="O2094" s="3"/>
      <c r="P2094" s="3"/>
      <c r="Q2094" s="5"/>
      <c r="R2094" s="5"/>
      <c r="S2094" s="5"/>
      <c r="T2094" s="2">
        <v>58.380001</v>
      </c>
      <c r="U2094" s="2">
        <v>56.599997999999999</v>
      </c>
      <c r="V2094" s="2"/>
      <c r="W2094" s="2">
        <v>59.810001</v>
      </c>
      <c r="X2094" s="2">
        <v>56.990001999999997</v>
      </c>
      <c r="Y2094" s="2"/>
      <c r="Z2094">
        <v>4641800</v>
      </c>
      <c r="AA2094">
        <v>1488500</v>
      </c>
      <c r="AC2094" s="2">
        <v>59.75</v>
      </c>
      <c r="AD2094" s="2">
        <v>56.610000999999997</v>
      </c>
    </row>
    <row r="2095" spans="1:30" x14ac:dyDescent="0.25">
      <c r="A2095" t="s">
        <v>43</v>
      </c>
      <c r="B2095">
        <f t="shared" si="134"/>
        <v>2011</v>
      </c>
      <c r="C2095" s="2">
        <v>57.09</v>
      </c>
      <c r="D2095" s="2">
        <v>66.25</v>
      </c>
      <c r="E2095" s="4">
        <f t="shared" si="135"/>
        <v>0.16044841478367483</v>
      </c>
      <c r="F2095" s="5"/>
      <c r="G2095" s="5"/>
      <c r="H2095" s="5"/>
      <c r="I2095" s="5"/>
      <c r="J2095" s="5"/>
      <c r="K2095" s="3">
        <v>40546</v>
      </c>
      <c r="L2095" s="3">
        <v>40907</v>
      </c>
      <c r="M2095" s="3"/>
      <c r="N2095" s="3"/>
      <c r="O2095" s="3"/>
      <c r="P2095" s="3"/>
      <c r="Q2095" s="5"/>
      <c r="R2095" s="5"/>
      <c r="S2095" s="5"/>
      <c r="T2095" s="2">
        <v>56.790000999999997</v>
      </c>
      <c r="U2095" s="2">
        <v>66.25</v>
      </c>
      <c r="V2095" s="2"/>
      <c r="W2095" s="2">
        <v>58.029998999999997</v>
      </c>
      <c r="X2095" s="2">
        <v>66.830001999999993</v>
      </c>
      <c r="Y2095" s="2"/>
      <c r="Z2095">
        <v>2456500</v>
      </c>
      <c r="AA2095">
        <v>1100200</v>
      </c>
      <c r="AC2095" s="2">
        <v>57.950001</v>
      </c>
      <c r="AD2095" s="2">
        <v>66.650002000000001</v>
      </c>
    </row>
    <row r="2096" spans="1:30" x14ac:dyDescent="0.25">
      <c r="A2096" t="s">
        <v>43</v>
      </c>
      <c r="B2096">
        <f t="shared" si="134"/>
        <v>2012</v>
      </c>
      <c r="C2096" s="2">
        <v>67.540001000000004</v>
      </c>
      <c r="D2096" s="2">
        <v>60.919998</v>
      </c>
      <c r="E2096" s="4">
        <f t="shared" si="135"/>
        <v>-9.8016033491027096E-2</v>
      </c>
      <c r="F2096" s="5"/>
      <c r="G2096" s="5"/>
      <c r="H2096" s="5"/>
      <c r="I2096" s="5"/>
      <c r="J2096" s="5"/>
      <c r="K2096" s="3">
        <v>40911</v>
      </c>
      <c r="L2096" s="3">
        <v>41274</v>
      </c>
      <c r="M2096" s="3"/>
      <c r="N2096" s="3"/>
      <c r="O2096" s="3"/>
      <c r="P2096" s="3"/>
      <c r="Q2096" s="5"/>
      <c r="R2096" s="5"/>
      <c r="S2096" s="5"/>
      <c r="T2096" s="2">
        <v>67.080001999999993</v>
      </c>
      <c r="U2096" s="2">
        <v>59.48</v>
      </c>
      <c r="V2096" s="2"/>
      <c r="W2096" s="2">
        <v>67.900002000000001</v>
      </c>
      <c r="X2096" s="2">
        <v>60.970001000000003</v>
      </c>
      <c r="Y2096" s="2"/>
      <c r="Z2096">
        <v>1734600</v>
      </c>
      <c r="AA2096">
        <v>1800400</v>
      </c>
      <c r="AC2096" s="2">
        <v>67.610000999999997</v>
      </c>
      <c r="AD2096" s="2">
        <v>59.759998000000003</v>
      </c>
    </row>
    <row r="2097" spans="1:30" x14ac:dyDescent="0.25">
      <c r="A2097" t="s">
        <v>44</v>
      </c>
      <c r="B2097">
        <f t="shared" si="134"/>
        <v>2010</v>
      </c>
      <c r="C2097" s="2">
        <v>38.450001</v>
      </c>
      <c r="D2097" s="2">
        <v>46.009998000000003</v>
      </c>
      <c r="E2097" s="4">
        <f t="shared" si="135"/>
        <v>0.1966189025586762</v>
      </c>
      <c r="F2097" s="5"/>
      <c r="G2097" s="5"/>
      <c r="H2097" s="5"/>
      <c r="I2097" s="5"/>
      <c r="J2097" s="5"/>
      <c r="K2097" s="3">
        <v>40182</v>
      </c>
      <c r="L2097" s="3">
        <v>40543</v>
      </c>
      <c r="M2097" s="3"/>
      <c r="N2097" s="3"/>
      <c r="O2097" s="3"/>
      <c r="P2097" s="3"/>
      <c r="Q2097" s="5"/>
      <c r="R2097" s="5"/>
      <c r="S2097" s="5"/>
      <c r="T2097" s="2">
        <v>37.810001</v>
      </c>
      <c r="U2097" s="2">
        <v>45.779998999999997</v>
      </c>
      <c r="V2097" s="2"/>
      <c r="W2097" s="2">
        <v>38.5</v>
      </c>
      <c r="X2097" s="2">
        <v>46.040000999999997</v>
      </c>
      <c r="Y2097" s="2"/>
      <c r="Z2097">
        <v>3407100</v>
      </c>
      <c r="AA2097">
        <v>1360900</v>
      </c>
      <c r="AC2097" s="2">
        <v>37.939999</v>
      </c>
      <c r="AD2097" s="2">
        <v>45.779998999999997</v>
      </c>
    </row>
    <row r="2098" spans="1:30" x14ac:dyDescent="0.25">
      <c r="A2098" t="s">
        <v>44</v>
      </c>
      <c r="B2098">
        <f t="shared" si="134"/>
        <v>2011</v>
      </c>
      <c r="C2098" s="2">
        <v>46.259998000000003</v>
      </c>
      <c r="D2098" s="2">
        <v>46.799999</v>
      </c>
      <c r="E2098" s="4">
        <f t="shared" si="135"/>
        <v>1.1673173872597154E-2</v>
      </c>
      <c r="F2098" s="5"/>
      <c r="G2098" s="5"/>
      <c r="H2098" s="5"/>
      <c r="I2098" s="5"/>
      <c r="J2098" s="5"/>
      <c r="K2098" s="3">
        <v>40546</v>
      </c>
      <c r="L2098" s="3">
        <v>40907</v>
      </c>
      <c r="M2098" s="3"/>
      <c r="N2098" s="3"/>
      <c r="O2098" s="3"/>
      <c r="P2098" s="3"/>
      <c r="Q2098" s="5"/>
      <c r="R2098" s="5"/>
      <c r="S2098" s="5"/>
      <c r="T2098" s="2">
        <v>45.450001</v>
      </c>
      <c r="U2098" s="2">
        <v>46.759998000000003</v>
      </c>
      <c r="V2098" s="2"/>
      <c r="W2098" s="2">
        <v>46.330002</v>
      </c>
      <c r="X2098" s="2">
        <v>47.02</v>
      </c>
      <c r="Y2098" s="2"/>
      <c r="Z2098">
        <v>4151100</v>
      </c>
      <c r="AA2098">
        <v>640500</v>
      </c>
      <c r="AC2098" s="2">
        <v>45.52</v>
      </c>
      <c r="AD2098" s="2">
        <v>46.939999</v>
      </c>
    </row>
    <row r="2099" spans="1:30" x14ac:dyDescent="0.25">
      <c r="A2099" t="s">
        <v>44</v>
      </c>
      <c r="B2099">
        <f t="shared" si="134"/>
        <v>2012</v>
      </c>
      <c r="C2099" s="2">
        <v>47.5</v>
      </c>
      <c r="D2099" s="2">
        <v>55.610000999999997</v>
      </c>
      <c r="E2099" s="4">
        <f t="shared" si="135"/>
        <v>0.17073686315789466</v>
      </c>
      <c r="F2099" s="5"/>
      <c r="G2099" s="5"/>
      <c r="H2099" s="5"/>
      <c r="I2099" s="5"/>
      <c r="J2099" s="5"/>
      <c r="K2099" s="3">
        <v>40911</v>
      </c>
      <c r="L2099" s="3">
        <v>41274</v>
      </c>
      <c r="M2099" s="3"/>
      <c r="N2099" s="3"/>
      <c r="O2099" s="3"/>
      <c r="P2099" s="3"/>
      <c r="Q2099" s="5"/>
      <c r="R2099" s="5"/>
      <c r="S2099" s="5"/>
      <c r="T2099" s="2">
        <v>46.860000999999997</v>
      </c>
      <c r="U2099" s="2">
        <v>55</v>
      </c>
      <c r="V2099" s="2"/>
      <c r="W2099" s="2">
        <v>47.849997999999999</v>
      </c>
      <c r="X2099" s="2">
        <v>55.669998</v>
      </c>
      <c r="Y2099" s="2"/>
      <c r="Z2099">
        <v>1793700</v>
      </c>
      <c r="AA2099">
        <v>2205400</v>
      </c>
      <c r="AC2099" s="2">
        <v>47.029998999999997</v>
      </c>
      <c r="AD2099" s="2">
        <v>55.369999</v>
      </c>
    </row>
    <row r="2100" spans="1:30" x14ac:dyDescent="0.25">
      <c r="A2100" t="s">
        <v>45</v>
      </c>
      <c r="B2100">
        <f t="shared" si="134"/>
        <v>2010</v>
      </c>
      <c r="C2100" s="2">
        <v>104.94000200000001</v>
      </c>
      <c r="D2100" s="2">
        <v>119.230003</v>
      </c>
      <c r="E2100" s="4">
        <f t="shared" si="135"/>
        <v>0.13617305820139006</v>
      </c>
      <c r="F2100" s="5"/>
      <c r="G2100" s="5"/>
      <c r="H2100" s="5"/>
      <c r="I2100" s="5"/>
      <c r="J2100" s="5"/>
      <c r="K2100" s="3">
        <v>40182</v>
      </c>
      <c r="L2100" s="3">
        <v>40543</v>
      </c>
      <c r="M2100" s="3"/>
      <c r="N2100" s="3"/>
      <c r="O2100" s="3"/>
      <c r="P2100" s="3"/>
      <c r="Q2100" s="5"/>
      <c r="R2100" s="5"/>
      <c r="S2100" s="5"/>
      <c r="T2100" s="2">
        <v>104.529999</v>
      </c>
      <c r="U2100" s="2">
        <v>119.199997</v>
      </c>
      <c r="V2100" s="2"/>
      <c r="W2100" s="2">
        <v>106.459999</v>
      </c>
      <c r="X2100" s="2">
        <v>120.480003</v>
      </c>
      <c r="Y2100" s="2"/>
      <c r="Z2100">
        <v>2364900</v>
      </c>
      <c r="AA2100">
        <v>1299200</v>
      </c>
      <c r="AC2100" s="2">
        <v>105.870003</v>
      </c>
      <c r="AD2100" s="2">
        <v>119.32</v>
      </c>
    </row>
    <row r="2101" spans="1:30" x14ac:dyDescent="0.25">
      <c r="A2101" t="s">
        <v>45</v>
      </c>
      <c r="B2101">
        <f t="shared" si="134"/>
        <v>2011</v>
      </c>
      <c r="C2101" s="2">
        <v>120.589996</v>
      </c>
      <c r="D2101" s="2">
        <v>90.580001999999993</v>
      </c>
      <c r="E2101" s="4">
        <f t="shared" si="135"/>
        <v>-0.24885973128318212</v>
      </c>
      <c r="F2101" s="5"/>
      <c r="G2101" s="5"/>
      <c r="H2101" s="5"/>
      <c r="I2101" s="5"/>
      <c r="J2101" s="5"/>
      <c r="K2101" s="3">
        <v>40546</v>
      </c>
      <c r="L2101" s="3">
        <v>40907</v>
      </c>
      <c r="M2101" s="3"/>
      <c r="N2101" s="3"/>
      <c r="O2101" s="3"/>
      <c r="P2101" s="3"/>
      <c r="Q2101" s="5"/>
      <c r="R2101" s="5"/>
      <c r="S2101" s="5"/>
      <c r="T2101" s="2">
        <v>120.010002</v>
      </c>
      <c r="U2101" s="2">
        <v>89.059997999999993</v>
      </c>
      <c r="V2101" s="2"/>
      <c r="W2101" s="2">
        <v>121.629997</v>
      </c>
      <c r="X2101" s="2">
        <v>90.910004000000001</v>
      </c>
      <c r="Y2101" s="2"/>
      <c r="Z2101">
        <v>1893100</v>
      </c>
      <c r="AA2101">
        <v>2110500</v>
      </c>
      <c r="AC2101" s="2">
        <v>121.029999</v>
      </c>
      <c r="AD2101" s="2">
        <v>89.489998</v>
      </c>
    </row>
    <row r="2102" spans="1:30" x14ac:dyDescent="0.25">
      <c r="A2102" t="s">
        <v>45</v>
      </c>
      <c r="B2102">
        <f t="shared" si="134"/>
        <v>2012</v>
      </c>
      <c r="C2102" s="2">
        <v>93.940002000000007</v>
      </c>
      <c r="D2102" s="2">
        <v>78.5</v>
      </c>
      <c r="E2102" s="4">
        <f t="shared" si="135"/>
        <v>-0.16436024772492561</v>
      </c>
      <c r="F2102" s="5"/>
      <c r="G2102" s="5"/>
      <c r="H2102" s="5"/>
      <c r="I2102" s="5"/>
      <c r="J2102" s="5"/>
      <c r="K2102" s="3">
        <v>40911</v>
      </c>
      <c r="L2102" s="3">
        <v>41274</v>
      </c>
      <c r="M2102" s="3"/>
      <c r="N2102" s="3"/>
      <c r="O2102" s="3"/>
      <c r="P2102" s="3"/>
      <c r="Q2102" s="5"/>
      <c r="R2102" s="5"/>
      <c r="S2102" s="5"/>
      <c r="T2102" s="2">
        <v>93.07</v>
      </c>
      <c r="U2102" s="2">
        <v>76.489998</v>
      </c>
      <c r="V2102" s="2"/>
      <c r="W2102" s="2">
        <v>96.589995999999999</v>
      </c>
      <c r="X2102" s="2">
        <v>78.540001000000004</v>
      </c>
      <c r="Y2102" s="2"/>
      <c r="Z2102">
        <v>3571600</v>
      </c>
      <c r="AA2102">
        <v>2460300</v>
      </c>
      <c r="AC2102" s="2">
        <v>95.93</v>
      </c>
      <c r="AD2102" s="2">
        <v>76.669998000000007</v>
      </c>
    </row>
    <row r="2103" spans="1:30" x14ac:dyDescent="0.25">
      <c r="A2103" t="s">
        <v>46</v>
      </c>
      <c r="B2103">
        <f t="shared" si="134"/>
        <v>2010</v>
      </c>
      <c r="C2103" s="2">
        <v>63.599997999999999</v>
      </c>
      <c r="D2103" s="2">
        <v>76.160004000000001</v>
      </c>
      <c r="E2103" s="4">
        <f t="shared" si="135"/>
        <v>0.19748437727938295</v>
      </c>
      <c r="F2103" s="5"/>
      <c r="G2103" s="5"/>
      <c r="H2103" s="5"/>
      <c r="I2103" s="5"/>
      <c r="J2103" s="5"/>
      <c r="K2103" s="3">
        <v>40182</v>
      </c>
      <c r="L2103" s="3">
        <v>40543</v>
      </c>
      <c r="M2103" s="3"/>
      <c r="N2103" s="3"/>
      <c r="O2103" s="3"/>
      <c r="P2103" s="3"/>
      <c r="Q2103" s="5"/>
      <c r="R2103" s="5"/>
      <c r="S2103" s="5"/>
      <c r="T2103" s="2">
        <v>63.470001000000003</v>
      </c>
      <c r="U2103" s="2">
        <v>75.879997000000003</v>
      </c>
      <c r="V2103" s="2"/>
      <c r="W2103" s="2">
        <v>64.900002000000001</v>
      </c>
      <c r="X2103" s="2">
        <v>78.980002999999996</v>
      </c>
      <c r="Y2103" s="2"/>
      <c r="Z2103">
        <v>3324500</v>
      </c>
      <c r="AA2103">
        <v>9157300</v>
      </c>
      <c r="AC2103" s="2">
        <v>64.739998</v>
      </c>
      <c r="AD2103" s="2">
        <v>76.279999000000004</v>
      </c>
    </row>
    <row r="2104" spans="1:30" x14ac:dyDescent="0.25">
      <c r="A2104" t="s">
        <v>46</v>
      </c>
      <c r="B2104">
        <f t="shared" si="134"/>
        <v>2011</v>
      </c>
      <c r="C2104" s="2">
        <v>77.330001999999993</v>
      </c>
      <c r="D2104" s="2">
        <v>76.330001999999993</v>
      </c>
      <c r="E2104" s="4">
        <f t="shared" si="135"/>
        <v>-1.2931591544508172E-2</v>
      </c>
      <c r="F2104" s="5"/>
      <c r="G2104" s="5"/>
      <c r="H2104" s="5"/>
      <c r="I2104" s="5"/>
      <c r="J2104" s="5"/>
      <c r="K2104" s="3">
        <v>40546</v>
      </c>
      <c r="L2104" s="3">
        <v>40907</v>
      </c>
      <c r="M2104" s="3"/>
      <c r="N2104" s="3"/>
      <c r="O2104" s="3"/>
      <c r="P2104" s="3"/>
      <c r="Q2104" s="5"/>
      <c r="R2104" s="5"/>
      <c r="S2104" s="5"/>
      <c r="T2104" s="2">
        <v>76.440002000000007</v>
      </c>
      <c r="U2104" s="2">
        <v>75.910004000000001</v>
      </c>
      <c r="V2104" s="2"/>
      <c r="W2104" s="2">
        <v>78.339995999999999</v>
      </c>
      <c r="X2104" s="2">
        <v>76.860000999999997</v>
      </c>
      <c r="Y2104" s="2"/>
      <c r="Z2104">
        <v>6224400</v>
      </c>
      <c r="AA2104">
        <v>1584500</v>
      </c>
      <c r="AC2104" s="2">
        <v>76.629997000000003</v>
      </c>
      <c r="AD2104" s="2">
        <v>76.309997999999993</v>
      </c>
    </row>
    <row r="2105" spans="1:30" x14ac:dyDescent="0.25">
      <c r="A2105" t="s">
        <v>46</v>
      </c>
      <c r="B2105">
        <f t="shared" si="134"/>
        <v>2012</v>
      </c>
      <c r="C2105" s="2">
        <v>78.360000999999997</v>
      </c>
      <c r="D2105" s="2">
        <v>74.309997999999993</v>
      </c>
      <c r="E2105" s="4">
        <f t="shared" si="135"/>
        <v>-5.1684570550222478E-2</v>
      </c>
      <c r="F2105" s="5"/>
      <c r="G2105" s="5"/>
      <c r="H2105" s="5"/>
      <c r="I2105" s="5"/>
      <c r="J2105" s="5"/>
      <c r="K2105" s="3">
        <v>40911</v>
      </c>
      <c r="L2105" s="3">
        <v>41274</v>
      </c>
      <c r="M2105" s="3"/>
      <c r="N2105" s="3"/>
      <c r="O2105" s="3"/>
      <c r="P2105" s="3"/>
      <c r="Q2105" s="5"/>
      <c r="R2105" s="5"/>
      <c r="S2105" s="5"/>
      <c r="T2105" s="2">
        <v>77.680000000000007</v>
      </c>
      <c r="U2105" s="2">
        <v>71.769997000000004</v>
      </c>
      <c r="V2105" s="2"/>
      <c r="W2105" s="2">
        <v>79.120002999999997</v>
      </c>
      <c r="X2105" s="2">
        <v>74.430000000000007</v>
      </c>
      <c r="Y2105" s="2"/>
      <c r="Z2105">
        <v>4453100</v>
      </c>
      <c r="AA2105">
        <v>3310400</v>
      </c>
      <c r="AC2105" s="2">
        <v>78.650002000000001</v>
      </c>
      <c r="AD2105" s="2">
        <v>72.050003000000004</v>
      </c>
    </row>
    <row r="2106" spans="1:30" x14ac:dyDescent="0.25">
      <c r="A2106" t="s">
        <v>47</v>
      </c>
      <c r="B2106">
        <f t="shared" si="134"/>
        <v>2010</v>
      </c>
      <c r="C2106" s="2">
        <v>75.957441258100005</v>
      </c>
      <c r="D2106" s="2">
        <v>84.135061054600001</v>
      </c>
      <c r="E2106" s="4">
        <f t="shared" si="135"/>
        <v>0.10766054860527501</v>
      </c>
      <c r="F2106" s="5"/>
      <c r="G2106" s="5"/>
      <c r="H2106" s="5"/>
      <c r="I2106" s="5"/>
      <c r="J2106" s="5"/>
      <c r="K2106" s="3">
        <v>40182</v>
      </c>
      <c r="L2106" s="3">
        <v>40543</v>
      </c>
      <c r="M2106" s="3"/>
      <c r="N2106" s="3"/>
      <c r="O2106" s="3"/>
      <c r="P2106" s="3"/>
      <c r="Q2106" s="5"/>
      <c r="R2106" s="5"/>
      <c r="S2106" s="5"/>
      <c r="T2106" s="2">
        <v>75.587415356199998</v>
      </c>
      <c r="U2106" s="2">
        <v>83.774282146199994</v>
      </c>
      <c r="V2106" s="2"/>
      <c r="W2106" s="2">
        <v>77.021276595800003</v>
      </c>
      <c r="X2106" s="2">
        <v>84.2738168363</v>
      </c>
      <c r="Y2106" s="2"/>
      <c r="Z2106">
        <v>1131400</v>
      </c>
      <c r="AA2106">
        <v>439300</v>
      </c>
      <c r="AC2106" s="2">
        <v>76.928769657800004</v>
      </c>
      <c r="AD2106" s="2">
        <v>83.903790934400007</v>
      </c>
    </row>
    <row r="2107" spans="1:30" x14ac:dyDescent="0.25">
      <c r="A2107" t="s">
        <v>47</v>
      </c>
      <c r="B2107">
        <f t="shared" si="134"/>
        <v>2011</v>
      </c>
      <c r="C2107" s="2">
        <v>84.680852913999999</v>
      </c>
      <c r="D2107" s="2">
        <v>78.806661424599994</v>
      </c>
      <c r="E2107" s="4">
        <f t="shared" si="135"/>
        <v>-6.9368591449659858E-2</v>
      </c>
      <c r="F2107" s="5"/>
      <c r="G2107" s="5"/>
      <c r="H2107" s="5"/>
      <c r="I2107" s="5"/>
      <c r="J2107" s="5"/>
      <c r="K2107" s="3">
        <v>40546</v>
      </c>
      <c r="L2107" s="3">
        <v>40907</v>
      </c>
      <c r="M2107" s="3"/>
      <c r="N2107" s="3"/>
      <c r="O2107" s="3"/>
      <c r="P2107" s="3"/>
      <c r="Q2107" s="5"/>
      <c r="R2107" s="5"/>
      <c r="S2107" s="5"/>
      <c r="T2107" s="2">
        <v>83.543012025899998</v>
      </c>
      <c r="U2107" s="2">
        <v>78.381123959299998</v>
      </c>
      <c r="V2107" s="2"/>
      <c r="W2107" s="2">
        <v>84.838109158199998</v>
      </c>
      <c r="X2107" s="2">
        <v>79.056424606899995</v>
      </c>
      <c r="Y2107" s="2"/>
      <c r="Z2107">
        <v>1188100</v>
      </c>
      <c r="AA2107">
        <v>505100</v>
      </c>
      <c r="AC2107" s="2">
        <v>83.746526364499999</v>
      </c>
      <c r="AD2107" s="2">
        <v>78.741902867799993</v>
      </c>
    </row>
    <row r="2108" spans="1:30" x14ac:dyDescent="0.25">
      <c r="A2108" t="s">
        <v>47</v>
      </c>
      <c r="B2108">
        <f t="shared" si="134"/>
        <v>2012</v>
      </c>
      <c r="C2108" s="2">
        <v>80.129506938099993</v>
      </c>
      <c r="D2108" s="2">
        <v>77.7243246994</v>
      </c>
      <c r="E2108" s="4">
        <f t="shared" si="135"/>
        <v>-3.001618667837299E-2</v>
      </c>
      <c r="F2108" s="5"/>
      <c r="G2108" s="5"/>
      <c r="H2108" s="5"/>
      <c r="I2108" s="5"/>
      <c r="J2108" s="5"/>
      <c r="K2108" s="3">
        <v>40911</v>
      </c>
      <c r="L2108" s="3">
        <v>41274</v>
      </c>
      <c r="M2108" s="3"/>
      <c r="N2108" s="3"/>
      <c r="O2108" s="3"/>
      <c r="P2108" s="3"/>
      <c r="Q2108" s="5"/>
      <c r="R2108" s="5"/>
      <c r="S2108" s="5"/>
      <c r="T2108" s="2">
        <v>79.657720629099998</v>
      </c>
      <c r="U2108" s="2">
        <v>75.855688251700002</v>
      </c>
      <c r="V2108" s="2"/>
      <c r="W2108" s="2">
        <v>80.610540240600002</v>
      </c>
      <c r="X2108" s="2">
        <v>77.752080481099995</v>
      </c>
      <c r="Y2108" s="2"/>
      <c r="Z2108">
        <v>963700</v>
      </c>
      <c r="AA2108">
        <v>874800</v>
      </c>
      <c r="AC2108" s="2">
        <v>79.8797354302</v>
      </c>
      <c r="AD2108" s="2">
        <v>76.216467160099995</v>
      </c>
    </row>
    <row r="2109" spans="1:30" x14ac:dyDescent="0.25">
      <c r="A2109" t="s">
        <v>48</v>
      </c>
      <c r="B2109">
        <f t="shared" si="134"/>
        <v>2010</v>
      </c>
      <c r="C2109" s="2">
        <v>23.504999000000002</v>
      </c>
      <c r="D2109" s="2">
        <v>26.389999499999998</v>
      </c>
      <c r="E2109" s="4">
        <f t="shared" si="135"/>
        <v>0.12273986908061543</v>
      </c>
      <c r="F2109" s="5"/>
      <c r="G2109" s="5"/>
      <c r="H2109" s="5"/>
      <c r="I2109" s="5"/>
      <c r="J2109" s="5"/>
      <c r="K2109" s="3">
        <v>40182</v>
      </c>
      <c r="L2109" s="3">
        <v>40543</v>
      </c>
      <c r="M2109" s="3"/>
      <c r="N2109" s="3"/>
      <c r="O2109" s="3"/>
      <c r="P2109" s="3"/>
      <c r="Q2109" s="5"/>
      <c r="R2109" s="5"/>
      <c r="S2109" s="5"/>
      <c r="T2109" s="2">
        <v>22.954999999999998</v>
      </c>
      <c r="U2109" s="2">
        <v>26.254999000000002</v>
      </c>
      <c r="V2109" s="2"/>
      <c r="W2109" s="2">
        <v>23.504999000000002</v>
      </c>
      <c r="X2109" s="2">
        <v>26.485000500000002</v>
      </c>
      <c r="Y2109" s="2"/>
      <c r="Z2109">
        <v>2457200</v>
      </c>
      <c r="AA2109">
        <v>976400</v>
      </c>
      <c r="AC2109" s="2">
        <v>22.9699995</v>
      </c>
      <c r="AD2109" s="2">
        <v>26.375</v>
      </c>
    </row>
    <row r="2110" spans="1:30" x14ac:dyDescent="0.25">
      <c r="A2110" t="s">
        <v>48</v>
      </c>
      <c r="B2110">
        <f t="shared" si="134"/>
        <v>2011</v>
      </c>
      <c r="C2110" s="2">
        <v>26.620000999999998</v>
      </c>
      <c r="D2110" s="2">
        <v>22.694999500000002</v>
      </c>
      <c r="E2110" s="4">
        <f t="shared" si="135"/>
        <v>-0.14744558048664225</v>
      </c>
      <c r="F2110" s="5"/>
      <c r="G2110" s="5"/>
      <c r="H2110" s="5"/>
      <c r="I2110" s="5"/>
      <c r="J2110" s="5"/>
      <c r="K2110" s="3">
        <v>40546</v>
      </c>
      <c r="L2110" s="3">
        <v>40907</v>
      </c>
      <c r="M2110" s="3"/>
      <c r="N2110" s="3"/>
      <c r="O2110" s="3"/>
      <c r="P2110" s="3"/>
      <c r="Q2110" s="5"/>
      <c r="R2110" s="5"/>
      <c r="S2110" s="5"/>
      <c r="T2110" s="2">
        <v>26.604999500000002</v>
      </c>
      <c r="U2110" s="2">
        <v>22.6900005</v>
      </c>
      <c r="V2110" s="2"/>
      <c r="W2110" s="2">
        <v>26.9400005</v>
      </c>
      <c r="X2110" s="2">
        <v>23.055000499999998</v>
      </c>
      <c r="Y2110" s="2"/>
      <c r="Z2110">
        <v>1224800</v>
      </c>
      <c r="AA2110">
        <v>1284000</v>
      </c>
      <c r="AC2110" s="2">
        <v>26.704999999999998</v>
      </c>
      <c r="AD2110" s="2">
        <v>22.860000500000002</v>
      </c>
    </row>
    <row r="2111" spans="1:30" x14ac:dyDescent="0.25">
      <c r="A2111" t="s">
        <v>48</v>
      </c>
      <c r="B2111">
        <f t="shared" si="134"/>
        <v>2012</v>
      </c>
      <c r="C2111" s="2">
        <v>23.270000499999998</v>
      </c>
      <c r="D2111" s="2">
        <v>32.349998499999998</v>
      </c>
      <c r="E2111" s="4">
        <f t="shared" si="135"/>
        <v>0.39020188246235749</v>
      </c>
      <c r="F2111" s="5"/>
      <c r="G2111" s="5"/>
      <c r="H2111" s="5"/>
      <c r="I2111" s="5"/>
      <c r="J2111" s="5"/>
      <c r="K2111" s="3">
        <v>40911</v>
      </c>
      <c r="L2111" s="3">
        <v>41274</v>
      </c>
      <c r="M2111" s="3"/>
      <c r="N2111" s="3"/>
      <c r="O2111" s="3"/>
      <c r="P2111" s="3"/>
      <c r="Q2111" s="5"/>
      <c r="R2111" s="5"/>
      <c r="S2111" s="5"/>
      <c r="T2111" s="2">
        <v>22.8500005</v>
      </c>
      <c r="U2111" s="2">
        <v>31.674999</v>
      </c>
      <c r="V2111" s="2"/>
      <c r="W2111" s="2">
        <v>23.2800005</v>
      </c>
      <c r="X2111" s="2">
        <v>32.444999500000002</v>
      </c>
      <c r="Y2111" s="2"/>
      <c r="Z2111">
        <v>2032800</v>
      </c>
      <c r="AA2111">
        <v>832800</v>
      </c>
      <c r="AC2111" s="2">
        <v>22.979999500000002</v>
      </c>
      <c r="AD2111" s="2">
        <v>31.795000000000002</v>
      </c>
    </row>
    <row r="2112" spans="1:30" x14ac:dyDescent="0.25">
      <c r="A2112" t="s">
        <v>49</v>
      </c>
      <c r="B2112">
        <f t="shared" si="134"/>
        <v>2010</v>
      </c>
      <c r="C2112" s="2">
        <v>12.346337331300001</v>
      </c>
      <c r="D2112" s="2">
        <v>11.536740629700001</v>
      </c>
      <c r="E2112" s="4">
        <f t="shared" si="135"/>
        <v>-6.5573836181159501E-2</v>
      </c>
      <c r="F2112" s="5"/>
      <c r="G2112" s="5"/>
      <c r="H2112" s="5"/>
      <c r="I2112" s="5"/>
      <c r="J2112" s="5"/>
      <c r="K2112" s="3">
        <v>40182</v>
      </c>
      <c r="L2112" s="3">
        <v>40543</v>
      </c>
      <c r="M2112" s="3"/>
      <c r="N2112" s="3"/>
      <c r="O2112" s="3"/>
      <c r="P2112" s="3"/>
      <c r="Q2112" s="5"/>
      <c r="R2112" s="5"/>
      <c r="S2112" s="5"/>
      <c r="T2112" s="2">
        <v>12.293862068999999</v>
      </c>
      <c r="U2112" s="2">
        <v>11.356830584700001</v>
      </c>
      <c r="V2112" s="2"/>
      <c r="W2112" s="2">
        <v>12.6611791604</v>
      </c>
      <c r="X2112" s="2">
        <v>11.619199400299999</v>
      </c>
      <c r="Y2112" s="2"/>
      <c r="Z2112">
        <v>11512100</v>
      </c>
      <c r="AA2112">
        <v>6380500</v>
      </c>
      <c r="AC2112" s="2">
        <v>12.4812691154</v>
      </c>
      <c r="AD2112" s="2">
        <v>11.394311094400001</v>
      </c>
    </row>
    <row r="2113" spans="1:30" x14ac:dyDescent="0.25">
      <c r="A2113" t="s">
        <v>49</v>
      </c>
      <c r="B2113">
        <f t="shared" si="134"/>
        <v>2011</v>
      </c>
      <c r="C2113" s="2">
        <v>11.8590802099</v>
      </c>
      <c r="D2113" s="2">
        <v>6.4842631184400004</v>
      </c>
      <c r="E2113" s="4">
        <f t="shared" si="135"/>
        <v>-0.45322377421590287</v>
      </c>
      <c r="F2113" s="5"/>
      <c r="G2113" s="5"/>
      <c r="H2113" s="5"/>
      <c r="I2113" s="5"/>
      <c r="J2113" s="5"/>
      <c r="K2113" s="3">
        <v>40546</v>
      </c>
      <c r="L2113" s="3">
        <v>40907</v>
      </c>
      <c r="M2113" s="3"/>
      <c r="N2113" s="3"/>
      <c r="O2113" s="3"/>
      <c r="P2113" s="3"/>
      <c r="Q2113" s="5"/>
      <c r="R2113" s="5"/>
      <c r="S2113" s="5"/>
      <c r="T2113" s="2">
        <v>11.8290944528</v>
      </c>
      <c r="U2113" s="2">
        <v>6.4242931034500002</v>
      </c>
      <c r="V2113" s="2"/>
      <c r="W2113" s="2">
        <v>12.1439377811</v>
      </c>
      <c r="X2113" s="2">
        <v>6.4842631184400004</v>
      </c>
      <c r="Y2113" s="2"/>
      <c r="Z2113">
        <v>18569200</v>
      </c>
      <c r="AA2113">
        <v>8255900</v>
      </c>
      <c r="AC2113" s="2">
        <v>11.8440869565</v>
      </c>
      <c r="AD2113" s="2">
        <v>6.45427736132</v>
      </c>
    </row>
    <row r="2114" spans="1:30" x14ac:dyDescent="0.25">
      <c r="A2114" t="s">
        <v>49</v>
      </c>
      <c r="B2114">
        <f t="shared" ref="B2114:B2177" si="136">YEAR(K2114)</f>
        <v>2012</v>
      </c>
      <c r="C2114" s="2">
        <v>6.7016544227899999</v>
      </c>
      <c r="D2114" s="2">
        <v>6.5067518740599999</v>
      </c>
      <c r="E2114" s="4">
        <f t="shared" ref="E2114:E2177" si="137">+(D2114-C2114)/C2114</f>
        <v>-2.9082751278132771E-2</v>
      </c>
      <c r="F2114" s="5"/>
      <c r="G2114" s="5"/>
      <c r="H2114" s="5"/>
      <c r="I2114" s="5"/>
      <c r="J2114" s="5"/>
      <c r="K2114" s="3">
        <v>40911</v>
      </c>
      <c r="L2114" s="3">
        <v>41274</v>
      </c>
      <c r="M2114" s="3"/>
      <c r="N2114" s="3"/>
      <c r="O2114" s="3"/>
      <c r="P2114" s="3"/>
      <c r="Q2114" s="5"/>
      <c r="R2114" s="5"/>
      <c r="S2114" s="5"/>
      <c r="T2114" s="2">
        <v>6.6641731634200001</v>
      </c>
      <c r="U2114" s="2">
        <v>6.3568268365799998</v>
      </c>
      <c r="V2114" s="2"/>
      <c r="W2114" s="2">
        <v>6.94903073463</v>
      </c>
      <c r="X2114" s="2">
        <v>6.51424812593</v>
      </c>
      <c r="Y2114" s="2"/>
      <c r="Z2114">
        <v>20947500</v>
      </c>
      <c r="AA2114">
        <v>8598000</v>
      </c>
      <c r="AC2114" s="2">
        <v>6.9190457271300003</v>
      </c>
      <c r="AD2114" s="2">
        <v>6.3868110944499996</v>
      </c>
    </row>
    <row r="2115" spans="1:30" x14ac:dyDescent="0.25">
      <c r="A2115" t="s">
        <v>50</v>
      </c>
      <c r="B2115">
        <f t="shared" si="136"/>
        <v>2010</v>
      </c>
      <c r="C2115" s="2">
        <v>11.23</v>
      </c>
      <c r="D2115" s="2">
        <v>12.44</v>
      </c>
      <c r="E2115" s="4">
        <f t="shared" si="137"/>
        <v>0.10774710596616198</v>
      </c>
      <c r="F2115" s="5"/>
      <c r="G2115" s="5"/>
      <c r="H2115" s="5"/>
      <c r="I2115" s="5"/>
      <c r="J2115" s="5"/>
      <c r="K2115" s="3">
        <v>40182</v>
      </c>
      <c r="L2115" s="3">
        <v>40543</v>
      </c>
      <c r="M2115" s="3"/>
      <c r="N2115" s="3"/>
      <c r="O2115" s="3"/>
      <c r="P2115" s="3"/>
      <c r="Q2115" s="5"/>
      <c r="R2115" s="5"/>
      <c r="S2115" s="5"/>
      <c r="T2115" s="2">
        <v>11.15</v>
      </c>
      <c r="U2115" s="2">
        <v>12.29</v>
      </c>
      <c r="V2115" s="2"/>
      <c r="W2115" s="2">
        <v>11.45</v>
      </c>
      <c r="X2115" s="2">
        <v>12.58</v>
      </c>
      <c r="Y2115" s="2"/>
      <c r="Z2115">
        <v>9306600</v>
      </c>
      <c r="AA2115">
        <v>7091600</v>
      </c>
      <c r="AC2115" s="2">
        <v>11.3</v>
      </c>
      <c r="AD2115" s="2">
        <v>12.57</v>
      </c>
    </row>
    <row r="2116" spans="1:30" x14ac:dyDescent="0.25">
      <c r="A2116" t="s">
        <v>50</v>
      </c>
      <c r="B2116">
        <f t="shared" si="136"/>
        <v>2011</v>
      </c>
      <c r="C2116" s="2">
        <v>12.57</v>
      </c>
      <c r="D2116" s="2">
        <v>12.32</v>
      </c>
      <c r="E2116" s="4">
        <f t="shared" si="137"/>
        <v>-1.9888623707239459E-2</v>
      </c>
      <c r="F2116" s="5"/>
      <c r="G2116" s="5"/>
      <c r="H2116" s="5"/>
      <c r="I2116" s="5"/>
      <c r="J2116" s="5"/>
      <c r="K2116" s="3">
        <v>40546</v>
      </c>
      <c r="L2116" s="3">
        <v>40907</v>
      </c>
      <c r="M2116" s="3"/>
      <c r="N2116" s="3"/>
      <c r="O2116" s="3"/>
      <c r="P2116" s="3"/>
      <c r="Q2116" s="5"/>
      <c r="R2116" s="5"/>
      <c r="S2116" s="5"/>
      <c r="T2116" s="2">
        <v>12.42</v>
      </c>
      <c r="U2116" s="2">
        <v>12.25</v>
      </c>
      <c r="V2116" s="2"/>
      <c r="W2116" s="2">
        <v>12.6</v>
      </c>
      <c r="X2116" s="2">
        <v>12.39</v>
      </c>
      <c r="Y2116" s="2"/>
      <c r="Z2116">
        <v>11721500</v>
      </c>
      <c r="AA2116">
        <v>3054100</v>
      </c>
      <c r="AC2116" s="2">
        <v>12.52</v>
      </c>
      <c r="AD2116" s="2">
        <v>12.27</v>
      </c>
    </row>
    <row r="2117" spans="1:30" x14ac:dyDescent="0.25">
      <c r="A2117" t="s">
        <v>50</v>
      </c>
      <c r="B2117">
        <f t="shared" si="136"/>
        <v>2012</v>
      </c>
      <c r="C2117" s="2">
        <v>12.46</v>
      </c>
      <c r="D2117" s="2">
        <v>10.62</v>
      </c>
      <c r="E2117" s="4">
        <f t="shared" si="137"/>
        <v>-0.14767255216693431</v>
      </c>
      <c r="F2117" s="5"/>
      <c r="G2117" s="5"/>
      <c r="H2117" s="5"/>
      <c r="I2117" s="5"/>
      <c r="J2117" s="5"/>
      <c r="K2117" s="3">
        <v>40911</v>
      </c>
      <c r="L2117" s="3">
        <v>41274</v>
      </c>
      <c r="M2117" s="3"/>
      <c r="N2117" s="3"/>
      <c r="O2117" s="3"/>
      <c r="P2117" s="3"/>
      <c r="Q2117" s="5"/>
      <c r="R2117" s="5"/>
      <c r="S2117" s="5"/>
      <c r="T2117" s="2">
        <v>12.19</v>
      </c>
      <c r="U2117" s="2">
        <v>10.48</v>
      </c>
      <c r="V2117" s="2"/>
      <c r="W2117" s="2">
        <v>12.49</v>
      </c>
      <c r="X2117" s="2">
        <v>10.67</v>
      </c>
      <c r="Y2117" s="2"/>
      <c r="Z2117">
        <v>10330200</v>
      </c>
      <c r="AA2117">
        <v>6038700</v>
      </c>
      <c r="AC2117" s="2">
        <v>12.2</v>
      </c>
      <c r="AD2117" s="2">
        <v>10.5</v>
      </c>
    </row>
    <row r="2118" spans="1:30" x14ac:dyDescent="0.25">
      <c r="A2118" t="s">
        <v>51</v>
      </c>
      <c r="B2118">
        <f t="shared" si="136"/>
        <v>2010</v>
      </c>
      <c r="C2118" s="2">
        <v>83.07</v>
      </c>
      <c r="D2118" s="2">
        <v>112.550003</v>
      </c>
      <c r="E2118" s="4">
        <f t="shared" si="137"/>
        <v>0.3548814614180813</v>
      </c>
      <c r="F2118" s="5"/>
      <c r="G2118" s="5"/>
      <c r="H2118" s="5"/>
      <c r="I2118" s="5"/>
      <c r="J2118" s="5"/>
      <c r="K2118" s="3">
        <v>40182</v>
      </c>
      <c r="L2118" s="3">
        <v>40543</v>
      </c>
      <c r="M2118" s="3"/>
      <c r="N2118" s="3"/>
      <c r="O2118" s="3"/>
      <c r="P2118" s="3"/>
      <c r="Q2118" s="5"/>
      <c r="R2118" s="5"/>
      <c r="S2118" s="5"/>
      <c r="T2118" s="2">
        <v>81.010002</v>
      </c>
      <c r="U2118" s="2">
        <v>112.550003</v>
      </c>
      <c r="V2118" s="2"/>
      <c r="W2118" s="2">
        <v>83.349997999999999</v>
      </c>
      <c r="X2118" s="2">
        <v>113.480003</v>
      </c>
      <c r="Y2118" s="2"/>
      <c r="Z2118">
        <v>1483400</v>
      </c>
      <c r="AA2118">
        <v>426900</v>
      </c>
      <c r="AC2118" s="2">
        <v>81.199996999999996</v>
      </c>
      <c r="AD2118" s="2">
        <v>113.150002</v>
      </c>
    </row>
    <row r="2119" spans="1:30" x14ac:dyDescent="0.25">
      <c r="A2119" t="s">
        <v>51</v>
      </c>
      <c r="B2119">
        <f t="shared" si="136"/>
        <v>2011</v>
      </c>
      <c r="C2119" s="2">
        <v>113.269997</v>
      </c>
      <c r="D2119" s="2">
        <v>130.60000600000001</v>
      </c>
      <c r="E2119" s="4">
        <f t="shared" si="137"/>
        <v>0.15299734668484191</v>
      </c>
      <c r="F2119" s="5"/>
      <c r="G2119" s="5"/>
      <c r="H2119" s="5"/>
      <c r="I2119" s="5"/>
      <c r="J2119" s="5"/>
      <c r="K2119" s="3">
        <v>40546</v>
      </c>
      <c r="L2119" s="3">
        <v>40907</v>
      </c>
      <c r="M2119" s="3"/>
      <c r="N2119" s="3"/>
      <c r="O2119" s="3"/>
      <c r="P2119" s="3"/>
      <c r="Q2119" s="5"/>
      <c r="R2119" s="5"/>
      <c r="S2119" s="5"/>
      <c r="T2119" s="2">
        <v>113.08000199999999</v>
      </c>
      <c r="U2119" s="2">
        <v>130.58000200000001</v>
      </c>
      <c r="V2119" s="2"/>
      <c r="W2119" s="2">
        <v>114.360001</v>
      </c>
      <c r="X2119" s="2">
        <v>132.36999499999999</v>
      </c>
      <c r="Y2119" s="2"/>
      <c r="Z2119">
        <v>761100</v>
      </c>
      <c r="AA2119">
        <v>305800</v>
      </c>
      <c r="AC2119" s="2">
        <v>113.80999799999999</v>
      </c>
      <c r="AD2119" s="2">
        <v>131.199997</v>
      </c>
    </row>
    <row r="2120" spans="1:30" x14ac:dyDescent="0.25">
      <c r="A2120" t="s">
        <v>51</v>
      </c>
      <c r="B2120">
        <f t="shared" si="136"/>
        <v>2012</v>
      </c>
      <c r="C2120" s="2">
        <v>133.94000199999999</v>
      </c>
      <c r="D2120" s="2">
        <v>135.58999600000001</v>
      </c>
      <c r="E2120" s="4">
        <f t="shared" si="137"/>
        <v>1.2318903802913344E-2</v>
      </c>
      <c r="F2120" s="5"/>
      <c r="G2120" s="5"/>
      <c r="H2120" s="5"/>
      <c r="I2120" s="5"/>
      <c r="J2120" s="5"/>
      <c r="K2120" s="3">
        <v>40911</v>
      </c>
      <c r="L2120" s="3">
        <v>41274</v>
      </c>
      <c r="M2120" s="3"/>
      <c r="N2120" s="3"/>
      <c r="O2120" s="3"/>
      <c r="P2120" s="3"/>
      <c r="Q2120" s="5"/>
      <c r="R2120" s="5"/>
      <c r="S2120" s="5"/>
      <c r="T2120" s="2">
        <v>128.990005</v>
      </c>
      <c r="U2120" s="2">
        <v>133.63000500000001</v>
      </c>
      <c r="V2120" s="2"/>
      <c r="W2120" s="2">
        <v>133.94000199999999</v>
      </c>
      <c r="X2120" s="2">
        <v>135.58999600000001</v>
      </c>
      <c r="Y2120" s="2"/>
      <c r="Z2120">
        <v>637500</v>
      </c>
      <c r="AA2120">
        <v>595000</v>
      </c>
      <c r="AC2120" s="2">
        <v>130.03999300000001</v>
      </c>
      <c r="AD2120" s="2">
        <v>134.10000600000001</v>
      </c>
    </row>
    <row r="2121" spans="1:30" x14ac:dyDescent="0.25">
      <c r="A2121" t="s">
        <v>52</v>
      </c>
      <c r="B2121">
        <f t="shared" si="136"/>
        <v>2010</v>
      </c>
      <c r="C2121" s="2">
        <v>18.299999</v>
      </c>
      <c r="D2121" s="2">
        <v>28.41</v>
      </c>
      <c r="E2121" s="4">
        <f t="shared" si="137"/>
        <v>0.55245910122727337</v>
      </c>
      <c r="F2121" s="5"/>
      <c r="G2121" s="5"/>
      <c r="H2121" s="5"/>
      <c r="I2121" s="5"/>
      <c r="J2121" s="5"/>
      <c r="K2121" s="3">
        <v>40182</v>
      </c>
      <c r="L2121" s="3">
        <v>40543</v>
      </c>
      <c r="M2121" s="3"/>
      <c r="N2121" s="3"/>
      <c r="O2121" s="3"/>
      <c r="P2121" s="3"/>
      <c r="Q2121" s="5"/>
      <c r="R2121" s="5"/>
      <c r="S2121" s="5"/>
      <c r="T2121" s="2">
        <v>18.010000000000002</v>
      </c>
      <c r="U2121" s="2">
        <v>28.290001</v>
      </c>
      <c r="V2121" s="2"/>
      <c r="W2121" s="2">
        <v>18.899999999999999</v>
      </c>
      <c r="X2121" s="2">
        <v>28.9</v>
      </c>
      <c r="Y2121" s="2"/>
      <c r="Z2121">
        <v>538700</v>
      </c>
      <c r="AA2121">
        <v>617700</v>
      </c>
      <c r="AC2121" s="2">
        <v>18.860001</v>
      </c>
      <c r="AD2121" s="2">
        <v>28.9</v>
      </c>
    </row>
    <row r="2122" spans="1:30" x14ac:dyDescent="0.25">
      <c r="A2122" t="s">
        <v>52</v>
      </c>
      <c r="B2122">
        <f t="shared" si="136"/>
        <v>2011</v>
      </c>
      <c r="C2122" s="2">
        <v>28.700001</v>
      </c>
      <c r="D2122" s="2">
        <v>28.860001</v>
      </c>
      <c r="E2122" s="4">
        <f t="shared" si="137"/>
        <v>5.5749126977382383E-3</v>
      </c>
      <c r="F2122" s="5"/>
      <c r="G2122" s="5"/>
      <c r="H2122" s="5"/>
      <c r="I2122" s="5"/>
      <c r="J2122" s="5"/>
      <c r="K2122" s="3">
        <v>40546</v>
      </c>
      <c r="L2122" s="3">
        <v>40907</v>
      </c>
      <c r="M2122" s="3"/>
      <c r="N2122" s="3"/>
      <c r="O2122" s="3"/>
      <c r="P2122" s="3"/>
      <c r="Q2122" s="5"/>
      <c r="R2122" s="5"/>
      <c r="S2122" s="5"/>
      <c r="T2122" s="2">
        <v>27.68</v>
      </c>
      <c r="U2122" s="2">
        <v>28.66</v>
      </c>
      <c r="V2122" s="2"/>
      <c r="W2122" s="2">
        <v>28.700001</v>
      </c>
      <c r="X2122" s="2">
        <v>29.16</v>
      </c>
      <c r="Y2122" s="2"/>
      <c r="Z2122">
        <v>1443600</v>
      </c>
      <c r="AA2122">
        <v>836400</v>
      </c>
      <c r="AC2122" s="2">
        <v>27.799999</v>
      </c>
      <c r="AD2122" s="2">
        <v>28.959999</v>
      </c>
    </row>
    <row r="2123" spans="1:30" x14ac:dyDescent="0.25">
      <c r="A2123" t="s">
        <v>52</v>
      </c>
      <c r="B2123">
        <f t="shared" si="136"/>
        <v>2012</v>
      </c>
      <c r="C2123" s="2">
        <v>29.48</v>
      </c>
      <c r="D2123" s="2">
        <v>31.65</v>
      </c>
      <c r="E2123" s="4">
        <f t="shared" si="137"/>
        <v>7.3609226594301164E-2</v>
      </c>
      <c r="F2123" s="5"/>
      <c r="G2123" s="5"/>
      <c r="H2123" s="5"/>
      <c r="I2123" s="5"/>
      <c r="J2123" s="5"/>
      <c r="K2123" s="3">
        <v>40911</v>
      </c>
      <c r="L2123" s="3">
        <v>41274</v>
      </c>
      <c r="M2123" s="3"/>
      <c r="N2123" s="3"/>
      <c r="O2123" s="3"/>
      <c r="P2123" s="3"/>
      <c r="Q2123" s="5"/>
      <c r="R2123" s="5"/>
      <c r="S2123" s="5"/>
      <c r="T2123" s="2">
        <v>28.889999</v>
      </c>
      <c r="U2123" s="2">
        <v>30.969999000000001</v>
      </c>
      <c r="V2123" s="2"/>
      <c r="W2123" s="2">
        <v>30.17</v>
      </c>
      <c r="X2123" s="2">
        <v>31.780000999999999</v>
      </c>
      <c r="Y2123" s="2"/>
      <c r="Z2123">
        <v>2303200</v>
      </c>
      <c r="AA2123">
        <v>2664400</v>
      </c>
      <c r="AC2123" s="2">
        <v>28.950001</v>
      </c>
      <c r="AD2123" s="2">
        <v>31.33</v>
      </c>
    </row>
    <row r="2124" spans="1:30" x14ac:dyDescent="0.25">
      <c r="A2124" t="s">
        <v>53</v>
      </c>
      <c r="B2124">
        <f t="shared" si="136"/>
        <v>2010</v>
      </c>
      <c r="C2124" s="2">
        <v>36.740001999999997</v>
      </c>
      <c r="D2124" s="2">
        <v>42.34</v>
      </c>
      <c r="E2124" s="4">
        <f t="shared" si="137"/>
        <v>0.15242236513759599</v>
      </c>
      <c r="F2124" s="5"/>
      <c r="G2124" s="5"/>
      <c r="H2124" s="5"/>
      <c r="I2124" s="5"/>
      <c r="J2124" s="5"/>
      <c r="K2124" s="3">
        <v>40182</v>
      </c>
      <c r="L2124" s="3">
        <v>40543</v>
      </c>
      <c r="M2124" s="3"/>
      <c r="N2124" s="3"/>
      <c r="O2124" s="3"/>
      <c r="P2124" s="3"/>
      <c r="Q2124" s="5"/>
      <c r="R2124" s="5"/>
      <c r="S2124" s="5"/>
      <c r="T2124" s="2">
        <v>36.419998</v>
      </c>
      <c r="U2124" s="2">
        <v>42.290000999999997</v>
      </c>
      <c r="V2124" s="2"/>
      <c r="W2124" s="2">
        <v>36.970001000000003</v>
      </c>
      <c r="X2124" s="2">
        <v>42.66</v>
      </c>
      <c r="Y2124" s="2"/>
      <c r="Z2124">
        <v>1301200</v>
      </c>
      <c r="AA2124">
        <v>438400</v>
      </c>
      <c r="AC2124" s="2">
        <v>36.849997999999999</v>
      </c>
      <c r="AD2124" s="2">
        <v>42.349997999999999</v>
      </c>
    </row>
    <row r="2125" spans="1:30" x14ac:dyDescent="0.25">
      <c r="A2125" t="s">
        <v>53</v>
      </c>
      <c r="B2125">
        <f t="shared" si="136"/>
        <v>2011</v>
      </c>
      <c r="C2125" s="2">
        <v>42.639999000000003</v>
      </c>
      <c r="D2125" s="2">
        <v>28.68</v>
      </c>
      <c r="E2125" s="4">
        <f t="shared" si="137"/>
        <v>-0.32739210430094057</v>
      </c>
      <c r="F2125" s="5"/>
      <c r="G2125" s="5"/>
      <c r="H2125" s="5"/>
      <c r="I2125" s="5"/>
      <c r="J2125" s="5"/>
      <c r="K2125" s="3">
        <v>40546</v>
      </c>
      <c r="L2125" s="3">
        <v>40907</v>
      </c>
      <c r="M2125" s="3"/>
      <c r="N2125" s="3"/>
      <c r="O2125" s="3"/>
      <c r="P2125" s="3"/>
      <c r="Q2125" s="5"/>
      <c r="R2125" s="5"/>
      <c r="S2125" s="5"/>
      <c r="T2125" s="2">
        <v>41.650002000000001</v>
      </c>
      <c r="U2125" s="2">
        <v>28.43</v>
      </c>
      <c r="V2125" s="2"/>
      <c r="W2125" s="2">
        <v>42.639999000000003</v>
      </c>
      <c r="X2125" s="2">
        <v>28.82</v>
      </c>
      <c r="Y2125" s="2"/>
      <c r="Z2125">
        <v>1293200</v>
      </c>
      <c r="AA2125">
        <v>688200</v>
      </c>
      <c r="AC2125" s="2">
        <v>41.830002</v>
      </c>
      <c r="AD2125" s="2">
        <v>28.76</v>
      </c>
    </row>
    <row r="2126" spans="1:30" x14ac:dyDescent="0.25">
      <c r="A2126" t="s">
        <v>53</v>
      </c>
      <c r="B2126">
        <f t="shared" si="136"/>
        <v>2012</v>
      </c>
      <c r="C2126" s="2">
        <v>29.540001</v>
      </c>
      <c r="D2126" s="2">
        <v>34.919998</v>
      </c>
      <c r="E2126" s="4">
        <f t="shared" si="137"/>
        <v>0.18212582321848939</v>
      </c>
      <c r="F2126" s="5"/>
      <c r="G2126" s="5"/>
      <c r="H2126" s="5"/>
      <c r="I2126" s="5"/>
      <c r="J2126" s="5"/>
      <c r="K2126" s="3">
        <v>40911</v>
      </c>
      <c r="L2126" s="3">
        <v>41274</v>
      </c>
      <c r="M2126" s="3"/>
      <c r="N2126" s="3"/>
      <c r="O2126" s="3"/>
      <c r="P2126" s="3"/>
      <c r="Q2126" s="5"/>
      <c r="R2126" s="5"/>
      <c r="S2126" s="5"/>
      <c r="T2126" s="2">
        <v>29.040001</v>
      </c>
      <c r="U2126" s="2">
        <v>34.18</v>
      </c>
      <c r="V2126" s="2"/>
      <c r="W2126" s="2">
        <v>30.1</v>
      </c>
      <c r="X2126" s="2">
        <v>34.959999000000003</v>
      </c>
      <c r="Y2126" s="2"/>
      <c r="Z2126">
        <v>2419600</v>
      </c>
      <c r="AA2126">
        <v>550800</v>
      </c>
      <c r="AC2126" s="2">
        <v>29.309999000000001</v>
      </c>
      <c r="AD2126" s="2">
        <v>34.299999</v>
      </c>
    </row>
    <row r="2127" spans="1:30" x14ac:dyDescent="0.25">
      <c r="A2127" t="s">
        <v>54</v>
      </c>
      <c r="B2127">
        <f t="shared" si="136"/>
        <v>2010</v>
      </c>
      <c r="C2127" s="2">
        <v>22.41</v>
      </c>
      <c r="D2127" s="2">
        <v>25.290001</v>
      </c>
      <c r="E2127" s="4">
        <f t="shared" si="137"/>
        <v>0.12851410084783579</v>
      </c>
      <c r="F2127" s="5"/>
      <c r="G2127" s="5"/>
      <c r="H2127" s="5"/>
      <c r="I2127" s="5"/>
      <c r="J2127" s="5"/>
      <c r="K2127" s="3">
        <v>40182</v>
      </c>
      <c r="L2127" s="3">
        <v>40543</v>
      </c>
      <c r="M2127" s="3"/>
      <c r="N2127" s="3"/>
      <c r="O2127" s="3"/>
      <c r="P2127" s="3"/>
      <c r="Q2127" s="5"/>
      <c r="R2127" s="5"/>
      <c r="S2127" s="5"/>
      <c r="T2127" s="2">
        <v>22.41</v>
      </c>
      <c r="U2127" s="2">
        <v>25.290001</v>
      </c>
      <c r="V2127" s="2"/>
      <c r="W2127" s="2">
        <v>22.860001</v>
      </c>
      <c r="X2127" s="2">
        <v>25.559999000000001</v>
      </c>
      <c r="Y2127" s="2"/>
      <c r="Z2127">
        <v>2176100</v>
      </c>
      <c r="AA2127">
        <v>504000</v>
      </c>
      <c r="AC2127" s="2">
        <v>22.65</v>
      </c>
      <c r="AD2127" s="2">
        <v>25.530000999999999</v>
      </c>
    </row>
    <row r="2128" spans="1:30" x14ac:dyDescent="0.25">
      <c r="A2128" t="s">
        <v>54</v>
      </c>
      <c r="B2128">
        <f t="shared" si="136"/>
        <v>2011</v>
      </c>
      <c r="C2128" s="2">
        <v>25.49</v>
      </c>
      <c r="D2128" s="2">
        <v>31.860001</v>
      </c>
      <c r="E2128" s="4">
        <f t="shared" si="137"/>
        <v>0.24990196155355052</v>
      </c>
      <c r="F2128" s="5"/>
      <c r="G2128" s="5"/>
      <c r="H2128" s="5"/>
      <c r="I2128" s="5"/>
      <c r="J2128" s="5"/>
      <c r="K2128" s="3">
        <v>40546</v>
      </c>
      <c r="L2128" s="3">
        <v>40907</v>
      </c>
      <c r="M2128" s="3"/>
      <c r="N2128" s="3"/>
      <c r="O2128" s="3"/>
      <c r="P2128" s="3"/>
      <c r="Q2128" s="5"/>
      <c r="R2128" s="5"/>
      <c r="S2128" s="5"/>
      <c r="T2128" s="2">
        <v>25.27</v>
      </c>
      <c r="U2128" s="2">
        <v>31.860001</v>
      </c>
      <c r="V2128" s="2"/>
      <c r="W2128" s="2">
        <v>25.57</v>
      </c>
      <c r="X2128" s="2">
        <v>32.400002000000001</v>
      </c>
      <c r="Y2128" s="2"/>
      <c r="Z2128">
        <v>722900</v>
      </c>
      <c r="AA2128">
        <v>439200</v>
      </c>
      <c r="AC2128" s="2">
        <v>25.540001</v>
      </c>
      <c r="AD2128" s="2">
        <v>32.270000000000003</v>
      </c>
    </row>
    <row r="2129" spans="1:30" x14ac:dyDescent="0.25">
      <c r="A2129" t="s">
        <v>54</v>
      </c>
      <c r="B2129">
        <f t="shared" si="136"/>
        <v>2012</v>
      </c>
      <c r="C2129" s="2">
        <v>32.049999</v>
      </c>
      <c r="D2129" s="2">
        <v>37.130001</v>
      </c>
      <c r="E2129" s="4">
        <f t="shared" si="137"/>
        <v>0.15850240744157279</v>
      </c>
      <c r="F2129" s="5"/>
      <c r="G2129" s="5"/>
      <c r="H2129" s="5"/>
      <c r="I2129" s="5"/>
      <c r="J2129" s="5"/>
      <c r="K2129" s="3">
        <v>40911</v>
      </c>
      <c r="L2129" s="3">
        <v>41274</v>
      </c>
      <c r="M2129" s="3"/>
      <c r="N2129" s="3"/>
      <c r="O2129" s="3"/>
      <c r="P2129" s="3"/>
      <c r="Q2129" s="5"/>
      <c r="R2129" s="5"/>
      <c r="S2129" s="5"/>
      <c r="T2129" s="2">
        <v>31.34</v>
      </c>
      <c r="U2129" s="2">
        <v>36.560001</v>
      </c>
      <c r="V2129" s="2"/>
      <c r="W2129" s="2">
        <v>32.189999</v>
      </c>
      <c r="X2129" s="2">
        <v>37.240001999999997</v>
      </c>
      <c r="Y2129" s="2"/>
      <c r="Z2129">
        <v>984000</v>
      </c>
      <c r="AA2129">
        <v>947800</v>
      </c>
      <c r="AC2129" s="2">
        <v>31.49</v>
      </c>
      <c r="AD2129" s="2">
        <v>36.779998999999997</v>
      </c>
    </row>
    <row r="2130" spans="1:30" x14ac:dyDescent="0.25">
      <c r="A2130" t="s">
        <v>55</v>
      </c>
      <c r="B2130">
        <f t="shared" si="136"/>
        <v>2010</v>
      </c>
      <c r="C2130" s="2">
        <v>40.810001</v>
      </c>
      <c r="D2130" s="2">
        <v>42.919998</v>
      </c>
      <c r="E2130" s="4">
        <f t="shared" si="137"/>
        <v>5.1702939188852257E-2</v>
      </c>
      <c r="F2130" s="5"/>
      <c r="G2130" s="5"/>
      <c r="H2130" s="5"/>
      <c r="I2130" s="5"/>
      <c r="J2130" s="5"/>
      <c r="K2130" s="3">
        <v>40182</v>
      </c>
      <c r="L2130" s="3">
        <v>40543</v>
      </c>
      <c r="M2130" s="3"/>
      <c r="N2130" s="3"/>
      <c r="O2130" s="3"/>
      <c r="P2130" s="3"/>
      <c r="Q2130" s="5"/>
      <c r="R2130" s="5"/>
      <c r="S2130" s="5"/>
      <c r="T2130" s="2">
        <v>40.389999000000003</v>
      </c>
      <c r="U2130" s="2">
        <v>42.400002000000001</v>
      </c>
      <c r="V2130" s="2"/>
      <c r="W2130" s="2">
        <v>41.099997999999999</v>
      </c>
      <c r="X2130" s="2">
        <v>42.970001000000003</v>
      </c>
      <c r="Y2130" s="2"/>
      <c r="Z2130">
        <v>6894300</v>
      </c>
      <c r="AA2130">
        <v>3464000</v>
      </c>
      <c r="AC2130" s="2">
        <v>40.919998</v>
      </c>
      <c r="AD2130" s="2">
        <v>42.509998000000003</v>
      </c>
    </row>
    <row r="2131" spans="1:30" x14ac:dyDescent="0.25">
      <c r="A2131" t="s">
        <v>55</v>
      </c>
      <c r="B2131">
        <f t="shared" si="136"/>
        <v>2011</v>
      </c>
      <c r="C2131" s="2">
        <v>43.299999</v>
      </c>
      <c r="D2131" s="2">
        <v>47.169998</v>
      </c>
      <c r="E2131" s="4">
        <f t="shared" si="137"/>
        <v>8.9376422387446239E-2</v>
      </c>
      <c r="F2131" s="5"/>
      <c r="G2131" s="5"/>
      <c r="H2131" s="5"/>
      <c r="I2131" s="5"/>
      <c r="J2131" s="5"/>
      <c r="K2131" s="3">
        <v>40546</v>
      </c>
      <c r="L2131" s="3">
        <v>40907</v>
      </c>
      <c r="M2131" s="3"/>
      <c r="N2131" s="3"/>
      <c r="O2131" s="3"/>
      <c r="P2131" s="3"/>
      <c r="Q2131" s="5"/>
      <c r="R2131" s="5"/>
      <c r="S2131" s="5"/>
      <c r="T2131" s="2">
        <v>43.110000999999997</v>
      </c>
      <c r="U2131" s="2">
        <v>47.16</v>
      </c>
      <c r="V2131" s="2"/>
      <c r="W2131" s="2">
        <v>43.619999</v>
      </c>
      <c r="X2131" s="2">
        <v>47.689999</v>
      </c>
      <c r="Y2131" s="2"/>
      <c r="Z2131">
        <v>7633300</v>
      </c>
      <c r="AA2131">
        <v>3333000</v>
      </c>
      <c r="AC2131" s="2">
        <v>43.400002000000001</v>
      </c>
      <c r="AD2131" s="2">
        <v>47.650002000000001</v>
      </c>
    </row>
    <row r="2132" spans="1:30" x14ac:dyDescent="0.25">
      <c r="A2132" t="s">
        <v>55</v>
      </c>
      <c r="B2132">
        <f t="shared" si="136"/>
        <v>2012</v>
      </c>
      <c r="C2132" s="2">
        <v>48.299999</v>
      </c>
      <c r="D2132" s="2">
        <v>57.48</v>
      </c>
      <c r="E2132" s="4">
        <f t="shared" si="137"/>
        <v>0.19006213644020981</v>
      </c>
      <c r="F2132" s="5"/>
      <c r="G2132" s="5"/>
      <c r="H2132" s="5"/>
      <c r="I2132" s="5"/>
      <c r="J2132" s="5"/>
      <c r="K2132" s="3">
        <v>40911</v>
      </c>
      <c r="L2132" s="3">
        <v>41274</v>
      </c>
      <c r="M2132" s="3"/>
      <c r="N2132" s="3"/>
      <c r="O2132" s="3"/>
      <c r="P2132" s="3"/>
      <c r="Q2132" s="5"/>
      <c r="R2132" s="5"/>
      <c r="S2132" s="5"/>
      <c r="T2132" s="2">
        <v>48.139999000000003</v>
      </c>
      <c r="U2132" s="2">
        <v>56.240001999999997</v>
      </c>
      <c r="V2132" s="2"/>
      <c r="W2132" s="2">
        <v>48.959999000000003</v>
      </c>
      <c r="X2132" s="2">
        <v>57.490001999999997</v>
      </c>
      <c r="Y2132" s="2"/>
      <c r="Z2132">
        <v>6955400</v>
      </c>
      <c r="AA2132">
        <v>5604600</v>
      </c>
      <c r="AC2132" s="2">
        <v>48.389999000000003</v>
      </c>
      <c r="AD2132" s="2">
        <v>56.470001000000003</v>
      </c>
    </row>
    <row r="2133" spans="1:30" x14ac:dyDescent="0.25">
      <c r="A2133" t="s">
        <v>56</v>
      </c>
      <c r="B2133">
        <f t="shared" si="136"/>
        <v>2010</v>
      </c>
      <c r="C2133" s="2">
        <v>35.880001</v>
      </c>
      <c r="D2133" s="2">
        <v>57.669998</v>
      </c>
      <c r="E2133" s="4">
        <f t="shared" si="137"/>
        <v>0.60730201763372305</v>
      </c>
      <c r="F2133" s="5"/>
      <c r="G2133" s="5"/>
      <c r="H2133" s="5"/>
      <c r="I2133" s="5"/>
      <c r="J2133" s="5"/>
      <c r="K2133" s="3">
        <v>40182</v>
      </c>
      <c r="L2133" s="3">
        <v>40543</v>
      </c>
      <c r="M2133" s="3"/>
      <c r="N2133" s="3"/>
      <c r="O2133" s="3"/>
      <c r="P2133" s="3"/>
      <c r="Q2133" s="5"/>
      <c r="R2133" s="5"/>
      <c r="S2133" s="5"/>
      <c r="T2133" s="2">
        <v>35.770000000000003</v>
      </c>
      <c r="U2133" s="2">
        <v>57.66</v>
      </c>
      <c r="V2133" s="2"/>
      <c r="W2133" s="2">
        <v>36.360000999999997</v>
      </c>
      <c r="X2133" s="2">
        <v>58.759998000000003</v>
      </c>
      <c r="Y2133" s="2"/>
      <c r="Z2133">
        <v>829200</v>
      </c>
      <c r="AA2133">
        <v>331800</v>
      </c>
      <c r="AC2133" s="2">
        <v>36.029998999999997</v>
      </c>
      <c r="AD2133" s="2">
        <v>58.540000999999997</v>
      </c>
    </row>
    <row r="2134" spans="1:30" x14ac:dyDescent="0.25">
      <c r="A2134" t="s">
        <v>56</v>
      </c>
      <c r="B2134">
        <f t="shared" si="136"/>
        <v>2011</v>
      </c>
      <c r="C2134" s="2">
        <v>58.119999</v>
      </c>
      <c r="D2134" s="2">
        <v>53</v>
      </c>
      <c r="E2134" s="4">
        <f t="shared" si="137"/>
        <v>-8.8093583759352778E-2</v>
      </c>
      <c r="F2134" s="5"/>
      <c r="G2134" s="5"/>
      <c r="H2134" s="5"/>
      <c r="I2134" s="5"/>
      <c r="J2134" s="5"/>
      <c r="K2134" s="3">
        <v>40546</v>
      </c>
      <c r="L2134" s="3">
        <v>40907</v>
      </c>
      <c r="M2134" s="3"/>
      <c r="N2134" s="3"/>
      <c r="O2134" s="3"/>
      <c r="P2134" s="3"/>
      <c r="Q2134" s="5"/>
      <c r="R2134" s="5"/>
      <c r="S2134" s="5"/>
      <c r="T2134" s="2">
        <v>58.119999</v>
      </c>
      <c r="U2134" s="2">
        <v>52.259998000000003</v>
      </c>
      <c r="V2134" s="2"/>
      <c r="W2134" s="2">
        <v>59.700001</v>
      </c>
      <c r="X2134" s="2">
        <v>53.279998999999997</v>
      </c>
      <c r="Y2134" s="2"/>
      <c r="Z2134">
        <v>546800</v>
      </c>
      <c r="AA2134">
        <v>180700</v>
      </c>
      <c r="AC2134" s="2">
        <v>59.360000999999997</v>
      </c>
      <c r="AD2134" s="2">
        <v>52.459999000000003</v>
      </c>
    </row>
    <row r="2135" spans="1:30" x14ac:dyDescent="0.25">
      <c r="A2135" t="s">
        <v>56</v>
      </c>
      <c r="B2135">
        <f t="shared" si="136"/>
        <v>2012</v>
      </c>
      <c r="C2135" s="2">
        <v>54.459999000000003</v>
      </c>
      <c r="D2135" s="2">
        <v>67.730002999999996</v>
      </c>
      <c r="E2135" s="4">
        <f t="shared" si="137"/>
        <v>0.24366515320721899</v>
      </c>
      <c r="F2135" s="5"/>
      <c r="G2135" s="5"/>
      <c r="H2135" s="5"/>
      <c r="I2135" s="5"/>
      <c r="J2135" s="5"/>
      <c r="K2135" s="3">
        <v>40911</v>
      </c>
      <c r="L2135" s="3">
        <v>41274</v>
      </c>
      <c r="M2135" s="3"/>
      <c r="N2135" s="3"/>
      <c r="O2135" s="3"/>
      <c r="P2135" s="3"/>
      <c r="Q2135" s="5"/>
      <c r="R2135" s="5"/>
      <c r="S2135" s="5"/>
      <c r="T2135" s="2">
        <v>52.939999</v>
      </c>
      <c r="U2135" s="2">
        <v>65.910004000000001</v>
      </c>
      <c r="V2135" s="2"/>
      <c r="W2135" s="2">
        <v>54.790000999999997</v>
      </c>
      <c r="X2135" s="2">
        <v>67.809997999999993</v>
      </c>
      <c r="Y2135" s="2"/>
      <c r="Z2135">
        <v>246400</v>
      </c>
      <c r="AA2135">
        <v>232300</v>
      </c>
      <c r="AC2135" s="2">
        <v>53.009998000000003</v>
      </c>
      <c r="AD2135" s="2">
        <v>66.059997999999993</v>
      </c>
    </row>
    <row r="2136" spans="1:30" x14ac:dyDescent="0.25">
      <c r="A2136" t="s">
        <v>57</v>
      </c>
      <c r="B2136">
        <f t="shared" si="136"/>
        <v>2010</v>
      </c>
      <c r="C2136" s="2">
        <v>158.990005</v>
      </c>
      <c r="D2136" s="2">
        <v>272.58999599999999</v>
      </c>
      <c r="E2136" s="4">
        <f t="shared" si="137"/>
        <v>0.71451026748505353</v>
      </c>
      <c r="F2136" s="5"/>
      <c r="G2136" s="5"/>
      <c r="H2136" s="5"/>
      <c r="I2136" s="5"/>
      <c r="J2136" s="5"/>
      <c r="K2136" s="3">
        <v>40182</v>
      </c>
      <c r="L2136" s="3">
        <v>40543</v>
      </c>
      <c r="M2136" s="3"/>
      <c r="N2136" s="3"/>
      <c r="O2136" s="3"/>
      <c r="P2136" s="3"/>
      <c r="Q2136" s="5"/>
      <c r="R2136" s="5"/>
      <c r="S2136" s="5"/>
      <c r="T2136" s="2">
        <v>157.71000699999999</v>
      </c>
      <c r="U2136" s="2">
        <v>272.25</v>
      </c>
      <c r="V2136" s="2"/>
      <c r="W2136" s="2">
        <v>159.38999899999999</v>
      </c>
      <c r="X2136" s="2">
        <v>275.040009</v>
      </c>
      <c r="Y2136" s="2"/>
      <c r="Z2136">
        <v>408300</v>
      </c>
      <c r="AA2136">
        <v>159100</v>
      </c>
      <c r="AC2136" s="2">
        <v>158.029999</v>
      </c>
      <c r="AD2136" s="2">
        <v>274.959991</v>
      </c>
    </row>
    <row r="2137" spans="1:30" x14ac:dyDescent="0.25">
      <c r="A2137" t="s">
        <v>57</v>
      </c>
      <c r="B2137">
        <f t="shared" si="136"/>
        <v>2011</v>
      </c>
      <c r="C2137" s="2">
        <v>273.48998999999998</v>
      </c>
      <c r="D2137" s="2">
        <v>324.97000100000002</v>
      </c>
      <c r="E2137" s="4">
        <f t="shared" si="137"/>
        <v>0.18823362054311404</v>
      </c>
      <c r="F2137" s="5"/>
      <c r="G2137" s="5"/>
      <c r="H2137" s="5"/>
      <c r="I2137" s="5"/>
      <c r="J2137" s="5"/>
      <c r="K2137" s="3">
        <v>40546</v>
      </c>
      <c r="L2137" s="3">
        <v>40907</v>
      </c>
      <c r="M2137" s="3"/>
      <c r="N2137" s="3"/>
      <c r="O2137" s="3"/>
      <c r="P2137" s="3"/>
      <c r="Q2137" s="5"/>
      <c r="R2137" s="5"/>
      <c r="S2137" s="5"/>
      <c r="T2137" s="2">
        <v>266.60998499999999</v>
      </c>
      <c r="U2137" s="2">
        <v>324.23998999999998</v>
      </c>
      <c r="V2137" s="2"/>
      <c r="W2137" s="2">
        <v>273.98998999999998</v>
      </c>
      <c r="X2137" s="2">
        <v>329.39999399999999</v>
      </c>
      <c r="Y2137" s="2"/>
      <c r="Z2137">
        <v>618100</v>
      </c>
      <c r="AA2137">
        <v>225900</v>
      </c>
      <c r="AC2137" s="2">
        <v>268.39999399999999</v>
      </c>
      <c r="AD2137" s="2">
        <v>324.88000499999998</v>
      </c>
    </row>
    <row r="2138" spans="1:30" x14ac:dyDescent="0.25">
      <c r="A2138" t="s">
        <v>57</v>
      </c>
      <c r="B2138">
        <f t="shared" si="136"/>
        <v>2012</v>
      </c>
      <c r="C2138" s="2">
        <v>327.72000100000002</v>
      </c>
      <c r="D2138" s="2">
        <v>354.42999300000002</v>
      </c>
      <c r="E2138" s="4">
        <f t="shared" si="137"/>
        <v>8.1502477476191632E-2</v>
      </c>
      <c r="F2138" s="5"/>
      <c r="G2138" s="5"/>
      <c r="H2138" s="5"/>
      <c r="I2138" s="5"/>
      <c r="J2138" s="5"/>
      <c r="K2138" s="3">
        <v>40911</v>
      </c>
      <c r="L2138" s="3">
        <v>41274</v>
      </c>
      <c r="M2138" s="3"/>
      <c r="N2138" s="3"/>
      <c r="O2138" s="3"/>
      <c r="P2138" s="3"/>
      <c r="Q2138" s="5"/>
      <c r="R2138" s="5"/>
      <c r="S2138" s="5"/>
      <c r="T2138" s="2">
        <v>318.11999500000002</v>
      </c>
      <c r="U2138" s="2">
        <v>346.98001099999999</v>
      </c>
      <c r="V2138" s="2"/>
      <c r="W2138" s="2">
        <v>328.48998999999998</v>
      </c>
      <c r="X2138" s="2">
        <v>354.76001000000002</v>
      </c>
      <c r="Y2138" s="2"/>
      <c r="Z2138">
        <v>539700</v>
      </c>
      <c r="AA2138">
        <v>265300</v>
      </c>
      <c r="AC2138" s="2">
        <v>319.790009</v>
      </c>
      <c r="AD2138" s="2">
        <v>347.790009</v>
      </c>
    </row>
    <row r="2139" spans="1:30" x14ac:dyDescent="0.25">
      <c r="A2139" t="s">
        <v>58</v>
      </c>
      <c r="B2139">
        <f t="shared" si="136"/>
        <v>2010</v>
      </c>
      <c r="C2139" s="2">
        <v>55.720001000000003</v>
      </c>
      <c r="D2139" s="2">
        <v>65.260002</v>
      </c>
      <c r="E2139" s="4">
        <f t="shared" si="137"/>
        <v>0.17121322377578557</v>
      </c>
      <c r="F2139" s="5"/>
      <c r="G2139" s="5"/>
      <c r="H2139" s="5"/>
      <c r="I2139" s="5"/>
      <c r="J2139" s="5"/>
      <c r="K2139" s="3">
        <v>40182</v>
      </c>
      <c r="L2139" s="3">
        <v>40543</v>
      </c>
      <c r="M2139" s="3"/>
      <c r="N2139" s="3"/>
      <c r="O2139" s="3"/>
      <c r="P2139" s="3"/>
      <c r="Q2139" s="5"/>
      <c r="R2139" s="5"/>
      <c r="S2139" s="5"/>
      <c r="T2139" s="2">
        <v>54.799999</v>
      </c>
      <c r="U2139" s="2">
        <v>64.620002999999997</v>
      </c>
      <c r="V2139" s="2"/>
      <c r="W2139" s="2">
        <v>56.389999000000003</v>
      </c>
      <c r="X2139" s="2">
        <v>65.290001000000004</v>
      </c>
      <c r="Y2139" s="2"/>
      <c r="Z2139">
        <v>6186700</v>
      </c>
      <c r="AA2139">
        <v>2137400</v>
      </c>
      <c r="AC2139" s="2">
        <v>56.18</v>
      </c>
      <c r="AD2139" s="2">
        <v>64.900002000000001</v>
      </c>
    </row>
    <row r="2140" spans="1:30" x14ac:dyDescent="0.25">
      <c r="A2140" t="s">
        <v>58</v>
      </c>
      <c r="B2140">
        <f t="shared" si="136"/>
        <v>2011</v>
      </c>
      <c r="C2140" s="2">
        <v>66.150002000000001</v>
      </c>
      <c r="D2140" s="2">
        <v>73.349997999999999</v>
      </c>
      <c r="E2140" s="4">
        <f t="shared" si="137"/>
        <v>0.1088434736555261</v>
      </c>
      <c r="F2140" s="5"/>
      <c r="G2140" s="5"/>
      <c r="H2140" s="5"/>
      <c r="I2140" s="5"/>
      <c r="J2140" s="5"/>
      <c r="K2140" s="3">
        <v>40546</v>
      </c>
      <c r="L2140" s="3">
        <v>40907</v>
      </c>
      <c r="M2140" s="3"/>
      <c r="N2140" s="3"/>
      <c r="O2140" s="3"/>
      <c r="P2140" s="3"/>
      <c r="Q2140" s="5"/>
      <c r="R2140" s="5"/>
      <c r="S2140" s="5"/>
      <c r="T2140" s="2">
        <v>66</v>
      </c>
      <c r="U2140" s="2">
        <v>73.239998</v>
      </c>
      <c r="V2140" s="2"/>
      <c r="W2140" s="2">
        <v>66.680000000000007</v>
      </c>
      <c r="X2140" s="2">
        <v>74.080001999999993</v>
      </c>
      <c r="Y2140" s="2"/>
      <c r="Z2140">
        <v>8072900</v>
      </c>
      <c r="AA2140">
        <v>2811800</v>
      </c>
      <c r="AC2140" s="2">
        <v>66.400002000000001</v>
      </c>
      <c r="AD2140" s="2">
        <v>73.860000999999997</v>
      </c>
    </row>
    <row r="2141" spans="1:30" x14ac:dyDescent="0.25">
      <c r="A2141" t="s">
        <v>58</v>
      </c>
      <c r="B2141">
        <f t="shared" si="136"/>
        <v>2012</v>
      </c>
      <c r="C2141" s="2">
        <v>74.699996999999996</v>
      </c>
      <c r="D2141" s="2">
        <v>75.360000999999997</v>
      </c>
      <c r="E2141" s="4">
        <f t="shared" si="137"/>
        <v>8.8353952678204353E-3</v>
      </c>
      <c r="F2141" s="5"/>
      <c r="G2141" s="5"/>
      <c r="H2141" s="5"/>
      <c r="I2141" s="5"/>
      <c r="J2141" s="5"/>
      <c r="K2141" s="3">
        <v>40911</v>
      </c>
      <c r="L2141" s="3">
        <v>41274</v>
      </c>
      <c r="M2141" s="3"/>
      <c r="N2141" s="3"/>
      <c r="O2141" s="3"/>
      <c r="P2141" s="3"/>
      <c r="Q2141" s="5"/>
      <c r="R2141" s="5"/>
      <c r="S2141" s="5"/>
      <c r="T2141" s="2">
        <v>74.120002999999997</v>
      </c>
      <c r="U2141" s="2">
        <v>74</v>
      </c>
      <c r="V2141" s="2"/>
      <c r="W2141" s="2">
        <v>75</v>
      </c>
      <c r="X2141" s="2">
        <v>75.410004000000001</v>
      </c>
      <c r="Y2141" s="2"/>
      <c r="Z2141">
        <v>6859300</v>
      </c>
      <c r="AA2141">
        <v>4939000</v>
      </c>
      <c r="AC2141" s="2">
        <v>74.220000999999996</v>
      </c>
      <c r="AD2141" s="2">
        <v>74.610000999999997</v>
      </c>
    </row>
    <row r="2142" spans="1:30" x14ac:dyDescent="0.25">
      <c r="A2142" t="s">
        <v>59</v>
      </c>
      <c r="B2142">
        <f t="shared" si="136"/>
        <v>2010</v>
      </c>
      <c r="C2142" s="2">
        <v>15.24</v>
      </c>
      <c r="D2142" s="2">
        <v>13.34</v>
      </c>
      <c r="E2142" s="4">
        <f t="shared" si="137"/>
        <v>-0.12467191601049871</v>
      </c>
      <c r="F2142" s="5"/>
      <c r="G2142" s="5"/>
      <c r="H2142" s="5"/>
      <c r="I2142" s="5"/>
      <c r="J2142" s="5"/>
      <c r="K2142" s="3">
        <v>40182</v>
      </c>
      <c r="L2142" s="3">
        <v>40543</v>
      </c>
      <c r="M2142" s="3"/>
      <c r="N2142" s="3"/>
      <c r="O2142" s="3"/>
      <c r="P2142" s="3"/>
      <c r="Q2142" s="5"/>
      <c r="R2142" s="5"/>
      <c r="S2142" s="5"/>
      <c r="T2142" s="2">
        <v>15.12</v>
      </c>
      <c r="U2142" s="2">
        <v>13.22</v>
      </c>
      <c r="V2142" s="2"/>
      <c r="W2142" s="2">
        <v>15.75</v>
      </c>
      <c r="X2142" s="2">
        <v>13.38</v>
      </c>
      <c r="Y2142" s="2"/>
      <c r="Z2142">
        <v>180845200</v>
      </c>
      <c r="AA2142">
        <v>63036100</v>
      </c>
      <c r="AC2142" s="2">
        <v>15.69</v>
      </c>
      <c r="AD2142" s="2">
        <v>13.23</v>
      </c>
    </row>
    <row r="2143" spans="1:30" x14ac:dyDescent="0.25">
      <c r="A2143" t="s">
        <v>59</v>
      </c>
      <c r="B2143">
        <f t="shared" si="136"/>
        <v>2011</v>
      </c>
      <c r="C2143" s="2">
        <v>13.85</v>
      </c>
      <c r="D2143" s="2">
        <v>5.56</v>
      </c>
      <c r="E2143" s="4">
        <f t="shared" si="137"/>
        <v>-0.59855595667870032</v>
      </c>
      <c r="F2143" s="5"/>
      <c r="G2143" s="5"/>
      <c r="H2143" s="5"/>
      <c r="I2143" s="5"/>
      <c r="J2143" s="5"/>
      <c r="K2143" s="3">
        <v>40546</v>
      </c>
      <c r="L2143" s="3">
        <v>40907</v>
      </c>
      <c r="M2143" s="3"/>
      <c r="N2143" s="3"/>
      <c r="O2143" s="3"/>
      <c r="P2143" s="3"/>
      <c r="Q2143" s="5"/>
      <c r="R2143" s="5"/>
      <c r="S2143" s="5"/>
      <c r="T2143" s="2">
        <v>13.8</v>
      </c>
      <c r="U2143" s="2">
        <v>5.37</v>
      </c>
      <c r="V2143" s="2"/>
      <c r="W2143" s="2">
        <v>14.23</v>
      </c>
      <c r="X2143" s="2">
        <v>5.58</v>
      </c>
      <c r="Y2143" s="2"/>
      <c r="Z2143">
        <v>354322300</v>
      </c>
      <c r="AA2143">
        <v>176441000</v>
      </c>
      <c r="AC2143" s="2">
        <v>14.19</v>
      </c>
      <c r="AD2143" s="2">
        <v>5.39</v>
      </c>
    </row>
    <row r="2144" spans="1:30" x14ac:dyDescent="0.25">
      <c r="A2144" t="s">
        <v>59</v>
      </c>
      <c r="B2144">
        <f t="shared" si="136"/>
        <v>2012</v>
      </c>
      <c r="C2144" s="2">
        <v>5.75</v>
      </c>
      <c r="D2144" s="2">
        <v>11.61</v>
      </c>
      <c r="E2144" s="4">
        <f t="shared" si="137"/>
        <v>1.0191304347826087</v>
      </c>
      <c r="F2144" s="5"/>
      <c r="G2144" s="5"/>
      <c r="H2144" s="5"/>
      <c r="I2144" s="5"/>
      <c r="J2144" s="5"/>
      <c r="K2144" s="3">
        <v>40911</v>
      </c>
      <c r="L2144" s="3">
        <v>41274</v>
      </c>
      <c r="M2144" s="3"/>
      <c r="N2144" s="3"/>
      <c r="O2144" s="3"/>
      <c r="P2144" s="3"/>
      <c r="Q2144" s="5"/>
      <c r="R2144" s="5"/>
      <c r="S2144" s="5"/>
      <c r="T2144" s="2">
        <v>5.74</v>
      </c>
      <c r="U2144" s="2">
        <v>11.3</v>
      </c>
      <c r="V2144" s="2"/>
      <c r="W2144" s="2">
        <v>5.89</v>
      </c>
      <c r="X2144" s="2">
        <v>11.65</v>
      </c>
      <c r="Y2144" s="2"/>
      <c r="Z2144">
        <v>246293200</v>
      </c>
      <c r="AA2144">
        <v>170837500</v>
      </c>
      <c r="AC2144" s="2">
        <v>5.8</v>
      </c>
      <c r="AD2144" s="2">
        <v>11.37</v>
      </c>
    </row>
    <row r="2145" spans="1:30" x14ac:dyDescent="0.25">
      <c r="A2145" t="s">
        <v>60</v>
      </c>
      <c r="B2145">
        <f t="shared" si="136"/>
        <v>2010</v>
      </c>
      <c r="C2145" s="2">
        <v>32.042369364499997</v>
      </c>
      <c r="D2145" s="2">
        <v>27.4959255839</v>
      </c>
      <c r="E2145" s="4">
        <f t="shared" si="137"/>
        <v>-0.14188850171726186</v>
      </c>
      <c r="F2145" s="5"/>
      <c r="G2145" s="5"/>
      <c r="H2145" s="5"/>
      <c r="I2145" s="5"/>
      <c r="J2145" s="5"/>
      <c r="K2145" s="3">
        <v>40182</v>
      </c>
      <c r="L2145" s="3">
        <v>40543</v>
      </c>
      <c r="M2145" s="3"/>
      <c r="N2145" s="3"/>
      <c r="O2145" s="3"/>
      <c r="P2145" s="3"/>
      <c r="Q2145" s="5"/>
      <c r="R2145" s="5"/>
      <c r="S2145" s="5"/>
      <c r="T2145" s="2">
        <v>31.309070070600001</v>
      </c>
      <c r="U2145" s="2">
        <v>27.425311243900001</v>
      </c>
      <c r="V2145" s="2"/>
      <c r="W2145" s="2">
        <v>32.042369364499997</v>
      </c>
      <c r="X2145" s="2">
        <v>27.620858772399998</v>
      </c>
      <c r="Y2145" s="2"/>
      <c r="Z2145">
        <v>11467500</v>
      </c>
      <c r="AA2145">
        <v>1993800</v>
      </c>
      <c r="AC2145" s="2">
        <v>31.662139054899999</v>
      </c>
      <c r="AD2145" s="2">
        <v>27.474198805</v>
      </c>
    </row>
    <row r="2146" spans="1:30" x14ac:dyDescent="0.25">
      <c r="A2146" t="s">
        <v>60</v>
      </c>
      <c r="B2146">
        <f t="shared" si="136"/>
        <v>2011</v>
      </c>
      <c r="C2146" s="2">
        <v>27.615426398699999</v>
      </c>
      <c r="D2146" s="2">
        <v>26.876696903900001</v>
      </c>
      <c r="E2146" s="4">
        <f t="shared" si="137"/>
        <v>-2.6750609754654139E-2</v>
      </c>
      <c r="F2146" s="5"/>
      <c r="G2146" s="5"/>
      <c r="H2146" s="5"/>
      <c r="I2146" s="5"/>
      <c r="J2146" s="5"/>
      <c r="K2146" s="3">
        <v>40546</v>
      </c>
      <c r="L2146" s="3">
        <v>40907</v>
      </c>
      <c r="M2146" s="3"/>
      <c r="N2146" s="3"/>
      <c r="O2146" s="3"/>
      <c r="P2146" s="3"/>
      <c r="Q2146" s="5"/>
      <c r="R2146" s="5"/>
      <c r="S2146" s="5"/>
      <c r="T2146" s="2">
        <v>27.316674633400002</v>
      </c>
      <c r="U2146" s="2">
        <v>26.849538294399999</v>
      </c>
      <c r="V2146" s="2"/>
      <c r="W2146" s="2">
        <v>27.648017381900001</v>
      </c>
      <c r="X2146" s="2">
        <v>27.088538294399999</v>
      </c>
      <c r="Y2146" s="2"/>
      <c r="Z2146">
        <v>8143100</v>
      </c>
      <c r="AA2146">
        <v>2729400</v>
      </c>
      <c r="AC2146" s="2">
        <v>27.4579022271</v>
      </c>
      <c r="AD2146" s="2">
        <v>26.985334057599999</v>
      </c>
    </row>
    <row r="2147" spans="1:30" x14ac:dyDescent="0.25">
      <c r="A2147" t="s">
        <v>60</v>
      </c>
      <c r="B2147">
        <f t="shared" si="136"/>
        <v>2012</v>
      </c>
      <c r="C2147" s="2">
        <v>27.2297664313</v>
      </c>
      <c r="D2147" s="2">
        <v>36.208582835400001</v>
      </c>
      <c r="E2147" s="4">
        <f t="shared" si="137"/>
        <v>0.32974268900738918</v>
      </c>
      <c r="F2147" s="5"/>
      <c r="G2147" s="5"/>
      <c r="H2147" s="5"/>
      <c r="I2147" s="5"/>
      <c r="J2147" s="5"/>
      <c r="K2147" s="3">
        <v>40911</v>
      </c>
      <c r="L2147" s="3">
        <v>41274</v>
      </c>
      <c r="M2147" s="3"/>
      <c r="N2147" s="3"/>
      <c r="O2147" s="3"/>
      <c r="P2147" s="3"/>
      <c r="Q2147" s="5"/>
      <c r="R2147" s="5"/>
      <c r="S2147" s="5"/>
      <c r="T2147" s="2">
        <v>27.2297664313</v>
      </c>
      <c r="U2147" s="2">
        <v>35.507876697500002</v>
      </c>
      <c r="V2147" s="2"/>
      <c r="W2147" s="2">
        <v>27.577403584999999</v>
      </c>
      <c r="X2147" s="2">
        <v>36.214015209099998</v>
      </c>
      <c r="Y2147" s="2"/>
      <c r="Z2147">
        <v>6193300</v>
      </c>
      <c r="AA2147">
        <v>3866100</v>
      </c>
      <c r="AC2147" s="2">
        <v>27.452470396500001</v>
      </c>
      <c r="AD2147" s="2">
        <v>35.638240086899998</v>
      </c>
    </row>
    <row r="2148" spans="1:30" x14ac:dyDescent="0.25">
      <c r="A2148" t="s">
        <v>61</v>
      </c>
      <c r="B2148">
        <f t="shared" si="136"/>
        <v>2010</v>
      </c>
      <c r="C2148" s="2">
        <v>39.369999</v>
      </c>
      <c r="D2148" s="2">
        <v>49.150002000000001</v>
      </c>
      <c r="E2148" s="4">
        <f t="shared" si="137"/>
        <v>0.24841257933483821</v>
      </c>
      <c r="F2148" s="5"/>
      <c r="G2148" s="5"/>
      <c r="H2148" s="5"/>
      <c r="I2148" s="5"/>
      <c r="J2148" s="5"/>
      <c r="K2148" s="3">
        <v>40182</v>
      </c>
      <c r="L2148" s="3">
        <v>40543</v>
      </c>
      <c r="M2148" s="3"/>
      <c r="N2148" s="3"/>
      <c r="O2148" s="3"/>
      <c r="P2148" s="3"/>
      <c r="Q2148" s="5"/>
      <c r="R2148" s="5"/>
      <c r="S2148" s="5"/>
      <c r="T2148" s="2">
        <v>39</v>
      </c>
      <c r="U2148" s="2">
        <v>48.880001</v>
      </c>
      <c r="V2148" s="2"/>
      <c r="W2148" s="2">
        <v>39.5</v>
      </c>
      <c r="X2148" s="2">
        <v>49.459999000000003</v>
      </c>
      <c r="Y2148" s="2"/>
      <c r="Z2148">
        <v>2971500</v>
      </c>
      <c r="AA2148">
        <v>934000</v>
      </c>
      <c r="AC2148" s="2">
        <v>39.029998999999997</v>
      </c>
      <c r="AD2148" s="2">
        <v>49.330002</v>
      </c>
    </row>
    <row r="2149" spans="1:30" x14ac:dyDescent="0.25">
      <c r="A2149" t="s">
        <v>61</v>
      </c>
      <c r="B2149">
        <f t="shared" si="136"/>
        <v>2011</v>
      </c>
      <c r="C2149" s="2">
        <v>49.549999</v>
      </c>
      <c r="D2149" s="2">
        <v>57.970001000000003</v>
      </c>
      <c r="E2149" s="4">
        <f t="shared" si="137"/>
        <v>0.1699294080712293</v>
      </c>
      <c r="F2149" s="5"/>
      <c r="G2149" s="5"/>
      <c r="H2149" s="5"/>
      <c r="I2149" s="5"/>
      <c r="J2149" s="5"/>
      <c r="K2149" s="3">
        <v>40546</v>
      </c>
      <c r="L2149" s="3">
        <v>40907</v>
      </c>
      <c r="M2149" s="3"/>
      <c r="N2149" s="3"/>
      <c r="O2149" s="3"/>
      <c r="P2149" s="3"/>
      <c r="Q2149" s="5"/>
      <c r="R2149" s="5"/>
      <c r="S2149" s="5"/>
      <c r="T2149" s="2">
        <v>49.529998999999997</v>
      </c>
      <c r="U2149" s="2">
        <v>57.970001000000003</v>
      </c>
      <c r="V2149" s="2"/>
      <c r="W2149" s="2">
        <v>50.5</v>
      </c>
      <c r="X2149" s="2">
        <v>58.84</v>
      </c>
      <c r="Y2149" s="2"/>
      <c r="Z2149">
        <v>3416900</v>
      </c>
      <c r="AA2149">
        <v>1539900</v>
      </c>
      <c r="AC2149" s="2">
        <v>49.599997999999999</v>
      </c>
      <c r="AD2149" s="2">
        <v>58.689999</v>
      </c>
    </row>
    <row r="2150" spans="1:30" x14ac:dyDescent="0.25">
      <c r="A2150" t="s">
        <v>61</v>
      </c>
      <c r="B2150">
        <f t="shared" si="136"/>
        <v>2012</v>
      </c>
      <c r="C2150" s="2">
        <v>58.75</v>
      </c>
      <c r="D2150" s="2">
        <v>55.91</v>
      </c>
      <c r="E2150" s="4">
        <f t="shared" si="137"/>
        <v>-4.8340425531914949E-2</v>
      </c>
      <c r="F2150" s="5"/>
      <c r="G2150" s="5"/>
      <c r="H2150" s="5"/>
      <c r="I2150" s="5"/>
      <c r="J2150" s="5"/>
      <c r="K2150" s="3">
        <v>40911</v>
      </c>
      <c r="L2150" s="3">
        <v>41274</v>
      </c>
      <c r="M2150" s="3"/>
      <c r="N2150" s="3"/>
      <c r="O2150" s="3"/>
      <c r="P2150" s="3"/>
      <c r="Q2150" s="5"/>
      <c r="R2150" s="5"/>
      <c r="S2150" s="5"/>
      <c r="T2150" s="2">
        <v>57.900002000000001</v>
      </c>
      <c r="U2150" s="2">
        <v>54.669998</v>
      </c>
      <c r="V2150" s="2"/>
      <c r="W2150" s="2">
        <v>59.200001</v>
      </c>
      <c r="X2150" s="2">
        <v>55.91</v>
      </c>
      <c r="Y2150" s="2"/>
      <c r="Z2150">
        <v>2642500</v>
      </c>
      <c r="AA2150">
        <v>1900400</v>
      </c>
      <c r="AC2150" s="2">
        <v>58.380001</v>
      </c>
      <c r="AD2150" s="2">
        <v>54.669998</v>
      </c>
    </row>
    <row r="2151" spans="1:30" x14ac:dyDescent="0.25">
      <c r="A2151" t="s">
        <v>62</v>
      </c>
      <c r="B2151">
        <f t="shared" si="136"/>
        <v>2010</v>
      </c>
      <c r="C2151" s="2">
        <v>25.690000999999999</v>
      </c>
      <c r="D2151" s="2">
        <v>26.290001</v>
      </c>
      <c r="E2151" s="4">
        <f t="shared" si="137"/>
        <v>2.3355390293678908E-2</v>
      </c>
      <c r="F2151" s="5"/>
      <c r="G2151" s="5"/>
      <c r="H2151" s="5"/>
      <c r="I2151" s="5"/>
      <c r="J2151" s="5"/>
      <c r="K2151" s="3">
        <v>40182</v>
      </c>
      <c r="L2151" s="3">
        <v>40543</v>
      </c>
      <c r="M2151" s="3"/>
      <c r="N2151" s="3"/>
      <c r="O2151" s="3"/>
      <c r="P2151" s="3"/>
      <c r="Q2151" s="5"/>
      <c r="R2151" s="5"/>
      <c r="S2151" s="5"/>
      <c r="T2151" s="2">
        <v>25.4</v>
      </c>
      <c r="U2151" s="2">
        <v>26.17</v>
      </c>
      <c r="V2151" s="2"/>
      <c r="W2151" s="2">
        <v>25.870000999999998</v>
      </c>
      <c r="X2151" s="2">
        <v>26.5</v>
      </c>
      <c r="Y2151" s="2"/>
      <c r="Z2151">
        <v>4550800</v>
      </c>
      <c r="AA2151">
        <v>2646500</v>
      </c>
      <c r="AC2151" s="2">
        <v>25.809999000000001</v>
      </c>
      <c r="AD2151" s="2">
        <v>26.309999000000001</v>
      </c>
    </row>
    <row r="2152" spans="1:30" x14ac:dyDescent="0.25">
      <c r="A2152" t="s">
        <v>62</v>
      </c>
      <c r="B2152">
        <f t="shared" si="136"/>
        <v>2011</v>
      </c>
      <c r="C2152" s="2">
        <v>26.639999</v>
      </c>
      <c r="D2152" s="2">
        <v>25.17</v>
      </c>
      <c r="E2152" s="4">
        <f t="shared" si="137"/>
        <v>-5.5180144713969315E-2</v>
      </c>
      <c r="F2152" s="5"/>
      <c r="G2152" s="5"/>
      <c r="H2152" s="5"/>
      <c r="I2152" s="5"/>
      <c r="J2152" s="5"/>
      <c r="K2152" s="3">
        <v>40546</v>
      </c>
      <c r="L2152" s="3">
        <v>40907</v>
      </c>
      <c r="M2152" s="3"/>
      <c r="N2152" s="3"/>
      <c r="O2152" s="3"/>
      <c r="P2152" s="3"/>
      <c r="Q2152" s="5"/>
      <c r="R2152" s="5"/>
      <c r="S2152" s="5"/>
      <c r="T2152" s="2">
        <v>26.549999</v>
      </c>
      <c r="U2152" s="2">
        <v>25.08</v>
      </c>
      <c r="V2152" s="2"/>
      <c r="W2152" s="2">
        <v>27.15</v>
      </c>
      <c r="X2152" s="2">
        <v>25.32</v>
      </c>
      <c r="Y2152" s="2"/>
      <c r="Z2152">
        <v>6263700</v>
      </c>
      <c r="AA2152">
        <v>1900100</v>
      </c>
      <c r="AC2152" s="2">
        <v>26.870000999999998</v>
      </c>
      <c r="AD2152" s="2">
        <v>25.24</v>
      </c>
    </row>
    <row r="2153" spans="1:30" x14ac:dyDescent="0.25">
      <c r="A2153" t="s">
        <v>62</v>
      </c>
      <c r="B2153">
        <f t="shared" si="136"/>
        <v>2012</v>
      </c>
      <c r="C2153" s="2">
        <v>25.639999</v>
      </c>
      <c r="D2153" s="2">
        <v>29.110001</v>
      </c>
      <c r="E2153" s="4">
        <f t="shared" si="137"/>
        <v>0.13533549669795233</v>
      </c>
      <c r="F2153" s="5"/>
      <c r="G2153" s="5"/>
      <c r="H2153" s="5"/>
      <c r="I2153" s="5"/>
      <c r="J2153" s="5"/>
      <c r="K2153" s="3">
        <v>40911</v>
      </c>
      <c r="L2153" s="3">
        <v>41274</v>
      </c>
      <c r="M2153" s="3"/>
      <c r="N2153" s="3"/>
      <c r="O2153" s="3"/>
      <c r="P2153" s="3"/>
      <c r="Q2153" s="5"/>
      <c r="R2153" s="5"/>
      <c r="S2153" s="5"/>
      <c r="T2153" s="2">
        <v>25.639999</v>
      </c>
      <c r="U2153" s="2">
        <v>28.709999</v>
      </c>
      <c r="V2153" s="2"/>
      <c r="W2153" s="2">
        <v>26.16</v>
      </c>
      <c r="X2153" s="2">
        <v>29.120000999999998</v>
      </c>
      <c r="Y2153" s="2"/>
      <c r="Z2153">
        <v>4754400</v>
      </c>
      <c r="AA2153">
        <v>4434300</v>
      </c>
      <c r="AC2153" s="2">
        <v>25.860001</v>
      </c>
      <c r="AD2153" s="2">
        <v>28.76</v>
      </c>
    </row>
    <row r="2154" spans="1:30" x14ac:dyDescent="0.25">
      <c r="A2154" t="s">
        <v>63</v>
      </c>
      <c r="B2154">
        <f t="shared" si="136"/>
        <v>2010</v>
      </c>
      <c r="C2154" s="2">
        <v>39.840000000000003</v>
      </c>
      <c r="D2154" s="2">
        <v>34.290000999999997</v>
      </c>
      <c r="E2154" s="4">
        <f t="shared" si="137"/>
        <v>-0.13930720381526121</v>
      </c>
      <c r="F2154" s="5"/>
      <c r="G2154" s="5"/>
      <c r="H2154" s="5"/>
      <c r="I2154" s="5"/>
      <c r="J2154" s="5"/>
      <c r="K2154" s="3">
        <v>40182</v>
      </c>
      <c r="L2154" s="3">
        <v>40543</v>
      </c>
      <c r="M2154" s="3"/>
      <c r="N2154" s="3"/>
      <c r="O2154" s="3"/>
      <c r="P2154" s="3"/>
      <c r="Q2154" s="5"/>
      <c r="R2154" s="5"/>
      <c r="S2154" s="5"/>
      <c r="T2154" s="2">
        <v>39.630001</v>
      </c>
      <c r="U2154" s="2">
        <v>34.090000000000003</v>
      </c>
      <c r="V2154" s="2"/>
      <c r="W2154" s="2">
        <v>40.580002</v>
      </c>
      <c r="X2154" s="2">
        <v>34.400002000000001</v>
      </c>
      <c r="Y2154" s="2"/>
      <c r="Z2154">
        <v>6433800</v>
      </c>
      <c r="AA2154">
        <v>3571000</v>
      </c>
      <c r="AC2154" s="2">
        <v>40.189999</v>
      </c>
      <c r="AD2154" s="2">
        <v>34.150002000000001</v>
      </c>
    </row>
    <row r="2155" spans="1:30" x14ac:dyDescent="0.25">
      <c r="A2155" t="s">
        <v>63</v>
      </c>
      <c r="B2155">
        <f t="shared" si="136"/>
        <v>2011</v>
      </c>
      <c r="C2155" s="2">
        <v>34.099997999999999</v>
      </c>
      <c r="D2155" s="2">
        <v>23.370000999999998</v>
      </c>
      <c r="E2155" s="4">
        <f t="shared" si="137"/>
        <v>-0.31466268707699047</v>
      </c>
      <c r="F2155" s="5"/>
      <c r="G2155" s="5"/>
      <c r="H2155" s="5"/>
      <c r="I2155" s="5"/>
      <c r="J2155" s="5"/>
      <c r="K2155" s="3">
        <v>40546</v>
      </c>
      <c r="L2155" s="3">
        <v>40907</v>
      </c>
      <c r="M2155" s="3"/>
      <c r="N2155" s="3"/>
      <c r="O2155" s="3"/>
      <c r="P2155" s="3"/>
      <c r="Q2155" s="5"/>
      <c r="R2155" s="5"/>
      <c r="S2155" s="5"/>
      <c r="T2155" s="2">
        <v>34</v>
      </c>
      <c r="U2155" s="2">
        <v>23.07</v>
      </c>
      <c r="V2155" s="2"/>
      <c r="W2155" s="2">
        <v>34.900002000000001</v>
      </c>
      <c r="X2155" s="2">
        <v>23.5</v>
      </c>
      <c r="Y2155" s="2"/>
      <c r="Z2155">
        <v>10427000</v>
      </c>
      <c r="AA2155">
        <v>4120600</v>
      </c>
      <c r="AC2155" s="2">
        <v>34.470001000000003</v>
      </c>
      <c r="AD2155" s="2">
        <v>23.1</v>
      </c>
    </row>
    <row r="2156" spans="1:30" x14ac:dyDescent="0.25">
      <c r="A2156" t="s">
        <v>63</v>
      </c>
      <c r="B2156">
        <f t="shared" si="136"/>
        <v>2012</v>
      </c>
      <c r="C2156" s="2">
        <v>23.700001</v>
      </c>
      <c r="D2156" s="2">
        <v>11.85</v>
      </c>
      <c r="E2156" s="4">
        <f t="shared" si="137"/>
        <v>-0.50000002109704555</v>
      </c>
      <c r="F2156" s="5"/>
      <c r="G2156" s="5"/>
      <c r="H2156" s="5"/>
      <c r="I2156" s="5"/>
      <c r="J2156" s="5"/>
      <c r="K2156" s="3">
        <v>40911</v>
      </c>
      <c r="L2156" s="3">
        <v>41274</v>
      </c>
      <c r="M2156" s="3"/>
      <c r="N2156" s="3"/>
      <c r="O2156" s="3"/>
      <c r="P2156" s="3"/>
      <c r="Q2156" s="5"/>
      <c r="R2156" s="5"/>
      <c r="S2156" s="5"/>
      <c r="T2156" s="2">
        <v>23.540001</v>
      </c>
      <c r="U2156" s="2">
        <v>11.29</v>
      </c>
      <c r="V2156" s="2"/>
      <c r="W2156" s="2">
        <v>23.879999000000002</v>
      </c>
      <c r="X2156" s="2">
        <v>11.88</v>
      </c>
      <c r="Y2156" s="2"/>
      <c r="Z2156">
        <v>5431600</v>
      </c>
      <c r="AA2156">
        <v>8206500</v>
      </c>
      <c r="AC2156" s="2">
        <v>23.68</v>
      </c>
      <c r="AD2156" s="2">
        <v>11.36</v>
      </c>
    </row>
    <row r="2157" spans="1:30" x14ac:dyDescent="0.25">
      <c r="A2157" t="s">
        <v>64</v>
      </c>
      <c r="B2157">
        <f t="shared" si="136"/>
        <v>2010</v>
      </c>
      <c r="C2157" s="2">
        <v>78.589995999999999</v>
      </c>
      <c r="D2157" s="2">
        <v>91.769997000000004</v>
      </c>
      <c r="E2157" s="4">
        <f t="shared" si="137"/>
        <v>0.16770583624918373</v>
      </c>
      <c r="F2157" s="5"/>
      <c r="G2157" s="5"/>
      <c r="H2157" s="5"/>
      <c r="I2157" s="5"/>
      <c r="J2157" s="5"/>
      <c r="K2157" s="3">
        <v>40182</v>
      </c>
      <c r="L2157" s="3">
        <v>40543</v>
      </c>
      <c r="M2157" s="3"/>
      <c r="N2157" s="3"/>
      <c r="O2157" s="3"/>
      <c r="P2157" s="3"/>
      <c r="Q2157" s="5"/>
      <c r="R2157" s="5"/>
      <c r="S2157" s="5"/>
      <c r="T2157" s="2">
        <v>77.849997999999999</v>
      </c>
      <c r="U2157" s="2">
        <v>91.730002999999996</v>
      </c>
      <c r="V2157" s="2"/>
      <c r="W2157" s="2">
        <v>78.940002000000007</v>
      </c>
      <c r="X2157" s="2">
        <v>92.709998999999996</v>
      </c>
      <c r="Y2157" s="2"/>
      <c r="Z2157">
        <v>1371800</v>
      </c>
      <c r="AA2157">
        <v>355700</v>
      </c>
      <c r="AC2157" s="2">
        <v>78.680000000000007</v>
      </c>
      <c r="AD2157" s="2">
        <v>92.32</v>
      </c>
    </row>
    <row r="2158" spans="1:30" x14ac:dyDescent="0.25">
      <c r="A2158" t="s">
        <v>64</v>
      </c>
      <c r="B2158">
        <f t="shared" si="136"/>
        <v>2011</v>
      </c>
      <c r="C2158" s="2">
        <v>91.900002000000001</v>
      </c>
      <c r="D2158" s="2">
        <v>85.5</v>
      </c>
      <c r="E2158" s="4">
        <f t="shared" si="137"/>
        <v>-6.964093428420165E-2</v>
      </c>
      <c r="F2158" s="5"/>
      <c r="G2158" s="5"/>
      <c r="H2158" s="5"/>
      <c r="I2158" s="5"/>
      <c r="J2158" s="5"/>
      <c r="K2158" s="3">
        <v>40546</v>
      </c>
      <c r="L2158" s="3">
        <v>40907</v>
      </c>
      <c r="M2158" s="3"/>
      <c r="N2158" s="3"/>
      <c r="O2158" s="3"/>
      <c r="P2158" s="3"/>
      <c r="Q2158" s="5"/>
      <c r="R2158" s="5"/>
      <c r="S2158" s="5"/>
      <c r="T2158" s="2">
        <v>90.989998</v>
      </c>
      <c r="U2158" s="2">
        <v>85.410004000000001</v>
      </c>
      <c r="V2158" s="2"/>
      <c r="W2158" s="2">
        <v>92.620002999999997</v>
      </c>
      <c r="X2158" s="2">
        <v>86.32</v>
      </c>
      <c r="Y2158" s="2"/>
      <c r="Z2158">
        <v>855600</v>
      </c>
      <c r="AA2158">
        <v>280000</v>
      </c>
      <c r="AC2158" s="2">
        <v>92.25</v>
      </c>
      <c r="AD2158" s="2">
        <v>85.739998</v>
      </c>
    </row>
    <row r="2159" spans="1:30" x14ac:dyDescent="0.25">
      <c r="A2159" t="s">
        <v>64</v>
      </c>
      <c r="B2159">
        <f t="shared" si="136"/>
        <v>2012</v>
      </c>
      <c r="C2159" s="2">
        <v>86.82</v>
      </c>
      <c r="D2159" s="2">
        <v>97.739998</v>
      </c>
      <c r="E2159" s="4">
        <f t="shared" si="137"/>
        <v>0.12577744759272066</v>
      </c>
      <c r="F2159" s="5"/>
      <c r="G2159" s="5"/>
      <c r="H2159" s="5"/>
      <c r="I2159" s="5"/>
      <c r="J2159" s="5"/>
      <c r="K2159" s="3">
        <v>40911</v>
      </c>
      <c r="L2159" s="3">
        <v>41274</v>
      </c>
      <c r="M2159" s="3"/>
      <c r="N2159" s="3"/>
      <c r="O2159" s="3"/>
      <c r="P2159" s="3"/>
      <c r="Q2159" s="5"/>
      <c r="R2159" s="5"/>
      <c r="S2159" s="5"/>
      <c r="T2159" s="2">
        <v>86.269997000000004</v>
      </c>
      <c r="U2159" s="2">
        <v>95.389999000000003</v>
      </c>
      <c r="V2159" s="2"/>
      <c r="W2159" s="2">
        <v>87.800003000000004</v>
      </c>
      <c r="X2159" s="2">
        <v>97.760002</v>
      </c>
      <c r="Y2159" s="2"/>
      <c r="Z2159">
        <v>763500</v>
      </c>
      <c r="AA2159">
        <v>532000</v>
      </c>
      <c r="AC2159" s="2">
        <v>86.370002999999997</v>
      </c>
      <c r="AD2159" s="2">
        <v>95.760002</v>
      </c>
    </row>
    <row r="2160" spans="1:30" x14ac:dyDescent="0.25">
      <c r="A2160" t="s">
        <v>65</v>
      </c>
      <c r="B2160">
        <f t="shared" si="136"/>
        <v>2010</v>
      </c>
      <c r="C2160" s="2">
        <v>78.989998</v>
      </c>
      <c r="D2160" s="2">
        <v>84.519997000000004</v>
      </c>
      <c r="E2160" s="4">
        <f t="shared" si="137"/>
        <v>7.0008850994020835E-2</v>
      </c>
      <c r="F2160" s="5"/>
      <c r="G2160" s="5"/>
      <c r="H2160" s="5"/>
      <c r="I2160" s="5"/>
      <c r="J2160" s="5"/>
      <c r="K2160" s="3">
        <v>40182</v>
      </c>
      <c r="L2160" s="3">
        <v>40543</v>
      </c>
      <c r="M2160" s="3"/>
      <c r="N2160" s="3"/>
      <c r="O2160" s="3"/>
      <c r="P2160" s="3"/>
      <c r="Q2160" s="5"/>
      <c r="R2160" s="5"/>
      <c r="S2160" s="5"/>
      <c r="T2160" s="2">
        <v>78.260002</v>
      </c>
      <c r="U2160" s="2">
        <v>84.43</v>
      </c>
      <c r="V2160" s="2"/>
      <c r="W2160" s="2">
        <v>79.680000000000007</v>
      </c>
      <c r="X2160" s="2">
        <v>85.269997000000004</v>
      </c>
      <c r="Y2160" s="2"/>
      <c r="Z2160">
        <v>1793200</v>
      </c>
      <c r="AA2160">
        <v>645100</v>
      </c>
      <c r="AC2160" s="2">
        <v>78.599997999999999</v>
      </c>
      <c r="AD2160" s="2">
        <v>84.989998</v>
      </c>
    </row>
    <row r="2161" spans="1:30" x14ac:dyDescent="0.25">
      <c r="A2161" t="s">
        <v>65</v>
      </c>
      <c r="B2161">
        <f t="shared" si="136"/>
        <v>2011</v>
      </c>
      <c r="C2161" s="2">
        <v>85.169998000000007</v>
      </c>
      <c r="D2161" s="2">
        <v>74.720000999999996</v>
      </c>
      <c r="E2161" s="4">
        <f t="shared" si="137"/>
        <v>-0.12269575255831296</v>
      </c>
      <c r="F2161" s="5"/>
      <c r="G2161" s="5"/>
      <c r="H2161" s="5"/>
      <c r="I2161" s="5"/>
      <c r="J2161" s="5"/>
      <c r="K2161" s="3">
        <v>40546</v>
      </c>
      <c r="L2161" s="3">
        <v>40907</v>
      </c>
      <c r="M2161" s="3"/>
      <c r="N2161" s="3"/>
      <c r="O2161" s="3"/>
      <c r="P2161" s="3"/>
      <c r="Q2161" s="5"/>
      <c r="R2161" s="5"/>
      <c r="S2161" s="5"/>
      <c r="T2161" s="2">
        <v>84.629997000000003</v>
      </c>
      <c r="U2161" s="2">
        <v>74.550003000000004</v>
      </c>
      <c r="V2161" s="2"/>
      <c r="W2161" s="2">
        <v>85.690002000000007</v>
      </c>
      <c r="X2161" s="2">
        <v>75.389999000000003</v>
      </c>
      <c r="Y2161" s="2"/>
      <c r="Z2161">
        <v>1579500</v>
      </c>
      <c r="AA2161">
        <v>1033700</v>
      </c>
      <c r="AC2161" s="2">
        <v>84.730002999999996</v>
      </c>
      <c r="AD2161" s="2">
        <v>74.680000000000007</v>
      </c>
    </row>
    <row r="2162" spans="1:30" x14ac:dyDescent="0.25">
      <c r="A2162" t="s">
        <v>65</v>
      </c>
      <c r="B2162">
        <f t="shared" si="136"/>
        <v>2012</v>
      </c>
      <c r="C2162" s="2">
        <v>75.589995999999999</v>
      </c>
      <c r="D2162" s="2">
        <v>78.190002000000007</v>
      </c>
      <c r="E2162" s="4">
        <f t="shared" si="137"/>
        <v>3.4396165333836076E-2</v>
      </c>
      <c r="F2162" s="5"/>
      <c r="G2162" s="5"/>
      <c r="H2162" s="5"/>
      <c r="I2162" s="5"/>
      <c r="J2162" s="5"/>
      <c r="K2162" s="3">
        <v>40911</v>
      </c>
      <c r="L2162" s="3">
        <v>41274</v>
      </c>
      <c r="M2162" s="3"/>
      <c r="N2162" s="3"/>
      <c r="O2162" s="3"/>
      <c r="P2162" s="3"/>
      <c r="Q2162" s="5"/>
      <c r="R2162" s="5"/>
      <c r="S2162" s="5"/>
      <c r="T2162" s="2">
        <v>74.129997000000003</v>
      </c>
      <c r="U2162" s="2">
        <v>76.760002</v>
      </c>
      <c r="V2162" s="2"/>
      <c r="W2162" s="2">
        <v>75.870002999999997</v>
      </c>
      <c r="X2162" s="2">
        <v>78.230002999999996</v>
      </c>
      <c r="Y2162" s="2"/>
      <c r="Z2162">
        <v>2146300</v>
      </c>
      <c r="AA2162">
        <v>758900</v>
      </c>
      <c r="AC2162" s="2">
        <v>74.449996999999996</v>
      </c>
      <c r="AD2162" s="2">
        <v>77.410004000000001</v>
      </c>
    </row>
    <row r="2163" spans="1:30" x14ac:dyDescent="0.25">
      <c r="A2163" t="s">
        <v>66</v>
      </c>
      <c r="B2163">
        <f t="shared" si="136"/>
        <v>2010</v>
      </c>
      <c r="C2163" s="2">
        <v>35.393333333299999</v>
      </c>
      <c r="D2163" s="2">
        <v>37.069999666599998</v>
      </c>
      <c r="E2163" s="4">
        <f t="shared" si="137"/>
        <v>4.737237709460098E-2</v>
      </c>
      <c r="F2163" s="5"/>
      <c r="G2163" s="5"/>
      <c r="H2163" s="5"/>
      <c r="I2163" s="5"/>
      <c r="J2163" s="5"/>
      <c r="K2163" s="3">
        <v>40182</v>
      </c>
      <c r="L2163" s="3">
        <v>40543</v>
      </c>
      <c r="M2163" s="3"/>
      <c r="N2163" s="3"/>
      <c r="O2163" s="3"/>
      <c r="P2163" s="3"/>
      <c r="Q2163" s="5"/>
      <c r="R2163" s="5"/>
      <c r="S2163" s="5"/>
      <c r="T2163" s="2">
        <v>35.299999333300001</v>
      </c>
      <c r="U2163" s="2">
        <v>36.686668333299998</v>
      </c>
      <c r="V2163" s="2"/>
      <c r="W2163" s="2">
        <v>36.106666666599999</v>
      </c>
      <c r="X2163" s="2">
        <v>37.223331333300003</v>
      </c>
      <c r="Y2163" s="2"/>
      <c r="Z2163">
        <v>3746700</v>
      </c>
      <c r="AA2163">
        <v>2147700</v>
      </c>
      <c r="AC2163" s="2">
        <v>36</v>
      </c>
      <c r="AD2163" s="2">
        <v>36.709999000000003</v>
      </c>
    </row>
    <row r="2164" spans="1:30" x14ac:dyDescent="0.25">
      <c r="A2164" t="s">
        <v>66</v>
      </c>
      <c r="B2164">
        <f t="shared" si="136"/>
        <v>2011</v>
      </c>
      <c r="C2164" s="2">
        <v>37.3233336666</v>
      </c>
      <c r="D2164" s="2">
        <v>32.020000333299997</v>
      </c>
      <c r="E2164" s="4">
        <f t="shared" si="137"/>
        <v>-0.14209163041740464</v>
      </c>
      <c r="F2164" s="5"/>
      <c r="G2164" s="5"/>
      <c r="H2164" s="5"/>
      <c r="I2164" s="5"/>
      <c r="J2164" s="5"/>
      <c r="K2164" s="3">
        <v>40546</v>
      </c>
      <c r="L2164" s="3">
        <v>40907</v>
      </c>
      <c r="M2164" s="3"/>
      <c r="N2164" s="3"/>
      <c r="O2164" s="3"/>
      <c r="P2164" s="3"/>
      <c r="Q2164" s="5"/>
      <c r="R2164" s="5"/>
      <c r="S2164" s="5"/>
      <c r="T2164" s="2">
        <v>37.293334999999999</v>
      </c>
      <c r="U2164" s="2">
        <v>31.92</v>
      </c>
      <c r="V2164" s="2"/>
      <c r="W2164" s="2">
        <v>37.976665333299998</v>
      </c>
      <c r="X2164" s="2">
        <v>32.236667666599999</v>
      </c>
      <c r="Y2164" s="2"/>
      <c r="Z2164">
        <v>3542400</v>
      </c>
      <c r="AA2164">
        <v>2158500</v>
      </c>
      <c r="AC2164" s="2">
        <v>37.723331333300003</v>
      </c>
      <c r="AD2164" s="2">
        <v>32.080001666599998</v>
      </c>
    </row>
    <row r="2165" spans="1:30" x14ac:dyDescent="0.25">
      <c r="A2165" t="s">
        <v>66</v>
      </c>
      <c r="B2165">
        <f t="shared" si="136"/>
        <v>2012</v>
      </c>
      <c r="C2165" s="2">
        <v>32.916668000000001</v>
      </c>
      <c r="D2165" s="2">
        <v>41.900001666599998</v>
      </c>
      <c r="E2165" s="4">
        <f t="shared" si="137"/>
        <v>0.2729113914749815</v>
      </c>
      <c r="F2165" s="5"/>
      <c r="G2165" s="5"/>
      <c r="H2165" s="5"/>
      <c r="I2165" s="5"/>
      <c r="J2165" s="5"/>
      <c r="K2165" s="3">
        <v>40911</v>
      </c>
      <c r="L2165" s="3">
        <v>41274</v>
      </c>
      <c r="M2165" s="3"/>
      <c r="N2165" s="3"/>
      <c r="O2165" s="3"/>
      <c r="P2165" s="3"/>
      <c r="Q2165" s="5"/>
      <c r="R2165" s="5"/>
      <c r="S2165" s="5"/>
      <c r="T2165" s="2">
        <v>32.893333333299999</v>
      </c>
      <c r="U2165" s="2">
        <v>41.336666000000001</v>
      </c>
      <c r="V2165" s="2"/>
      <c r="W2165" s="2">
        <v>33.479999666600001</v>
      </c>
      <c r="X2165" s="2">
        <v>41.996665999999998</v>
      </c>
      <c r="Y2165" s="2"/>
      <c r="Z2165">
        <v>3159300</v>
      </c>
      <c r="AA2165">
        <v>2783100</v>
      </c>
      <c r="AC2165" s="2">
        <v>33.006667999999998</v>
      </c>
      <c r="AD2165" s="2">
        <v>41.509998333299997</v>
      </c>
    </row>
    <row r="2166" spans="1:30" x14ac:dyDescent="0.25">
      <c r="A2166" t="s">
        <v>67</v>
      </c>
      <c r="B2166">
        <f t="shared" si="136"/>
        <v>2010</v>
      </c>
      <c r="C2166" s="2">
        <v>41.220001000000003</v>
      </c>
      <c r="D2166" s="2">
        <v>57.169998</v>
      </c>
      <c r="E2166" s="4">
        <f t="shared" si="137"/>
        <v>0.38694800128704498</v>
      </c>
      <c r="F2166" s="5"/>
      <c r="G2166" s="5"/>
      <c r="H2166" s="5"/>
      <c r="I2166" s="5"/>
      <c r="J2166" s="5"/>
      <c r="K2166" s="3">
        <v>40182</v>
      </c>
      <c r="L2166" s="3">
        <v>40543</v>
      </c>
      <c r="M2166" s="3"/>
      <c r="N2166" s="3"/>
      <c r="O2166" s="3"/>
      <c r="P2166" s="3"/>
      <c r="Q2166" s="5"/>
      <c r="R2166" s="5"/>
      <c r="S2166" s="5"/>
      <c r="T2166" s="2">
        <v>41</v>
      </c>
      <c r="U2166" s="2">
        <v>56.34</v>
      </c>
      <c r="V2166" s="2"/>
      <c r="W2166" s="2">
        <v>41.5</v>
      </c>
      <c r="X2166" s="2">
        <v>57.450001</v>
      </c>
      <c r="Y2166" s="2"/>
      <c r="Z2166">
        <v>5888000</v>
      </c>
      <c r="AA2166">
        <v>1637200</v>
      </c>
      <c r="AC2166" s="2">
        <v>41.240001999999997</v>
      </c>
      <c r="AD2166" s="2">
        <v>56.610000999999997</v>
      </c>
    </row>
    <row r="2167" spans="1:30" x14ac:dyDescent="0.25">
      <c r="A2167" t="s">
        <v>67</v>
      </c>
      <c r="B2167">
        <f t="shared" si="136"/>
        <v>2011</v>
      </c>
      <c r="C2167" s="2">
        <v>57.689999</v>
      </c>
      <c r="D2167" s="2">
        <v>48.639999000000003</v>
      </c>
      <c r="E2167" s="4">
        <f t="shared" si="137"/>
        <v>-0.15687294430356979</v>
      </c>
      <c r="F2167" s="5"/>
      <c r="G2167" s="5"/>
      <c r="H2167" s="5"/>
      <c r="I2167" s="5"/>
      <c r="J2167" s="5"/>
      <c r="K2167" s="3">
        <v>40546</v>
      </c>
      <c r="L2167" s="3">
        <v>40907</v>
      </c>
      <c r="M2167" s="3"/>
      <c r="N2167" s="3"/>
      <c r="O2167" s="3"/>
      <c r="P2167" s="3"/>
      <c r="Q2167" s="5"/>
      <c r="R2167" s="5"/>
      <c r="S2167" s="5"/>
      <c r="T2167" s="2">
        <v>57.25</v>
      </c>
      <c r="U2167" s="2">
        <v>48.09</v>
      </c>
      <c r="V2167" s="2"/>
      <c r="W2167" s="2">
        <v>58.360000999999997</v>
      </c>
      <c r="X2167" s="2">
        <v>48.900002000000001</v>
      </c>
      <c r="Y2167" s="2"/>
      <c r="Z2167">
        <v>2861700</v>
      </c>
      <c r="AA2167">
        <v>2460100</v>
      </c>
      <c r="AC2167" s="2">
        <v>57.290000999999997</v>
      </c>
      <c r="AD2167" s="2">
        <v>48.27</v>
      </c>
    </row>
    <row r="2168" spans="1:30" x14ac:dyDescent="0.25">
      <c r="A2168" t="s">
        <v>67</v>
      </c>
      <c r="B2168">
        <f t="shared" si="136"/>
        <v>2012</v>
      </c>
      <c r="C2168" s="2">
        <v>50.700001</v>
      </c>
      <c r="D2168" s="2">
        <v>40.849997999999999</v>
      </c>
      <c r="E2168" s="4">
        <f t="shared" si="137"/>
        <v>-0.19428013423510584</v>
      </c>
      <c r="F2168" s="5"/>
      <c r="G2168" s="5"/>
      <c r="H2168" s="5"/>
      <c r="I2168" s="5"/>
      <c r="J2168" s="5"/>
      <c r="K2168" s="3">
        <v>40911</v>
      </c>
      <c r="L2168" s="3">
        <v>41274</v>
      </c>
      <c r="M2168" s="3"/>
      <c r="N2168" s="3"/>
      <c r="O2168" s="3"/>
      <c r="P2168" s="3"/>
      <c r="Q2168" s="5"/>
      <c r="R2168" s="5"/>
      <c r="S2168" s="5"/>
      <c r="T2168" s="2">
        <v>50</v>
      </c>
      <c r="U2168" s="2">
        <v>39.759998000000003</v>
      </c>
      <c r="V2168" s="2"/>
      <c r="W2168" s="2">
        <v>51.32</v>
      </c>
      <c r="X2168" s="2">
        <v>40.860000999999997</v>
      </c>
      <c r="Y2168" s="2"/>
      <c r="Z2168">
        <v>5725200</v>
      </c>
      <c r="AA2168">
        <v>3807700</v>
      </c>
      <c r="AC2168" s="2">
        <v>51.02</v>
      </c>
      <c r="AD2168" s="2">
        <v>39.770000000000003</v>
      </c>
    </row>
    <row r="2169" spans="1:30" x14ac:dyDescent="0.25">
      <c r="A2169" t="s">
        <v>68</v>
      </c>
      <c r="B2169">
        <f t="shared" si="136"/>
        <v>2010</v>
      </c>
      <c r="C2169" s="2">
        <v>53.970001000000003</v>
      </c>
      <c r="D2169" s="2">
        <v>67.050003000000004</v>
      </c>
      <c r="E2169" s="4">
        <f t="shared" si="137"/>
        <v>0.24235689749199743</v>
      </c>
      <c r="F2169" s="5"/>
      <c r="G2169" s="5"/>
      <c r="H2169" s="5"/>
      <c r="I2169" s="5"/>
      <c r="J2169" s="5"/>
      <c r="K2169" s="3">
        <v>40182</v>
      </c>
      <c r="L2169" s="3">
        <v>40543</v>
      </c>
      <c r="M2169" s="3"/>
      <c r="N2169" s="3"/>
      <c r="O2169" s="3"/>
      <c r="P2169" s="3"/>
      <c r="Q2169" s="5"/>
      <c r="R2169" s="5"/>
      <c r="S2169" s="5"/>
      <c r="T2169" s="2">
        <v>53.599997999999999</v>
      </c>
      <c r="U2169" s="2">
        <v>66.449996999999996</v>
      </c>
      <c r="V2169" s="2"/>
      <c r="W2169" s="2">
        <v>53.970001000000003</v>
      </c>
      <c r="X2169" s="2">
        <v>67.25</v>
      </c>
      <c r="Y2169" s="2"/>
      <c r="Z2169">
        <v>2469700</v>
      </c>
      <c r="AA2169">
        <v>1146500</v>
      </c>
      <c r="AC2169" s="2">
        <v>53.639999000000003</v>
      </c>
      <c r="AD2169" s="2">
        <v>66.830001999999993</v>
      </c>
    </row>
    <row r="2170" spans="1:30" x14ac:dyDescent="0.25">
      <c r="A2170" t="s">
        <v>68</v>
      </c>
      <c r="B2170">
        <f t="shared" si="136"/>
        <v>2011</v>
      </c>
      <c r="C2170" s="2">
        <v>67.680000000000007</v>
      </c>
      <c r="D2170" s="2">
        <v>110.050003</v>
      </c>
      <c r="E2170" s="4">
        <f t="shared" si="137"/>
        <v>0.62603432328605191</v>
      </c>
      <c r="F2170" s="5"/>
      <c r="G2170" s="5"/>
      <c r="H2170" s="5"/>
      <c r="I2170" s="5"/>
      <c r="J2170" s="5"/>
      <c r="K2170" s="3">
        <v>40546</v>
      </c>
      <c r="L2170" s="3">
        <v>40907</v>
      </c>
      <c r="M2170" s="3"/>
      <c r="N2170" s="3"/>
      <c r="O2170" s="3"/>
      <c r="P2170" s="3"/>
      <c r="Q2170" s="5"/>
      <c r="R2170" s="5"/>
      <c r="S2170" s="5"/>
      <c r="T2170" s="2">
        <v>66.970000999999996</v>
      </c>
      <c r="U2170" s="2">
        <v>110.050003</v>
      </c>
      <c r="V2170" s="2"/>
      <c r="W2170" s="2">
        <v>68.139999000000003</v>
      </c>
      <c r="X2170" s="2">
        <v>111.089996</v>
      </c>
      <c r="Y2170" s="2"/>
      <c r="Z2170">
        <v>1791900</v>
      </c>
      <c r="AA2170">
        <v>938200</v>
      </c>
      <c r="AC2170" s="2">
        <v>67.199996999999996</v>
      </c>
      <c r="AD2170" s="2">
        <v>110.410004</v>
      </c>
    </row>
    <row r="2171" spans="1:30" x14ac:dyDescent="0.25">
      <c r="A2171" t="s">
        <v>68</v>
      </c>
      <c r="B2171">
        <f t="shared" si="136"/>
        <v>2012</v>
      </c>
      <c r="C2171" s="2">
        <v>111.44000200000001</v>
      </c>
      <c r="D2171" s="2">
        <v>146.36999499999999</v>
      </c>
      <c r="E2171" s="4">
        <f t="shared" si="137"/>
        <v>0.3134421426158982</v>
      </c>
      <c r="F2171" s="5"/>
      <c r="G2171" s="5"/>
      <c r="H2171" s="5"/>
      <c r="I2171" s="5"/>
      <c r="J2171" s="5"/>
      <c r="K2171" s="3">
        <v>40911</v>
      </c>
      <c r="L2171" s="3">
        <v>41274</v>
      </c>
      <c r="M2171" s="3"/>
      <c r="N2171" s="3"/>
      <c r="O2171" s="3"/>
      <c r="P2171" s="3"/>
      <c r="Q2171" s="5"/>
      <c r="R2171" s="5"/>
      <c r="S2171" s="5"/>
      <c r="T2171" s="2">
        <v>111.44000200000001</v>
      </c>
      <c r="U2171" s="2">
        <v>145.03999300000001</v>
      </c>
      <c r="V2171" s="2"/>
      <c r="W2171" s="2">
        <v>115.010002</v>
      </c>
      <c r="X2171" s="2">
        <v>147</v>
      </c>
      <c r="Y2171" s="2"/>
      <c r="Z2171">
        <v>1990800</v>
      </c>
      <c r="AA2171">
        <v>927900</v>
      </c>
      <c r="AC2171" s="2">
        <v>113.5</v>
      </c>
      <c r="AD2171" s="2">
        <v>145.83999600000001</v>
      </c>
    </row>
    <row r="2172" spans="1:30" x14ac:dyDescent="0.25">
      <c r="A2172" t="s">
        <v>69</v>
      </c>
      <c r="B2172">
        <f t="shared" si="136"/>
        <v>2010</v>
      </c>
      <c r="C2172" s="2">
        <v>28.190000999999999</v>
      </c>
      <c r="D2172" s="2">
        <v>30.200001</v>
      </c>
      <c r="E2172" s="4">
        <f t="shared" si="137"/>
        <v>7.130187756999376E-2</v>
      </c>
      <c r="F2172" s="5"/>
      <c r="G2172" s="5"/>
      <c r="H2172" s="5"/>
      <c r="I2172" s="5"/>
      <c r="J2172" s="5"/>
      <c r="K2172" s="3">
        <v>40182</v>
      </c>
      <c r="L2172" s="3">
        <v>40543</v>
      </c>
      <c r="M2172" s="3"/>
      <c r="N2172" s="3"/>
      <c r="O2172" s="3"/>
      <c r="P2172" s="3"/>
      <c r="Q2172" s="5"/>
      <c r="R2172" s="5"/>
      <c r="S2172" s="5"/>
      <c r="T2172" s="2">
        <v>27.93</v>
      </c>
      <c r="U2172" s="2">
        <v>30.01</v>
      </c>
      <c r="V2172" s="2"/>
      <c r="W2172" s="2">
        <v>28.440000999999999</v>
      </c>
      <c r="X2172" s="2">
        <v>30.35</v>
      </c>
      <c r="Y2172" s="2"/>
      <c r="Z2172">
        <v>6127700</v>
      </c>
      <c r="AA2172">
        <v>2284200</v>
      </c>
      <c r="AC2172" s="2">
        <v>28.290001</v>
      </c>
      <c r="AD2172" s="2">
        <v>30.129999000000002</v>
      </c>
    </row>
    <row r="2173" spans="1:30" x14ac:dyDescent="0.25">
      <c r="A2173" t="s">
        <v>69</v>
      </c>
      <c r="B2173">
        <f t="shared" si="136"/>
        <v>2011</v>
      </c>
      <c r="C2173" s="2">
        <v>30.469999000000001</v>
      </c>
      <c r="D2173" s="2">
        <v>19.91</v>
      </c>
      <c r="E2173" s="4">
        <f t="shared" si="137"/>
        <v>-0.3465703756668978</v>
      </c>
      <c r="F2173" s="5"/>
      <c r="G2173" s="5"/>
      <c r="H2173" s="5"/>
      <c r="I2173" s="5"/>
      <c r="J2173" s="5"/>
      <c r="K2173" s="3">
        <v>40546</v>
      </c>
      <c r="L2173" s="3">
        <v>40907</v>
      </c>
      <c r="M2173" s="3"/>
      <c r="N2173" s="3"/>
      <c r="O2173" s="3"/>
      <c r="P2173" s="3"/>
      <c r="Q2173" s="5"/>
      <c r="R2173" s="5"/>
      <c r="S2173" s="5"/>
      <c r="T2173" s="2">
        <v>30.379999000000002</v>
      </c>
      <c r="U2173" s="2">
        <v>19.790001</v>
      </c>
      <c r="V2173" s="2"/>
      <c r="W2173" s="2">
        <v>31.02</v>
      </c>
      <c r="X2173" s="2">
        <v>20.100000000000001</v>
      </c>
      <c r="Y2173" s="2"/>
      <c r="Z2173">
        <v>7238200</v>
      </c>
      <c r="AA2173">
        <v>3698900</v>
      </c>
      <c r="AC2173" s="2">
        <v>30.809999000000001</v>
      </c>
      <c r="AD2173" s="2">
        <v>20.100000000000001</v>
      </c>
    </row>
    <row r="2174" spans="1:30" x14ac:dyDescent="0.25">
      <c r="A2174" t="s">
        <v>69</v>
      </c>
      <c r="B2174">
        <f t="shared" si="136"/>
        <v>2012</v>
      </c>
      <c r="C2174" s="2">
        <v>20.399999999999999</v>
      </c>
      <c r="D2174" s="2">
        <v>25.700001</v>
      </c>
      <c r="E2174" s="4">
        <f t="shared" si="137"/>
        <v>0.2598039705882354</v>
      </c>
      <c r="F2174" s="5"/>
      <c r="G2174" s="5"/>
      <c r="H2174" s="5"/>
      <c r="I2174" s="5"/>
      <c r="J2174" s="5"/>
      <c r="K2174" s="3">
        <v>40911</v>
      </c>
      <c r="L2174" s="3">
        <v>41274</v>
      </c>
      <c r="M2174" s="3"/>
      <c r="N2174" s="3"/>
      <c r="O2174" s="3"/>
      <c r="P2174" s="3"/>
      <c r="Q2174" s="5"/>
      <c r="R2174" s="5"/>
      <c r="S2174" s="5"/>
      <c r="T2174" s="2">
        <v>20.399999999999999</v>
      </c>
      <c r="U2174" s="2">
        <v>25.26</v>
      </c>
      <c r="V2174" s="2"/>
      <c r="W2174" s="2">
        <v>20.76</v>
      </c>
      <c r="X2174" s="2">
        <v>25.73</v>
      </c>
      <c r="Y2174" s="2"/>
      <c r="Z2174">
        <v>5953100</v>
      </c>
      <c r="AA2174">
        <v>5883700</v>
      </c>
      <c r="AC2174" s="2">
        <v>20.51</v>
      </c>
      <c r="AD2174" s="2">
        <v>25.299999</v>
      </c>
    </row>
    <row r="2175" spans="1:30" x14ac:dyDescent="0.25">
      <c r="A2175" t="s">
        <v>70</v>
      </c>
      <c r="B2175">
        <f t="shared" si="136"/>
        <v>2010</v>
      </c>
      <c r="C2175" s="2">
        <v>236.050003</v>
      </c>
      <c r="D2175" s="2">
        <v>190.58000200000001</v>
      </c>
      <c r="E2175" s="4">
        <f t="shared" si="137"/>
        <v>-0.19262868215256915</v>
      </c>
      <c r="F2175" s="5"/>
      <c r="G2175" s="5"/>
      <c r="H2175" s="5"/>
      <c r="I2175" s="5"/>
      <c r="J2175" s="5"/>
      <c r="K2175" s="3">
        <v>40182</v>
      </c>
      <c r="L2175" s="3">
        <v>40543</v>
      </c>
      <c r="M2175" s="3"/>
      <c r="N2175" s="3"/>
      <c r="O2175" s="3"/>
      <c r="P2175" s="3"/>
      <c r="Q2175" s="5"/>
      <c r="R2175" s="5"/>
      <c r="S2175" s="5"/>
      <c r="T2175" s="2">
        <v>233.520004</v>
      </c>
      <c r="U2175" s="2">
        <v>187.36000100000001</v>
      </c>
      <c r="V2175" s="2"/>
      <c r="W2175" s="2">
        <v>239.60000600000001</v>
      </c>
      <c r="X2175" s="2">
        <v>190.60000600000001</v>
      </c>
      <c r="Y2175" s="2"/>
      <c r="Z2175">
        <v>238700</v>
      </c>
      <c r="AA2175">
        <v>480700</v>
      </c>
      <c r="AC2175" s="2">
        <v>238.58000200000001</v>
      </c>
      <c r="AD2175" s="2">
        <v>188.300003</v>
      </c>
    </row>
    <row r="2176" spans="1:30" x14ac:dyDescent="0.25">
      <c r="A2176" t="s">
        <v>70</v>
      </c>
      <c r="B2176">
        <f t="shared" si="136"/>
        <v>2011</v>
      </c>
      <c r="C2176" s="2">
        <v>191.520004</v>
      </c>
      <c r="D2176" s="2">
        <v>178.240005</v>
      </c>
      <c r="E2176" s="4">
        <f t="shared" si="137"/>
        <v>-6.9340010038846933E-2</v>
      </c>
      <c r="F2176" s="5"/>
      <c r="G2176" s="5"/>
      <c r="H2176" s="5"/>
      <c r="I2176" s="5"/>
      <c r="J2176" s="5"/>
      <c r="K2176" s="3">
        <v>40546</v>
      </c>
      <c r="L2176" s="3">
        <v>40907</v>
      </c>
      <c r="M2176" s="3"/>
      <c r="N2176" s="3"/>
      <c r="O2176" s="3"/>
      <c r="P2176" s="3"/>
      <c r="Q2176" s="5"/>
      <c r="R2176" s="5"/>
      <c r="S2176" s="5"/>
      <c r="T2176" s="2">
        <v>189.529999</v>
      </c>
      <c r="U2176" s="2">
        <v>177.86999499999999</v>
      </c>
      <c r="V2176" s="2"/>
      <c r="W2176" s="2">
        <v>195</v>
      </c>
      <c r="X2176" s="2">
        <v>179.429993</v>
      </c>
      <c r="Y2176" s="2"/>
      <c r="Z2176">
        <v>1085200</v>
      </c>
      <c r="AA2176">
        <v>252200</v>
      </c>
      <c r="AC2176" s="2">
        <v>190.19000199999999</v>
      </c>
      <c r="AD2176" s="2">
        <v>179.39999399999999</v>
      </c>
    </row>
    <row r="2177" spans="1:30" x14ac:dyDescent="0.25">
      <c r="A2177" t="s">
        <v>70</v>
      </c>
      <c r="B2177">
        <f t="shared" si="136"/>
        <v>2012</v>
      </c>
      <c r="C2177" s="2">
        <v>183.64999399999999</v>
      </c>
      <c r="D2177" s="2">
        <v>206.71000699999999</v>
      </c>
      <c r="E2177" s="4">
        <f t="shared" si="137"/>
        <v>0.12556500818616961</v>
      </c>
      <c r="F2177" s="5"/>
      <c r="G2177" s="5"/>
      <c r="H2177" s="5"/>
      <c r="I2177" s="5"/>
      <c r="J2177" s="5"/>
      <c r="K2177" s="3">
        <v>40911</v>
      </c>
      <c r="L2177" s="3">
        <v>41274</v>
      </c>
      <c r="M2177" s="3"/>
      <c r="N2177" s="3"/>
      <c r="O2177" s="3"/>
      <c r="P2177" s="3"/>
      <c r="Q2177" s="5"/>
      <c r="R2177" s="5"/>
      <c r="S2177" s="5"/>
      <c r="T2177" s="2">
        <v>180.86999499999999</v>
      </c>
      <c r="U2177" s="2">
        <v>203.91000399999999</v>
      </c>
      <c r="V2177" s="2"/>
      <c r="W2177" s="2">
        <v>185.96000699999999</v>
      </c>
      <c r="X2177" s="2">
        <v>206.88000500000001</v>
      </c>
      <c r="Y2177" s="2"/>
      <c r="Z2177">
        <v>654300</v>
      </c>
      <c r="AA2177">
        <v>427900</v>
      </c>
      <c r="AC2177" s="2">
        <v>181.270004</v>
      </c>
      <c r="AD2177" s="2">
        <v>204.16000399999999</v>
      </c>
    </row>
    <row r="2178" spans="1:30" x14ac:dyDescent="0.25">
      <c r="A2178" t="s">
        <v>71</v>
      </c>
      <c r="B2178">
        <f t="shared" ref="B2178:B2241" si="138">YEAR(K2178)</f>
        <v>2010</v>
      </c>
      <c r="C2178" s="2">
        <v>25.930000499999998</v>
      </c>
      <c r="D2178" s="2">
        <v>34.025001500000002</v>
      </c>
      <c r="E2178" s="4">
        <f t="shared" ref="E2178:E2241" si="139">+(D2178-C2178)/C2178</f>
        <v>0.31218668892813961</v>
      </c>
      <c r="F2178" s="5"/>
      <c r="G2178" s="5"/>
      <c r="H2178" s="5"/>
      <c r="I2178" s="5"/>
      <c r="J2178" s="5"/>
      <c r="K2178" s="3">
        <v>40182</v>
      </c>
      <c r="L2178" s="3">
        <v>40543</v>
      </c>
      <c r="M2178" s="3"/>
      <c r="N2178" s="3"/>
      <c r="O2178" s="3"/>
      <c r="P2178" s="3"/>
      <c r="Q2178" s="5"/>
      <c r="R2178" s="5"/>
      <c r="S2178" s="5"/>
      <c r="T2178" s="2">
        <v>25.91</v>
      </c>
      <c r="U2178" s="2">
        <v>33.860000499999998</v>
      </c>
      <c r="V2178" s="2"/>
      <c r="W2178" s="2">
        <v>26.2749995</v>
      </c>
      <c r="X2178" s="2">
        <v>34.450001</v>
      </c>
      <c r="Y2178" s="2"/>
      <c r="Z2178">
        <v>1234200</v>
      </c>
      <c r="AA2178">
        <v>1924000</v>
      </c>
      <c r="AC2178" s="2">
        <v>26.245000999999998</v>
      </c>
      <c r="AD2178" s="2">
        <v>34.424999</v>
      </c>
    </row>
    <row r="2179" spans="1:30" x14ac:dyDescent="0.25">
      <c r="A2179" t="s">
        <v>71</v>
      </c>
      <c r="B2179">
        <f t="shared" si="138"/>
        <v>2011</v>
      </c>
      <c r="C2179" s="2">
        <v>34.375</v>
      </c>
      <c r="D2179" s="2">
        <v>35.709999000000003</v>
      </c>
      <c r="E2179" s="4">
        <f t="shared" si="139"/>
        <v>3.8836334545454647E-2</v>
      </c>
      <c r="F2179" s="5"/>
      <c r="G2179" s="5"/>
      <c r="H2179" s="5"/>
      <c r="I2179" s="5"/>
      <c r="J2179" s="5"/>
      <c r="K2179" s="3">
        <v>40546</v>
      </c>
      <c r="L2179" s="3">
        <v>40907</v>
      </c>
      <c r="M2179" s="3"/>
      <c r="N2179" s="3"/>
      <c r="O2179" s="3"/>
      <c r="P2179" s="3"/>
      <c r="Q2179" s="5"/>
      <c r="R2179" s="5"/>
      <c r="S2179" s="5"/>
      <c r="T2179" s="2">
        <v>34.375</v>
      </c>
      <c r="U2179" s="2">
        <v>35.689999</v>
      </c>
      <c r="V2179" s="2"/>
      <c r="W2179" s="2">
        <v>34.814998500000002</v>
      </c>
      <c r="X2179" s="2">
        <v>35.939999</v>
      </c>
      <c r="Y2179" s="2"/>
      <c r="Z2179">
        <v>1601200</v>
      </c>
      <c r="AA2179">
        <v>521700</v>
      </c>
      <c r="AC2179" s="2">
        <v>34.444999500000002</v>
      </c>
      <c r="AD2179" s="2">
        <v>35.709999000000003</v>
      </c>
    </row>
    <row r="2180" spans="1:30" x14ac:dyDescent="0.25">
      <c r="A2180" t="s">
        <v>71</v>
      </c>
      <c r="B2180">
        <f t="shared" si="138"/>
        <v>2012</v>
      </c>
      <c r="C2180" s="2">
        <v>36.240001999999997</v>
      </c>
      <c r="D2180" s="2">
        <v>44.75</v>
      </c>
      <c r="E2180" s="4">
        <f t="shared" si="139"/>
        <v>0.23482333141151604</v>
      </c>
      <c r="F2180" s="5"/>
      <c r="G2180" s="5"/>
      <c r="H2180" s="5"/>
      <c r="I2180" s="5"/>
      <c r="J2180" s="5"/>
      <c r="K2180" s="3">
        <v>40911</v>
      </c>
      <c r="L2180" s="3">
        <v>41274</v>
      </c>
      <c r="M2180" s="3"/>
      <c r="N2180" s="3"/>
      <c r="O2180" s="3"/>
      <c r="P2180" s="3"/>
      <c r="Q2180" s="5"/>
      <c r="R2180" s="5"/>
      <c r="S2180" s="5"/>
      <c r="T2180" s="2">
        <v>35.909999999999997</v>
      </c>
      <c r="U2180" s="2">
        <v>44.049999</v>
      </c>
      <c r="V2180" s="2"/>
      <c r="W2180" s="2">
        <v>36.439999</v>
      </c>
      <c r="X2180" s="2">
        <v>44.759998000000003</v>
      </c>
      <c r="Y2180" s="2"/>
      <c r="Z2180">
        <v>953600</v>
      </c>
      <c r="AA2180">
        <v>712300</v>
      </c>
      <c r="AC2180" s="2">
        <v>36.32</v>
      </c>
      <c r="AD2180" s="2">
        <v>44.150002000000001</v>
      </c>
    </row>
    <row r="2181" spans="1:30" x14ac:dyDescent="0.25">
      <c r="A2181" t="s">
        <v>72</v>
      </c>
      <c r="B2181">
        <f t="shared" si="138"/>
        <v>2010</v>
      </c>
      <c r="C2181" s="2">
        <v>25.41</v>
      </c>
      <c r="D2181" s="2">
        <v>26.48</v>
      </c>
      <c r="E2181" s="4">
        <f t="shared" si="139"/>
        <v>4.2109405745769393E-2</v>
      </c>
      <c r="F2181" s="5"/>
      <c r="G2181" s="5"/>
      <c r="H2181" s="5"/>
      <c r="I2181" s="5"/>
      <c r="J2181" s="5"/>
      <c r="K2181" s="3">
        <v>40182</v>
      </c>
      <c r="L2181" s="3">
        <v>40543</v>
      </c>
      <c r="M2181" s="3"/>
      <c r="N2181" s="3"/>
      <c r="O2181" s="3"/>
      <c r="P2181" s="3"/>
      <c r="Q2181" s="5"/>
      <c r="R2181" s="5"/>
      <c r="S2181" s="5"/>
      <c r="T2181" s="2">
        <v>25.299999</v>
      </c>
      <c r="U2181" s="2">
        <v>26.4</v>
      </c>
      <c r="V2181" s="2"/>
      <c r="W2181" s="2">
        <v>25.700001</v>
      </c>
      <c r="X2181" s="2">
        <v>26.629999000000002</v>
      </c>
      <c r="Y2181" s="2"/>
      <c r="Z2181">
        <v>14376100</v>
      </c>
      <c r="AA2181">
        <v>6224000</v>
      </c>
      <c r="AC2181" s="2">
        <v>25.629999000000002</v>
      </c>
      <c r="AD2181" s="2">
        <v>26.48</v>
      </c>
    </row>
    <row r="2182" spans="1:30" x14ac:dyDescent="0.25">
      <c r="A2182" t="s">
        <v>72</v>
      </c>
      <c r="B2182">
        <f t="shared" si="138"/>
        <v>2011</v>
      </c>
      <c r="C2182" s="2">
        <v>26.65</v>
      </c>
      <c r="D2182" s="2">
        <v>35.240001999999997</v>
      </c>
      <c r="E2182" s="4">
        <f t="shared" si="139"/>
        <v>0.32232652908067538</v>
      </c>
      <c r="F2182" s="5"/>
      <c r="G2182" s="5"/>
      <c r="H2182" s="5"/>
      <c r="I2182" s="5"/>
      <c r="J2182" s="5"/>
      <c r="K2182" s="3">
        <v>40546</v>
      </c>
      <c r="L2182" s="3">
        <v>40907</v>
      </c>
      <c r="M2182" s="3"/>
      <c r="N2182" s="3"/>
      <c r="O2182" s="3"/>
      <c r="P2182" s="3"/>
      <c r="Q2182" s="5"/>
      <c r="R2182" s="5"/>
      <c r="S2182" s="5"/>
      <c r="T2182" s="2">
        <v>26.559999000000001</v>
      </c>
      <c r="U2182" s="2">
        <v>35.220001000000003</v>
      </c>
      <c r="V2182" s="2"/>
      <c r="W2182" s="2">
        <v>26.719999000000001</v>
      </c>
      <c r="X2182" s="2">
        <v>35.439999</v>
      </c>
      <c r="Y2182" s="2"/>
      <c r="Z2182">
        <v>12585200</v>
      </c>
      <c r="AA2182">
        <v>5149500</v>
      </c>
      <c r="AC2182" s="2">
        <v>26.58</v>
      </c>
      <c r="AD2182" s="2">
        <v>35.299999</v>
      </c>
    </row>
    <row r="2183" spans="1:30" x14ac:dyDescent="0.25">
      <c r="A2183" t="s">
        <v>72</v>
      </c>
      <c r="B2183">
        <f t="shared" si="138"/>
        <v>2012</v>
      </c>
      <c r="C2183" s="2">
        <v>35.330002</v>
      </c>
      <c r="D2183" s="2">
        <v>32.590000000000003</v>
      </c>
      <c r="E2183" s="4">
        <f t="shared" si="139"/>
        <v>-7.7554538491110103E-2</v>
      </c>
      <c r="F2183" s="5"/>
      <c r="G2183" s="5"/>
      <c r="H2183" s="5"/>
      <c r="I2183" s="5"/>
      <c r="J2183" s="5"/>
      <c r="K2183" s="3">
        <v>40911</v>
      </c>
      <c r="L2183" s="3">
        <v>41274</v>
      </c>
      <c r="M2183" s="3"/>
      <c r="N2183" s="3"/>
      <c r="O2183" s="3"/>
      <c r="P2183" s="3"/>
      <c r="Q2183" s="5"/>
      <c r="R2183" s="5"/>
      <c r="S2183" s="5"/>
      <c r="T2183" s="2">
        <v>34.799999</v>
      </c>
      <c r="U2183" s="2">
        <v>32.169998</v>
      </c>
      <c r="V2183" s="2"/>
      <c r="W2183" s="2">
        <v>35.439999</v>
      </c>
      <c r="X2183" s="2">
        <v>32.729999999999997</v>
      </c>
      <c r="Y2183" s="2"/>
      <c r="Z2183">
        <v>17234600</v>
      </c>
      <c r="AA2183">
        <v>12461800</v>
      </c>
      <c r="AC2183" s="2">
        <v>35.009998000000003</v>
      </c>
      <c r="AD2183" s="2">
        <v>32.340000000000003</v>
      </c>
    </row>
    <row r="2184" spans="1:30" x14ac:dyDescent="0.25">
      <c r="A2184" t="s">
        <v>73</v>
      </c>
      <c r="B2184">
        <f t="shared" si="138"/>
        <v>2010</v>
      </c>
      <c r="C2184" s="2">
        <v>8.86</v>
      </c>
      <c r="D2184" s="2">
        <v>7.57</v>
      </c>
      <c r="E2184" s="4">
        <f t="shared" si="139"/>
        <v>-0.14559819413092542</v>
      </c>
      <c r="F2184" s="5"/>
      <c r="G2184" s="5"/>
      <c r="H2184" s="5"/>
      <c r="I2184" s="5"/>
      <c r="J2184" s="5"/>
      <c r="K2184" s="3">
        <v>40182</v>
      </c>
      <c r="L2184" s="3">
        <v>40543</v>
      </c>
      <c r="M2184" s="3"/>
      <c r="N2184" s="3"/>
      <c r="O2184" s="3"/>
      <c r="P2184" s="3"/>
      <c r="Q2184" s="5"/>
      <c r="R2184" s="5"/>
      <c r="S2184" s="5"/>
      <c r="T2184" s="2">
        <v>8.7799999999999994</v>
      </c>
      <c r="U2184" s="2">
        <v>7.56</v>
      </c>
      <c r="V2184" s="2"/>
      <c r="W2184" s="2">
        <v>9.1300000000000008</v>
      </c>
      <c r="X2184" s="2">
        <v>7.7</v>
      </c>
      <c r="Y2184" s="2"/>
      <c r="Z2184">
        <v>14332300</v>
      </c>
      <c r="AA2184">
        <v>6715800</v>
      </c>
      <c r="AC2184" s="2">
        <v>9.01</v>
      </c>
      <c r="AD2184" s="2">
        <v>7.69</v>
      </c>
    </row>
    <row r="2185" spans="1:30" x14ac:dyDescent="0.25">
      <c r="A2185" t="s">
        <v>73</v>
      </c>
      <c r="B2185">
        <f t="shared" si="138"/>
        <v>2011</v>
      </c>
      <c r="C2185" s="2">
        <v>7.57</v>
      </c>
      <c r="D2185" s="2">
        <v>5.34</v>
      </c>
      <c r="E2185" s="4">
        <f t="shared" si="139"/>
        <v>-0.29458388375165129</v>
      </c>
      <c r="F2185" s="5"/>
      <c r="G2185" s="5"/>
      <c r="H2185" s="5"/>
      <c r="I2185" s="5"/>
      <c r="J2185" s="5"/>
      <c r="K2185" s="3">
        <v>40546</v>
      </c>
      <c r="L2185" s="3">
        <v>40907</v>
      </c>
      <c r="M2185" s="3"/>
      <c r="N2185" s="3"/>
      <c r="O2185" s="3"/>
      <c r="P2185" s="3"/>
      <c r="Q2185" s="5"/>
      <c r="R2185" s="5"/>
      <c r="S2185" s="5"/>
      <c r="T2185" s="2">
        <v>7.52</v>
      </c>
      <c r="U2185" s="2">
        <v>5.28</v>
      </c>
      <c r="V2185" s="2"/>
      <c r="W2185" s="2">
        <v>7.67</v>
      </c>
      <c r="X2185" s="2">
        <v>5.39</v>
      </c>
      <c r="Y2185" s="2"/>
      <c r="Z2185">
        <v>21212500</v>
      </c>
      <c r="AA2185">
        <v>7431700</v>
      </c>
      <c r="AC2185" s="2">
        <v>7.6</v>
      </c>
      <c r="AD2185" s="2">
        <v>5.29</v>
      </c>
    </row>
    <row r="2186" spans="1:30" x14ac:dyDescent="0.25">
      <c r="A2186" t="s">
        <v>73</v>
      </c>
      <c r="B2186">
        <f t="shared" si="138"/>
        <v>2012</v>
      </c>
      <c r="C2186" s="2">
        <v>5.42</v>
      </c>
      <c r="D2186" s="2">
        <v>5.73</v>
      </c>
      <c r="E2186" s="4">
        <f t="shared" si="139"/>
        <v>5.719557195571965E-2</v>
      </c>
      <c r="F2186" s="5"/>
      <c r="G2186" s="5"/>
      <c r="H2186" s="5"/>
      <c r="I2186" s="5"/>
      <c r="J2186" s="5"/>
      <c r="K2186" s="3">
        <v>40911</v>
      </c>
      <c r="L2186" s="3">
        <v>41274</v>
      </c>
      <c r="M2186" s="3"/>
      <c r="N2186" s="3"/>
      <c r="O2186" s="3"/>
      <c r="P2186" s="3"/>
      <c r="Q2186" s="5"/>
      <c r="R2186" s="5"/>
      <c r="S2186" s="5"/>
      <c r="T2186" s="2">
        <v>5.33</v>
      </c>
      <c r="U2186" s="2">
        <v>5.53</v>
      </c>
      <c r="V2186" s="2"/>
      <c r="W2186" s="2">
        <v>5.48</v>
      </c>
      <c r="X2186" s="2">
        <v>5.76</v>
      </c>
      <c r="Y2186" s="2"/>
      <c r="Z2186">
        <v>16307100</v>
      </c>
      <c r="AA2186">
        <v>10146300</v>
      </c>
      <c r="AC2186" s="2">
        <v>5.36</v>
      </c>
      <c r="AD2186" s="2">
        <v>5.57</v>
      </c>
    </row>
    <row r="2187" spans="1:30" x14ac:dyDescent="0.25">
      <c r="A2187" t="s">
        <v>74</v>
      </c>
      <c r="B2187">
        <f t="shared" si="138"/>
        <v>2010</v>
      </c>
      <c r="C2187" s="2">
        <v>16.7250005</v>
      </c>
      <c r="D2187" s="2">
        <v>36.180000499999998</v>
      </c>
      <c r="E2187" s="4">
        <f t="shared" si="139"/>
        <v>1.1632286647764225</v>
      </c>
      <c r="F2187" s="5"/>
      <c r="G2187" s="5"/>
      <c r="H2187" s="5"/>
      <c r="I2187" s="5"/>
      <c r="J2187" s="5"/>
      <c r="K2187" s="3">
        <v>40182</v>
      </c>
      <c r="L2187" s="3">
        <v>40543</v>
      </c>
      <c r="M2187" s="3"/>
      <c r="N2187" s="3"/>
      <c r="O2187" s="3"/>
      <c r="P2187" s="3"/>
      <c r="Q2187" s="5"/>
      <c r="R2187" s="5"/>
      <c r="S2187" s="5"/>
      <c r="T2187" s="2">
        <v>16.715</v>
      </c>
      <c r="U2187" s="2">
        <v>36.095001000000003</v>
      </c>
      <c r="V2187" s="2"/>
      <c r="W2187" s="2">
        <v>17.014999499999998</v>
      </c>
      <c r="X2187" s="2">
        <v>36.564998500000002</v>
      </c>
      <c r="Y2187" s="2"/>
      <c r="Z2187">
        <v>1286000</v>
      </c>
      <c r="AA2187">
        <v>1160400</v>
      </c>
      <c r="AC2187" s="2">
        <v>16.889999499999998</v>
      </c>
      <c r="AD2187" s="2">
        <v>36.419998</v>
      </c>
    </row>
    <row r="2188" spans="1:30" x14ac:dyDescent="0.25">
      <c r="A2188" t="s">
        <v>74</v>
      </c>
      <c r="B2188">
        <f t="shared" si="138"/>
        <v>2011</v>
      </c>
      <c r="C2188" s="2">
        <v>36.654998999999997</v>
      </c>
      <c r="D2188" s="2">
        <v>31.870000999999998</v>
      </c>
      <c r="E2188" s="4">
        <f t="shared" si="139"/>
        <v>-0.13054148494179466</v>
      </c>
      <c r="F2188" s="5"/>
      <c r="G2188" s="5"/>
      <c r="H2188" s="5"/>
      <c r="I2188" s="5"/>
      <c r="J2188" s="5"/>
      <c r="K2188" s="3">
        <v>40546</v>
      </c>
      <c r="L2188" s="3">
        <v>40907</v>
      </c>
      <c r="M2188" s="3"/>
      <c r="N2188" s="3"/>
      <c r="O2188" s="3"/>
      <c r="P2188" s="3"/>
      <c r="Q2188" s="5"/>
      <c r="R2188" s="5"/>
      <c r="S2188" s="5"/>
      <c r="T2188" s="2">
        <v>36.529998999999997</v>
      </c>
      <c r="U2188" s="2">
        <v>31.84</v>
      </c>
      <c r="V2188" s="2"/>
      <c r="W2188" s="2">
        <v>37.119999</v>
      </c>
      <c r="X2188" s="2">
        <v>32.185001499999998</v>
      </c>
      <c r="Y2188" s="2"/>
      <c r="Z2188">
        <v>2641200</v>
      </c>
      <c r="AA2188">
        <v>1135800</v>
      </c>
      <c r="AC2188" s="2">
        <v>36.680000499999998</v>
      </c>
      <c r="AD2188" s="2">
        <v>31.99</v>
      </c>
    </row>
    <row r="2189" spans="1:30" x14ac:dyDescent="0.25">
      <c r="A2189" t="s">
        <v>74</v>
      </c>
      <c r="B2189">
        <f t="shared" si="138"/>
        <v>2012</v>
      </c>
      <c r="C2189" s="2">
        <v>32.465000000000003</v>
      </c>
      <c r="D2189" s="2">
        <v>35.810001499999998</v>
      </c>
      <c r="E2189" s="4">
        <f t="shared" si="139"/>
        <v>0.1030340828584628</v>
      </c>
      <c r="F2189" s="5"/>
      <c r="G2189" s="5"/>
      <c r="H2189" s="5"/>
      <c r="I2189" s="5"/>
      <c r="J2189" s="5"/>
      <c r="K2189" s="3">
        <v>40911</v>
      </c>
      <c r="L2189" s="3">
        <v>41274</v>
      </c>
      <c r="M2189" s="3"/>
      <c r="N2189" s="3"/>
      <c r="O2189" s="3"/>
      <c r="P2189" s="3"/>
      <c r="Q2189" s="5"/>
      <c r="R2189" s="5"/>
      <c r="S2189" s="5"/>
      <c r="T2189" s="2">
        <v>32.465000000000003</v>
      </c>
      <c r="U2189" s="2">
        <v>34.709999000000003</v>
      </c>
      <c r="V2189" s="2"/>
      <c r="W2189" s="2">
        <v>33.349998499999998</v>
      </c>
      <c r="X2189" s="2">
        <v>35.924999</v>
      </c>
      <c r="Y2189" s="2"/>
      <c r="Z2189">
        <v>2444400</v>
      </c>
      <c r="AA2189">
        <v>2090400</v>
      </c>
      <c r="AC2189" s="2">
        <v>32.715000000000003</v>
      </c>
      <c r="AD2189" s="2">
        <v>34.919998</v>
      </c>
    </row>
    <row r="2190" spans="1:30" x14ac:dyDescent="0.25">
      <c r="A2190" t="s">
        <v>75</v>
      </c>
      <c r="B2190">
        <f t="shared" si="138"/>
        <v>2010</v>
      </c>
      <c r="C2190" s="2">
        <v>67.589995999999999</v>
      </c>
      <c r="D2190" s="2">
        <v>86.099997999999999</v>
      </c>
      <c r="E2190" s="4">
        <f t="shared" si="139"/>
        <v>0.27385712524675987</v>
      </c>
      <c r="F2190" s="5"/>
      <c r="G2190" s="5"/>
      <c r="H2190" s="5"/>
      <c r="I2190" s="5"/>
      <c r="J2190" s="5"/>
      <c r="K2190" s="3">
        <v>40182</v>
      </c>
      <c r="L2190" s="3">
        <v>40543</v>
      </c>
      <c r="M2190" s="3"/>
      <c r="N2190" s="3"/>
      <c r="O2190" s="3"/>
      <c r="P2190" s="3"/>
      <c r="Q2190" s="5"/>
      <c r="R2190" s="5"/>
      <c r="S2190" s="5"/>
      <c r="T2190" s="2">
        <v>66.529999000000004</v>
      </c>
      <c r="U2190" s="2">
        <v>86.029999000000004</v>
      </c>
      <c r="V2190" s="2"/>
      <c r="W2190" s="2">
        <v>68.330001999999993</v>
      </c>
      <c r="X2190" s="2">
        <v>86.980002999999996</v>
      </c>
      <c r="Y2190" s="2"/>
      <c r="Z2190">
        <v>1511500</v>
      </c>
      <c r="AA2190">
        <v>745900</v>
      </c>
      <c r="AC2190" s="2">
        <v>67.099997999999999</v>
      </c>
      <c r="AD2190" s="2">
        <v>86.529999000000004</v>
      </c>
    </row>
    <row r="2191" spans="1:30" x14ac:dyDescent="0.25">
      <c r="A2191" t="s">
        <v>75</v>
      </c>
      <c r="B2191">
        <f t="shared" si="138"/>
        <v>2011</v>
      </c>
      <c r="C2191" s="2">
        <v>86.860000999999997</v>
      </c>
      <c r="D2191" s="2">
        <v>99.599997999999999</v>
      </c>
      <c r="E2191" s="4">
        <f t="shared" si="139"/>
        <v>0.14667277058861652</v>
      </c>
      <c r="F2191" s="5"/>
      <c r="G2191" s="5"/>
      <c r="H2191" s="5"/>
      <c r="I2191" s="5"/>
      <c r="J2191" s="5"/>
      <c r="K2191" s="3">
        <v>40546</v>
      </c>
      <c r="L2191" s="3">
        <v>40907</v>
      </c>
      <c r="M2191" s="3"/>
      <c r="N2191" s="3"/>
      <c r="O2191" s="3"/>
      <c r="P2191" s="3"/>
      <c r="Q2191" s="5"/>
      <c r="R2191" s="5"/>
      <c r="S2191" s="5"/>
      <c r="T2191" s="2">
        <v>86.839995999999999</v>
      </c>
      <c r="U2191" s="2">
        <v>99.599997999999999</v>
      </c>
      <c r="V2191" s="2"/>
      <c r="W2191" s="2">
        <v>89.32</v>
      </c>
      <c r="X2191" s="2">
        <v>100.69000200000001</v>
      </c>
      <c r="Y2191" s="2"/>
      <c r="Z2191">
        <v>1505500</v>
      </c>
      <c r="AA2191">
        <v>544200</v>
      </c>
      <c r="AC2191" s="2">
        <v>89.18</v>
      </c>
      <c r="AD2191" s="2">
        <v>100.360001</v>
      </c>
    </row>
    <row r="2192" spans="1:30" x14ac:dyDescent="0.25">
      <c r="A2192" t="s">
        <v>75</v>
      </c>
      <c r="B2192">
        <f t="shared" si="138"/>
        <v>2012</v>
      </c>
      <c r="C2192" s="2">
        <v>101.739998</v>
      </c>
      <c r="D2192" s="2">
        <v>105.80999799999999</v>
      </c>
      <c r="E2192" s="4">
        <f t="shared" si="139"/>
        <v>4.0003932376723589E-2</v>
      </c>
      <c r="F2192" s="5"/>
      <c r="G2192" s="5"/>
      <c r="H2192" s="5"/>
      <c r="I2192" s="5"/>
      <c r="J2192" s="5"/>
      <c r="K2192" s="3">
        <v>40911</v>
      </c>
      <c r="L2192" s="3">
        <v>41274</v>
      </c>
      <c r="M2192" s="3"/>
      <c r="N2192" s="3"/>
      <c r="O2192" s="3"/>
      <c r="P2192" s="3"/>
      <c r="Q2192" s="5"/>
      <c r="R2192" s="5"/>
      <c r="S2192" s="5"/>
      <c r="T2192" s="2">
        <v>100.489998</v>
      </c>
      <c r="U2192" s="2">
        <v>104.529999</v>
      </c>
      <c r="V2192" s="2"/>
      <c r="W2192" s="2">
        <v>102.860001</v>
      </c>
      <c r="X2192" s="2">
        <v>105.839996</v>
      </c>
      <c r="Y2192" s="2"/>
      <c r="Z2192">
        <v>1260400</v>
      </c>
      <c r="AA2192">
        <v>810100</v>
      </c>
      <c r="AC2192" s="2">
        <v>101.32</v>
      </c>
      <c r="AD2192" s="2">
        <v>104.699997</v>
      </c>
    </row>
    <row r="2193" spans="1:30" x14ac:dyDescent="0.25">
      <c r="A2193" t="s">
        <v>76</v>
      </c>
      <c r="B2193">
        <f t="shared" si="138"/>
        <v>2010</v>
      </c>
      <c r="C2193" s="2">
        <v>33.6</v>
      </c>
      <c r="D2193" s="2">
        <v>47.3</v>
      </c>
      <c r="E2193" s="4">
        <f t="shared" si="139"/>
        <v>0.40773809523809507</v>
      </c>
      <c r="F2193" s="5"/>
      <c r="G2193" s="5"/>
      <c r="H2193" s="5"/>
      <c r="I2193" s="5"/>
      <c r="J2193" s="5"/>
      <c r="K2193" s="3">
        <v>40182</v>
      </c>
      <c r="L2193" s="3">
        <v>40543</v>
      </c>
      <c r="M2193" s="3"/>
      <c r="N2193" s="3"/>
      <c r="O2193" s="3"/>
      <c r="P2193" s="3"/>
      <c r="Q2193" s="5"/>
      <c r="R2193" s="5"/>
      <c r="S2193" s="5"/>
      <c r="T2193" s="2">
        <v>33.4</v>
      </c>
      <c r="U2193" s="2">
        <v>47.2</v>
      </c>
      <c r="V2193" s="2"/>
      <c r="W2193" s="2">
        <v>34.1</v>
      </c>
      <c r="X2193" s="2">
        <v>47.6</v>
      </c>
      <c r="Y2193" s="2"/>
      <c r="Z2193">
        <v>40679300</v>
      </c>
      <c r="AA2193">
        <v>16923200</v>
      </c>
      <c r="AC2193" s="2">
        <v>34</v>
      </c>
      <c r="AD2193" s="2">
        <v>47.5</v>
      </c>
    </row>
    <row r="2194" spans="1:30" x14ac:dyDescent="0.25">
      <c r="A2194" t="s">
        <v>76</v>
      </c>
      <c r="B2194">
        <f t="shared" si="138"/>
        <v>2011</v>
      </c>
      <c r="C2194" s="2">
        <v>47.8</v>
      </c>
      <c r="D2194" s="2">
        <v>26.309999000000001</v>
      </c>
      <c r="E2194" s="4">
        <f t="shared" si="139"/>
        <v>-0.44958161087866105</v>
      </c>
      <c r="F2194" s="5"/>
      <c r="G2194" s="5"/>
      <c r="H2194" s="5"/>
      <c r="I2194" s="5"/>
      <c r="J2194" s="5"/>
      <c r="K2194" s="3">
        <v>40546</v>
      </c>
      <c r="L2194" s="3">
        <v>40907</v>
      </c>
      <c r="M2194" s="3"/>
      <c r="N2194" s="3"/>
      <c r="O2194" s="3"/>
      <c r="P2194" s="3"/>
      <c r="Q2194" s="5"/>
      <c r="R2194" s="5"/>
      <c r="S2194" s="5"/>
      <c r="T2194" s="2">
        <v>47.8</v>
      </c>
      <c r="U2194" s="2">
        <v>26.290001</v>
      </c>
      <c r="V2194" s="2"/>
      <c r="W2194" s="2">
        <v>49</v>
      </c>
      <c r="X2194" s="2">
        <v>26.780000999999999</v>
      </c>
      <c r="Y2194" s="2"/>
      <c r="Z2194">
        <v>65798900</v>
      </c>
      <c r="AA2194">
        <v>26210200</v>
      </c>
      <c r="AC2194" s="2">
        <v>49</v>
      </c>
      <c r="AD2194" s="2">
        <v>26.52</v>
      </c>
    </row>
    <row r="2195" spans="1:30" x14ac:dyDescent="0.25">
      <c r="A2195" t="s">
        <v>76</v>
      </c>
      <c r="B2195">
        <f t="shared" si="138"/>
        <v>2012</v>
      </c>
      <c r="C2195" s="2">
        <v>27.129999000000002</v>
      </c>
      <c r="D2195" s="2">
        <v>39.560001</v>
      </c>
      <c r="E2195" s="4">
        <f t="shared" si="139"/>
        <v>0.45816448426702844</v>
      </c>
      <c r="F2195" s="5"/>
      <c r="G2195" s="5"/>
      <c r="H2195" s="5"/>
      <c r="I2195" s="5"/>
      <c r="J2195" s="5"/>
      <c r="K2195" s="3">
        <v>40911</v>
      </c>
      <c r="L2195" s="3">
        <v>41274</v>
      </c>
      <c r="M2195" s="3"/>
      <c r="N2195" s="3"/>
      <c r="O2195" s="3"/>
      <c r="P2195" s="3"/>
      <c r="Q2195" s="5"/>
      <c r="R2195" s="5"/>
      <c r="S2195" s="5"/>
      <c r="T2195" s="2">
        <v>27.129999000000002</v>
      </c>
      <c r="U2195" s="2">
        <v>38.650002000000001</v>
      </c>
      <c r="V2195" s="2"/>
      <c r="W2195" s="2">
        <v>28.51</v>
      </c>
      <c r="X2195" s="2">
        <v>39.599997999999999</v>
      </c>
      <c r="Y2195" s="2"/>
      <c r="Z2195">
        <v>58169500</v>
      </c>
      <c r="AA2195">
        <v>37172800</v>
      </c>
      <c r="AC2195" s="2">
        <v>28.33</v>
      </c>
      <c r="AD2195" s="2">
        <v>38.939999</v>
      </c>
    </row>
    <row r="2196" spans="1:30" x14ac:dyDescent="0.25">
      <c r="A2196" t="s">
        <v>77</v>
      </c>
      <c r="B2196">
        <f t="shared" si="138"/>
        <v>2010</v>
      </c>
      <c r="C2196" s="2">
        <v>22.889999</v>
      </c>
      <c r="D2196" s="2">
        <v>24.440000999999999</v>
      </c>
      <c r="E2196" s="4">
        <f t="shared" si="139"/>
        <v>6.771524979096763E-2</v>
      </c>
      <c r="F2196" s="5"/>
      <c r="G2196" s="5"/>
      <c r="H2196" s="5"/>
      <c r="I2196" s="5"/>
      <c r="J2196" s="5"/>
      <c r="K2196" s="3">
        <v>40182</v>
      </c>
      <c r="L2196" s="3">
        <v>40543</v>
      </c>
      <c r="M2196" s="3"/>
      <c r="N2196" s="3"/>
      <c r="O2196" s="3"/>
      <c r="P2196" s="3"/>
      <c r="Q2196" s="5"/>
      <c r="R2196" s="5"/>
      <c r="S2196" s="5"/>
      <c r="T2196" s="2">
        <v>22.780000999999999</v>
      </c>
      <c r="U2196" s="2">
        <v>24.209999</v>
      </c>
      <c r="V2196" s="2"/>
      <c r="W2196" s="2">
        <v>23.15</v>
      </c>
      <c r="X2196" s="2">
        <v>24.639999</v>
      </c>
      <c r="Y2196" s="2"/>
      <c r="Z2196">
        <v>3385100</v>
      </c>
      <c r="AA2196">
        <v>1452600</v>
      </c>
      <c r="AC2196" s="2">
        <v>22.99</v>
      </c>
      <c r="AD2196" s="2">
        <v>24.5</v>
      </c>
    </row>
    <row r="2197" spans="1:30" x14ac:dyDescent="0.25">
      <c r="A2197" t="s">
        <v>77</v>
      </c>
      <c r="B2197">
        <f t="shared" si="138"/>
        <v>2011</v>
      </c>
      <c r="C2197" s="2">
        <v>24.709999</v>
      </c>
      <c r="D2197" s="2">
        <v>20.219999000000001</v>
      </c>
      <c r="E2197" s="4">
        <f t="shared" si="139"/>
        <v>-0.18170781795660931</v>
      </c>
      <c r="F2197" s="5"/>
      <c r="G2197" s="5"/>
      <c r="H2197" s="5"/>
      <c r="I2197" s="5"/>
      <c r="J2197" s="5"/>
      <c r="K2197" s="3">
        <v>40546</v>
      </c>
      <c r="L2197" s="3">
        <v>40907</v>
      </c>
      <c r="M2197" s="3"/>
      <c r="N2197" s="3"/>
      <c r="O2197" s="3"/>
      <c r="P2197" s="3"/>
      <c r="Q2197" s="5"/>
      <c r="R2197" s="5"/>
      <c r="S2197" s="5"/>
      <c r="T2197" s="2">
        <v>24.68</v>
      </c>
      <c r="U2197" s="2">
        <v>20.079999999999998</v>
      </c>
      <c r="V2197" s="2"/>
      <c r="W2197" s="2">
        <v>25.1</v>
      </c>
      <c r="X2197" s="2">
        <v>20.299999</v>
      </c>
      <c r="Y2197" s="2"/>
      <c r="Z2197">
        <v>3248300</v>
      </c>
      <c r="AA2197">
        <v>1899800</v>
      </c>
      <c r="AC2197" s="2">
        <v>24.780000999999999</v>
      </c>
      <c r="AD2197" s="2">
        <v>20.120000999999998</v>
      </c>
    </row>
    <row r="2198" spans="1:30" x14ac:dyDescent="0.25">
      <c r="A2198" t="s">
        <v>77</v>
      </c>
      <c r="B2198">
        <f t="shared" si="138"/>
        <v>2012</v>
      </c>
      <c r="C2198" s="2">
        <v>20.57</v>
      </c>
      <c r="D2198" s="2">
        <v>21.98</v>
      </c>
      <c r="E2198" s="4">
        <f t="shared" si="139"/>
        <v>6.8546426835196891E-2</v>
      </c>
      <c r="F2198" s="5"/>
      <c r="G2198" s="5"/>
      <c r="H2198" s="5"/>
      <c r="I2198" s="5"/>
      <c r="J2198" s="5"/>
      <c r="K2198" s="3">
        <v>40911</v>
      </c>
      <c r="L2198" s="3">
        <v>41274</v>
      </c>
      <c r="M2198" s="3"/>
      <c r="N2198" s="3"/>
      <c r="O2198" s="3"/>
      <c r="P2198" s="3"/>
      <c r="Q2198" s="5"/>
      <c r="R2198" s="5"/>
      <c r="S2198" s="5"/>
      <c r="T2198" s="2">
        <v>20.260000000000002</v>
      </c>
      <c r="U2198" s="2">
        <v>21.67</v>
      </c>
      <c r="V2198" s="2"/>
      <c r="W2198" s="2">
        <v>20.799999</v>
      </c>
      <c r="X2198" s="2">
        <v>22.030000999999999</v>
      </c>
      <c r="Y2198" s="2"/>
      <c r="Z2198">
        <v>2661300</v>
      </c>
      <c r="AA2198">
        <v>3438800</v>
      </c>
      <c r="AC2198" s="2">
        <v>20.299999</v>
      </c>
      <c r="AD2198" s="2">
        <v>21.790001</v>
      </c>
    </row>
    <row r="2199" spans="1:30" x14ac:dyDescent="0.25">
      <c r="A2199" t="s">
        <v>78</v>
      </c>
      <c r="B2199">
        <f t="shared" si="138"/>
        <v>2010</v>
      </c>
      <c r="C2199" s="2">
        <v>18.093385214000001</v>
      </c>
      <c r="D2199" s="2">
        <v>17.571984435800001</v>
      </c>
      <c r="E2199" s="4">
        <f t="shared" si="139"/>
        <v>-2.8817204300528539E-2</v>
      </c>
      <c r="F2199" s="5"/>
      <c r="G2199" s="5"/>
      <c r="H2199" s="5"/>
      <c r="I2199" s="5"/>
      <c r="J2199" s="5"/>
      <c r="K2199" s="3">
        <v>40182</v>
      </c>
      <c r="L2199" s="3">
        <v>40543</v>
      </c>
      <c r="M2199" s="3"/>
      <c r="N2199" s="3"/>
      <c r="O2199" s="3"/>
      <c r="P2199" s="3"/>
      <c r="Q2199" s="5"/>
      <c r="R2199" s="5"/>
      <c r="S2199" s="5"/>
      <c r="T2199" s="2">
        <v>17.898831906600002</v>
      </c>
      <c r="U2199" s="2">
        <v>17.509726848300001</v>
      </c>
      <c r="V2199" s="2"/>
      <c r="W2199" s="2">
        <v>18.1245128405</v>
      </c>
      <c r="X2199" s="2">
        <v>17.665368871599998</v>
      </c>
      <c r="Y2199" s="2"/>
      <c r="Z2199">
        <v>4009700</v>
      </c>
      <c r="AA2199">
        <v>2242500</v>
      </c>
      <c r="AC2199" s="2">
        <v>17.984435797700002</v>
      </c>
      <c r="AD2199" s="2">
        <v>17.587548638099999</v>
      </c>
    </row>
    <row r="2200" spans="1:30" x14ac:dyDescent="0.25">
      <c r="A2200" t="s">
        <v>78</v>
      </c>
      <c r="B2200">
        <f t="shared" si="138"/>
        <v>2011</v>
      </c>
      <c r="C2200" s="2">
        <v>17.657586770399998</v>
      </c>
      <c r="D2200" s="2">
        <v>20.544745525300002</v>
      </c>
      <c r="E2200" s="4">
        <f t="shared" si="139"/>
        <v>0.163508116507735</v>
      </c>
      <c r="F2200" s="5"/>
      <c r="G2200" s="5"/>
      <c r="H2200" s="5"/>
      <c r="I2200" s="5"/>
      <c r="J2200" s="5"/>
      <c r="K2200" s="3">
        <v>40546</v>
      </c>
      <c r="L2200" s="3">
        <v>40907</v>
      </c>
      <c r="M2200" s="3"/>
      <c r="N2200" s="3"/>
      <c r="O2200" s="3"/>
      <c r="P2200" s="3"/>
      <c r="Q2200" s="5"/>
      <c r="R2200" s="5"/>
      <c r="S2200" s="5"/>
      <c r="T2200" s="2">
        <v>17.5252910506</v>
      </c>
      <c r="U2200" s="2">
        <v>20.536964202299998</v>
      </c>
      <c r="V2200" s="2"/>
      <c r="W2200" s="2">
        <v>17.704280155700001</v>
      </c>
      <c r="X2200" s="2">
        <v>20.739299610900002</v>
      </c>
      <c r="Y2200" s="2"/>
      <c r="Z2200">
        <v>6503400</v>
      </c>
      <c r="AA2200">
        <v>2420800</v>
      </c>
      <c r="AC2200" s="2">
        <v>17.587548638099999</v>
      </c>
      <c r="AD2200" s="2">
        <v>20.7237354086</v>
      </c>
    </row>
    <row r="2201" spans="1:30" x14ac:dyDescent="0.25">
      <c r="A2201" t="s">
        <v>78</v>
      </c>
      <c r="B2201">
        <f t="shared" si="138"/>
        <v>2012</v>
      </c>
      <c r="C2201" s="2">
        <v>20.7237354086</v>
      </c>
      <c r="D2201" s="2">
        <v>22.957198443599999</v>
      </c>
      <c r="E2201" s="4">
        <f t="shared" si="139"/>
        <v>0.10777318813253861</v>
      </c>
      <c r="F2201" s="5"/>
      <c r="G2201" s="5"/>
      <c r="H2201" s="5"/>
      <c r="I2201" s="5"/>
      <c r="J2201" s="5"/>
      <c r="K2201" s="3">
        <v>40911</v>
      </c>
      <c r="L2201" s="3">
        <v>41274</v>
      </c>
      <c r="M2201" s="3"/>
      <c r="N2201" s="3"/>
      <c r="O2201" s="3"/>
      <c r="P2201" s="3"/>
      <c r="Q2201" s="5"/>
      <c r="R2201" s="5"/>
      <c r="S2201" s="5"/>
      <c r="T2201" s="2">
        <v>20.428014007800002</v>
      </c>
      <c r="U2201" s="2">
        <v>22.3968863813</v>
      </c>
      <c r="V2201" s="2"/>
      <c r="W2201" s="2">
        <v>20.793772762700002</v>
      </c>
      <c r="X2201" s="2">
        <v>23.0038902724</v>
      </c>
      <c r="Y2201" s="2"/>
      <c r="Z2201">
        <v>4847800</v>
      </c>
      <c r="AA2201">
        <v>4457500</v>
      </c>
      <c r="AC2201" s="2">
        <v>20.459143968900001</v>
      </c>
      <c r="AD2201" s="2">
        <v>22.6459136187</v>
      </c>
    </row>
    <row r="2202" spans="1:30" x14ac:dyDescent="0.25">
      <c r="A2202" t="s">
        <v>79</v>
      </c>
      <c r="B2202">
        <f t="shared" si="138"/>
        <v>2010</v>
      </c>
      <c r="C2202" s="2">
        <v>32.240001999999997</v>
      </c>
      <c r="D2202" s="2">
        <v>38.310001</v>
      </c>
      <c r="E2202" s="4">
        <f t="shared" si="139"/>
        <v>0.18827539154619169</v>
      </c>
      <c r="F2202" s="5"/>
      <c r="G2202" s="5"/>
      <c r="H2202" s="5"/>
      <c r="I2202" s="5"/>
      <c r="J2202" s="5"/>
      <c r="K2202" s="3">
        <v>40182</v>
      </c>
      <c r="L2202" s="3">
        <v>40543</v>
      </c>
      <c r="M2202" s="3"/>
      <c r="N2202" s="3"/>
      <c r="O2202" s="3"/>
      <c r="P2202" s="3"/>
      <c r="Q2202" s="5"/>
      <c r="R2202" s="5"/>
      <c r="S2202" s="5"/>
      <c r="T2202" s="2">
        <v>31.9</v>
      </c>
      <c r="U2202" s="2">
        <v>38.25</v>
      </c>
      <c r="V2202" s="2"/>
      <c r="W2202" s="2">
        <v>32.659999999999997</v>
      </c>
      <c r="X2202" s="2">
        <v>38.590000000000003</v>
      </c>
      <c r="Y2202" s="2"/>
      <c r="Z2202">
        <v>3824400</v>
      </c>
      <c r="AA2202">
        <v>1122300</v>
      </c>
      <c r="AC2202" s="2">
        <v>32.529998999999997</v>
      </c>
      <c r="AD2202" s="2">
        <v>38.400002000000001</v>
      </c>
    </row>
    <row r="2203" spans="1:30" x14ac:dyDescent="0.25">
      <c r="A2203" t="s">
        <v>79</v>
      </c>
      <c r="B2203">
        <f t="shared" si="138"/>
        <v>2011</v>
      </c>
      <c r="C2203" s="2">
        <v>38.639999000000003</v>
      </c>
      <c r="D2203" s="2">
        <v>40.610000999999997</v>
      </c>
      <c r="E2203" s="4">
        <f t="shared" si="139"/>
        <v>5.098348993228477E-2</v>
      </c>
      <c r="F2203" s="5"/>
      <c r="G2203" s="5"/>
      <c r="H2203" s="5"/>
      <c r="I2203" s="5"/>
      <c r="J2203" s="5"/>
      <c r="K2203" s="3">
        <v>40546</v>
      </c>
      <c r="L2203" s="3">
        <v>40907</v>
      </c>
      <c r="M2203" s="3"/>
      <c r="N2203" s="3"/>
      <c r="O2203" s="3"/>
      <c r="P2203" s="3"/>
      <c r="Q2203" s="5"/>
      <c r="R2203" s="5"/>
      <c r="S2203" s="5"/>
      <c r="T2203" s="2">
        <v>38.639999000000003</v>
      </c>
      <c r="U2203" s="2">
        <v>40.450001</v>
      </c>
      <c r="V2203" s="2"/>
      <c r="W2203" s="2">
        <v>39.139999000000003</v>
      </c>
      <c r="X2203" s="2">
        <v>40.93</v>
      </c>
      <c r="Y2203" s="2"/>
      <c r="Z2203">
        <v>2113200</v>
      </c>
      <c r="AA2203">
        <v>870100</v>
      </c>
      <c r="AC2203" s="2">
        <v>38.869999</v>
      </c>
      <c r="AD2203" s="2">
        <v>40.529998999999997</v>
      </c>
    </row>
    <row r="2204" spans="1:30" x14ac:dyDescent="0.25">
      <c r="A2204" t="s">
        <v>79</v>
      </c>
      <c r="B2204">
        <f t="shared" si="138"/>
        <v>2012</v>
      </c>
      <c r="C2204" s="2">
        <v>41.23</v>
      </c>
      <c r="D2204" s="2">
        <v>41.18</v>
      </c>
      <c r="E2204" s="4">
        <f t="shared" si="139"/>
        <v>-1.212709192335609E-3</v>
      </c>
      <c r="F2204" s="5"/>
      <c r="G2204" s="5"/>
      <c r="H2204" s="5"/>
      <c r="I2204" s="5"/>
      <c r="J2204" s="5"/>
      <c r="K2204" s="3">
        <v>40911</v>
      </c>
      <c r="L2204" s="3">
        <v>41274</v>
      </c>
      <c r="M2204" s="3"/>
      <c r="N2204" s="3"/>
      <c r="O2204" s="3"/>
      <c r="P2204" s="3"/>
      <c r="Q2204" s="5"/>
      <c r="R2204" s="5"/>
      <c r="S2204" s="5"/>
      <c r="T2204" s="2">
        <v>41.209999000000003</v>
      </c>
      <c r="U2204" s="2">
        <v>40.490001999999997</v>
      </c>
      <c r="V2204" s="2"/>
      <c r="W2204" s="2">
        <v>41.75</v>
      </c>
      <c r="X2204" s="2">
        <v>41.189999</v>
      </c>
      <c r="Y2204" s="2"/>
      <c r="Z2204">
        <v>2079900</v>
      </c>
      <c r="AA2204">
        <v>1941900</v>
      </c>
      <c r="AC2204" s="2">
        <v>41.48</v>
      </c>
      <c r="AD2204" s="2">
        <v>40.669998</v>
      </c>
    </row>
    <row r="2205" spans="1:30" x14ac:dyDescent="0.25">
      <c r="A2205" t="s">
        <v>80</v>
      </c>
      <c r="B2205">
        <f t="shared" si="138"/>
        <v>2010</v>
      </c>
      <c r="C2205" s="2">
        <v>57.650002000000001</v>
      </c>
      <c r="D2205" s="2">
        <v>93.660004000000001</v>
      </c>
      <c r="E2205" s="4">
        <f t="shared" si="139"/>
        <v>0.62463140937965622</v>
      </c>
      <c r="F2205" s="5"/>
      <c r="G2205" s="5"/>
      <c r="H2205" s="5"/>
      <c r="I2205" s="5"/>
      <c r="J2205" s="5"/>
      <c r="K2205" s="3">
        <v>40182</v>
      </c>
      <c r="L2205" s="3">
        <v>40543</v>
      </c>
      <c r="M2205" s="3"/>
      <c r="N2205" s="3"/>
      <c r="O2205" s="3"/>
      <c r="P2205" s="3"/>
      <c r="Q2205" s="5"/>
      <c r="R2205" s="5"/>
      <c r="S2205" s="5"/>
      <c r="T2205" s="2">
        <v>57.509998000000003</v>
      </c>
      <c r="U2205" s="2">
        <v>93.309997999999993</v>
      </c>
      <c r="V2205" s="2"/>
      <c r="W2205" s="2">
        <v>59.189999</v>
      </c>
      <c r="X2205" s="2">
        <v>93.900002000000001</v>
      </c>
      <c r="Y2205" s="2"/>
      <c r="Z2205">
        <v>7325600</v>
      </c>
      <c r="AA2205">
        <v>2542700</v>
      </c>
      <c r="AC2205" s="2">
        <v>58.549999</v>
      </c>
      <c r="AD2205" s="2">
        <v>93.830001999999993</v>
      </c>
    </row>
    <row r="2206" spans="1:30" x14ac:dyDescent="0.25">
      <c r="A2206" t="s">
        <v>80</v>
      </c>
      <c r="B2206">
        <f t="shared" si="138"/>
        <v>2011</v>
      </c>
      <c r="C2206" s="2">
        <v>94.379997000000003</v>
      </c>
      <c r="D2206" s="2">
        <v>90.599997999999999</v>
      </c>
      <c r="E2206" s="4">
        <f t="shared" si="139"/>
        <v>-4.0050848910283432E-2</v>
      </c>
      <c r="F2206" s="5"/>
      <c r="G2206" s="5"/>
      <c r="H2206" s="5"/>
      <c r="I2206" s="5"/>
      <c r="J2206" s="5"/>
      <c r="K2206" s="3">
        <v>40546</v>
      </c>
      <c r="L2206" s="3">
        <v>40907</v>
      </c>
      <c r="M2206" s="3"/>
      <c r="N2206" s="3"/>
      <c r="O2206" s="3"/>
      <c r="P2206" s="3"/>
      <c r="Q2206" s="5"/>
      <c r="R2206" s="5"/>
      <c r="S2206" s="5"/>
      <c r="T2206" s="2">
        <v>94.110000999999997</v>
      </c>
      <c r="U2206" s="2">
        <v>90.400002000000001</v>
      </c>
      <c r="V2206" s="2"/>
      <c r="W2206" s="2">
        <v>94.809997999999993</v>
      </c>
      <c r="X2206" s="2">
        <v>91.419998000000007</v>
      </c>
      <c r="Y2206" s="2"/>
      <c r="Z2206">
        <v>5231500</v>
      </c>
      <c r="AA2206">
        <v>3279800</v>
      </c>
      <c r="AC2206" s="2">
        <v>94.150002000000001</v>
      </c>
      <c r="AD2206" s="2">
        <v>90.720000999999996</v>
      </c>
    </row>
    <row r="2207" spans="1:30" x14ac:dyDescent="0.25">
      <c r="A2207" t="s">
        <v>80</v>
      </c>
      <c r="B2207">
        <f t="shared" si="138"/>
        <v>2012</v>
      </c>
      <c r="C2207" s="2">
        <v>92.769997000000004</v>
      </c>
      <c r="D2207" s="2">
        <v>89.610000999999997</v>
      </c>
      <c r="E2207" s="4">
        <f t="shared" si="139"/>
        <v>-3.4062693782344375E-2</v>
      </c>
      <c r="F2207" s="5"/>
      <c r="G2207" s="5"/>
      <c r="H2207" s="5"/>
      <c r="I2207" s="5"/>
      <c r="J2207" s="5"/>
      <c r="K2207" s="3">
        <v>40911</v>
      </c>
      <c r="L2207" s="3">
        <v>41274</v>
      </c>
      <c r="M2207" s="3"/>
      <c r="N2207" s="3"/>
      <c r="O2207" s="3"/>
      <c r="P2207" s="3"/>
      <c r="Q2207" s="5"/>
      <c r="R2207" s="5"/>
      <c r="S2207" s="5"/>
      <c r="T2207" s="2">
        <v>92.769997000000004</v>
      </c>
      <c r="U2207" s="2">
        <v>86.669998000000007</v>
      </c>
      <c r="V2207" s="2"/>
      <c r="W2207" s="2">
        <v>95.110000999999997</v>
      </c>
      <c r="X2207" s="2">
        <v>89.800003000000004</v>
      </c>
      <c r="Y2207" s="2"/>
      <c r="Z2207">
        <v>8177000</v>
      </c>
      <c r="AA2207">
        <v>7213000</v>
      </c>
      <c r="AC2207" s="2">
        <v>93.980002999999996</v>
      </c>
      <c r="AD2207" s="2">
        <v>86.809997999999993</v>
      </c>
    </row>
    <row r="2208" spans="1:30" x14ac:dyDescent="0.25">
      <c r="A2208" t="s">
        <v>81</v>
      </c>
      <c r="B2208">
        <f t="shared" si="138"/>
        <v>2010</v>
      </c>
      <c r="C2208" s="2">
        <v>50.400002000000001</v>
      </c>
      <c r="D2208" s="2">
        <v>62.25</v>
      </c>
      <c r="E2208" s="4">
        <f t="shared" si="139"/>
        <v>0.23511899860638893</v>
      </c>
      <c r="F2208" s="5"/>
      <c r="G2208" s="5"/>
      <c r="H2208" s="5"/>
      <c r="I2208" s="5"/>
      <c r="J2208" s="5"/>
      <c r="K2208" s="3">
        <v>40182</v>
      </c>
      <c r="L2208" s="3">
        <v>40543</v>
      </c>
      <c r="M2208" s="3"/>
      <c r="N2208" s="3"/>
      <c r="O2208" s="3"/>
      <c r="P2208" s="3"/>
      <c r="Q2208" s="5"/>
      <c r="R2208" s="5"/>
      <c r="S2208" s="5"/>
      <c r="T2208" s="2">
        <v>49.139999000000003</v>
      </c>
      <c r="U2208" s="2">
        <v>62</v>
      </c>
      <c r="V2208" s="2"/>
      <c r="W2208" s="2">
        <v>50.73</v>
      </c>
      <c r="X2208" s="2">
        <v>62.549999</v>
      </c>
      <c r="Y2208" s="2"/>
      <c r="Z2208">
        <v>2670300</v>
      </c>
      <c r="AA2208">
        <v>1367600</v>
      </c>
      <c r="AC2208" s="2">
        <v>49.27</v>
      </c>
      <c r="AD2208" s="2">
        <v>62.189999</v>
      </c>
    </row>
    <row r="2209" spans="1:30" x14ac:dyDescent="0.25">
      <c r="A2209" t="s">
        <v>81</v>
      </c>
      <c r="B2209">
        <f t="shared" si="138"/>
        <v>2011</v>
      </c>
      <c r="C2209" s="2">
        <v>62.73</v>
      </c>
      <c r="D2209" s="2">
        <v>70.120002999999997</v>
      </c>
      <c r="E2209" s="4">
        <f t="shared" si="139"/>
        <v>0.11780652000637654</v>
      </c>
      <c r="F2209" s="5"/>
      <c r="G2209" s="5"/>
      <c r="H2209" s="5"/>
      <c r="I2209" s="5"/>
      <c r="J2209" s="5"/>
      <c r="K2209" s="3">
        <v>40546</v>
      </c>
      <c r="L2209" s="3">
        <v>40907</v>
      </c>
      <c r="M2209" s="3"/>
      <c r="N2209" s="3"/>
      <c r="O2209" s="3"/>
      <c r="P2209" s="3"/>
      <c r="Q2209" s="5"/>
      <c r="R2209" s="5"/>
      <c r="S2209" s="5"/>
      <c r="T2209" s="2">
        <v>62.09</v>
      </c>
      <c r="U2209" s="2">
        <v>70.099997999999999</v>
      </c>
      <c r="V2209" s="2"/>
      <c r="W2209" s="2">
        <v>62.830002</v>
      </c>
      <c r="X2209" s="2">
        <v>70.849997999999999</v>
      </c>
      <c r="Y2209" s="2"/>
      <c r="Z2209">
        <v>1818000</v>
      </c>
      <c r="AA2209">
        <v>886200</v>
      </c>
      <c r="AC2209" s="2">
        <v>62.240001999999997</v>
      </c>
      <c r="AD2209" s="2">
        <v>70.669998000000007</v>
      </c>
    </row>
    <row r="2210" spans="1:30" x14ac:dyDescent="0.25">
      <c r="A2210" t="s">
        <v>81</v>
      </c>
      <c r="B2210">
        <f t="shared" si="138"/>
        <v>2012</v>
      </c>
      <c r="C2210" s="2">
        <v>71.209998999999996</v>
      </c>
      <c r="D2210" s="2">
        <v>79.800003000000004</v>
      </c>
      <c r="E2210" s="4">
        <f t="shared" si="139"/>
        <v>0.12062918298875426</v>
      </c>
      <c r="F2210" s="5"/>
      <c r="G2210" s="5"/>
      <c r="H2210" s="5"/>
      <c r="I2210" s="5"/>
      <c r="J2210" s="5"/>
      <c r="K2210" s="3">
        <v>40911</v>
      </c>
      <c r="L2210" s="3">
        <v>41274</v>
      </c>
      <c r="M2210" s="3"/>
      <c r="N2210" s="3"/>
      <c r="O2210" s="3"/>
      <c r="P2210" s="3"/>
      <c r="Q2210" s="5"/>
      <c r="R2210" s="5"/>
      <c r="S2210" s="5"/>
      <c r="T2210" s="2">
        <v>70.169998000000007</v>
      </c>
      <c r="U2210" s="2">
        <v>78.449996999999996</v>
      </c>
      <c r="V2210" s="2"/>
      <c r="W2210" s="2">
        <v>71.550003000000004</v>
      </c>
      <c r="X2210" s="2">
        <v>79.830001999999993</v>
      </c>
      <c r="Y2210" s="2"/>
      <c r="Z2210">
        <v>1465200</v>
      </c>
      <c r="AA2210">
        <v>1133800</v>
      </c>
      <c r="AC2210" s="2">
        <v>70.330001999999993</v>
      </c>
      <c r="AD2210" s="2">
        <v>78.809997999999993</v>
      </c>
    </row>
    <row r="2211" spans="1:30" x14ac:dyDescent="0.25">
      <c r="A2211" t="s">
        <v>82</v>
      </c>
      <c r="B2211">
        <f t="shared" si="138"/>
        <v>2010</v>
      </c>
      <c r="C2211" s="2">
        <v>13.81</v>
      </c>
      <c r="D2211" s="2">
        <v>20.48</v>
      </c>
      <c r="E2211" s="4">
        <f t="shared" si="139"/>
        <v>0.48298334540188265</v>
      </c>
      <c r="F2211" s="5"/>
      <c r="G2211" s="5"/>
      <c r="H2211" s="5"/>
      <c r="I2211" s="5"/>
      <c r="J2211" s="5"/>
      <c r="K2211" s="3">
        <v>40182</v>
      </c>
      <c r="L2211" s="3">
        <v>40543</v>
      </c>
      <c r="M2211" s="3"/>
      <c r="N2211" s="3"/>
      <c r="O2211" s="3"/>
      <c r="P2211" s="3"/>
      <c r="Q2211" s="5"/>
      <c r="R2211" s="5"/>
      <c r="S2211" s="5"/>
      <c r="T2211" s="2">
        <v>13.63</v>
      </c>
      <c r="U2211" s="2">
        <v>20.440000999999999</v>
      </c>
      <c r="V2211" s="2"/>
      <c r="W2211" s="2">
        <v>14.15</v>
      </c>
      <c r="X2211" s="2">
        <v>20.82</v>
      </c>
      <c r="Y2211" s="2"/>
      <c r="Z2211">
        <v>4553000</v>
      </c>
      <c r="AA2211">
        <v>1474800</v>
      </c>
      <c r="AC2211" s="2">
        <v>13.82</v>
      </c>
      <c r="AD2211" s="2">
        <v>20.76</v>
      </c>
    </row>
    <row r="2212" spans="1:30" x14ac:dyDescent="0.25">
      <c r="A2212" t="s">
        <v>82</v>
      </c>
      <c r="B2212">
        <f t="shared" si="138"/>
        <v>2011</v>
      </c>
      <c r="C2212" s="2">
        <v>20.68</v>
      </c>
      <c r="D2212" s="2">
        <v>15.22</v>
      </c>
      <c r="E2212" s="4">
        <f t="shared" si="139"/>
        <v>-0.26402321083172142</v>
      </c>
      <c r="F2212" s="5"/>
      <c r="G2212" s="5"/>
      <c r="H2212" s="5"/>
      <c r="I2212" s="5"/>
      <c r="J2212" s="5"/>
      <c r="K2212" s="3">
        <v>40546</v>
      </c>
      <c r="L2212" s="3">
        <v>40907</v>
      </c>
      <c r="M2212" s="3"/>
      <c r="N2212" s="3"/>
      <c r="O2212" s="3"/>
      <c r="P2212" s="3"/>
      <c r="Q2212" s="5"/>
      <c r="R2212" s="5"/>
      <c r="S2212" s="5"/>
      <c r="T2212" s="2">
        <v>20.65</v>
      </c>
      <c r="U2212" s="2">
        <v>15.09</v>
      </c>
      <c r="V2212" s="2"/>
      <c r="W2212" s="2">
        <v>21.02</v>
      </c>
      <c r="X2212" s="2">
        <v>15.28</v>
      </c>
      <c r="Y2212" s="2"/>
      <c r="Z2212">
        <v>3042600</v>
      </c>
      <c r="AA2212">
        <v>3143500</v>
      </c>
      <c r="AC2212" s="2">
        <v>21.01</v>
      </c>
      <c r="AD2212" s="2">
        <v>15.17</v>
      </c>
    </row>
    <row r="2213" spans="1:30" x14ac:dyDescent="0.25">
      <c r="A2213" t="s">
        <v>82</v>
      </c>
      <c r="B2213">
        <f t="shared" si="138"/>
        <v>2012</v>
      </c>
      <c r="C2213" s="2">
        <v>15.68</v>
      </c>
      <c r="D2213" s="2">
        <v>19.899999999999999</v>
      </c>
      <c r="E2213" s="4">
        <f t="shared" si="139"/>
        <v>0.26913265306122441</v>
      </c>
      <c r="F2213" s="5"/>
      <c r="G2213" s="5"/>
      <c r="H2213" s="5"/>
      <c r="I2213" s="5"/>
      <c r="J2213" s="5"/>
      <c r="K2213" s="3">
        <v>40911</v>
      </c>
      <c r="L2213" s="3">
        <v>41274</v>
      </c>
      <c r="M2213" s="3"/>
      <c r="N2213" s="3"/>
      <c r="O2213" s="3"/>
      <c r="P2213" s="3"/>
      <c r="Q2213" s="5"/>
      <c r="R2213" s="5"/>
      <c r="S2213" s="5"/>
      <c r="T2213" s="2">
        <v>15.56</v>
      </c>
      <c r="U2213" s="2">
        <v>19.299999</v>
      </c>
      <c r="V2213" s="2"/>
      <c r="W2213" s="2">
        <v>16.299999</v>
      </c>
      <c r="X2213" s="2">
        <v>19.959999</v>
      </c>
      <c r="Y2213" s="2"/>
      <c r="Z2213">
        <v>6144700</v>
      </c>
      <c r="AA2213">
        <v>1779000</v>
      </c>
      <c r="AC2213" s="2">
        <v>16.030000999999999</v>
      </c>
      <c r="AD2213" s="2">
        <v>19.360001</v>
      </c>
    </row>
    <row r="2214" spans="1:30" x14ac:dyDescent="0.25">
      <c r="A2214" t="s">
        <v>83</v>
      </c>
      <c r="B2214">
        <f t="shared" si="138"/>
        <v>2010</v>
      </c>
      <c r="C2214" s="2">
        <v>14.21</v>
      </c>
      <c r="D2214" s="2">
        <v>19.049999</v>
      </c>
      <c r="E2214" s="4">
        <f t="shared" si="139"/>
        <v>0.34060513722730462</v>
      </c>
      <c r="F2214" s="5"/>
      <c r="G2214" s="5"/>
      <c r="H2214" s="5"/>
      <c r="I2214" s="5"/>
      <c r="J2214" s="5"/>
      <c r="K2214" s="3">
        <v>40182</v>
      </c>
      <c r="L2214" s="3">
        <v>40543</v>
      </c>
      <c r="M2214" s="3"/>
      <c r="N2214" s="3"/>
      <c r="O2214" s="3"/>
      <c r="P2214" s="3"/>
      <c r="Q2214" s="5"/>
      <c r="R2214" s="5"/>
      <c r="S2214" s="5"/>
      <c r="T2214" s="2">
        <v>13.98</v>
      </c>
      <c r="U2214" s="2">
        <v>18.959999</v>
      </c>
      <c r="V2214" s="2"/>
      <c r="W2214" s="2">
        <v>14.4</v>
      </c>
      <c r="X2214" s="2">
        <v>19.219999000000001</v>
      </c>
      <c r="Y2214" s="2"/>
      <c r="Z2214">
        <v>6710900</v>
      </c>
      <c r="AA2214">
        <v>2632000</v>
      </c>
      <c r="AC2214" s="2">
        <v>14.25</v>
      </c>
      <c r="AD2214" s="2">
        <v>19.040001</v>
      </c>
    </row>
    <row r="2215" spans="1:30" x14ac:dyDescent="0.25">
      <c r="A2215" t="s">
        <v>83</v>
      </c>
      <c r="B2215">
        <f t="shared" si="138"/>
        <v>2011</v>
      </c>
      <c r="C2215" s="2">
        <v>19.27</v>
      </c>
      <c r="D2215" s="2">
        <v>27.139999</v>
      </c>
      <c r="E2215" s="4">
        <f t="shared" si="139"/>
        <v>0.40840679813181113</v>
      </c>
      <c r="F2215" s="5"/>
      <c r="G2215" s="5"/>
      <c r="H2215" s="5"/>
      <c r="I2215" s="5"/>
      <c r="J2215" s="5"/>
      <c r="K2215" s="3">
        <v>40546</v>
      </c>
      <c r="L2215" s="3">
        <v>40907</v>
      </c>
      <c r="M2215" s="3"/>
      <c r="N2215" s="3"/>
      <c r="O2215" s="3"/>
      <c r="P2215" s="3"/>
      <c r="Q2215" s="5"/>
      <c r="R2215" s="5"/>
      <c r="S2215" s="5"/>
      <c r="T2215" s="2">
        <v>19.170000000000002</v>
      </c>
      <c r="U2215" s="2">
        <v>27.139999</v>
      </c>
      <c r="V2215" s="2"/>
      <c r="W2215" s="2">
        <v>19.389999</v>
      </c>
      <c r="X2215" s="2">
        <v>27.719999000000001</v>
      </c>
      <c r="Y2215" s="2"/>
      <c r="Z2215">
        <v>8623400</v>
      </c>
      <c r="AA2215">
        <v>4222300</v>
      </c>
      <c r="AC2215" s="2">
        <v>19.280000999999999</v>
      </c>
      <c r="AD2215" s="2">
        <v>27.27</v>
      </c>
    </row>
    <row r="2216" spans="1:30" x14ac:dyDescent="0.25">
      <c r="A2216" t="s">
        <v>83</v>
      </c>
      <c r="B2216">
        <f t="shared" si="138"/>
        <v>2012</v>
      </c>
      <c r="C2216" s="2">
        <v>27.85</v>
      </c>
      <c r="D2216" s="2">
        <v>38.049999</v>
      </c>
      <c r="E2216" s="4">
        <f t="shared" si="139"/>
        <v>0.36624771992818661</v>
      </c>
      <c r="F2216" s="5"/>
      <c r="G2216" s="5"/>
      <c r="H2216" s="5"/>
      <c r="I2216" s="5"/>
      <c r="J2216" s="5"/>
      <c r="K2216" s="3">
        <v>40911</v>
      </c>
      <c r="L2216" s="3">
        <v>41274</v>
      </c>
      <c r="M2216" s="3"/>
      <c r="N2216" s="3"/>
      <c r="O2216" s="3"/>
      <c r="P2216" s="3"/>
      <c r="Q2216" s="5"/>
      <c r="R2216" s="5"/>
      <c r="S2216" s="5"/>
      <c r="T2216" s="2">
        <v>27.24</v>
      </c>
      <c r="U2216" s="2">
        <v>36.689999</v>
      </c>
      <c r="V2216" s="2"/>
      <c r="W2216" s="2">
        <v>28.139999</v>
      </c>
      <c r="X2216" s="2">
        <v>38.099997999999999</v>
      </c>
      <c r="Y2216" s="2"/>
      <c r="Z2216">
        <v>7291700</v>
      </c>
      <c r="AA2216">
        <v>7391300</v>
      </c>
      <c r="AC2216" s="2">
        <v>27.27</v>
      </c>
      <c r="AD2216" s="2">
        <v>36.720001000000003</v>
      </c>
    </row>
    <row r="2217" spans="1:30" x14ac:dyDescent="0.25">
      <c r="A2217" t="s">
        <v>84</v>
      </c>
      <c r="B2217">
        <f t="shared" si="138"/>
        <v>2010</v>
      </c>
      <c r="C2217" s="2">
        <v>39.409999999999997</v>
      </c>
      <c r="D2217" s="2">
        <v>43.830002</v>
      </c>
      <c r="E2217" s="4">
        <f t="shared" si="139"/>
        <v>0.1121543263131186</v>
      </c>
      <c r="F2217" s="5"/>
      <c r="G2217" s="5"/>
      <c r="H2217" s="5"/>
      <c r="I2217" s="5"/>
      <c r="J2217" s="5"/>
      <c r="K2217" s="3">
        <v>40182</v>
      </c>
      <c r="L2217" s="3">
        <v>40543</v>
      </c>
      <c r="M2217" s="3"/>
      <c r="N2217" s="3"/>
      <c r="O2217" s="3"/>
      <c r="P2217" s="3"/>
      <c r="Q2217" s="5"/>
      <c r="R2217" s="5"/>
      <c r="S2217" s="5"/>
      <c r="T2217" s="2">
        <v>39.330002</v>
      </c>
      <c r="U2217" s="2">
        <v>43.189999</v>
      </c>
      <c r="V2217" s="2"/>
      <c r="W2217" s="2">
        <v>40.150002000000001</v>
      </c>
      <c r="X2217" s="2">
        <v>43.830002</v>
      </c>
      <c r="Y2217" s="2"/>
      <c r="Z2217">
        <v>1964100</v>
      </c>
      <c r="AA2217">
        <v>1171200</v>
      </c>
      <c r="AC2217" s="2">
        <v>39.610000999999997</v>
      </c>
      <c r="AD2217" s="2">
        <v>43.490001999999997</v>
      </c>
    </row>
    <row r="2218" spans="1:30" x14ac:dyDescent="0.25">
      <c r="A2218" t="s">
        <v>84</v>
      </c>
      <c r="B2218">
        <f t="shared" si="138"/>
        <v>2011</v>
      </c>
      <c r="C2218" s="2">
        <v>43.900002000000001</v>
      </c>
      <c r="D2218" s="2">
        <v>44.799999</v>
      </c>
      <c r="E2218" s="4">
        <f t="shared" si="139"/>
        <v>2.0501069681044641E-2</v>
      </c>
      <c r="F2218" s="5"/>
      <c r="G2218" s="5"/>
      <c r="H2218" s="5"/>
      <c r="I2218" s="5"/>
      <c r="J2218" s="5"/>
      <c r="K2218" s="3">
        <v>40546</v>
      </c>
      <c r="L2218" s="3">
        <v>40907</v>
      </c>
      <c r="M2218" s="3"/>
      <c r="N2218" s="3"/>
      <c r="O2218" s="3"/>
      <c r="P2218" s="3"/>
      <c r="Q2218" s="5"/>
      <c r="R2218" s="5"/>
      <c r="S2218" s="5"/>
      <c r="T2218" s="2">
        <v>43.23</v>
      </c>
      <c r="U2218" s="2">
        <v>44.369999</v>
      </c>
      <c r="V2218" s="2"/>
      <c r="W2218" s="2">
        <v>43.98</v>
      </c>
      <c r="X2218" s="2">
        <v>44.919998</v>
      </c>
      <c r="Y2218" s="2"/>
      <c r="Z2218">
        <v>1827400</v>
      </c>
      <c r="AA2218">
        <v>986000</v>
      </c>
      <c r="AC2218" s="2">
        <v>43.419998</v>
      </c>
      <c r="AD2218" s="2">
        <v>44.439999</v>
      </c>
    </row>
    <row r="2219" spans="1:30" x14ac:dyDescent="0.25">
      <c r="A2219" t="s">
        <v>84</v>
      </c>
      <c r="B2219">
        <f t="shared" si="138"/>
        <v>2012</v>
      </c>
      <c r="C2219" s="2">
        <v>45.290000999999997</v>
      </c>
      <c r="D2219" s="2">
        <v>72.160004000000001</v>
      </c>
      <c r="E2219" s="4">
        <f t="shared" si="139"/>
        <v>0.59328775461939176</v>
      </c>
      <c r="F2219" s="5"/>
      <c r="G2219" s="5"/>
      <c r="H2219" s="5"/>
      <c r="I2219" s="5"/>
      <c r="J2219" s="5"/>
      <c r="K2219" s="3">
        <v>40911</v>
      </c>
      <c r="L2219" s="3">
        <v>41274</v>
      </c>
      <c r="M2219" s="3"/>
      <c r="N2219" s="3"/>
      <c r="O2219" s="3"/>
      <c r="P2219" s="3"/>
      <c r="Q2219" s="5"/>
      <c r="R2219" s="5"/>
      <c r="S2219" s="5"/>
      <c r="T2219" s="2">
        <v>44.669998</v>
      </c>
      <c r="U2219" s="2">
        <v>70.680000000000007</v>
      </c>
      <c r="V2219" s="2"/>
      <c r="W2219" s="2">
        <v>45.290000999999997</v>
      </c>
      <c r="X2219" s="2">
        <v>72.300003000000004</v>
      </c>
      <c r="Y2219" s="2"/>
      <c r="Z2219">
        <v>2512300</v>
      </c>
      <c r="AA2219">
        <v>1396400</v>
      </c>
      <c r="AC2219" s="2">
        <v>44.919998</v>
      </c>
      <c r="AD2219" s="2">
        <v>70.699996999999996</v>
      </c>
    </row>
    <row r="2220" spans="1:30" x14ac:dyDescent="0.25">
      <c r="A2220" t="s">
        <v>85</v>
      </c>
      <c r="B2220">
        <f t="shared" si="138"/>
        <v>2010</v>
      </c>
      <c r="C2220" s="2">
        <v>32.290000999999997</v>
      </c>
      <c r="D2220" s="2">
        <v>46.110000999999997</v>
      </c>
      <c r="E2220" s="4">
        <f t="shared" si="139"/>
        <v>0.42799627042439553</v>
      </c>
      <c r="F2220" s="5"/>
      <c r="G2220" s="5"/>
      <c r="H2220" s="5"/>
      <c r="I2220" s="5"/>
      <c r="J2220" s="5"/>
      <c r="K2220" s="3">
        <v>40182</v>
      </c>
      <c r="L2220" s="3">
        <v>40543</v>
      </c>
      <c r="M2220" s="3"/>
      <c r="N2220" s="3"/>
      <c r="O2220" s="3"/>
      <c r="P2220" s="3"/>
      <c r="Q2220" s="5"/>
      <c r="R2220" s="5"/>
      <c r="S2220" s="5"/>
      <c r="T2220" s="2">
        <v>31.959999</v>
      </c>
      <c r="U2220" s="2">
        <v>45.66</v>
      </c>
      <c r="V2220" s="2"/>
      <c r="W2220" s="2">
        <v>32.759998000000003</v>
      </c>
      <c r="X2220" s="2">
        <v>46.34</v>
      </c>
      <c r="Y2220" s="2"/>
      <c r="Z2220">
        <v>5372700</v>
      </c>
      <c r="AA2220">
        <v>1952100</v>
      </c>
      <c r="AC2220" s="2">
        <v>32.060001</v>
      </c>
      <c r="AD2220" s="2">
        <v>45.900002000000001</v>
      </c>
    </row>
    <row r="2221" spans="1:30" x14ac:dyDescent="0.25">
      <c r="A2221" t="s">
        <v>85</v>
      </c>
      <c r="B2221">
        <f t="shared" si="138"/>
        <v>2011</v>
      </c>
      <c r="C2221" s="2">
        <v>46.439999</v>
      </c>
      <c r="D2221" s="2">
        <v>32.639999000000003</v>
      </c>
      <c r="E2221" s="4">
        <f t="shared" si="139"/>
        <v>-0.29715762913776111</v>
      </c>
      <c r="F2221" s="5"/>
      <c r="G2221" s="5"/>
      <c r="H2221" s="5"/>
      <c r="I2221" s="5"/>
      <c r="J2221" s="5"/>
      <c r="K2221" s="3">
        <v>40546</v>
      </c>
      <c r="L2221" s="3">
        <v>40907</v>
      </c>
      <c r="M2221" s="3"/>
      <c r="N2221" s="3"/>
      <c r="O2221" s="3"/>
      <c r="P2221" s="3"/>
      <c r="Q2221" s="5"/>
      <c r="R2221" s="5"/>
      <c r="S2221" s="5"/>
      <c r="T2221" s="2">
        <v>46.32</v>
      </c>
      <c r="U2221" s="2">
        <v>32.5</v>
      </c>
      <c r="V2221" s="2"/>
      <c r="W2221" s="2">
        <v>47.060001</v>
      </c>
      <c r="X2221" s="2">
        <v>32.979999999999997</v>
      </c>
      <c r="Y2221" s="2"/>
      <c r="Z2221">
        <v>2633800</v>
      </c>
      <c r="AA2221">
        <v>2011200</v>
      </c>
      <c r="AC2221" s="2">
        <v>46.810001</v>
      </c>
      <c r="AD2221" s="2">
        <v>32.970001000000003</v>
      </c>
    </row>
    <row r="2222" spans="1:30" x14ac:dyDescent="0.25">
      <c r="A2222" t="s">
        <v>85</v>
      </c>
      <c r="B2222">
        <f t="shared" si="138"/>
        <v>2012</v>
      </c>
      <c r="C2222" s="2">
        <v>33.470001000000003</v>
      </c>
      <c r="D2222" s="2">
        <v>36.770000000000003</v>
      </c>
      <c r="E2222" s="4">
        <f t="shared" si="139"/>
        <v>9.859572457138556E-2</v>
      </c>
      <c r="F2222" s="5"/>
      <c r="G2222" s="5"/>
      <c r="H2222" s="5"/>
      <c r="I2222" s="5"/>
      <c r="J2222" s="5"/>
      <c r="K2222" s="3">
        <v>40911</v>
      </c>
      <c r="L2222" s="3">
        <v>41274</v>
      </c>
      <c r="M2222" s="3"/>
      <c r="N2222" s="3"/>
      <c r="O2222" s="3"/>
      <c r="P2222" s="3"/>
      <c r="Q2222" s="5"/>
      <c r="R2222" s="5"/>
      <c r="S2222" s="5"/>
      <c r="T2222" s="2">
        <v>32.959999000000003</v>
      </c>
      <c r="U2222" s="2">
        <v>36.040000999999997</v>
      </c>
      <c r="V2222" s="2"/>
      <c r="W2222" s="2">
        <v>33.75</v>
      </c>
      <c r="X2222" s="2">
        <v>36.790000999999997</v>
      </c>
      <c r="Y2222" s="2"/>
      <c r="Z2222">
        <v>3483700</v>
      </c>
      <c r="AA2222">
        <v>2712600</v>
      </c>
      <c r="AC2222" s="2">
        <v>32.959999000000003</v>
      </c>
      <c r="AD2222" s="2">
        <v>36.110000999999997</v>
      </c>
    </row>
    <row r="2223" spans="1:30" x14ac:dyDescent="0.25">
      <c r="A2223" t="s">
        <v>86</v>
      </c>
      <c r="B2223">
        <f t="shared" si="138"/>
        <v>2010</v>
      </c>
      <c r="C2223" s="2">
        <v>28.319999500000002</v>
      </c>
      <c r="D2223" s="2">
        <v>29.569999500000002</v>
      </c>
      <c r="E2223" s="4">
        <f t="shared" si="139"/>
        <v>4.4138418858376036E-2</v>
      </c>
      <c r="F2223" s="5"/>
      <c r="G2223" s="5"/>
      <c r="H2223" s="5"/>
      <c r="I2223" s="5"/>
      <c r="J2223" s="5"/>
      <c r="K2223" s="3">
        <v>40182</v>
      </c>
      <c r="L2223" s="3">
        <v>40543</v>
      </c>
      <c r="M2223" s="3"/>
      <c r="N2223" s="3"/>
      <c r="O2223" s="3"/>
      <c r="P2223" s="3"/>
      <c r="Q2223" s="5"/>
      <c r="R2223" s="5"/>
      <c r="S2223" s="5"/>
      <c r="T2223" s="2">
        <v>27.665001</v>
      </c>
      <c r="U2223" s="2">
        <v>29.3500005</v>
      </c>
      <c r="V2223" s="2"/>
      <c r="W2223" s="2">
        <v>28.319999500000002</v>
      </c>
      <c r="X2223" s="2">
        <v>29.819999500000002</v>
      </c>
      <c r="Y2223" s="2"/>
      <c r="Z2223">
        <v>4832000</v>
      </c>
      <c r="AA2223">
        <v>2140800</v>
      </c>
      <c r="AC2223" s="2">
        <v>27.870000999999998</v>
      </c>
      <c r="AD2223" s="2">
        <v>29.76</v>
      </c>
    </row>
    <row r="2224" spans="1:30" x14ac:dyDescent="0.25">
      <c r="A2224" t="s">
        <v>86</v>
      </c>
      <c r="B2224">
        <f t="shared" si="138"/>
        <v>2011</v>
      </c>
      <c r="C2224" s="2">
        <v>29.870000999999998</v>
      </c>
      <c r="D2224" s="2">
        <v>33.799999</v>
      </c>
      <c r="E2224" s="4">
        <f t="shared" si="139"/>
        <v>0.13157006589989739</v>
      </c>
      <c r="F2224" s="5"/>
      <c r="G2224" s="5"/>
      <c r="H2224" s="5"/>
      <c r="I2224" s="5"/>
      <c r="J2224" s="5"/>
      <c r="K2224" s="3">
        <v>40546</v>
      </c>
      <c r="L2224" s="3">
        <v>40907</v>
      </c>
      <c r="M2224" s="3"/>
      <c r="N2224" s="3"/>
      <c r="O2224" s="3"/>
      <c r="P2224" s="3"/>
      <c r="Q2224" s="5"/>
      <c r="R2224" s="5"/>
      <c r="S2224" s="5"/>
      <c r="T2224" s="2">
        <v>29.84</v>
      </c>
      <c r="U2224" s="2">
        <v>33.680000499999998</v>
      </c>
      <c r="V2224" s="2"/>
      <c r="W2224" s="2">
        <v>30.450001</v>
      </c>
      <c r="X2224" s="2">
        <v>34.049999</v>
      </c>
      <c r="Y2224" s="2"/>
      <c r="Z2224">
        <v>5231800</v>
      </c>
      <c r="AA2224">
        <v>3562000</v>
      </c>
      <c r="AC2224" s="2">
        <v>30.01</v>
      </c>
      <c r="AD2224" s="2">
        <v>33.834999000000003</v>
      </c>
    </row>
    <row r="2225" spans="1:30" x14ac:dyDescent="0.25">
      <c r="A2225" t="s">
        <v>86</v>
      </c>
      <c r="B2225">
        <f t="shared" si="138"/>
        <v>2012</v>
      </c>
      <c r="C2225" s="2">
        <v>34.255001</v>
      </c>
      <c r="D2225" s="2">
        <v>39.235000499999998</v>
      </c>
      <c r="E2225" s="4">
        <f t="shared" si="139"/>
        <v>0.14538021762136275</v>
      </c>
      <c r="F2225" s="5"/>
      <c r="G2225" s="5"/>
      <c r="H2225" s="5"/>
      <c r="I2225" s="5"/>
      <c r="J2225" s="5"/>
      <c r="K2225" s="3">
        <v>40911</v>
      </c>
      <c r="L2225" s="3">
        <v>41274</v>
      </c>
      <c r="M2225" s="3"/>
      <c r="N2225" s="3"/>
      <c r="O2225" s="3"/>
      <c r="P2225" s="3"/>
      <c r="Q2225" s="5"/>
      <c r="R2225" s="5"/>
      <c r="S2225" s="5"/>
      <c r="T2225" s="2">
        <v>34.034999999999997</v>
      </c>
      <c r="U2225" s="2">
        <v>38.610000499999998</v>
      </c>
      <c r="V2225" s="2"/>
      <c r="W2225" s="2">
        <v>34.479999499999998</v>
      </c>
      <c r="X2225" s="2">
        <v>39.409999999999997</v>
      </c>
      <c r="Y2225" s="2"/>
      <c r="Z2225">
        <v>6066400</v>
      </c>
      <c r="AA2225">
        <v>4876200</v>
      </c>
      <c r="AC2225" s="2">
        <v>34.330002</v>
      </c>
      <c r="AD2225" s="2">
        <v>38.895000500000002</v>
      </c>
    </row>
    <row r="2226" spans="1:30" x14ac:dyDescent="0.25">
      <c r="A2226" t="s">
        <v>87</v>
      </c>
      <c r="B2226">
        <f t="shared" si="138"/>
        <v>2010</v>
      </c>
      <c r="C2226" s="2">
        <v>20.9400005</v>
      </c>
      <c r="D2226" s="2">
        <v>23.6849995</v>
      </c>
      <c r="E2226" s="4">
        <f t="shared" si="139"/>
        <v>0.13108877432930338</v>
      </c>
      <c r="F2226" s="5"/>
      <c r="G2226" s="5"/>
      <c r="H2226" s="5"/>
      <c r="I2226" s="5"/>
      <c r="J2226" s="5"/>
      <c r="K2226" s="3">
        <v>40182</v>
      </c>
      <c r="L2226" s="3">
        <v>40543</v>
      </c>
      <c r="M2226" s="3"/>
      <c r="N2226" s="3"/>
      <c r="O2226" s="3"/>
      <c r="P2226" s="3"/>
      <c r="Q2226" s="5"/>
      <c r="R2226" s="5"/>
      <c r="S2226" s="5"/>
      <c r="T2226" s="2">
        <v>20.7124995</v>
      </c>
      <c r="U2226" s="2">
        <v>23.642499999999998</v>
      </c>
      <c r="V2226" s="2"/>
      <c r="W2226" s="2">
        <v>21.102501</v>
      </c>
      <c r="X2226" s="2">
        <v>23.9400005</v>
      </c>
      <c r="Y2226" s="2"/>
      <c r="Z2226">
        <v>3055200</v>
      </c>
      <c r="AA2226">
        <v>1108400</v>
      </c>
      <c r="AC2226" s="2">
        <v>21.067499250000001</v>
      </c>
      <c r="AD2226" s="2">
        <v>23.8999995</v>
      </c>
    </row>
    <row r="2227" spans="1:30" x14ac:dyDescent="0.25">
      <c r="A2227" t="s">
        <v>87</v>
      </c>
      <c r="B2227">
        <f t="shared" si="138"/>
        <v>2011</v>
      </c>
      <c r="C2227" s="2">
        <v>23.817499250000001</v>
      </c>
      <c r="D2227" s="2">
        <v>30.625</v>
      </c>
      <c r="E2227" s="4">
        <f t="shared" si="139"/>
        <v>0.28581929104080894</v>
      </c>
      <c r="F2227" s="5"/>
      <c r="G2227" s="5"/>
      <c r="H2227" s="5"/>
      <c r="I2227" s="5"/>
      <c r="J2227" s="5"/>
      <c r="K2227" s="3">
        <v>40546</v>
      </c>
      <c r="L2227" s="3">
        <v>40907</v>
      </c>
      <c r="M2227" s="3"/>
      <c r="N2227" s="3"/>
      <c r="O2227" s="3"/>
      <c r="P2227" s="3"/>
      <c r="Q2227" s="5"/>
      <c r="R2227" s="5"/>
      <c r="S2227" s="5"/>
      <c r="T2227" s="2">
        <v>23.817499250000001</v>
      </c>
      <c r="U2227" s="2">
        <v>30.625</v>
      </c>
      <c r="V2227" s="2"/>
      <c r="W2227" s="2">
        <v>24.397499</v>
      </c>
      <c r="X2227" s="2">
        <v>30.9750005</v>
      </c>
      <c r="Y2227" s="2"/>
      <c r="Z2227">
        <v>2320800</v>
      </c>
      <c r="AA2227">
        <v>1042400</v>
      </c>
      <c r="AC2227" s="2">
        <v>23.9750005</v>
      </c>
      <c r="AD2227" s="2">
        <v>30.864999999999998</v>
      </c>
    </row>
    <row r="2228" spans="1:30" x14ac:dyDescent="0.25">
      <c r="A2228" t="s">
        <v>87</v>
      </c>
      <c r="B2228">
        <f t="shared" si="138"/>
        <v>2012</v>
      </c>
      <c r="C2228" s="2">
        <v>31.305000499999998</v>
      </c>
      <c r="D2228" s="2">
        <v>38.755001</v>
      </c>
      <c r="E2228" s="4">
        <f t="shared" si="139"/>
        <v>0.23798116534130073</v>
      </c>
      <c r="F2228" s="5"/>
      <c r="G2228" s="5"/>
      <c r="H2228" s="5"/>
      <c r="I2228" s="5"/>
      <c r="J2228" s="5"/>
      <c r="K2228" s="3">
        <v>40911</v>
      </c>
      <c r="L2228" s="3">
        <v>41274</v>
      </c>
      <c r="M2228" s="3"/>
      <c r="N2228" s="3"/>
      <c r="O2228" s="3"/>
      <c r="P2228" s="3"/>
      <c r="Q2228" s="5"/>
      <c r="R2228" s="5"/>
      <c r="S2228" s="5"/>
      <c r="T2228" s="2">
        <v>31.174999</v>
      </c>
      <c r="U2228" s="2">
        <v>37.674999</v>
      </c>
      <c r="V2228" s="2"/>
      <c r="W2228" s="2">
        <v>32.084999000000003</v>
      </c>
      <c r="X2228" s="2">
        <v>38.834999000000003</v>
      </c>
      <c r="Y2228" s="2"/>
      <c r="Z2228">
        <v>3501600</v>
      </c>
      <c r="AA2228">
        <v>1339200</v>
      </c>
      <c r="AC2228" s="2">
        <v>31.2749995</v>
      </c>
      <c r="AD2228" s="2">
        <v>37.770000500000002</v>
      </c>
    </row>
    <row r="2229" spans="1:30" x14ac:dyDescent="0.25">
      <c r="A2229" t="s">
        <v>88</v>
      </c>
      <c r="B2229">
        <f t="shared" si="138"/>
        <v>2010</v>
      </c>
      <c r="C2229" s="2">
        <v>18.478000600000001</v>
      </c>
      <c r="D2229" s="2">
        <v>27.030000600000001</v>
      </c>
      <c r="E2229" s="4">
        <f t="shared" si="139"/>
        <v>0.46282063655739891</v>
      </c>
      <c r="F2229" s="5"/>
      <c r="G2229" s="5"/>
      <c r="H2229" s="5"/>
      <c r="I2229" s="5"/>
      <c r="J2229" s="5"/>
      <c r="K2229" s="3">
        <v>40182</v>
      </c>
      <c r="L2229" s="3">
        <v>40543</v>
      </c>
      <c r="M2229" s="3"/>
      <c r="N2229" s="3"/>
      <c r="O2229" s="3"/>
      <c r="P2229" s="3"/>
      <c r="Q2229" s="5"/>
      <c r="R2229" s="5"/>
      <c r="S2229" s="5"/>
      <c r="T2229" s="2">
        <v>18.106000999999999</v>
      </c>
      <c r="U2229" s="2">
        <v>27</v>
      </c>
      <c r="V2229" s="2"/>
      <c r="W2229" s="2">
        <v>18.5</v>
      </c>
      <c r="X2229" s="2">
        <v>27.5440006</v>
      </c>
      <c r="Y2229" s="2"/>
      <c r="Z2229">
        <v>6172000</v>
      </c>
      <c r="AA2229">
        <v>5298500</v>
      </c>
      <c r="AC2229" s="2">
        <v>18.367999999999999</v>
      </c>
      <c r="AD2229" s="2">
        <v>27.298000399999999</v>
      </c>
    </row>
    <row r="2230" spans="1:30" x14ac:dyDescent="0.25">
      <c r="A2230" t="s">
        <v>88</v>
      </c>
      <c r="B2230">
        <f t="shared" si="138"/>
        <v>2011</v>
      </c>
      <c r="C2230" s="2">
        <v>27.353999999999999</v>
      </c>
      <c r="D2230" s="2">
        <v>28.996000200000001</v>
      </c>
      <c r="E2230" s="4">
        <f t="shared" si="139"/>
        <v>6.0027791182276885E-2</v>
      </c>
      <c r="F2230" s="5"/>
      <c r="G2230" s="5"/>
      <c r="H2230" s="5"/>
      <c r="I2230" s="5"/>
      <c r="J2230" s="5"/>
      <c r="K2230" s="3">
        <v>40546</v>
      </c>
      <c r="L2230" s="3">
        <v>40907</v>
      </c>
      <c r="M2230" s="3"/>
      <c r="N2230" s="3"/>
      <c r="O2230" s="3"/>
      <c r="P2230" s="3"/>
      <c r="Q2230" s="5"/>
      <c r="R2230" s="5"/>
      <c r="S2230" s="5"/>
      <c r="T2230" s="2">
        <v>27.0960006</v>
      </c>
      <c r="U2230" s="2">
        <v>28.7399998</v>
      </c>
      <c r="V2230" s="2"/>
      <c r="W2230" s="2">
        <v>28.040001</v>
      </c>
      <c r="X2230" s="2">
        <v>29.458000200000001</v>
      </c>
      <c r="Y2230" s="2"/>
      <c r="Z2230">
        <v>10336000</v>
      </c>
      <c r="AA2230">
        <v>5118000</v>
      </c>
      <c r="AC2230" s="2">
        <v>27.246000200000001</v>
      </c>
      <c r="AD2230" s="2">
        <v>28.926000599999998</v>
      </c>
    </row>
    <row r="2231" spans="1:30" x14ac:dyDescent="0.25">
      <c r="A2231" t="s">
        <v>88</v>
      </c>
      <c r="B2231">
        <f t="shared" si="138"/>
        <v>2012</v>
      </c>
      <c r="C2231" s="2">
        <v>29.916000400000001</v>
      </c>
      <c r="D2231" s="2">
        <v>40.631999999999998</v>
      </c>
      <c r="E2231" s="4">
        <f t="shared" si="139"/>
        <v>0.35820295015105014</v>
      </c>
      <c r="F2231" s="5"/>
      <c r="G2231" s="5"/>
      <c r="H2231" s="5"/>
      <c r="I2231" s="5"/>
      <c r="J2231" s="5"/>
      <c r="K2231" s="3">
        <v>40911</v>
      </c>
      <c r="L2231" s="3">
        <v>41274</v>
      </c>
      <c r="M2231" s="3"/>
      <c r="N2231" s="3"/>
      <c r="O2231" s="3"/>
      <c r="P2231" s="3"/>
      <c r="Q2231" s="5"/>
      <c r="R2231" s="5"/>
      <c r="S2231" s="5"/>
      <c r="T2231" s="2">
        <v>29.916000400000001</v>
      </c>
      <c r="U2231" s="2">
        <v>39.695999200000003</v>
      </c>
      <c r="V2231" s="2"/>
      <c r="W2231" s="2">
        <v>30.892000199999998</v>
      </c>
      <c r="X2231" s="2">
        <v>40.796001400000002</v>
      </c>
      <c r="Y2231" s="2"/>
      <c r="Z2231">
        <v>9244500</v>
      </c>
      <c r="AA2231">
        <v>4129500</v>
      </c>
      <c r="AC2231" s="2">
        <v>30.761999200000002</v>
      </c>
      <c r="AD2231" s="2">
        <v>39.773998200000001</v>
      </c>
    </row>
    <row r="2232" spans="1:30" x14ac:dyDescent="0.25">
      <c r="A2232" t="s">
        <v>89</v>
      </c>
      <c r="B2232">
        <f t="shared" si="138"/>
        <v>2010</v>
      </c>
      <c r="C2232" s="2">
        <v>15.1450005</v>
      </c>
      <c r="D2232" s="2">
        <v>17.254999250000001</v>
      </c>
      <c r="E2232" s="4">
        <f t="shared" si="139"/>
        <v>0.13931982042522884</v>
      </c>
      <c r="F2232" s="5"/>
      <c r="G2232" s="5"/>
      <c r="H2232" s="5"/>
      <c r="I2232" s="5"/>
      <c r="J2232" s="5"/>
      <c r="K2232" s="3">
        <v>40182</v>
      </c>
      <c r="L2232" s="3">
        <v>40543</v>
      </c>
      <c r="M2232" s="3"/>
      <c r="N2232" s="3"/>
      <c r="O2232" s="3"/>
      <c r="P2232" s="3"/>
      <c r="Q2232" s="5"/>
      <c r="R2232" s="5"/>
      <c r="S2232" s="5"/>
      <c r="T2232" s="2">
        <v>15.10999975</v>
      </c>
      <c r="U2232" s="2">
        <v>17.254999250000001</v>
      </c>
      <c r="V2232" s="2"/>
      <c r="W2232" s="2">
        <v>15.340000249999999</v>
      </c>
      <c r="X2232" s="2">
        <v>17.487499249999999</v>
      </c>
      <c r="Y2232" s="2"/>
      <c r="Z2232">
        <v>2232400</v>
      </c>
      <c r="AA2232">
        <v>1225200</v>
      </c>
      <c r="AC2232" s="2">
        <v>15.335000000000001</v>
      </c>
      <c r="AD2232" s="2">
        <v>17.459999</v>
      </c>
    </row>
    <row r="2233" spans="1:30" x14ac:dyDescent="0.25">
      <c r="A2233" t="s">
        <v>89</v>
      </c>
      <c r="B2233">
        <f t="shared" si="138"/>
        <v>2011</v>
      </c>
      <c r="C2233" s="2">
        <v>17.277500249999999</v>
      </c>
      <c r="D2233" s="2">
        <v>22.879999000000002</v>
      </c>
      <c r="E2233" s="4">
        <f t="shared" si="139"/>
        <v>0.32426558639465236</v>
      </c>
      <c r="F2233" s="5"/>
      <c r="G2233" s="5"/>
      <c r="H2233" s="5"/>
      <c r="I2233" s="5"/>
      <c r="J2233" s="5"/>
      <c r="K2233" s="3">
        <v>40546</v>
      </c>
      <c r="L2233" s="3">
        <v>40907</v>
      </c>
      <c r="M2233" s="3"/>
      <c r="N2233" s="3"/>
      <c r="O2233" s="3"/>
      <c r="P2233" s="3"/>
      <c r="Q2233" s="5"/>
      <c r="R2233" s="5"/>
      <c r="S2233" s="5"/>
      <c r="T2233" s="2">
        <v>17.152500249999999</v>
      </c>
      <c r="U2233" s="2">
        <v>22.834999</v>
      </c>
      <c r="V2233" s="2"/>
      <c r="W2233" s="2">
        <v>17.364999749999999</v>
      </c>
      <c r="X2233" s="2">
        <v>23.1900005</v>
      </c>
      <c r="Y2233" s="2"/>
      <c r="Z2233">
        <v>2042800</v>
      </c>
      <c r="AA2233">
        <v>1155000</v>
      </c>
      <c r="AC2233" s="2">
        <v>17.332500499999998</v>
      </c>
      <c r="AD2233" s="2">
        <v>23.1550005</v>
      </c>
    </row>
    <row r="2234" spans="1:30" x14ac:dyDescent="0.25">
      <c r="A2234" t="s">
        <v>89</v>
      </c>
      <c r="B2234">
        <f t="shared" si="138"/>
        <v>2012</v>
      </c>
      <c r="C2234" s="2">
        <v>23</v>
      </c>
      <c r="D2234" s="2">
        <v>26.785</v>
      </c>
      <c r="E2234" s="4">
        <f t="shared" si="139"/>
        <v>0.16456521739130436</v>
      </c>
      <c r="F2234" s="5"/>
      <c r="G2234" s="5"/>
      <c r="H2234" s="5"/>
      <c r="I2234" s="5"/>
      <c r="J2234" s="5"/>
      <c r="K2234" s="3">
        <v>40911</v>
      </c>
      <c r="L2234" s="3">
        <v>41274</v>
      </c>
      <c r="M2234" s="3"/>
      <c r="N2234" s="3"/>
      <c r="O2234" s="3"/>
      <c r="P2234" s="3"/>
      <c r="Q2234" s="5"/>
      <c r="R2234" s="5"/>
      <c r="S2234" s="5"/>
      <c r="T2234" s="2">
        <v>22.51</v>
      </c>
      <c r="U2234" s="2">
        <v>26.415001</v>
      </c>
      <c r="V2234" s="2"/>
      <c r="W2234" s="2">
        <v>23.0249995</v>
      </c>
      <c r="X2234" s="2">
        <v>26.8150005</v>
      </c>
      <c r="Y2234" s="2"/>
      <c r="Z2234">
        <v>1764200</v>
      </c>
      <c r="AA2234">
        <v>1093800</v>
      </c>
      <c r="AC2234" s="2">
        <v>22.700001</v>
      </c>
      <c r="AD2234" s="2">
        <v>26.645000499999998</v>
      </c>
    </row>
    <row r="2235" spans="1:30" x14ac:dyDescent="0.25">
      <c r="A2235" t="s">
        <v>90</v>
      </c>
      <c r="B2235">
        <f t="shared" si="138"/>
        <v>2010</v>
      </c>
      <c r="C2235" s="2">
        <v>25.950805108800001</v>
      </c>
      <c r="D2235" s="2">
        <v>24.5127729423</v>
      </c>
      <c r="E2235" s="4">
        <f t="shared" si="139"/>
        <v>-5.5413778511725624E-2</v>
      </c>
      <c r="F2235" s="5"/>
      <c r="G2235" s="5"/>
      <c r="H2235" s="5"/>
      <c r="I2235" s="5"/>
      <c r="J2235" s="5"/>
      <c r="K2235" s="3">
        <v>40182</v>
      </c>
      <c r="L2235" s="3">
        <v>40543</v>
      </c>
      <c r="M2235" s="3"/>
      <c r="N2235" s="3"/>
      <c r="O2235" s="3"/>
      <c r="P2235" s="3"/>
      <c r="Q2235" s="5"/>
      <c r="R2235" s="5"/>
      <c r="S2235" s="5"/>
      <c r="T2235" s="2">
        <v>25.468306527900001</v>
      </c>
      <c r="U2235" s="2">
        <v>24.370861873199999</v>
      </c>
      <c r="V2235" s="2"/>
      <c r="W2235" s="2">
        <v>26.594136234600001</v>
      </c>
      <c r="X2235" s="2">
        <v>24.664145695399998</v>
      </c>
      <c r="Y2235" s="2"/>
      <c r="Z2235">
        <v>31146800</v>
      </c>
      <c r="AA2235">
        <v>4854400</v>
      </c>
      <c r="AC2235" s="2">
        <v>26.575213812699999</v>
      </c>
      <c r="AD2235" s="2">
        <v>24.493851466399999</v>
      </c>
    </row>
    <row r="2236" spans="1:30" x14ac:dyDescent="0.25">
      <c r="A2236" t="s">
        <v>90</v>
      </c>
      <c r="B2236">
        <f t="shared" si="138"/>
        <v>2011</v>
      </c>
      <c r="C2236" s="2">
        <v>24.966891201500001</v>
      </c>
      <c r="D2236" s="2">
        <v>21.087990539300002</v>
      </c>
      <c r="E2236" s="4">
        <f t="shared" si="139"/>
        <v>-0.15536178016296065</v>
      </c>
      <c r="F2236" s="5"/>
      <c r="G2236" s="5"/>
      <c r="H2236" s="5"/>
      <c r="I2236" s="5"/>
      <c r="J2236" s="5"/>
      <c r="K2236" s="3">
        <v>40546</v>
      </c>
      <c r="L2236" s="3">
        <v>40907</v>
      </c>
      <c r="M2236" s="3"/>
      <c r="N2236" s="3"/>
      <c r="O2236" s="3"/>
      <c r="P2236" s="3"/>
      <c r="Q2236" s="5"/>
      <c r="R2236" s="5"/>
      <c r="S2236" s="5"/>
      <c r="T2236" s="2">
        <v>24.796591296100001</v>
      </c>
      <c r="U2236" s="2">
        <v>21.087990539300002</v>
      </c>
      <c r="V2236" s="2"/>
      <c r="W2236" s="2">
        <v>25.212870387900001</v>
      </c>
      <c r="X2236" s="2">
        <v>21.5042601703</v>
      </c>
      <c r="Y2236" s="2"/>
      <c r="Z2236">
        <v>12056500</v>
      </c>
      <c r="AA2236">
        <v>9235600</v>
      </c>
      <c r="AC2236" s="2">
        <v>25.080420056800001</v>
      </c>
      <c r="AD2236" s="2">
        <v>21.409651844799999</v>
      </c>
    </row>
    <row r="2237" spans="1:30" x14ac:dyDescent="0.25">
      <c r="A2237" t="s">
        <v>90</v>
      </c>
      <c r="B2237">
        <f t="shared" si="138"/>
        <v>2012</v>
      </c>
      <c r="C2237" s="2">
        <v>21.948912961200001</v>
      </c>
      <c r="D2237" s="2">
        <v>15.7237464522</v>
      </c>
      <c r="E2237" s="4">
        <f t="shared" si="139"/>
        <v>-0.28362072053429183</v>
      </c>
      <c r="F2237" s="5"/>
      <c r="G2237" s="5"/>
      <c r="H2237" s="5"/>
      <c r="I2237" s="5"/>
      <c r="J2237" s="5"/>
      <c r="K2237" s="3">
        <v>40911</v>
      </c>
      <c r="L2237" s="3">
        <v>41274</v>
      </c>
      <c r="M2237" s="3"/>
      <c r="N2237" s="3"/>
      <c r="O2237" s="3"/>
      <c r="P2237" s="3"/>
      <c r="Q2237" s="5"/>
      <c r="R2237" s="5"/>
      <c r="S2237" s="5"/>
      <c r="T2237" s="2">
        <v>21.258279091799999</v>
      </c>
      <c r="U2237" s="2">
        <v>15.354777672699999</v>
      </c>
      <c r="V2237" s="2"/>
      <c r="W2237" s="2">
        <v>22.4030274361</v>
      </c>
      <c r="X2237" s="2">
        <v>15.761589404</v>
      </c>
      <c r="Y2237" s="2"/>
      <c r="Z2237">
        <v>21090500</v>
      </c>
      <c r="AA2237">
        <v>16161800</v>
      </c>
      <c r="AC2237" s="2">
        <v>22.327341532599998</v>
      </c>
      <c r="AD2237" s="2">
        <v>15.610218543</v>
      </c>
    </row>
    <row r="2238" spans="1:30" x14ac:dyDescent="0.25">
      <c r="A2238" t="s">
        <v>91</v>
      </c>
      <c r="B2238">
        <f t="shared" si="138"/>
        <v>2010</v>
      </c>
      <c r="C2238" s="2">
        <v>59.220001000000003</v>
      </c>
      <c r="D2238" s="2">
        <v>80.190002000000007</v>
      </c>
      <c r="E2238" s="4">
        <f t="shared" si="139"/>
        <v>0.35410335437177726</v>
      </c>
      <c r="F2238" s="5"/>
      <c r="G2238" s="5"/>
      <c r="H2238" s="5"/>
      <c r="I2238" s="5"/>
      <c r="J2238" s="5"/>
      <c r="K2238" s="3">
        <v>40182</v>
      </c>
      <c r="L2238" s="3">
        <v>40543</v>
      </c>
      <c r="M2238" s="3"/>
      <c r="N2238" s="3"/>
      <c r="O2238" s="3"/>
      <c r="P2238" s="3"/>
      <c r="Q2238" s="5"/>
      <c r="R2238" s="5"/>
      <c r="S2238" s="5"/>
      <c r="T2238" s="2">
        <v>58.939999</v>
      </c>
      <c r="U2238" s="2">
        <v>79.639999000000003</v>
      </c>
      <c r="V2238" s="2"/>
      <c r="W2238" s="2">
        <v>59.650002000000001</v>
      </c>
      <c r="X2238" s="2">
        <v>80.489998</v>
      </c>
      <c r="Y2238" s="2"/>
      <c r="Z2238">
        <v>822900</v>
      </c>
      <c r="AA2238">
        <v>1182100</v>
      </c>
      <c r="AC2238" s="2">
        <v>59.34</v>
      </c>
      <c r="AD2238" s="2">
        <v>79.919998000000007</v>
      </c>
    </row>
    <row r="2239" spans="1:30" x14ac:dyDescent="0.25">
      <c r="A2239" t="s">
        <v>91</v>
      </c>
      <c r="B2239">
        <f t="shared" si="138"/>
        <v>2011</v>
      </c>
      <c r="C2239" s="2">
        <v>80.910004000000001</v>
      </c>
      <c r="D2239" s="2">
        <v>69.779999000000004</v>
      </c>
      <c r="E2239" s="4">
        <f t="shared" si="139"/>
        <v>-0.13756030712839906</v>
      </c>
      <c r="F2239" s="5"/>
      <c r="G2239" s="5"/>
      <c r="H2239" s="5"/>
      <c r="I2239" s="5"/>
      <c r="J2239" s="5"/>
      <c r="K2239" s="3">
        <v>40546</v>
      </c>
      <c r="L2239" s="3">
        <v>40907</v>
      </c>
      <c r="M2239" s="3"/>
      <c r="N2239" s="3"/>
      <c r="O2239" s="3"/>
      <c r="P2239" s="3"/>
      <c r="Q2239" s="5"/>
      <c r="R2239" s="5"/>
      <c r="S2239" s="5"/>
      <c r="T2239" s="2">
        <v>80.910004000000001</v>
      </c>
      <c r="U2239" s="2">
        <v>69.75</v>
      </c>
      <c r="V2239" s="2"/>
      <c r="W2239" s="2">
        <v>82.050003000000004</v>
      </c>
      <c r="X2239" s="2">
        <v>70.5</v>
      </c>
      <c r="Y2239" s="2"/>
      <c r="Z2239">
        <v>1718400</v>
      </c>
      <c r="AA2239">
        <v>407200</v>
      </c>
      <c r="AC2239" s="2">
        <v>81.510002</v>
      </c>
      <c r="AD2239" s="2">
        <v>70.220000999999996</v>
      </c>
    </row>
    <row r="2240" spans="1:30" x14ac:dyDescent="0.25">
      <c r="A2240" t="s">
        <v>91</v>
      </c>
      <c r="B2240">
        <f t="shared" si="138"/>
        <v>2012</v>
      </c>
      <c r="C2240" s="2">
        <v>71.419998000000007</v>
      </c>
      <c r="D2240" s="2">
        <v>63.220001000000003</v>
      </c>
      <c r="E2240" s="4">
        <f t="shared" si="139"/>
        <v>-0.11481373886344834</v>
      </c>
      <c r="F2240" s="5"/>
      <c r="G2240" s="5"/>
      <c r="H2240" s="5"/>
      <c r="I2240" s="5"/>
      <c r="J2240" s="5"/>
      <c r="K2240" s="3">
        <v>40911</v>
      </c>
      <c r="L2240" s="3">
        <v>41274</v>
      </c>
      <c r="M2240" s="3"/>
      <c r="N2240" s="3"/>
      <c r="O2240" s="3"/>
      <c r="P2240" s="3"/>
      <c r="Q2240" s="5"/>
      <c r="R2240" s="5"/>
      <c r="S2240" s="5"/>
      <c r="T2240" s="2">
        <v>69.699996999999996</v>
      </c>
      <c r="U2240" s="2">
        <v>62.060001</v>
      </c>
      <c r="V2240" s="2"/>
      <c r="W2240" s="2">
        <v>71.760002</v>
      </c>
      <c r="X2240" s="2">
        <v>63.25</v>
      </c>
      <c r="Y2240" s="2"/>
      <c r="Z2240">
        <v>1119900</v>
      </c>
      <c r="AA2240">
        <v>727500</v>
      </c>
      <c r="AC2240" s="2">
        <v>69.839995999999999</v>
      </c>
      <c r="AD2240" s="2">
        <v>62.18</v>
      </c>
    </row>
    <row r="2241" spans="1:30" x14ac:dyDescent="0.25">
      <c r="A2241" t="s">
        <v>475</v>
      </c>
      <c r="B2241">
        <f t="shared" si="138"/>
        <v>2010</v>
      </c>
      <c r="C2241" s="2">
        <v>35</v>
      </c>
      <c r="D2241" s="2">
        <v>38.939999</v>
      </c>
      <c r="E2241" s="4">
        <f t="shared" si="139"/>
        <v>0.1125714</v>
      </c>
      <c r="F2241" s="5"/>
      <c r="G2241" s="5"/>
      <c r="H2241" s="5"/>
      <c r="I2241" s="5"/>
      <c r="J2241" s="5"/>
      <c r="K2241" s="3">
        <v>40183</v>
      </c>
      <c r="L2241" s="3">
        <v>40543</v>
      </c>
      <c r="M2241" s="3"/>
      <c r="N2241" s="3"/>
      <c r="O2241" s="3"/>
      <c r="P2241" s="3"/>
      <c r="Q2241" s="5"/>
      <c r="R2241" s="5"/>
      <c r="S2241" s="5"/>
      <c r="T2241" s="2">
        <v>35</v>
      </c>
      <c r="U2241" s="2">
        <v>38.110000999999997</v>
      </c>
      <c r="V2241" s="2"/>
      <c r="W2241" s="2">
        <v>35</v>
      </c>
      <c r="X2241" s="2">
        <v>39</v>
      </c>
      <c r="Y2241" s="2"/>
      <c r="Z2241">
        <v>10000</v>
      </c>
      <c r="AA2241">
        <v>9800</v>
      </c>
      <c r="AC2241" s="2">
        <v>35</v>
      </c>
      <c r="AD2241" s="2">
        <v>38.119999</v>
      </c>
    </row>
    <row r="2242" spans="1:30" x14ac:dyDescent="0.25">
      <c r="A2242" t="s">
        <v>475</v>
      </c>
      <c r="B2242">
        <f t="shared" ref="B2242:B2305" si="140">YEAR(K2242)</f>
        <v>2011</v>
      </c>
      <c r="C2242" s="2">
        <v>39.080002</v>
      </c>
      <c r="D2242" s="2">
        <v>56.939999</v>
      </c>
      <c r="E2242" s="4">
        <f t="shared" ref="E2242:E2305" si="141">+(D2242-C2242)/C2242</f>
        <v>0.45701115880188542</v>
      </c>
      <c r="F2242" s="5"/>
      <c r="G2242" s="5"/>
      <c r="H2242" s="5"/>
      <c r="I2242" s="5"/>
      <c r="J2242" s="5"/>
      <c r="K2242" s="3">
        <v>40546</v>
      </c>
      <c r="L2242" s="3">
        <v>40907</v>
      </c>
      <c r="M2242" s="3"/>
      <c r="N2242" s="3"/>
      <c r="O2242" s="3"/>
      <c r="P2242" s="3"/>
      <c r="Q2242" s="5"/>
      <c r="R2242" s="5"/>
      <c r="S2242" s="5"/>
      <c r="T2242" s="2">
        <v>38.200001</v>
      </c>
      <c r="U2242" s="2">
        <v>56.549999</v>
      </c>
      <c r="V2242" s="2"/>
      <c r="W2242" s="2">
        <v>39.200001</v>
      </c>
      <c r="X2242" s="2">
        <v>57.470001000000003</v>
      </c>
      <c r="Y2242" s="2"/>
      <c r="Z2242">
        <v>57100</v>
      </c>
      <c r="AA2242">
        <v>222300</v>
      </c>
      <c r="AC2242" s="2">
        <v>38.459999000000003</v>
      </c>
      <c r="AD2242" s="2">
        <v>57.029998999999997</v>
      </c>
    </row>
    <row r="2243" spans="1:30" x14ac:dyDescent="0.25">
      <c r="A2243" t="s">
        <v>475</v>
      </c>
      <c r="B2243">
        <f t="shared" si="140"/>
        <v>2012</v>
      </c>
      <c r="C2243" s="2">
        <v>57.52</v>
      </c>
      <c r="D2243" s="2">
        <v>76.239998</v>
      </c>
      <c r="E2243" s="4">
        <f t="shared" si="141"/>
        <v>0.32545198191933233</v>
      </c>
      <c r="F2243" s="5"/>
      <c r="G2243" s="5"/>
      <c r="H2243" s="5"/>
      <c r="I2243" s="5"/>
      <c r="J2243" s="5"/>
      <c r="K2243" s="3">
        <v>40911</v>
      </c>
      <c r="L2243" s="3">
        <v>41274</v>
      </c>
      <c r="M2243" s="3"/>
      <c r="N2243" s="3"/>
      <c r="O2243" s="3"/>
      <c r="P2243" s="3"/>
      <c r="Q2243" s="5"/>
      <c r="R2243" s="5"/>
      <c r="S2243" s="5"/>
      <c r="T2243" s="2">
        <v>57</v>
      </c>
      <c r="U2243" s="2">
        <v>73.180000000000007</v>
      </c>
      <c r="V2243" s="2"/>
      <c r="W2243" s="2">
        <v>57.790000999999997</v>
      </c>
      <c r="X2243" s="2">
        <v>76.690002000000007</v>
      </c>
      <c r="Y2243" s="2"/>
      <c r="Z2243">
        <v>792200</v>
      </c>
      <c r="AA2243">
        <v>758300</v>
      </c>
      <c r="AC2243" s="2">
        <v>57.189999</v>
      </c>
      <c r="AD2243" s="2">
        <v>73.919998000000007</v>
      </c>
    </row>
    <row r="2244" spans="1:30" x14ac:dyDescent="0.25">
      <c r="A2244" t="s">
        <v>92</v>
      </c>
      <c r="B2244">
        <f t="shared" si="140"/>
        <v>2010</v>
      </c>
      <c r="C2244" s="2">
        <v>35.270000000000003</v>
      </c>
      <c r="D2244" s="2">
        <v>36.659999999999997</v>
      </c>
      <c r="E2244" s="4">
        <f t="shared" si="141"/>
        <v>3.9410263680181266E-2</v>
      </c>
      <c r="F2244" s="5"/>
      <c r="G2244" s="5"/>
      <c r="H2244" s="5"/>
      <c r="I2244" s="5"/>
      <c r="J2244" s="5"/>
      <c r="K2244" s="3">
        <v>40182</v>
      </c>
      <c r="L2244" s="3">
        <v>40543</v>
      </c>
      <c r="M2244" s="3"/>
      <c r="N2244" s="3"/>
      <c r="O2244" s="3"/>
      <c r="P2244" s="3"/>
      <c r="Q2244" s="5"/>
      <c r="R2244" s="5"/>
      <c r="S2244" s="5"/>
      <c r="T2244" s="2">
        <v>35.18</v>
      </c>
      <c r="U2244" s="2">
        <v>36.220001000000003</v>
      </c>
      <c r="V2244" s="2"/>
      <c r="W2244" s="2">
        <v>36.409999999999997</v>
      </c>
      <c r="X2244" s="2">
        <v>36.810001</v>
      </c>
      <c r="Y2244" s="2"/>
      <c r="Z2244">
        <v>3227300</v>
      </c>
      <c r="AA2244">
        <v>1330200</v>
      </c>
      <c r="AC2244" s="2">
        <v>36.369999</v>
      </c>
      <c r="AD2244" s="2">
        <v>36.240001999999997</v>
      </c>
    </row>
    <row r="2245" spans="1:30" x14ac:dyDescent="0.25">
      <c r="A2245" t="s">
        <v>92</v>
      </c>
      <c r="B2245">
        <f t="shared" si="140"/>
        <v>2011</v>
      </c>
      <c r="C2245" s="2">
        <v>36.860000999999997</v>
      </c>
      <c r="D2245" s="2">
        <v>42</v>
      </c>
      <c r="E2245" s="4">
        <f t="shared" si="141"/>
        <v>0.13944652361783721</v>
      </c>
      <c r="F2245" s="5"/>
      <c r="G2245" s="5"/>
      <c r="H2245" s="5"/>
      <c r="I2245" s="5"/>
      <c r="J2245" s="5"/>
      <c r="K2245" s="3">
        <v>40546</v>
      </c>
      <c r="L2245" s="3">
        <v>40907</v>
      </c>
      <c r="M2245" s="3"/>
      <c r="N2245" s="3"/>
      <c r="O2245" s="3"/>
      <c r="P2245" s="3"/>
      <c r="Q2245" s="5"/>
      <c r="R2245" s="5"/>
      <c r="S2245" s="5"/>
      <c r="T2245" s="2">
        <v>36.759998000000003</v>
      </c>
      <c r="U2245" s="2">
        <v>41.990001999999997</v>
      </c>
      <c r="V2245" s="2"/>
      <c r="W2245" s="2">
        <v>37.900002000000001</v>
      </c>
      <c r="X2245" s="2">
        <v>42.360000999999997</v>
      </c>
      <c r="Y2245" s="2"/>
      <c r="Z2245">
        <v>3245600</v>
      </c>
      <c r="AA2245">
        <v>942100</v>
      </c>
      <c r="AC2245" s="2">
        <v>37.82</v>
      </c>
      <c r="AD2245" s="2">
        <v>42.360000999999997</v>
      </c>
    </row>
    <row r="2246" spans="1:30" x14ac:dyDescent="0.25">
      <c r="A2246" t="s">
        <v>92</v>
      </c>
      <c r="B2246">
        <f t="shared" si="140"/>
        <v>2012</v>
      </c>
      <c r="C2246" s="2">
        <v>42.82</v>
      </c>
      <c r="D2246" s="2">
        <v>53.459999000000003</v>
      </c>
      <c r="E2246" s="4">
        <f t="shared" si="141"/>
        <v>0.24848199439514251</v>
      </c>
      <c r="F2246" s="5"/>
      <c r="G2246" s="5"/>
      <c r="H2246" s="5"/>
      <c r="I2246" s="5"/>
      <c r="J2246" s="5"/>
      <c r="K2246" s="3">
        <v>40911</v>
      </c>
      <c r="L2246" s="3">
        <v>41274</v>
      </c>
      <c r="M2246" s="3"/>
      <c r="N2246" s="3"/>
      <c r="O2246" s="3"/>
      <c r="P2246" s="3"/>
      <c r="Q2246" s="5"/>
      <c r="R2246" s="5"/>
      <c r="S2246" s="5"/>
      <c r="T2246" s="2">
        <v>42.82</v>
      </c>
      <c r="U2246" s="2">
        <v>52.529998999999997</v>
      </c>
      <c r="V2246" s="2"/>
      <c r="W2246" s="2">
        <v>43.48</v>
      </c>
      <c r="X2246" s="2">
        <v>53.5</v>
      </c>
      <c r="Y2246" s="2"/>
      <c r="Z2246">
        <v>2292700</v>
      </c>
      <c r="AA2246">
        <v>1717000</v>
      </c>
      <c r="AC2246" s="2">
        <v>43.23</v>
      </c>
      <c r="AD2246" s="2">
        <v>52.84</v>
      </c>
    </row>
    <row r="2247" spans="1:30" x14ac:dyDescent="0.25">
      <c r="A2247" t="s">
        <v>93</v>
      </c>
      <c r="B2247">
        <f t="shared" si="140"/>
        <v>2010</v>
      </c>
      <c r="C2247" s="2">
        <v>26.42</v>
      </c>
      <c r="D2247" s="2">
        <v>31.690000999999999</v>
      </c>
      <c r="E2247" s="4">
        <f t="shared" si="141"/>
        <v>0.19947013626040866</v>
      </c>
      <c r="F2247" s="5"/>
      <c r="G2247" s="5"/>
      <c r="H2247" s="5"/>
      <c r="I2247" s="5"/>
      <c r="J2247" s="5"/>
      <c r="K2247" s="3">
        <v>40182</v>
      </c>
      <c r="L2247" s="3">
        <v>40543</v>
      </c>
      <c r="M2247" s="3"/>
      <c r="N2247" s="3"/>
      <c r="O2247" s="3"/>
      <c r="P2247" s="3"/>
      <c r="Q2247" s="5"/>
      <c r="R2247" s="5"/>
      <c r="S2247" s="5"/>
      <c r="T2247" s="2">
        <v>26.42</v>
      </c>
      <c r="U2247" s="2">
        <v>31.610001</v>
      </c>
      <c r="V2247" s="2"/>
      <c r="W2247" s="2">
        <v>26.700001</v>
      </c>
      <c r="X2247" s="2">
        <v>31.889999</v>
      </c>
      <c r="Y2247" s="2"/>
      <c r="Z2247">
        <v>1261400</v>
      </c>
      <c r="AA2247">
        <v>484900</v>
      </c>
      <c r="AC2247" s="2">
        <v>26.5</v>
      </c>
      <c r="AD2247" s="2">
        <v>31.610001</v>
      </c>
    </row>
    <row r="2248" spans="1:30" x14ac:dyDescent="0.25">
      <c r="A2248" t="s">
        <v>93</v>
      </c>
      <c r="B2248">
        <f t="shared" si="140"/>
        <v>2011</v>
      </c>
      <c r="C2248" s="2">
        <v>32.040000999999997</v>
      </c>
      <c r="D2248" s="2">
        <v>30.459999</v>
      </c>
      <c r="E2248" s="4">
        <f t="shared" si="141"/>
        <v>-4.9313419184974339E-2</v>
      </c>
      <c r="F2248" s="5"/>
      <c r="G2248" s="5"/>
      <c r="H2248" s="5"/>
      <c r="I2248" s="5"/>
      <c r="J2248" s="5"/>
      <c r="K2248" s="3">
        <v>40546</v>
      </c>
      <c r="L2248" s="3">
        <v>40907</v>
      </c>
      <c r="M2248" s="3"/>
      <c r="N2248" s="3"/>
      <c r="O2248" s="3"/>
      <c r="P2248" s="3"/>
      <c r="Q2248" s="5"/>
      <c r="R2248" s="5"/>
      <c r="S2248" s="5"/>
      <c r="T2248" s="2">
        <v>32.040000999999997</v>
      </c>
      <c r="U2248" s="2">
        <v>30.450001</v>
      </c>
      <c r="V2248" s="2"/>
      <c r="W2248" s="2">
        <v>32.360000999999997</v>
      </c>
      <c r="X2248" s="2">
        <v>30.73</v>
      </c>
      <c r="Y2248" s="2"/>
      <c r="Z2248">
        <v>761600</v>
      </c>
      <c r="AA2248">
        <v>614800</v>
      </c>
      <c r="AC2248" s="2">
        <v>32.299999</v>
      </c>
      <c r="AD2248" s="2">
        <v>30.620000999999998</v>
      </c>
    </row>
    <row r="2249" spans="1:30" x14ac:dyDescent="0.25">
      <c r="A2249" t="s">
        <v>93</v>
      </c>
      <c r="B2249">
        <f t="shared" si="140"/>
        <v>2012</v>
      </c>
      <c r="C2249" s="2">
        <v>31.129999000000002</v>
      </c>
      <c r="D2249" s="2">
        <v>39.159999999999997</v>
      </c>
      <c r="E2249" s="4">
        <f t="shared" si="141"/>
        <v>0.25795057044492659</v>
      </c>
      <c r="F2249" s="5"/>
      <c r="G2249" s="5"/>
      <c r="H2249" s="5"/>
      <c r="I2249" s="5"/>
      <c r="J2249" s="5"/>
      <c r="K2249" s="3">
        <v>40911</v>
      </c>
      <c r="L2249" s="3">
        <v>41274</v>
      </c>
      <c r="M2249" s="3"/>
      <c r="N2249" s="3"/>
      <c r="O2249" s="3"/>
      <c r="P2249" s="3"/>
      <c r="Q2249" s="5"/>
      <c r="R2249" s="5"/>
      <c r="S2249" s="5"/>
      <c r="T2249" s="2">
        <v>30.57</v>
      </c>
      <c r="U2249" s="2">
        <v>38.409999999999997</v>
      </c>
      <c r="V2249" s="2"/>
      <c r="W2249" s="2">
        <v>31.200001</v>
      </c>
      <c r="X2249" s="2">
        <v>39.169998</v>
      </c>
      <c r="Y2249" s="2"/>
      <c r="Z2249">
        <v>1014400</v>
      </c>
      <c r="AA2249">
        <v>1068000</v>
      </c>
      <c r="AC2249" s="2">
        <v>30.6</v>
      </c>
      <c r="AD2249" s="2">
        <v>38.639999000000003</v>
      </c>
    </row>
    <row r="2250" spans="1:30" x14ac:dyDescent="0.25">
      <c r="A2250" t="s">
        <v>94</v>
      </c>
      <c r="B2250">
        <f t="shared" si="140"/>
        <v>2010</v>
      </c>
      <c r="C2250" s="2">
        <v>41.244999</v>
      </c>
      <c r="D2250" s="2">
        <v>40.185001499999998</v>
      </c>
      <c r="E2250" s="4">
        <f t="shared" si="141"/>
        <v>-2.5700024868469545E-2</v>
      </c>
      <c r="F2250" s="5"/>
      <c r="G2250" s="5"/>
      <c r="H2250" s="5"/>
      <c r="I2250" s="5"/>
      <c r="J2250" s="5"/>
      <c r="K2250" s="3">
        <v>40182</v>
      </c>
      <c r="L2250" s="3">
        <v>40543</v>
      </c>
      <c r="M2250" s="3"/>
      <c r="N2250" s="3"/>
      <c r="O2250" s="3"/>
      <c r="P2250" s="3"/>
      <c r="Q2250" s="5"/>
      <c r="R2250" s="5"/>
      <c r="S2250" s="5"/>
      <c r="T2250" s="2">
        <v>40.930000499999998</v>
      </c>
      <c r="U2250" s="2">
        <v>40.064998500000002</v>
      </c>
      <c r="V2250" s="2"/>
      <c r="W2250" s="2">
        <v>41.439998500000002</v>
      </c>
      <c r="X2250" s="2">
        <v>40.325001</v>
      </c>
      <c r="Y2250" s="2"/>
      <c r="Z2250">
        <v>4874200</v>
      </c>
      <c r="AA2250">
        <v>2218400</v>
      </c>
      <c r="AC2250" s="2">
        <v>41.424999</v>
      </c>
      <c r="AD2250" s="2">
        <v>40.080002</v>
      </c>
    </row>
    <row r="2251" spans="1:30" x14ac:dyDescent="0.25">
      <c r="A2251" t="s">
        <v>94</v>
      </c>
      <c r="B2251">
        <f t="shared" si="140"/>
        <v>2011</v>
      </c>
      <c r="C2251" s="2">
        <v>40.169998</v>
      </c>
      <c r="D2251" s="2">
        <v>46.194999500000002</v>
      </c>
      <c r="E2251" s="4">
        <f t="shared" si="141"/>
        <v>0.14998759770911618</v>
      </c>
      <c r="F2251" s="5"/>
      <c r="G2251" s="5"/>
      <c r="H2251" s="5"/>
      <c r="I2251" s="5"/>
      <c r="J2251" s="5"/>
      <c r="K2251" s="3">
        <v>40546</v>
      </c>
      <c r="L2251" s="3">
        <v>40907</v>
      </c>
      <c r="M2251" s="3"/>
      <c r="N2251" s="3"/>
      <c r="O2251" s="3"/>
      <c r="P2251" s="3"/>
      <c r="Q2251" s="5"/>
      <c r="R2251" s="5"/>
      <c r="S2251" s="5"/>
      <c r="T2251" s="2">
        <v>39.575001</v>
      </c>
      <c r="U2251" s="2">
        <v>46.049999</v>
      </c>
      <c r="V2251" s="2"/>
      <c r="W2251" s="2">
        <v>40.310001499999998</v>
      </c>
      <c r="X2251" s="2">
        <v>46.544998</v>
      </c>
      <c r="Y2251" s="2"/>
      <c r="Z2251">
        <v>6693400</v>
      </c>
      <c r="AA2251">
        <v>2985400</v>
      </c>
      <c r="AC2251" s="2">
        <v>39.895000500000002</v>
      </c>
      <c r="AD2251" s="2">
        <v>46.400001500000002</v>
      </c>
    </row>
    <row r="2252" spans="1:30" x14ac:dyDescent="0.25">
      <c r="A2252" t="s">
        <v>94</v>
      </c>
      <c r="B2252">
        <f t="shared" si="140"/>
        <v>2012</v>
      </c>
      <c r="C2252" s="2">
        <v>45.694999500000002</v>
      </c>
      <c r="D2252" s="2">
        <v>52.270000500000002</v>
      </c>
      <c r="E2252" s="4">
        <f t="shared" si="141"/>
        <v>0.14388885155803535</v>
      </c>
      <c r="F2252" s="5"/>
      <c r="G2252" s="5"/>
      <c r="H2252" s="5"/>
      <c r="I2252" s="5"/>
      <c r="J2252" s="5"/>
      <c r="K2252" s="3">
        <v>40911</v>
      </c>
      <c r="L2252" s="3">
        <v>41274</v>
      </c>
      <c r="M2252" s="3"/>
      <c r="N2252" s="3"/>
      <c r="O2252" s="3"/>
      <c r="P2252" s="3"/>
      <c r="Q2252" s="5"/>
      <c r="R2252" s="5"/>
      <c r="S2252" s="5"/>
      <c r="T2252" s="2">
        <v>45.299999</v>
      </c>
      <c r="U2252" s="2">
        <v>51.41</v>
      </c>
      <c r="V2252" s="2"/>
      <c r="W2252" s="2">
        <v>46.060001499999998</v>
      </c>
      <c r="X2252" s="2">
        <v>52.314998500000002</v>
      </c>
      <c r="Y2252" s="2"/>
      <c r="Z2252">
        <v>6347600</v>
      </c>
      <c r="AA2252">
        <v>3558400</v>
      </c>
      <c r="AC2252" s="2">
        <v>45.540000999999997</v>
      </c>
      <c r="AD2252" s="2">
        <v>51.884998500000002</v>
      </c>
    </row>
    <row r="2253" spans="1:30" x14ac:dyDescent="0.25">
      <c r="A2253" t="s">
        <v>95</v>
      </c>
      <c r="B2253">
        <f t="shared" si="140"/>
        <v>2010</v>
      </c>
      <c r="C2253" s="2">
        <v>61.549999</v>
      </c>
      <c r="D2253" s="2">
        <v>63.279998999999997</v>
      </c>
      <c r="E2253" s="4">
        <f t="shared" si="141"/>
        <v>2.8107230351051619E-2</v>
      </c>
      <c r="F2253" s="5"/>
      <c r="G2253" s="5"/>
      <c r="H2253" s="5"/>
      <c r="I2253" s="5"/>
      <c r="J2253" s="5"/>
      <c r="K2253" s="3">
        <v>40182</v>
      </c>
      <c r="L2253" s="3">
        <v>40543</v>
      </c>
      <c r="M2253" s="3"/>
      <c r="N2253" s="3"/>
      <c r="O2253" s="3"/>
      <c r="P2253" s="3"/>
      <c r="Q2253" s="5"/>
      <c r="R2253" s="5"/>
      <c r="S2253" s="5"/>
      <c r="T2253" s="2">
        <v>61.09</v>
      </c>
      <c r="U2253" s="2">
        <v>63.279998999999997</v>
      </c>
      <c r="V2253" s="2"/>
      <c r="W2253" s="2">
        <v>61.549999</v>
      </c>
      <c r="X2253" s="2">
        <v>63.700001</v>
      </c>
      <c r="Y2253" s="2"/>
      <c r="Z2253">
        <v>1014300</v>
      </c>
      <c r="AA2253">
        <v>1013800</v>
      </c>
      <c r="AC2253" s="2">
        <v>61.43</v>
      </c>
      <c r="AD2253" s="2">
        <v>63.5</v>
      </c>
    </row>
    <row r="2254" spans="1:30" x14ac:dyDescent="0.25">
      <c r="A2254" t="s">
        <v>95</v>
      </c>
      <c r="B2254">
        <f t="shared" si="140"/>
        <v>2011</v>
      </c>
      <c r="C2254" s="2">
        <v>61.580002</v>
      </c>
      <c r="D2254" s="2">
        <v>66.559997999999993</v>
      </c>
      <c r="E2254" s="4">
        <f t="shared" si="141"/>
        <v>8.0870344888913662E-2</v>
      </c>
      <c r="F2254" s="5"/>
      <c r="G2254" s="5"/>
      <c r="H2254" s="5"/>
      <c r="I2254" s="5"/>
      <c r="J2254" s="5"/>
      <c r="K2254" s="3">
        <v>40546</v>
      </c>
      <c r="L2254" s="3">
        <v>40907</v>
      </c>
      <c r="M2254" s="3"/>
      <c r="N2254" s="3"/>
      <c r="O2254" s="3"/>
      <c r="P2254" s="3"/>
      <c r="Q2254" s="5"/>
      <c r="R2254" s="5"/>
      <c r="S2254" s="5"/>
      <c r="T2254" s="2">
        <v>60.560001</v>
      </c>
      <c r="U2254" s="2">
        <v>66.190002000000007</v>
      </c>
      <c r="V2254" s="2"/>
      <c r="W2254" s="2">
        <v>61.790000999999997</v>
      </c>
      <c r="X2254" s="2">
        <v>66.919998000000007</v>
      </c>
      <c r="Y2254" s="2"/>
      <c r="Z2254">
        <v>6907300</v>
      </c>
      <c r="AA2254">
        <v>1045200</v>
      </c>
      <c r="AC2254" s="2">
        <v>61.57</v>
      </c>
      <c r="AD2254" s="2">
        <v>66.410004000000001</v>
      </c>
    </row>
    <row r="2255" spans="1:30" x14ac:dyDescent="0.25">
      <c r="A2255" t="s">
        <v>95</v>
      </c>
      <c r="B2255">
        <f t="shared" si="140"/>
        <v>2012</v>
      </c>
      <c r="C2255" s="2">
        <v>67.139999000000003</v>
      </c>
      <c r="D2255" s="2">
        <v>73.220000999999996</v>
      </c>
      <c r="E2255" s="4">
        <f t="shared" si="141"/>
        <v>9.0557076117918814E-2</v>
      </c>
      <c r="F2255" s="5"/>
      <c r="G2255" s="5"/>
      <c r="H2255" s="5"/>
      <c r="I2255" s="5"/>
      <c r="J2255" s="5"/>
      <c r="K2255" s="3">
        <v>40911</v>
      </c>
      <c r="L2255" s="3">
        <v>41274</v>
      </c>
      <c r="M2255" s="3"/>
      <c r="N2255" s="3"/>
      <c r="O2255" s="3"/>
      <c r="P2255" s="3"/>
      <c r="Q2255" s="5"/>
      <c r="R2255" s="5"/>
      <c r="S2255" s="5"/>
      <c r="T2255" s="2">
        <v>66.709998999999996</v>
      </c>
      <c r="U2255" s="2">
        <v>72.199996999999996</v>
      </c>
      <c r="V2255" s="2"/>
      <c r="W2255" s="2">
        <v>67.680000000000007</v>
      </c>
      <c r="X2255" s="2">
        <v>73.25</v>
      </c>
      <c r="Y2255" s="2"/>
      <c r="Z2255">
        <v>1954200</v>
      </c>
      <c r="AA2255">
        <v>720300</v>
      </c>
      <c r="AC2255" s="2">
        <v>67.519997000000004</v>
      </c>
      <c r="AD2255" s="2">
        <v>72.529999000000004</v>
      </c>
    </row>
    <row r="2256" spans="1:30" x14ac:dyDescent="0.25">
      <c r="A2256" t="s">
        <v>96</v>
      </c>
      <c r="B2256">
        <f t="shared" si="140"/>
        <v>2010</v>
      </c>
      <c r="C2256" s="2">
        <v>29.950001</v>
      </c>
      <c r="D2256" s="2">
        <v>42.240001999999997</v>
      </c>
      <c r="E2256" s="4">
        <f t="shared" si="141"/>
        <v>0.41035060399497136</v>
      </c>
      <c r="F2256" s="5"/>
      <c r="G2256" s="5"/>
      <c r="H2256" s="5"/>
      <c r="I2256" s="5"/>
      <c r="J2256" s="5"/>
      <c r="K2256" s="3">
        <v>40182</v>
      </c>
      <c r="L2256" s="3">
        <v>40543</v>
      </c>
      <c r="M2256" s="3"/>
      <c r="N2256" s="3"/>
      <c r="O2256" s="3"/>
      <c r="P2256" s="3"/>
      <c r="Q2256" s="5"/>
      <c r="R2256" s="5"/>
      <c r="S2256" s="5"/>
      <c r="T2256" s="2">
        <v>29.68</v>
      </c>
      <c r="U2256" s="2">
        <v>42.200001</v>
      </c>
      <c r="V2256" s="2"/>
      <c r="W2256" s="2">
        <v>30.620000999999998</v>
      </c>
      <c r="X2256" s="2">
        <v>42.66</v>
      </c>
      <c r="Y2256" s="2"/>
      <c r="Z2256">
        <v>1438400</v>
      </c>
      <c r="AA2256">
        <v>1032300</v>
      </c>
      <c r="AC2256" s="2">
        <v>30.5</v>
      </c>
      <c r="AD2256" s="2">
        <v>42.380001</v>
      </c>
    </row>
    <row r="2257" spans="1:30" x14ac:dyDescent="0.25">
      <c r="A2257" t="s">
        <v>96</v>
      </c>
      <c r="B2257">
        <f t="shared" si="140"/>
        <v>2011</v>
      </c>
      <c r="C2257" s="2">
        <v>42.970001000000003</v>
      </c>
      <c r="D2257" s="2">
        <v>25.799999</v>
      </c>
      <c r="E2257" s="4">
        <f t="shared" si="141"/>
        <v>-0.39958114034021092</v>
      </c>
      <c r="F2257" s="5"/>
      <c r="G2257" s="5"/>
      <c r="H2257" s="5"/>
      <c r="I2257" s="5"/>
      <c r="J2257" s="5"/>
      <c r="K2257" s="3">
        <v>40546</v>
      </c>
      <c r="L2257" s="3">
        <v>40907</v>
      </c>
      <c r="M2257" s="3"/>
      <c r="N2257" s="3"/>
      <c r="O2257" s="3"/>
      <c r="P2257" s="3"/>
      <c r="Q2257" s="5"/>
      <c r="R2257" s="5"/>
      <c r="S2257" s="5"/>
      <c r="T2257" s="2">
        <v>42.450001</v>
      </c>
      <c r="U2257" s="2">
        <v>25.780000999999999</v>
      </c>
      <c r="V2257" s="2"/>
      <c r="W2257" s="2">
        <v>43.040000999999997</v>
      </c>
      <c r="X2257" s="2">
        <v>26.02</v>
      </c>
      <c r="Y2257" s="2"/>
      <c r="Z2257">
        <v>3558200</v>
      </c>
      <c r="AA2257">
        <v>861900</v>
      </c>
      <c r="AC2257" s="2">
        <v>42.77</v>
      </c>
      <c r="AD2257" s="2">
        <v>25.98</v>
      </c>
    </row>
    <row r="2258" spans="1:30" x14ac:dyDescent="0.25">
      <c r="A2258" t="s">
        <v>96</v>
      </c>
      <c r="B2258">
        <f t="shared" si="140"/>
        <v>2012</v>
      </c>
      <c r="C2258" s="2">
        <v>26.389999</v>
      </c>
      <c r="D2258" s="2">
        <v>30.34</v>
      </c>
      <c r="E2258" s="4">
        <f t="shared" si="141"/>
        <v>0.1496779518635071</v>
      </c>
      <c r="F2258" s="5"/>
      <c r="G2258" s="5"/>
      <c r="H2258" s="5"/>
      <c r="I2258" s="5"/>
      <c r="J2258" s="5"/>
      <c r="K2258" s="3">
        <v>40911</v>
      </c>
      <c r="L2258" s="3">
        <v>41274</v>
      </c>
      <c r="M2258" s="3"/>
      <c r="N2258" s="3"/>
      <c r="O2258" s="3"/>
      <c r="P2258" s="3"/>
      <c r="Q2258" s="5"/>
      <c r="R2258" s="5"/>
      <c r="S2258" s="5"/>
      <c r="T2258" s="2">
        <v>26.25</v>
      </c>
      <c r="U2258" s="2">
        <v>29.950001</v>
      </c>
      <c r="V2258" s="2"/>
      <c r="W2258" s="2">
        <v>26.889999</v>
      </c>
      <c r="X2258" s="2">
        <v>30.34</v>
      </c>
      <c r="Y2258" s="2"/>
      <c r="Z2258">
        <v>3141200</v>
      </c>
      <c r="AA2258">
        <v>1898300</v>
      </c>
      <c r="AC2258" s="2">
        <v>26.719999000000001</v>
      </c>
      <c r="AD2258" s="2">
        <v>30.01</v>
      </c>
    </row>
    <row r="2259" spans="1:30" x14ac:dyDescent="0.25">
      <c r="A2259" t="s">
        <v>97</v>
      </c>
      <c r="B2259">
        <f t="shared" si="140"/>
        <v>2010</v>
      </c>
      <c r="C2259" s="2">
        <v>16.75</v>
      </c>
      <c r="D2259" s="2">
        <v>21.969999000000001</v>
      </c>
      <c r="E2259" s="4">
        <f t="shared" si="141"/>
        <v>0.31164173134328366</v>
      </c>
      <c r="F2259" s="5"/>
      <c r="G2259" s="5"/>
      <c r="H2259" s="5"/>
      <c r="I2259" s="5"/>
      <c r="J2259" s="5"/>
      <c r="K2259" s="3">
        <v>40182</v>
      </c>
      <c r="L2259" s="3">
        <v>40543</v>
      </c>
      <c r="M2259" s="3"/>
      <c r="N2259" s="3"/>
      <c r="O2259" s="3"/>
      <c r="P2259" s="3"/>
      <c r="Q2259" s="5"/>
      <c r="R2259" s="5"/>
      <c r="S2259" s="5"/>
      <c r="T2259" s="2">
        <v>16.75</v>
      </c>
      <c r="U2259" s="2">
        <v>21.77</v>
      </c>
      <c r="V2259" s="2"/>
      <c r="W2259" s="2">
        <v>17.129999000000002</v>
      </c>
      <c r="X2259" s="2">
        <v>22.059999000000001</v>
      </c>
      <c r="Y2259" s="2"/>
      <c r="Z2259">
        <v>13573400</v>
      </c>
      <c r="AA2259">
        <v>7859100</v>
      </c>
      <c r="AC2259" s="2">
        <v>16.969999000000001</v>
      </c>
      <c r="AD2259" s="2">
        <v>22.030000999999999</v>
      </c>
    </row>
    <row r="2260" spans="1:30" x14ac:dyDescent="0.25">
      <c r="A2260" t="s">
        <v>97</v>
      </c>
      <c r="B2260">
        <f t="shared" si="140"/>
        <v>2011</v>
      </c>
      <c r="C2260" s="2">
        <v>22.17</v>
      </c>
      <c r="D2260" s="2">
        <v>23.709999</v>
      </c>
      <c r="E2260" s="4">
        <f t="shared" si="141"/>
        <v>6.9463193504736037E-2</v>
      </c>
      <c r="F2260" s="5"/>
      <c r="G2260" s="5"/>
      <c r="H2260" s="5"/>
      <c r="I2260" s="5"/>
      <c r="J2260" s="5"/>
      <c r="K2260" s="3">
        <v>40546</v>
      </c>
      <c r="L2260" s="3">
        <v>40907</v>
      </c>
      <c r="M2260" s="3"/>
      <c r="N2260" s="3"/>
      <c r="O2260" s="3"/>
      <c r="P2260" s="3"/>
      <c r="Q2260" s="5"/>
      <c r="R2260" s="5"/>
      <c r="S2260" s="5"/>
      <c r="T2260" s="2">
        <v>22.049999</v>
      </c>
      <c r="U2260" s="2">
        <v>23.66</v>
      </c>
      <c r="V2260" s="2"/>
      <c r="W2260" s="2">
        <v>22.6</v>
      </c>
      <c r="X2260" s="2">
        <v>23.860001</v>
      </c>
      <c r="Y2260" s="2"/>
      <c r="Z2260">
        <v>20705000</v>
      </c>
      <c r="AA2260">
        <v>5665400</v>
      </c>
      <c r="AC2260" s="2">
        <v>22.370000999999998</v>
      </c>
      <c r="AD2260" s="2">
        <v>23.73</v>
      </c>
    </row>
    <row r="2261" spans="1:30" x14ac:dyDescent="0.25">
      <c r="A2261" t="s">
        <v>97</v>
      </c>
      <c r="B2261">
        <f t="shared" si="140"/>
        <v>2012</v>
      </c>
      <c r="C2261" s="2">
        <v>24.280000999999999</v>
      </c>
      <c r="D2261" s="2">
        <v>37.360000999999997</v>
      </c>
      <c r="E2261" s="4">
        <f t="shared" si="141"/>
        <v>0.53871496957516596</v>
      </c>
      <c r="F2261" s="5"/>
      <c r="G2261" s="5"/>
      <c r="H2261" s="5"/>
      <c r="I2261" s="5"/>
      <c r="J2261" s="5"/>
      <c r="K2261" s="3">
        <v>40911</v>
      </c>
      <c r="L2261" s="3">
        <v>41274</v>
      </c>
      <c r="M2261" s="3"/>
      <c r="N2261" s="3"/>
      <c r="O2261" s="3"/>
      <c r="P2261" s="3"/>
      <c r="Q2261" s="5"/>
      <c r="R2261" s="5"/>
      <c r="S2261" s="5"/>
      <c r="T2261" s="2">
        <v>24.280000999999999</v>
      </c>
      <c r="U2261" s="2">
        <v>36.299999</v>
      </c>
      <c r="V2261" s="2"/>
      <c r="W2261" s="2">
        <v>24.700001</v>
      </c>
      <c r="X2261" s="2">
        <v>37.400002000000001</v>
      </c>
      <c r="Y2261" s="2"/>
      <c r="Z2261">
        <v>20822600</v>
      </c>
      <c r="AA2261">
        <v>13407600</v>
      </c>
      <c r="AC2261" s="2">
        <v>24.5</v>
      </c>
      <c r="AD2261" s="2">
        <v>36.400002000000001</v>
      </c>
    </row>
    <row r="2262" spans="1:30" x14ac:dyDescent="0.25">
      <c r="A2262" t="s">
        <v>98</v>
      </c>
      <c r="B2262">
        <f t="shared" si="140"/>
        <v>2010</v>
      </c>
      <c r="C2262" s="2">
        <v>67.695999200000003</v>
      </c>
      <c r="D2262" s="2">
        <v>64.349998400000004</v>
      </c>
      <c r="E2262" s="4">
        <f t="shared" si="141"/>
        <v>-4.9426861846216738E-2</v>
      </c>
      <c r="F2262" s="5"/>
      <c r="G2262" s="5"/>
      <c r="H2262" s="5"/>
      <c r="I2262" s="5"/>
      <c r="J2262" s="5"/>
      <c r="K2262" s="3">
        <v>40182</v>
      </c>
      <c r="L2262" s="3">
        <v>40543</v>
      </c>
      <c r="M2262" s="3"/>
      <c r="N2262" s="3"/>
      <c r="O2262" s="3"/>
      <c r="P2262" s="3"/>
      <c r="Q2262" s="5"/>
      <c r="R2262" s="5"/>
      <c r="S2262" s="5"/>
      <c r="T2262" s="2">
        <v>67.503997799999993</v>
      </c>
      <c r="U2262" s="2">
        <v>63.840000199999999</v>
      </c>
      <c r="V2262" s="2"/>
      <c r="W2262" s="2">
        <v>68.695999200000003</v>
      </c>
      <c r="X2262" s="2">
        <v>64.671997000000005</v>
      </c>
      <c r="Y2262" s="2"/>
      <c r="Z2262">
        <v>2660500</v>
      </c>
      <c r="AA2262">
        <v>1166000</v>
      </c>
      <c r="AC2262" s="2">
        <v>68.482002199999997</v>
      </c>
      <c r="AD2262" s="2">
        <v>64.241996799999995</v>
      </c>
    </row>
    <row r="2263" spans="1:30" x14ac:dyDescent="0.25">
      <c r="A2263" t="s">
        <v>98</v>
      </c>
      <c r="B2263">
        <f t="shared" si="140"/>
        <v>2011</v>
      </c>
      <c r="C2263" s="2">
        <v>64.599998400000004</v>
      </c>
      <c r="D2263" s="2">
        <v>48.734001200000002</v>
      </c>
      <c r="E2263" s="4">
        <f t="shared" si="141"/>
        <v>-0.24560367790968865</v>
      </c>
      <c r="F2263" s="5"/>
      <c r="G2263" s="5"/>
      <c r="H2263" s="5"/>
      <c r="I2263" s="5"/>
      <c r="J2263" s="5"/>
      <c r="K2263" s="3">
        <v>40546</v>
      </c>
      <c r="L2263" s="3">
        <v>40907</v>
      </c>
      <c r="M2263" s="3"/>
      <c r="N2263" s="3"/>
      <c r="O2263" s="3"/>
      <c r="P2263" s="3"/>
      <c r="Q2263" s="5"/>
      <c r="R2263" s="5"/>
      <c r="S2263" s="5"/>
      <c r="T2263" s="2">
        <v>63.048000399999999</v>
      </c>
      <c r="U2263" s="2">
        <v>48.450000799999998</v>
      </c>
      <c r="V2263" s="2"/>
      <c r="W2263" s="2">
        <v>64.685997</v>
      </c>
      <c r="X2263" s="2">
        <v>49.040000999999997</v>
      </c>
      <c r="Y2263" s="2"/>
      <c r="Z2263">
        <v>3688500</v>
      </c>
      <c r="AA2263">
        <v>1156500</v>
      </c>
      <c r="AC2263" s="2">
        <v>63.287998199999997</v>
      </c>
      <c r="AD2263" s="2">
        <v>49.007999400000003</v>
      </c>
    </row>
    <row r="2264" spans="1:30" x14ac:dyDescent="0.25">
      <c r="A2264" t="s">
        <v>98</v>
      </c>
      <c r="B2264">
        <f t="shared" si="140"/>
        <v>2012</v>
      </c>
      <c r="C2264" s="2">
        <v>49.484001200000002</v>
      </c>
      <c r="D2264" s="2">
        <v>50.669998</v>
      </c>
      <c r="E2264" s="4">
        <f t="shared" si="141"/>
        <v>2.3967277730968895E-2</v>
      </c>
      <c r="F2264" s="5"/>
      <c r="G2264" s="5"/>
      <c r="H2264" s="5"/>
      <c r="I2264" s="5"/>
      <c r="J2264" s="5"/>
      <c r="K2264" s="3">
        <v>40911</v>
      </c>
      <c r="L2264" s="3">
        <v>41274</v>
      </c>
      <c r="M2264" s="3"/>
      <c r="N2264" s="3"/>
      <c r="O2264" s="3"/>
      <c r="P2264" s="3"/>
      <c r="Q2264" s="5"/>
      <c r="R2264" s="5"/>
      <c r="S2264" s="5"/>
      <c r="T2264" s="2">
        <v>49.029998800000001</v>
      </c>
      <c r="U2264" s="2">
        <v>50.040000999999997</v>
      </c>
      <c r="V2264" s="2"/>
      <c r="W2264" s="2">
        <v>49.903999399999996</v>
      </c>
      <c r="X2264" s="2">
        <v>50.73</v>
      </c>
      <c r="Y2264" s="2"/>
      <c r="Z2264">
        <v>2076500</v>
      </c>
      <c r="AA2264">
        <v>2026400</v>
      </c>
      <c r="AC2264" s="2">
        <v>49.125999399999998</v>
      </c>
      <c r="AD2264" s="2">
        <v>50.279998999999997</v>
      </c>
    </row>
    <row r="2265" spans="1:30" x14ac:dyDescent="0.25">
      <c r="A2265" t="s">
        <v>99</v>
      </c>
      <c r="B2265">
        <f t="shared" si="140"/>
        <v>2010</v>
      </c>
      <c r="C2265" s="2">
        <v>89.599997999999999</v>
      </c>
      <c r="D2265" s="2">
        <v>212.66000399999999</v>
      </c>
      <c r="E2265" s="4">
        <f t="shared" si="141"/>
        <v>1.3734375976213749</v>
      </c>
      <c r="F2265" s="5"/>
      <c r="G2265" s="5"/>
      <c r="H2265" s="5"/>
      <c r="I2265" s="5"/>
      <c r="J2265" s="5"/>
      <c r="K2265" s="3">
        <v>40182</v>
      </c>
      <c r="L2265" s="3">
        <v>40543</v>
      </c>
      <c r="M2265" s="3"/>
      <c r="N2265" s="3"/>
      <c r="O2265" s="3"/>
      <c r="P2265" s="3"/>
      <c r="Q2265" s="5"/>
      <c r="R2265" s="5"/>
      <c r="S2265" s="5"/>
      <c r="T2265" s="2">
        <v>87.18</v>
      </c>
      <c r="U2265" s="2">
        <v>212.58000200000001</v>
      </c>
      <c r="V2265" s="2"/>
      <c r="W2265" s="2">
        <v>89.599997999999999</v>
      </c>
      <c r="X2265" s="2">
        <v>217.91000399999999</v>
      </c>
      <c r="Y2265" s="2"/>
      <c r="Z2265">
        <v>313900</v>
      </c>
      <c r="AA2265">
        <v>653400</v>
      </c>
      <c r="AC2265" s="2">
        <v>87.839995999999999</v>
      </c>
      <c r="AD2265" s="2">
        <v>217.41000399999999</v>
      </c>
    </row>
    <row r="2266" spans="1:30" x14ac:dyDescent="0.25">
      <c r="A2266" t="s">
        <v>99</v>
      </c>
      <c r="B2266">
        <f t="shared" si="140"/>
        <v>2011</v>
      </c>
      <c r="C2266" s="2">
        <v>215.259995</v>
      </c>
      <c r="D2266" s="2">
        <v>337.73998999999998</v>
      </c>
      <c r="E2266" s="4">
        <f t="shared" si="141"/>
        <v>0.56898633208646121</v>
      </c>
      <c r="F2266" s="5"/>
      <c r="G2266" s="5"/>
      <c r="H2266" s="5"/>
      <c r="I2266" s="5"/>
      <c r="J2266" s="5"/>
      <c r="K2266" s="3">
        <v>40546</v>
      </c>
      <c r="L2266" s="3">
        <v>40907</v>
      </c>
      <c r="M2266" s="3"/>
      <c r="N2266" s="3"/>
      <c r="O2266" s="3"/>
      <c r="P2266" s="3"/>
      <c r="Q2266" s="5"/>
      <c r="R2266" s="5"/>
      <c r="S2266" s="5"/>
      <c r="T2266" s="2">
        <v>214.16000399999999</v>
      </c>
      <c r="U2266" s="2">
        <v>337.73998999999998</v>
      </c>
      <c r="V2266" s="2"/>
      <c r="W2266" s="2">
        <v>224.83999600000001</v>
      </c>
      <c r="X2266" s="2">
        <v>341.80999800000001</v>
      </c>
      <c r="Y2266" s="2"/>
      <c r="Z2266">
        <v>1217000</v>
      </c>
      <c r="AA2266">
        <v>223200</v>
      </c>
      <c r="AC2266" s="2">
        <v>223.63000500000001</v>
      </c>
      <c r="AD2266" s="2">
        <v>340.98001099999999</v>
      </c>
    </row>
    <row r="2267" spans="1:30" x14ac:dyDescent="0.25">
      <c r="A2267" t="s">
        <v>99</v>
      </c>
      <c r="B2267">
        <f t="shared" si="140"/>
        <v>2012</v>
      </c>
      <c r="C2267" s="2">
        <v>343.70001200000002</v>
      </c>
      <c r="D2267" s="2">
        <v>297.459991</v>
      </c>
      <c r="E2267" s="4">
        <f t="shared" si="141"/>
        <v>-0.1345359889018567</v>
      </c>
      <c r="F2267" s="5"/>
      <c r="G2267" s="5"/>
      <c r="H2267" s="5"/>
      <c r="I2267" s="5"/>
      <c r="J2267" s="5"/>
      <c r="K2267" s="3">
        <v>40911</v>
      </c>
      <c r="L2267" s="3">
        <v>41274</v>
      </c>
      <c r="M2267" s="3"/>
      <c r="N2267" s="3"/>
      <c r="O2267" s="3"/>
      <c r="P2267" s="3"/>
      <c r="Q2267" s="5"/>
      <c r="R2267" s="5"/>
      <c r="S2267" s="5"/>
      <c r="T2267" s="2">
        <v>340</v>
      </c>
      <c r="U2267" s="2">
        <v>289.30999800000001</v>
      </c>
      <c r="V2267" s="2"/>
      <c r="W2267" s="2">
        <v>350.48998999999998</v>
      </c>
      <c r="X2267" s="2">
        <v>298.20001200000002</v>
      </c>
      <c r="Y2267" s="2"/>
      <c r="Z2267">
        <v>728100</v>
      </c>
      <c r="AA2267">
        <v>499700</v>
      </c>
      <c r="AC2267" s="2">
        <v>341.26998900000001</v>
      </c>
      <c r="AD2267" s="2">
        <v>289.51001000000002</v>
      </c>
    </row>
    <row r="2268" spans="1:30" x14ac:dyDescent="0.25">
      <c r="A2268" t="s">
        <v>100</v>
      </c>
      <c r="B2268">
        <f t="shared" si="140"/>
        <v>2010</v>
      </c>
      <c r="C2268" s="2">
        <v>46.349997999999999</v>
      </c>
      <c r="D2268" s="2">
        <v>110.010002</v>
      </c>
      <c r="E2268" s="4">
        <f t="shared" si="141"/>
        <v>1.3734629287362645</v>
      </c>
      <c r="F2268" s="5"/>
      <c r="G2268" s="5"/>
      <c r="H2268" s="5"/>
      <c r="I2268" s="5"/>
      <c r="J2268" s="5"/>
      <c r="K2268" s="3">
        <v>40182</v>
      </c>
      <c r="L2268" s="3">
        <v>40543</v>
      </c>
      <c r="M2268" s="3"/>
      <c r="N2268" s="3"/>
      <c r="O2268" s="3"/>
      <c r="P2268" s="3"/>
      <c r="Q2268" s="5"/>
      <c r="R2268" s="5"/>
      <c r="S2268" s="5"/>
      <c r="T2268" s="2">
        <v>46.259998000000003</v>
      </c>
      <c r="U2268" s="2">
        <v>109.089996</v>
      </c>
      <c r="V2268" s="2"/>
      <c r="W2268" s="2">
        <v>47.110000999999997</v>
      </c>
      <c r="X2268" s="2">
        <v>111.870003</v>
      </c>
      <c r="Y2268" s="2"/>
      <c r="Z2268">
        <v>1148600</v>
      </c>
      <c r="AA2268">
        <v>1091000</v>
      </c>
      <c r="AC2268" s="2">
        <v>46.939999</v>
      </c>
      <c r="AD2268" s="2">
        <v>109.849998</v>
      </c>
    </row>
    <row r="2269" spans="1:30" x14ac:dyDescent="0.25">
      <c r="A2269" t="s">
        <v>100</v>
      </c>
      <c r="B2269">
        <f t="shared" si="140"/>
        <v>2011</v>
      </c>
      <c r="C2269" s="2">
        <v>111.08000199999999</v>
      </c>
      <c r="D2269" s="2">
        <v>88.019997000000004</v>
      </c>
      <c r="E2269" s="4">
        <f t="shared" si="141"/>
        <v>-0.20759816875048301</v>
      </c>
      <c r="F2269" s="5"/>
      <c r="G2269" s="5"/>
      <c r="H2269" s="5"/>
      <c r="I2269" s="5"/>
      <c r="J2269" s="5"/>
      <c r="K2269" s="3">
        <v>40546</v>
      </c>
      <c r="L2269" s="3">
        <v>40907</v>
      </c>
      <c r="M2269" s="3"/>
      <c r="N2269" s="3"/>
      <c r="O2269" s="3"/>
      <c r="P2269" s="3"/>
      <c r="Q2269" s="5"/>
      <c r="R2269" s="5"/>
      <c r="S2269" s="5"/>
      <c r="T2269" s="2">
        <v>110.83000199999999</v>
      </c>
      <c r="U2269" s="2">
        <v>88.019997000000004</v>
      </c>
      <c r="V2269" s="2"/>
      <c r="W2269" s="2">
        <v>112.07</v>
      </c>
      <c r="X2269" s="2">
        <v>88.940002000000007</v>
      </c>
      <c r="Y2269" s="2"/>
      <c r="Z2269">
        <v>1585800</v>
      </c>
      <c r="AA2269">
        <v>1149900</v>
      </c>
      <c r="AC2269" s="2">
        <v>111.75</v>
      </c>
      <c r="AD2269" s="2">
        <v>88.089995999999999</v>
      </c>
    </row>
    <row r="2270" spans="1:30" x14ac:dyDescent="0.25">
      <c r="A2270" t="s">
        <v>100</v>
      </c>
      <c r="B2270">
        <f t="shared" si="140"/>
        <v>2012</v>
      </c>
      <c r="C2270" s="2">
        <v>90.449996999999996</v>
      </c>
      <c r="D2270" s="2">
        <v>108.349998</v>
      </c>
      <c r="E2270" s="4">
        <f t="shared" si="141"/>
        <v>0.19789940954890251</v>
      </c>
      <c r="F2270" s="5"/>
      <c r="G2270" s="5"/>
      <c r="H2270" s="5"/>
      <c r="I2270" s="5"/>
      <c r="J2270" s="5"/>
      <c r="K2270" s="3">
        <v>40911</v>
      </c>
      <c r="L2270" s="3">
        <v>41274</v>
      </c>
      <c r="M2270" s="3"/>
      <c r="N2270" s="3"/>
      <c r="O2270" s="3"/>
      <c r="P2270" s="3"/>
      <c r="Q2270" s="5"/>
      <c r="R2270" s="5"/>
      <c r="S2270" s="5"/>
      <c r="T2270" s="2">
        <v>90.370002999999997</v>
      </c>
      <c r="U2270" s="2">
        <v>105.239998</v>
      </c>
      <c r="V2270" s="2"/>
      <c r="W2270" s="2">
        <v>92.75</v>
      </c>
      <c r="X2270" s="2">
        <v>108.540001</v>
      </c>
      <c r="Y2270" s="2"/>
      <c r="Z2270">
        <v>2833000</v>
      </c>
      <c r="AA2270">
        <v>1680500</v>
      </c>
      <c r="AC2270" s="2">
        <v>91.050003000000004</v>
      </c>
      <c r="AD2270" s="2">
        <v>105.370003</v>
      </c>
    </row>
    <row r="2271" spans="1:30" x14ac:dyDescent="0.25">
      <c r="A2271" t="s">
        <v>101</v>
      </c>
      <c r="B2271">
        <f t="shared" si="140"/>
        <v>2010</v>
      </c>
      <c r="C2271" s="2">
        <v>15.67</v>
      </c>
      <c r="D2271" s="2">
        <v>18.600000000000001</v>
      </c>
      <c r="E2271" s="4">
        <f t="shared" si="141"/>
        <v>0.18698149329929811</v>
      </c>
      <c r="F2271" s="5"/>
      <c r="G2271" s="5"/>
      <c r="H2271" s="5"/>
      <c r="I2271" s="5"/>
      <c r="J2271" s="5"/>
      <c r="K2271" s="3">
        <v>40182</v>
      </c>
      <c r="L2271" s="3">
        <v>40543</v>
      </c>
      <c r="M2271" s="3"/>
      <c r="N2271" s="3"/>
      <c r="O2271" s="3"/>
      <c r="P2271" s="3"/>
      <c r="Q2271" s="5"/>
      <c r="R2271" s="5"/>
      <c r="S2271" s="5"/>
      <c r="T2271" s="2">
        <v>15.61</v>
      </c>
      <c r="U2271" s="2">
        <v>18.59</v>
      </c>
      <c r="V2271" s="2"/>
      <c r="W2271" s="2">
        <v>15.86</v>
      </c>
      <c r="X2271" s="2">
        <v>18.84</v>
      </c>
      <c r="Y2271" s="2"/>
      <c r="Z2271">
        <v>5875500</v>
      </c>
      <c r="AA2271">
        <v>2110400</v>
      </c>
      <c r="AC2271" s="2">
        <v>15.79</v>
      </c>
      <c r="AD2271" s="2">
        <v>18.75</v>
      </c>
    </row>
    <row r="2272" spans="1:30" x14ac:dyDescent="0.25">
      <c r="A2272" t="s">
        <v>101</v>
      </c>
      <c r="B2272">
        <f t="shared" si="140"/>
        <v>2011</v>
      </c>
      <c r="C2272" s="2">
        <v>18.700001</v>
      </c>
      <c r="D2272" s="2">
        <v>22.08</v>
      </c>
      <c r="E2272" s="4">
        <f t="shared" si="141"/>
        <v>0.18074859995996781</v>
      </c>
      <c r="F2272" s="5"/>
      <c r="G2272" s="5"/>
      <c r="H2272" s="5"/>
      <c r="I2272" s="5"/>
      <c r="J2272" s="5"/>
      <c r="K2272" s="3">
        <v>40546</v>
      </c>
      <c r="L2272" s="3">
        <v>40907</v>
      </c>
      <c r="M2272" s="3"/>
      <c r="N2272" s="3"/>
      <c r="O2272" s="3"/>
      <c r="P2272" s="3"/>
      <c r="Q2272" s="5"/>
      <c r="R2272" s="5"/>
      <c r="S2272" s="5"/>
      <c r="T2272" s="2">
        <v>18.66</v>
      </c>
      <c r="U2272" s="2">
        <v>22.08</v>
      </c>
      <c r="V2272" s="2"/>
      <c r="W2272" s="2">
        <v>18.920000000000002</v>
      </c>
      <c r="X2272" s="2">
        <v>22.370000999999998</v>
      </c>
      <c r="Y2272" s="2"/>
      <c r="Z2272">
        <v>3289400</v>
      </c>
      <c r="AA2272">
        <v>1167600</v>
      </c>
      <c r="AC2272" s="2">
        <v>18.760000000000002</v>
      </c>
      <c r="AD2272" s="2">
        <v>22.309999000000001</v>
      </c>
    </row>
    <row r="2273" spans="1:30" x14ac:dyDescent="0.25">
      <c r="A2273" t="s">
        <v>101</v>
      </c>
      <c r="B2273">
        <f t="shared" si="140"/>
        <v>2012</v>
      </c>
      <c r="C2273" s="2">
        <v>22.32</v>
      </c>
      <c r="D2273" s="2">
        <v>24.379999000000002</v>
      </c>
      <c r="E2273" s="4">
        <f t="shared" si="141"/>
        <v>9.229386200716852E-2</v>
      </c>
      <c r="F2273" s="5"/>
      <c r="G2273" s="5"/>
      <c r="H2273" s="5"/>
      <c r="I2273" s="5"/>
      <c r="J2273" s="5"/>
      <c r="K2273" s="3">
        <v>40911</v>
      </c>
      <c r="L2273" s="3">
        <v>41274</v>
      </c>
      <c r="M2273" s="3"/>
      <c r="N2273" s="3"/>
      <c r="O2273" s="3"/>
      <c r="P2273" s="3"/>
      <c r="Q2273" s="5"/>
      <c r="R2273" s="5"/>
      <c r="S2273" s="5"/>
      <c r="T2273" s="2">
        <v>21.74</v>
      </c>
      <c r="U2273" s="2">
        <v>23.93</v>
      </c>
      <c r="V2273" s="2"/>
      <c r="W2273" s="2">
        <v>22.4</v>
      </c>
      <c r="X2273" s="2">
        <v>24.389999</v>
      </c>
      <c r="Y2273" s="2"/>
      <c r="Z2273">
        <v>3668000</v>
      </c>
      <c r="AA2273">
        <v>2948200</v>
      </c>
      <c r="AC2273" s="2">
        <v>21.82</v>
      </c>
      <c r="AD2273" s="2">
        <v>24.030000999999999</v>
      </c>
    </row>
    <row r="2274" spans="1:30" x14ac:dyDescent="0.25">
      <c r="A2274" t="s">
        <v>102</v>
      </c>
      <c r="B2274">
        <f t="shared" si="140"/>
        <v>2010</v>
      </c>
      <c r="C2274" s="2">
        <v>10.7</v>
      </c>
      <c r="D2274" s="2">
        <v>12.67</v>
      </c>
      <c r="E2274" s="4">
        <f t="shared" si="141"/>
        <v>0.18411214953271035</v>
      </c>
      <c r="F2274" s="5"/>
      <c r="G2274" s="5"/>
      <c r="H2274" s="5"/>
      <c r="I2274" s="5"/>
      <c r="J2274" s="5"/>
      <c r="K2274" s="3">
        <v>40182</v>
      </c>
      <c r="L2274" s="3">
        <v>40543</v>
      </c>
      <c r="M2274" s="3"/>
      <c r="N2274" s="3"/>
      <c r="O2274" s="3"/>
      <c r="P2274" s="3"/>
      <c r="Q2274" s="5"/>
      <c r="R2274" s="5"/>
      <c r="S2274" s="5"/>
      <c r="T2274" s="2">
        <v>10.640000499999999</v>
      </c>
      <c r="U2274" s="2">
        <v>12.6499995</v>
      </c>
      <c r="V2274" s="2"/>
      <c r="W2274" s="2">
        <v>10.875</v>
      </c>
      <c r="X2274" s="2">
        <v>12.914999999999999</v>
      </c>
      <c r="Y2274" s="2"/>
      <c r="Z2274">
        <v>660000</v>
      </c>
      <c r="AA2274">
        <v>326400</v>
      </c>
      <c r="AC2274" s="2">
        <v>10.8500005</v>
      </c>
      <c r="AD2274" s="2">
        <v>12.865</v>
      </c>
    </row>
    <row r="2275" spans="1:30" x14ac:dyDescent="0.25">
      <c r="A2275" t="s">
        <v>102</v>
      </c>
      <c r="B2275">
        <f t="shared" si="140"/>
        <v>2011</v>
      </c>
      <c r="C2275" s="2">
        <v>12.779999500000001</v>
      </c>
      <c r="D2275" s="2">
        <v>19.795000000000002</v>
      </c>
      <c r="E2275" s="4">
        <f t="shared" si="141"/>
        <v>0.5489045989399296</v>
      </c>
      <c r="F2275" s="5"/>
      <c r="G2275" s="5"/>
      <c r="H2275" s="5"/>
      <c r="I2275" s="5"/>
      <c r="J2275" s="5"/>
      <c r="K2275" s="3">
        <v>40546</v>
      </c>
      <c r="L2275" s="3">
        <v>40907</v>
      </c>
      <c r="M2275" s="3"/>
      <c r="N2275" s="3"/>
      <c r="O2275" s="3"/>
      <c r="P2275" s="3"/>
      <c r="Q2275" s="5"/>
      <c r="R2275" s="5"/>
      <c r="S2275" s="5"/>
      <c r="T2275" s="2">
        <v>12.75</v>
      </c>
      <c r="U2275" s="2">
        <v>19.75</v>
      </c>
      <c r="V2275" s="2"/>
      <c r="W2275" s="2">
        <v>13.26</v>
      </c>
      <c r="X2275" s="2">
        <v>20.114999999999998</v>
      </c>
      <c r="Y2275" s="2"/>
      <c r="Z2275">
        <v>478400</v>
      </c>
      <c r="AA2275">
        <v>499800</v>
      </c>
      <c r="AC2275" s="2">
        <v>13.21</v>
      </c>
      <c r="AD2275" s="2">
        <v>20.0949995</v>
      </c>
    </row>
    <row r="2276" spans="1:30" x14ac:dyDescent="0.25">
      <c r="A2276" t="s">
        <v>102</v>
      </c>
      <c r="B2276">
        <f t="shared" si="140"/>
        <v>2012</v>
      </c>
      <c r="C2276" s="2">
        <v>20.34</v>
      </c>
      <c r="D2276" s="2">
        <v>20.5</v>
      </c>
      <c r="E2276" s="4">
        <f t="shared" si="141"/>
        <v>7.8662733529990241E-3</v>
      </c>
      <c r="F2276" s="5"/>
      <c r="G2276" s="5"/>
      <c r="H2276" s="5"/>
      <c r="I2276" s="5"/>
      <c r="J2276" s="5"/>
      <c r="K2276" s="3">
        <v>40911</v>
      </c>
      <c r="L2276" s="3">
        <v>41274</v>
      </c>
      <c r="M2276" s="3"/>
      <c r="N2276" s="3"/>
      <c r="O2276" s="3"/>
      <c r="P2276" s="3"/>
      <c r="Q2276" s="5"/>
      <c r="R2276" s="5"/>
      <c r="S2276" s="5"/>
      <c r="T2276" s="2">
        <v>19.889999499999998</v>
      </c>
      <c r="U2276" s="2">
        <v>19.569999500000002</v>
      </c>
      <c r="V2276" s="2"/>
      <c r="W2276" s="2">
        <v>20.4699995</v>
      </c>
      <c r="X2276" s="2">
        <v>20.555000499999998</v>
      </c>
      <c r="Y2276" s="2"/>
      <c r="Z2276">
        <v>787400</v>
      </c>
      <c r="AA2276">
        <v>1109600</v>
      </c>
      <c r="AC2276" s="2">
        <v>20.004999000000002</v>
      </c>
      <c r="AD2276" s="2">
        <v>19.704999999999998</v>
      </c>
    </row>
    <row r="2277" spans="1:30" x14ac:dyDescent="0.25">
      <c r="A2277" t="s">
        <v>103</v>
      </c>
      <c r="B2277">
        <f t="shared" si="140"/>
        <v>2010</v>
      </c>
      <c r="C2277" s="2">
        <v>14.59</v>
      </c>
      <c r="D2277" s="2">
        <v>15.72</v>
      </c>
      <c r="E2277" s="4">
        <f t="shared" si="141"/>
        <v>7.7450308430431852E-2</v>
      </c>
      <c r="F2277" s="5"/>
      <c r="G2277" s="5"/>
      <c r="H2277" s="5"/>
      <c r="I2277" s="5"/>
      <c r="J2277" s="5"/>
      <c r="K2277" s="3">
        <v>40182</v>
      </c>
      <c r="L2277" s="3">
        <v>40543</v>
      </c>
      <c r="M2277" s="3"/>
      <c r="N2277" s="3"/>
      <c r="O2277" s="3"/>
      <c r="P2277" s="3"/>
      <c r="Q2277" s="5"/>
      <c r="R2277" s="5"/>
      <c r="S2277" s="5"/>
      <c r="T2277" s="2">
        <v>14.5</v>
      </c>
      <c r="U2277" s="2">
        <v>15.71</v>
      </c>
      <c r="V2277" s="2"/>
      <c r="W2277" s="2">
        <v>14.65</v>
      </c>
      <c r="X2277" s="2">
        <v>15.79</v>
      </c>
      <c r="Y2277" s="2"/>
      <c r="Z2277">
        <v>2239700</v>
      </c>
      <c r="AA2277">
        <v>1416600</v>
      </c>
      <c r="AC2277" s="2">
        <v>14.52</v>
      </c>
      <c r="AD2277" s="2">
        <v>15.76</v>
      </c>
    </row>
    <row r="2278" spans="1:30" x14ac:dyDescent="0.25">
      <c r="A2278" t="s">
        <v>103</v>
      </c>
      <c r="B2278">
        <f t="shared" si="140"/>
        <v>2011</v>
      </c>
      <c r="C2278" s="2">
        <v>15.81</v>
      </c>
      <c r="D2278" s="2">
        <v>20.09</v>
      </c>
      <c r="E2278" s="4">
        <f t="shared" si="141"/>
        <v>0.27071473750790637</v>
      </c>
      <c r="F2278" s="5"/>
      <c r="G2278" s="5"/>
      <c r="H2278" s="5"/>
      <c r="I2278" s="5"/>
      <c r="J2278" s="5"/>
      <c r="K2278" s="3">
        <v>40546</v>
      </c>
      <c r="L2278" s="3">
        <v>40907</v>
      </c>
      <c r="M2278" s="3"/>
      <c r="N2278" s="3"/>
      <c r="O2278" s="3"/>
      <c r="P2278" s="3"/>
      <c r="Q2278" s="5"/>
      <c r="R2278" s="5"/>
      <c r="S2278" s="5"/>
      <c r="T2278" s="2">
        <v>15.72</v>
      </c>
      <c r="U2278" s="2">
        <v>20.07</v>
      </c>
      <c r="V2278" s="2"/>
      <c r="W2278" s="2">
        <v>15.83</v>
      </c>
      <c r="X2278" s="2">
        <v>20.309999000000001</v>
      </c>
      <c r="Y2278" s="2"/>
      <c r="Z2278">
        <v>3048400</v>
      </c>
      <c r="AA2278">
        <v>1591800</v>
      </c>
      <c r="AC2278" s="2">
        <v>15.8</v>
      </c>
      <c r="AD2278" s="2">
        <v>20.299999</v>
      </c>
    </row>
    <row r="2279" spans="1:30" x14ac:dyDescent="0.25">
      <c r="A2279" t="s">
        <v>103</v>
      </c>
      <c r="B2279">
        <f t="shared" si="140"/>
        <v>2012</v>
      </c>
      <c r="C2279" s="2">
        <v>20.309999000000001</v>
      </c>
      <c r="D2279" s="2">
        <v>19.25</v>
      </c>
      <c r="E2279" s="4">
        <f t="shared" si="141"/>
        <v>-5.2190992229984905E-2</v>
      </c>
      <c r="F2279" s="5"/>
      <c r="G2279" s="5"/>
      <c r="H2279" s="5"/>
      <c r="I2279" s="5"/>
      <c r="J2279" s="5"/>
      <c r="K2279" s="3">
        <v>40911</v>
      </c>
      <c r="L2279" s="3">
        <v>41274</v>
      </c>
      <c r="M2279" s="3"/>
      <c r="N2279" s="3"/>
      <c r="O2279" s="3"/>
      <c r="P2279" s="3"/>
      <c r="Q2279" s="5"/>
      <c r="R2279" s="5"/>
      <c r="S2279" s="5"/>
      <c r="T2279" s="2">
        <v>19.84</v>
      </c>
      <c r="U2279" s="2">
        <v>18.790001</v>
      </c>
      <c r="V2279" s="2"/>
      <c r="W2279" s="2">
        <v>20.350000000000001</v>
      </c>
      <c r="X2279" s="2">
        <v>19.280000999999999</v>
      </c>
      <c r="Y2279" s="2"/>
      <c r="Z2279">
        <v>1898600</v>
      </c>
      <c r="AA2279">
        <v>2557300</v>
      </c>
      <c r="AC2279" s="2">
        <v>19.889999</v>
      </c>
      <c r="AD2279" s="2">
        <v>18.91</v>
      </c>
    </row>
    <row r="2280" spans="1:30" x14ac:dyDescent="0.25">
      <c r="A2280" t="s">
        <v>104</v>
      </c>
      <c r="B2280">
        <f t="shared" si="140"/>
        <v>2010</v>
      </c>
      <c r="C2280" s="2">
        <v>38.659999999999997</v>
      </c>
      <c r="D2280" s="2">
        <v>42.560001</v>
      </c>
      <c r="E2280" s="4">
        <f t="shared" si="141"/>
        <v>0.1008794878427316</v>
      </c>
      <c r="F2280" s="5"/>
      <c r="G2280" s="5"/>
      <c r="H2280" s="5"/>
      <c r="I2280" s="5"/>
      <c r="J2280" s="5"/>
      <c r="K2280" s="3">
        <v>40182</v>
      </c>
      <c r="L2280" s="3">
        <v>40543</v>
      </c>
      <c r="M2280" s="3"/>
      <c r="N2280" s="3"/>
      <c r="O2280" s="3"/>
      <c r="P2280" s="3"/>
      <c r="Q2280" s="5"/>
      <c r="R2280" s="5"/>
      <c r="S2280" s="5"/>
      <c r="T2280" s="2">
        <v>38.549999</v>
      </c>
      <c r="U2280" s="2">
        <v>42.259998000000003</v>
      </c>
      <c r="V2280" s="2"/>
      <c r="W2280" s="2">
        <v>39.139999000000003</v>
      </c>
      <c r="X2280" s="2">
        <v>42.700001</v>
      </c>
      <c r="Y2280" s="2"/>
      <c r="Z2280">
        <v>4447400</v>
      </c>
      <c r="AA2280">
        <v>1781800</v>
      </c>
      <c r="AC2280" s="2">
        <v>39.049999</v>
      </c>
      <c r="AD2280" s="2">
        <v>42.450001</v>
      </c>
    </row>
    <row r="2281" spans="1:30" x14ac:dyDescent="0.25">
      <c r="A2281" t="s">
        <v>104</v>
      </c>
      <c r="B2281">
        <f t="shared" si="140"/>
        <v>2011</v>
      </c>
      <c r="C2281" s="2">
        <v>43.009998000000003</v>
      </c>
      <c r="D2281" s="2">
        <v>42.290000999999997</v>
      </c>
      <c r="E2281" s="4">
        <f t="shared" si="141"/>
        <v>-1.6740223982340256E-2</v>
      </c>
      <c r="F2281" s="5"/>
      <c r="G2281" s="5"/>
      <c r="H2281" s="5"/>
      <c r="I2281" s="5"/>
      <c r="J2281" s="5"/>
      <c r="K2281" s="3">
        <v>40546</v>
      </c>
      <c r="L2281" s="3">
        <v>40907</v>
      </c>
      <c r="M2281" s="3"/>
      <c r="N2281" s="3"/>
      <c r="O2281" s="3"/>
      <c r="P2281" s="3"/>
      <c r="Q2281" s="5"/>
      <c r="R2281" s="5"/>
      <c r="S2281" s="5"/>
      <c r="T2281" s="2">
        <v>43.009998000000003</v>
      </c>
      <c r="U2281" s="2">
        <v>42.290000999999997</v>
      </c>
      <c r="V2281" s="2"/>
      <c r="W2281" s="2">
        <v>44.099997999999999</v>
      </c>
      <c r="X2281" s="2">
        <v>42.77</v>
      </c>
      <c r="Y2281" s="2"/>
      <c r="Z2281">
        <v>3847800</v>
      </c>
      <c r="AA2281">
        <v>2795800</v>
      </c>
      <c r="AC2281" s="2">
        <v>43.689999</v>
      </c>
      <c r="AD2281" s="2">
        <v>42.700001</v>
      </c>
    </row>
    <row r="2282" spans="1:30" x14ac:dyDescent="0.25">
      <c r="A2282" t="s">
        <v>104</v>
      </c>
      <c r="B2282">
        <f t="shared" si="140"/>
        <v>2012</v>
      </c>
      <c r="C2282" s="2">
        <v>43.389999000000003</v>
      </c>
      <c r="D2282" s="2">
        <v>57.93</v>
      </c>
      <c r="E2282" s="4">
        <f t="shared" si="141"/>
        <v>0.3351002842844038</v>
      </c>
      <c r="F2282" s="5"/>
      <c r="G2282" s="5"/>
      <c r="H2282" s="5"/>
      <c r="I2282" s="5"/>
      <c r="J2282" s="5"/>
      <c r="K2282" s="3">
        <v>40911</v>
      </c>
      <c r="L2282" s="3">
        <v>41274</v>
      </c>
      <c r="M2282" s="3"/>
      <c r="N2282" s="3"/>
      <c r="O2282" s="3"/>
      <c r="P2282" s="3"/>
      <c r="Q2282" s="5"/>
      <c r="R2282" s="5"/>
      <c r="S2282" s="5"/>
      <c r="T2282" s="2">
        <v>43.360000999999997</v>
      </c>
      <c r="U2282" s="2">
        <v>56.470001000000003</v>
      </c>
      <c r="V2282" s="2"/>
      <c r="W2282" s="2">
        <v>44.139999000000003</v>
      </c>
      <c r="X2282" s="2">
        <v>57.950001</v>
      </c>
      <c r="Y2282" s="2"/>
      <c r="Z2282">
        <v>5752700</v>
      </c>
      <c r="AA2282">
        <v>2733500</v>
      </c>
      <c r="AC2282" s="2">
        <v>43.75</v>
      </c>
      <c r="AD2282" s="2">
        <v>56.77</v>
      </c>
    </row>
    <row r="2283" spans="1:30" x14ac:dyDescent="0.25">
      <c r="A2283" t="s">
        <v>105</v>
      </c>
      <c r="B2283">
        <f t="shared" si="140"/>
        <v>2010</v>
      </c>
      <c r="C2283" s="2">
        <v>11.1625005</v>
      </c>
      <c r="D2283" s="2">
        <v>9.4624994999999998</v>
      </c>
      <c r="E2283" s="4">
        <f t="shared" si="141"/>
        <v>-0.15229571546267795</v>
      </c>
      <c r="F2283" s="5"/>
      <c r="G2283" s="5"/>
      <c r="H2283" s="5"/>
      <c r="I2283" s="5"/>
      <c r="J2283" s="5"/>
      <c r="K2283" s="3">
        <v>40182</v>
      </c>
      <c r="L2283" s="3">
        <v>40543</v>
      </c>
      <c r="M2283" s="3"/>
      <c r="N2283" s="3"/>
      <c r="O2283" s="3"/>
      <c r="P2283" s="3"/>
      <c r="Q2283" s="5"/>
      <c r="R2283" s="5"/>
      <c r="S2283" s="5"/>
      <c r="T2283" s="2">
        <v>11.1625005</v>
      </c>
      <c r="U2283" s="2">
        <v>9.3699999999999992</v>
      </c>
      <c r="V2283" s="2"/>
      <c r="W2283" s="2">
        <v>11.5825005</v>
      </c>
      <c r="X2283" s="2">
        <v>9.5175000000000001</v>
      </c>
      <c r="Y2283" s="2"/>
      <c r="Z2283">
        <v>4514800</v>
      </c>
      <c r="AA2283">
        <v>3652400</v>
      </c>
      <c r="AC2283" s="2">
        <v>11.557499999999999</v>
      </c>
      <c r="AD2283" s="2">
        <v>9.4174994999999999</v>
      </c>
    </row>
    <row r="2284" spans="1:30" x14ac:dyDescent="0.25">
      <c r="A2284" t="s">
        <v>105</v>
      </c>
      <c r="B2284">
        <f t="shared" si="140"/>
        <v>2011</v>
      </c>
      <c r="C2284" s="2">
        <v>9.5625</v>
      </c>
      <c r="D2284" s="2">
        <v>18.9750005</v>
      </c>
      <c r="E2284" s="4">
        <f t="shared" si="141"/>
        <v>0.98431377777777784</v>
      </c>
      <c r="F2284" s="5"/>
      <c r="G2284" s="5"/>
      <c r="H2284" s="5"/>
      <c r="I2284" s="5"/>
      <c r="J2284" s="5"/>
      <c r="K2284" s="3">
        <v>40546</v>
      </c>
      <c r="L2284" s="3">
        <v>40907</v>
      </c>
      <c r="M2284" s="3"/>
      <c r="N2284" s="3"/>
      <c r="O2284" s="3"/>
      <c r="P2284" s="3"/>
      <c r="Q2284" s="5"/>
      <c r="R2284" s="5"/>
      <c r="S2284" s="5"/>
      <c r="T2284" s="2">
        <v>9.5150002499999999</v>
      </c>
      <c r="U2284" s="2">
        <v>18.967500749999999</v>
      </c>
      <c r="V2284" s="2"/>
      <c r="W2284" s="2">
        <v>9.7050000000000001</v>
      </c>
      <c r="X2284" s="2">
        <v>19.307500749999999</v>
      </c>
      <c r="Y2284" s="2"/>
      <c r="Z2284">
        <v>4733600</v>
      </c>
      <c r="AA2284">
        <v>3736800</v>
      </c>
      <c r="AC2284" s="2">
        <v>9.6149997500000008</v>
      </c>
      <c r="AD2284" s="2">
        <v>19.272499</v>
      </c>
    </row>
    <row r="2285" spans="1:30" x14ac:dyDescent="0.25">
      <c r="A2285" t="s">
        <v>105</v>
      </c>
      <c r="B2285">
        <f t="shared" si="140"/>
        <v>2012</v>
      </c>
      <c r="C2285" s="2">
        <v>19.527500249999999</v>
      </c>
      <c r="D2285" s="2">
        <v>24.870000999999998</v>
      </c>
      <c r="E2285" s="4">
        <f t="shared" si="141"/>
        <v>0.2735885639023356</v>
      </c>
      <c r="F2285" s="5"/>
      <c r="G2285" s="5"/>
      <c r="H2285" s="5"/>
      <c r="I2285" s="5"/>
      <c r="J2285" s="5"/>
      <c r="K2285" s="3">
        <v>40911</v>
      </c>
      <c r="L2285" s="3">
        <v>41274</v>
      </c>
      <c r="M2285" s="3"/>
      <c r="N2285" s="3"/>
      <c r="O2285" s="3"/>
      <c r="P2285" s="3"/>
      <c r="Q2285" s="5"/>
      <c r="R2285" s="5"/>
      <c r="S2285" s="5"/>
      <c r="T2285" s="2">
        <v>18.8999995</v>
      </c>
      <c r="U2285" s="2">
        <v>24.25</v>
      </c>
      <c r="V2285" s="2"/>
      <c r="W2285" s="2">
        <v>19.639999499999998</v>
      </c>
      <c r="X2285" s="2">
        <v>24.9050005</v>
      </c>
      <c r="Y2285" s="2"/>
      <c r="Z2285">
        <v>7356400</v>
      </c>
      <c r="AA2285">
        <v>3606000</v>
      </c>
      <c r="AC2285" s="2">
        <v>19.200000750000001</v>
      </c>
      <c r="AD2285" s="2">
        <v>24.385000000000002</v>
      </c>
    </row>
    <row r="2286" spans="1:30" x14ac:dyDescent="0.25">
      <c r="A2286" t="s">
        <v>106</v>
      </c>
      <c r="B2286">
        <f t="shared" si="140"/>
        <v>2010</v>
      </c>
      <c r="C2286" s="2">
        <v>36.889999000000003</v>
      </c>
      <c r="D2286" s="2">
        <v>55.310001</v>
      </c>
      <c r="E2286" s="4">
        <f t="shared" si="141"/>
        <v>0.49932237731966311</v>
      </c>
      <c r="F2286" s="5"/>
      <c r="G2286" s="5"/>
      <c r="H2286" s="5"/>
      <c r="I2286" s="5"/>
      <c r="J2286" s="5"/>
      <c r="K2286" s="3">
        <v>40182</v>
      </c>
      <c r="L2286" s="3">
        <v>40543</v>
      </c>
      <c r="M2286" s="3"/>
      <c r="N2286" s="3"/>
      <c r="O2286" s="3"/>
      <c r="P2286" s="3"/>
      <c r="Q2286" s="5"/>
      <c r="R2286" s="5"/>
      <c r="S2286" s="5"/>
      <c r="T2286" s="2">
        <v>36.110000999999997</v>
      </c>
      <c r="U2286" s="2">
        <v>55.16</v>
      </c>
      <c r="V2286" s="2"/>
      <c r="W2286" s="2">
        <v>36.889999000000003</v>
      </c>
      <c r="X2286" s="2">
        <v>56.02</v>
      </c>
      <c r="Y2286" s="2"/>
      <c r="Z2286">
        <v>3350600</v>
      </c>
      <c r="AA2286">
        <v>1303700</v>
      </c>
      <c r="AC2286" s="2">
        <v>36.310001</v>
      </c>
      <c r="AD2286" s="2">
        <v>56</v>
      </c>
    </row>
    <row r="2287" spans="1:30" x14ac:dyDescent="0.25">
      <c r="A2287" t="s">
        <v>106</v>
      </c>
      <c r="B2287">
        <f t="shared" si="140"/>
        <v>2011</v>
      </c>
      <c r="C2287" s="2">
        <v>54.790000999999997</v>
      </c>
      <c r="D2287" s="2">
        <v>61.040000999999997</v>
      </c>
      <c r="E2287" s="4">
        <f t="shared" si="141"/>
        <v>0.11407190885066786</v>
      </c>
      <c r="F2287" s="5"/>
      <c r="G2287" s="5"/>
      <c r="H2287" s="5"/>
      <c r="I2287" s="5"/>
      <c r="J2287" s="5"/>
      <c r="K2287" s="3">
        <v>40546</v>
      </c>
      <c r="L2287" s="3">
        <v>40907</v>
      </c>
      <c r="M2287" s="3"/>
      <c r="N2287" s="3"/>
      <c r="O2287" s="3"/>
      <c r="P2287" s="3"/>
      <c r="Q2287" s="5"/>
      <c r="R2287" s="5"/>
      <c r="S2287" s="5"/>
      <c r="T2287" s="2">
        <v>54.200001</v>
      </c>
      <c r="U2287" s="2">
        <v>61.040000999999997</v>
      </c>
      <c r="V2287" s="2"/>
      <c r="W2287" s="2">
        <v>55.029998999999997</v>
      </c>
      <c r="X2287" s="2">
        <v>62.049999</v>
      </c>
      <c r="Y2287" s="2"/>
      <c r="Z2287">
        <v>3510300</v>
      </c>
      <c r="AA2287">
        <v>1130000</v>
      </c>
      <c r="AC2287" s="2">
        <v>54.560001</v>
      </c>
      <c r="AD2287" s="2">
        <v>61.41</v>
      </c>
    </row>
    <row r="2288" spans="1:30" x14ac:dyDescent="0.25">
      <c r="A2288" t="s">
        <v>106</v>
      </c>
      <c r="B2288">
        <f t="shared" si="140"/>
        <v>2012</v>
      </c>
      <c r="C2288" s="2">
        <v>61.919998</v>
      </c>
      <c r="D2288" s="2">
        <v>55.509998000000003</v>
      </c>
      <c r="E2288" s="4">
        <f t="shared" si="141"/>
        <v>-0.10352067517831633</v>
      </c>
      <c r="F2288" s="5"/>
      <c r="G2288" s="5"/>
      <c r="H2288" s="5"/>
      <c r="I2288" s="5"/>
      <c r="J2288" s="5"/>
      <c r="K2288" s="3">
        <v>40911</v>
      </c>
      <c r="L2288" s="3">
        <v>41274</v>
      </c>
      <c r="M2288" s="3"/>
      <c r="N2288" s="3"/>
      <c r="O2288" s="3"/>
      <c r="P2288" s="3"/>
      <c r="Q2288" s="5"/>
      <c r="R2288" s="5"/>
      <c r="S2288" s="5"/>
      <c r="T2288" s="2">
        <v>59.950001</v>
      </c>
      <c r="U2288" s="2">
        <v>53.950001</v>
      </c>
      <c r="V2288" s="2"/>
      <c r="W2288" s="2">
        <v>61.919998</v>
      </c>
      <c r="X2288" s="2">
        <v>55.580002</v>
      </c>
      <c r="Y2288" s="2"/>
      <c r="Z2288">
        <v>2666000</v>
      </c>
      <c r="AA2288">
        <v>2272900</v>
      </c>
      <c r="AC2288" s="2">
        <v>60.040000999999997</v>
      </c>
      <c r="AD2288" s="2">
        <v>54.040000999999997</v>
      </c>
    </row>
    <row r="2289" spans="1:30" x14ac:dyDescent="0.25">
      <c r="A2289" t="s">
        <v>107</v>
      </c>
      <c r="B2289">
        <f t="shared" si="140"/>
        <v>2010</v>
      </c>
      <c r="C2289" s="2">
        <v>55.830002</v>
      </c>
      <c r="D2289" s="2">
        <v>58.259998000000003</v>
      </c>
      <c r="E2289" s="4">
        <f t="shared" si="141"/>
        <v>4.3524913361099336E-2</v>
      </c>
      <c r="F2289" s="5"/>
      <c r="G2289" s="5"/>
      <c r="H2289" s="5"/>
      <c r="I2289" s="5"/>
      <c r="J2289" s="5"/>
      <c r="K2289" s="3">
        <v>40182</v>
      </c>
      <c r="L2289" s="3">
        <v>40543</v>
      </c>
      <c r="M2289" s="3"/>
      <c r="N2289" s="3"/>
      <c r="O2289" s="3"/>
      <c r="P2289" s="3"/>
      <c r="Q2289" s="5"/>
      <c r="R2289" s="5"/>
      <c r="S2289" s="5"/>
      <c r="T2289" s="2">
        <v>55.639999000000003</v>
      </c>
      <c r="U2289" s="2">
        <v>57.939999</v>
      </c>
      <c r="V2289" s="2"/>
      <c r="W2289" s="2">
        <v>56.630001</v>
      </c>
      <c r="X2289" s="2">
        <v>58.34</v>
      </c>
      <c r="Y2289" s="2"/>
      <c r="Z2289">
        <v>828100</v>
      </c>
      <c r="AA2289">
        <v>397200</v>
      </c>
      <c r="AC2289" s="2">
        <v>56.349997999999999</v>
      </c>
      <c r="AD2289" s="2">
        <v>58.07</v>
      </c>
    </row>
    <row r="2290" spans="1:30" x14ac:dyDescent="0.25">
      <c r="A2290" t="s">
        <v>107</v>
      </c>
      <c r="B2290">
        <f t="shared" si="140"/>
        <v>2011</v>
      </c>
      <c r="C2290" s="2">
        <v>58.689999</v>
      </c>
      <c r="D2290" s="2">
        <v>55.369999</v>
      </c>
      <c r="E2290" s="4">
        <f t="shared" si="141"/>
        <v>-5.6568411255212329E-2</v>
      </c>
      <c r="F2290" s="5"/>
      <c r="G2290" s="5"/>
      <c r="H2290" s="5"/>
      <c r="I2290" s="5"/>
      <c r="J2290" s="5"/>
      <c r="K2290" s="3">
        <v>40546</v>
      </c>
      <c r="L2290" s="3">
        <v>40907</v>
      </c>
      <c r="M2290" s="3"/>
      <c r="N2290" s="3"/>
      <c r="O2290" s="3"/>
      <c r="P2290" s="3"/>
      <c r="Q2290" s="5"/>
      <c r="R2290" s="5"/>
      <c r="S2290" s="5"/>
      <c r="T2290" s="2">
        <v>58.240001999999997</v>
      </c>
      <c r="U2290" s="2">
        <v>55.18</v>
      </c>
      <c r="V2290" s="2"/>
      <c r="W2290" s="2">
        <v>58.959999000000003</v>
      </c>
      <c r="X2290" s="2">
        <v>56</v>
      </c>
      <c r="Y2290" s="2"/>
      <c r="Z2290">
        <v>1002900</v>
      </c>
      <c r="AA2290">
        <v>642000</v>
      </c>
      <c r="AC2290" s="2">
        <v>58.650002000000001</v>
      </c>
      <c r="AD2290" s="2">
        <v>55.509998000000003</v>
      </c>
    </row>
    <row r="2291" spans="1:30" x14ac:dyDescent="0.25">
      <c r="A2291" t="s">
        <v>107</v>
      </c>
      <c r="B2291">
        <f t="shared" si="140"/>
        <v>2012</v>
      </c>
      <c r="C2291" s="2">
        <v>56.41</v>
      </c>
      <c r="D2291" s="2">
        <v>58.169998</v>
      </c>
      <c r="E2291" s="4">
        <f t="shared" si="141"/>
        <v>3.1200106364119892E-2</v>
      </c>
      <c r="F2291" s="5"/>
      <c r="G2291" s="5"/>
      <c r="H2291" s="5"/>
      <c r="I2291" s="5"/>
      <c r="J2291" s="5"/>
      <c r="K2291" s="3">
        <v>40911</v>
      </c>
      <c r="L2291" s="3">
        <v>41274</v>
      </c>
      <c r="M2291" s="3"/>
      <c r="N2291" s="3"/>
      <c r="O2291" s="3"/>
      <c r="P2291" s="3"/>
      <c r="Q2291" s="5"/>
      <c r="R2291" s="5"/>
      <c r="S2291" s="5"/>
      <c r="T2291" s="2">
        <v>56.150002000000001</v>
      </c>
      <c r="U2291" s="2">
        <v>56.869999</v>
      </c>
      <c r="V2291" s="2"/>
      <c r="W2291" s="2">
        <v>56.91</v>
      </c>
      <c r="X2291" s="2">
        <v>58.200001</v>
      </c>
      <c r="Y2291" s="2"/>
      <c r="Z2291">
        <v>1120600</v>
      </c>
      <c r="AA2291">
        <v>873000</v>
      </c>
      <c r="AC2291" s="2">
        <v>56.150002000000001</v>
      </c>
      <c r="AD2291" s="2">
        <v>57.330002</v>
      </c>
    </row>
    <row r="2292" spans="1:30" x14ac:dyDescent="0.25">
      <c r="A2292" t="s">
        <v>108</v>
      </c>
      <c r="B2292">
        <f t="shared" si="140"/>
        <v>2010</v>
      </c>
      <c r="C2292" s="2">
        <v>38.259998000000003</v>
      </c>
      <c r="D2292" s="2">
        <v>56.34</v>
      </c>
      <c r="E2292" s="4">
        <f t="shared" si="141"/>
        <v>0.47255627143524676</v>
      </c>
      <c r="F2292" s="5"/>
      <c r="G2292" s="5"/>
      <c r="H2292" s="5"/>
      <c r="I2292" s="5"/>
      <c r="J2292" s="5"/>
      <c r="K2292" s="3">
        <v>40182</v>
      </c>
      <c r="L2292" s="3">
        <v>40543</v>
      </c>
      <c r="M2292" s="3"/>
      <c r="N2292" s="3"/>
      <c r="O2292" s="3"/>
      <c r="P2292" s="3"/>
      <c r="Q2292" s="5"/>
      <c r="R2292" s="5"/>
      <c r="S2292" s="5"/>
      <c r="T2292" s="2">
        <v>37.610000999999997</v>
      </c>
      <c r="U2292" s="2">
        <v>55.799999</v>
      </c>
      <c r="V2292" s="2"/>
      <c r="W2292" s="2">
        <v>38.479999999999997</v>
      </c>
      <c r="X2292" s="2">
        <v>56.810001</v>
      </c>
      <c r="Y2292" s="2"/>
      <c r="Z2292">
        <v>481200</v>
      </c>
      <c r="AA2292">
        <v>392200</v>
      </c>
      <c r="AC2292" s="2">
        <v>37.75</v>
      </c>
      <c r="AD2292" s="2">
        <v>56.209999000000003</v>
      </c>
    </row>
    <row r="2293" spans="1:30" x14ac:dyDescent="0.25">
      <c r="A2293" t="s">
        <v>108</v>
      </c>
      <c r="B2293">
        <f t="shared" si="140"/>
        <v>2011</v>
      </c>
      <c r="C2293" s="2">
        <v>56.700001</v>
      </c>
      <c r="D2293" s="2">
        <v>70.519997000000004</v>
      </c>
      <c r="E2293" s="4">
        <f t="shared" si="141"/>
        <v>0.24373890222682718</v>
      </c>
      <c r="F2293" s="5"/>
      <c r="G2293" s="5"/>
      <c r="H2293" s="5"/>
      <c r="I2293" s="5"/>
      <c r="J2293" s="5"/>
      <c r="K2293" s="3">
        <v>40546</v>
      </c>
      <c r="L2293" s="3">
        <v>40907</v>
      </c>
      <c r="M2293" s="3"/>
      <c r="N2293" s="3"/>
      <c r="O2293" s="3"/>
      <c r="P2293" s="3"/>
      <c r="Q2293" s="5"/>
      <c r="R2293" s="5"/>
      <c r="S2293" s="5"/>
      <c r="T2293" s="2">
        <v>56.470001000000003</v>
      </c>
      <c r="U2293" s="2">
        <v>70.449996999999996</v>
      </c>
      <c r="V2293" s="2"/>
      <c r="W2293" s="2">
        <v>57.02</v>
      </c>
      <c r="X2293" s="2">
        <v>71.449996999999996</v>
      </c>
      <c r="Y2293" s="2"/>
      <c r="Z2293">
        <v>375100</v>
      </c>
      <c r="AA2293">
        <v>216700</v>
      </c>
      <c r="AC2293" s="2">
        <v>56.849997999999999</v>
      </c>
      <c r="AD2293" s="2">
        <v>70.849997999999999</v>
      </c>
    </row>
    <row r="2294" spans="1:30" x14ac:dyDescent="0.25">
      <c r="A2294" t="s">
        <v>108</v>
      </c>
      <c r="B2294">
        <f t="shared" si="140"/>
        <v>2012</v>
      </c>
      <c r="C2294" s="2">
        <v>71.919998000000007</v>
      </c>
      <c r="D2294" s="2">
        <v>92.480002999999996</v>
      </c>
      <c r="E2294" s="4">
        <f t="shared" si="141"/>
        <v>0.28587326990748785</v>
      </c>
      <c r="F2294" s="5"/>
      <c r="G2294" s="5"/>
      <c r="H2294" s="5"/>
      <c r="I2294" s="5"/>
      <c r="J2294" s="5"/>
      <c r="K2294" s="3">
        <v>40911</v>
      </c>
      <c r="L2294" s="3">
        <v>41274</v>
      </c>
      <c r="M2294" s="3"/>
      <c r="N2294" s="3"/>
      <c r="O2294" s="3"/>
      <c r="P2294" s="3"/>
      <c r="Q2294" s="5"/>
      <c r="R2294" s="5"/>
      <c r="S2294" s="5"/>
      <c r="T2294" s="2">
        <v>70.470000999999996</v>
      </c>
      <c r="U2294" s="2">
        <v>90.75</v>
      </c>
      <c r="V2294" s="2"/>
      <c r="W2294" s="2">
        <v>72.169998000000007</v>
      </c>
      <c r="X2294" s="2">
        <v>92.68</v>
      </c>
      <c r="Y2294" s="2"/>
      <c r="Z2294">
        <v>372900</v>
      </c>
      <c r="AA2294">
        <v>335300</v>
      </c>
      <c r="AC2294" s="2">
        <v>70.769997000000004</v>
      </c>
      <c r="AD2294" s="2">
        <v>91.260002</v>
      </c>
    </row>
    <row r="2295" spans="1:30" x14ac:dyDescent="0.25">
      <c r="A2295" t="s">
        <v>109</v>
      </c>
      <c r="B2295">
        <f t="shared" si="140"/>
        <v>2010</v>
      </c>
      <c r="C2295" s="2">
        <v>39.465099242199997</v>
      </c>
      <c r="D2295" s="2">
        <v>51.913717200400001</v>
      </c>
      <c r="E2295" s="4">
        <f t="shared" si="141"/>
        <v>0.31543359062147514</v>
      </c>
      <c r="F2295" s="5"/>
      <c r="G2295" s="5"/>
      <c r="H2295" s="5"/>
      <c r="I2295" s="5"/>
      <c r="J2295" s="5"/>
      <c r="K2295" s="3">
        <v>40182</v>
      </c>
      <c r="L2295" s="3">
        <v>40543</v>
      </c>
      <c r="M2295" s="3"/>
      <c r="N2295" s="3"/>
      <c r="O2295" s="3"/>
      <c r="P2295" s="3"/>
      <c r="Q2295" s="5"/>
      <c r="R2295" s="5"/>
      <c r="S2295" s="5"/>
      <c r="T2295" s="2">
        <v>39.282143268200002</v>
      </c>
      <c r="U2295" s="2">
        <v>51.707891729700002</v>
      </c>
      <c r="V2295" s="2"/>
      <c r="W2295" s="2">
        <v>40.158805785399998</v>
      </c>
      <c r="X2295" s="2">
        <v>52.279630672899998</v>
      </c>
      <c r="Y2295" s="2"/>
      <c r="Z2295">
        <v>13880800</v>
      </c>
      <c r="AA2295">
        <v>6363800</v>
      </c>
      <c r="AC2295" s="2">
        <v>40.082572604900001</v>
      </c>
      <c r="AD2295" s="2">
        <v>51.784124910099997</v>
      </c>
    </row>
    <row r="2296" spans="1:30" x14ac:dyDescent="0.25">
      <c r="A2296" t="s">
        <v>109</v>
      </c>
      <c r="B2296">
        <f t="shared" si="140"/>
        <v>2011</v>
      </c>
      <c r="C2296" s="2">
        <v>52.424470818899998</v>
      </c>
      <c r="D2296" s="2">
        <v>55.549964133000003</v>
      </c>
      <c r="E2296" s="4">
        <f t="shared" si="141"/>
        <v>5.9618976887663815E-2</v>
      </c>
      <c r="F2296" s="5"/>
      <c r="G2296" s="5"/>
      <c r="H2296" s="5"/>
      <c r="I2296" s="5"/>
      <c r="J2296" s="5"/>
      <c r="K2296" s="3">
        <v>40546</v>
      </c>
      <c r="L2296" s="3">
        <v>40907</v>
      </c>
      <c r="M2296" s="3"/>
      <c r="N2296" s="3"/>
      <c r="O2296" s="3"/>
      <c r="P2296" s="3"/>
      <c r="Q2296" s="5"/>
      <c r="R2296" s="5"/>
      <c r="S2296" s="5"/>
      <c r="T2296" s="2">
        <v>51.837484782200001</v>
      </c>
      <c r="U2296" s="2">
        <v>55.427992721400003</v>
      </c>
      <c r="V2296" s="2"/>
      <c r="W2296" s="2">
        <v>52.454961194299997</v>
      </c>
      <c r="X2296" s="2">
        <v>55.801527834799998</v>
      </c>
      <c r="Y2296" s="2"/>
      <c r="Z2296">
        <v>9714500</v>
      </c>
      <c r="AA2296">
        <v>6077300</v>
      </c>
      <c r="AC2296" s="2">
        <v>52.020440756200003</v>
      </c>
      <c r="AD2296" s="2">
        <v>55.588080723200001</v>
      </c>
    </row>
    <row r="2297" spans="1:30" x14ac:dyDescent="0.25">
      <c r="A2297" t="s">
        <v>109</v>
      </c>
      <c r="B2297">
        <f t="shared" si="140"/>
        <v>2012</v>
      </c>
      <c r="C2297" s="2">
        <v>56.350397281299998</v>
      </c>
      <c r="D2297" s="2">
        <v>57.990001999999997</v>
      </c>
      <c r="E2297" s="4">
        <f t="shared" si="141"/>
        <v>2.9096595548654736E-2</v>
      </c>
      <c r="F2297" s="5"/>
      <c r="G2297" s="5"/>
      <c r="H2297" s="5"/>
      <c r="I2297" s="5"/>
      <c r="J2297" s="5"/>
      <c r="K2297" s="3">
        <v>40911</v>
      </c>
      <c r="L2297" s="3">
        <v>41274</v>
      </c>
      <c r="M2297" s="3"/>
      <c r="N2297" s="3"/>
      <c r="O2297" s="3"/>
      <c r="P2297" s="3"/>
      <c r="Q2297" s="5"/>
      <c r="R2297" s="5"/>
      <c r="S2297" s="5"/>
      <c r="T2297" s="2">
        <v>56.350397281299998</v>
      </c>
      <c r="U2297" s="2">
        <v>56.84</v>
      </c>
      <c r="V2297" s="2"/>
      <c r="W2297" s="2">
        <v>57.044103824399997</v>
      </c>
      <c r="X2297" s="2">
        <v>58.02</v>
      </c>
      <c r="Y2297" s="2"/>
      <c r="Z2297">
        <v>10172600</v>
      </c>
      <c r="AA2297">
        <v>6877700</v>
      </c>
      <c r="AC2297" s="2">
        <v>56.540975658500003</v>
      </c>
      <c r="AD2297" s="2">
        <v>56.98</v>
      </c>
    </row>
    <row r="2298" spans="1:30" x14ac:dyDescent="0.25">
      <c r="A2298" t="s">
        <v>110</v>
      </c>
      <c r="B2298">
        <f t="shared" si="140"/>
        <v>2010</v>
      </c>
      <c r="C2298" s="2">
        <v>59.130001</v>
      </c>
      <c r="D2298" s="2">
        <v>72.209998999999996</v>
      </c>
      <c r="E2298" s="4">
        <f t="shared" si="141"/>
        <v>0.22120747131392737</v>
      </c>
      <c r="F2298" s="5"/>
      <c r="G2298" s="5"/>
      <c r="H2298" s="5"/>
      <c r="I2298" s="5"/>
      <c r="J2298" s="5"/>
      <c r="K2298" s="3">
        <v>40182</v>
      </c>
      <c r="L2298" s="3">
        <v>40543</v>
      </c>
      <c r="M2298" s="3"/>
      <c r="N2298" s="3"/>
      <c r="O2298" s="3"/>
      <c r="P2298" s="3"/>
      <c r="Q2298" s="5"/>
      <c r="R2298" s="5"/>
      <c r="S2298" s="5"/>
      <c r="T2298" s="2">
        <v>59.130001</v>
      </c>
      <c r="U2298" s="2">
        <v>72.190002000000007</v>
      </c>
      <c r="V2298" s="2"/>
      <c r="W2298" s="2">
        <v>60.07</v>
      </c>
      <c r="X2298" s="2">
        <v>72.989998</v>
      </c>
      <c r="Y2298" s="2"/>
      <c r="Z2298">
        <v>3280200</v>
      </c>
      <c r="AA2298">
        <v>1304200</v>
      </c>
      <c r="AC2298" s="2">
        <v>59.41</v>
      </c>
      <c r="AD2298" s="2">
        <v>72.690002000000007</v>
      </c>
    </row>
    <row r="2299" spans="1:30" x14ac:dyDescent="0.25">
      <c r="A2299" t="s">
        <v>110</v>
      </c>
      <c r="B2299">
        <f t="shared" si="140"/>
        <v>2011</v>
      </c>
      <c r="C2299" s="2">
        <v>72.75</v>
      </c>
      <c r="D2299" s="2">
        <v>83.32</v>
      </c>
      <c r="E2299" s="4">
        <f t="shared" si="141"/>
        <v>0.14529209621993117</v>
      </c>
      <c r="F2299" s="5"/>
      <c r="G2299" s="5"/>
      <c r="H2299" s="5"/>
      <c r="I2299" s="5"/>
      <c r="J2299" s="5"/>
      <c r="K2299" s="3">
        <v>40546</v>
      </c>
      <c r="L2299" s="3">
        <v>40907</v>
      </c>
      <c r="M2299" s="3"/>
      <c r="N2299" s="3"/>
      <c r="O2299" s="3"/>
      <c r="P2299" s="3"/>
      <c r="Q2299" s="5"/>
      <c r="R2299" s="5"/>
      <c r="S2299" s="5"/>
      <c r="T2299" s="2">
        <v>72.389999000000003</v>
      </c>
      <c r="U2299" s="2">
        <v>83.279999000000004</v>
      </c>
      <c r="V2299" s="2"/>
      <c r="W2299" s="2">
        <v>73.449996999999996</v>
      </c>
      <c r="X2299" s="2">
        <v>84.339995999999999</v>
      </c>
      <c r="Y2299" s="2"/>
      <c r="Z2299">
        <v>3405500</v>
      </c>
      <c r="AA2299">
        <v>1235500</v>
      </c>
      <c r="AC2299" s="2">
        <v>72.470000999999996</v>
      </c>
      <c r="AD2299" s="2">
        <v>84.120002999999997</v>
      </c>
    </row>
    <row r="2300" spans="1:30" x14ac:dyDescent="0.25">
      <c r="A2300" t="s">
        <v>110</v>
      </c>
      <c r="B2300">
        <f t="shared" si="140"/>
        <v>2012</v>
      </c>
      <c r="C2300" s="2">
        <v>84.279999000000004</v>
      </c>
      <c r="D2300" s="2">
        <v>98.730002999999996</v>
      </c>
      <c r="E2300" s="4">
        <f t="shared" si="141"/>
        <v>0.17145235134613601</v>
      </c>
      <c r="F2300" s="5"/>
      <c r="G2300" s="5"/>
      <c r="H2300" s="5"/>
      <c r="I2300" s="5"/>
      <c r="J2300" s="5"/>
      <c r="K2300" s="3">
        <v>40911</v>
      </c>
      <c r="L2300" s="3">
        <v>41274</v>
      </c>
      <c r="M2300" s="3"/>
      <c r="N2300" s="3"/>
      <c r="O2300" s="3"/>
      <c r="P2300" s="3"/>
      <c r="Q2300" s="5"/>
      <c r="R2300" s="5"/>
      <c r="S2300" s="5"/>
      <c r="T2300" s="2">
        <v>84.160004000000001</v>
      </c>
      <c r="U2300" s="2">
        <v>96.510002</v>
      </c>
      <c r="V2300" s="2"/>
      <c r="W2300" s="2">
        <v>85.080001999999993</v>
      </c>
      <c r="X2300" s="2">
        <v>98.93</v>
      </c>
      <c r="Y2300" s="2"/>
      <c r="Z2300">
        <v>2339500</v>
      </c>
      <c r="AA2300">
        <v>2412700</v>
      </c>
      <c r="AC2300" s="2">
        <v>84.599997999999999</v>
      </c>
      <c r="AD2300" s="2">
        <v>96.849997999999999</v>
      </c>
    </row>
    <row r="2301" spans="1:30" x14ac:dyDescent="0.25">
      <c r="A2301" t="s">
        <v>111</v>
      </c>
      <c r="B2301">
        <f t="shared" si="140"/>
        <v>2010</v>
      </c>
      <c r="C2301" s="2">
        <v>33.909999999999997</v>
      </c>
      <c r="D2301" s="2">
        <v>34.75</v>
      </c>
      <c r="E2301" s="4">
        <f t="shared" si="141"/>
        <v>2.4771453848422397E-2</v>
      </c>
      <c r="F2301" s="5"/>
      <c r="G2301" s="5"/>
      <c r="H2301" s="5"/>
      <c r="I2301" s="5"/>
      <c r="J2301" s="5"/>
      <c r="K2301" s="3">
        <v>40182</v>
      </c>
      <c r="L2301" s="3">
        <v>40543</v>
      </c>
      <c r="M2301" s="3"/>
      <c r="N2301" s="3"/>
      <c r="O2301" s="3"/>
      <c r="P2301" s="3"/>
      <c r="Q2301" s="5"/>
      <c r="R2301" s="5"/>
      <c r="S2301" s="5"/>
      <c r="T2301" s="2">
        <v>33.709999000000003</v>
      </c>
      <c r="U2301" s="2">
        <v>34.5</v>
      </c>
      <c r="V2301" s="2"/>
      <c r="W2301" s="2">
        <v>33.979999999999997</v>
      </c>
      <c r="X2301" s="2">
        <v>34.880001</v>
      </c>
      <c r="Y2301" s="2"/>
      <c r="Z2301">
        <v>1574200</v>
      </c>
      <c r="AA2301">
        <v>1129700</v>
      </c>
      <c r="AC2301" s="2">
        <v>33.869999</v>
      </c>
      <c r="AD2301" s="2">
        <v>34.5</v>
      </c>
    </row>
    <row r="2302" spans="1:30" x14ac:dyDescent="0.25">
      <c r="A2302" t="s">
        <v>111</v>
      </c>
      <c r="B2302">
        <f t="shared" si="140"/>
        <v>2011</v>
      </c>
      <c r="C2302" s="2">
        <v>34.860000999999997</v>
      </c>
      <c r="D2302" s="2">
        <v>33.240001999999997</v>
      </c>
      <c r="E2302" s="4">
        <f t="shared" si="141"/>
        <v>-4.647157066920337E-2</v>
      </c>
      <c r="F2302" s="5"/>
      <c r="G2302" s="5"/>
      <c r="H2302" s="5"/>
      <c r="I2302" s="5"/>
      <c r="J2302" s="5"/>
      <c r="K2302" s="3">
        <v>40546</v>
      </c>
      <c r="L2302" s="3">
        <v>40907</v>
      </c>
      <c r="M2302" s="3"/>
      <c r="N2302" s="3"/>
      <c r="O2302" s="3"/>
      <c r="P2302" s="3"/>
      <c r="Q2302" s="5"/>
      <c r="R2302" s="5"/>
      <c r="S2302" s="5"/>
      <c r="T2302" s="2">
        <v>34.529998999999997</v>
      </c>
      <c r="U2302" s="2">
        <v>33.189999</v>
      </c>
      <c r="V2302" s="2"/>
      <c r="W2302" s="2">
        <v>34.860000999999997</v>
      </c>
      <c r="X2302" s="2">
        <v>33.580002</v>
      </c>
      <c r="Y2302" s="2"/>
      <c r="Z2302">
        <v>1904600</v>
      </c>
      <c r="AA2302">
        <v>795700</v>
      </c>
      <c r="AC2302" s="2">
        <v>34.689999</v>
      </c>
      <c r="AD2302" s="2">
        <v>33.540000999999997</v>
      </c>
    </row>
    <row r="2303" spans="1:30" x14ac:dyDescent="0.25">
      <c r="A2303" t="s">
        <v>111</v>
      </c>
      <c r="B2303">
        <f t="shared" si="140"/>
        <v>2012</v>
      </c>
      <c r="C2303" s="2">
        <v>33.5</v>
      </c>
      <c r="D2303" s="2">
        <v>34.889999000000003</v>
      </c>
      <c r="E2303" s="4">
        <f t="shared" si="141"/>
        <v>4.1492507462686658E-2</v>
      </c>
      <c r="F2303" s="5"/>
      <c r="G2303" s="5"/>
      <c r="H2303" s="5"/>
      <c r="I2303" s="5"/>
      <c r="J2303" s="5"/>
      <c r="K2303" s="3">
        <v>40911</v>
      </c>
      <c r="L2303" s="3">
        <v>41274</v>
      </c>
      <c r="M2303" s="3"/>
      <c r="N2303" s="3"/>
      <c r="O2303" s="3"/>
      <c r="P2303" s="3"/>
      <c r="Q2303" s="5"/>
      <c r="R2303" s="5"/>
      <c r="S2303" s="5"/>
      <c r="T2303" s="2">
        <v>32.93</v>
      </c>
      <c r="U2303" s="2">
        <v>34.299999</v>
      </c>
      <c r="V2303" s="2"/>
      <c r="W2303" s="2">
        <v>33.689999</v>
      </c>
      <c r="X2303" s="2">
        <v>34.889999000000003</v>
      </c>
      <c r="Y2303" s="2"/>
      <c r="Z2303">
        <v>1854500</v>
      </c>
      <c r="AA2303">
        <v>1589800</v>
      </c>
      <c r="AC2303" s="2">
        <v>32.979999999999997</v>
      </c>
      <c r="AD2303" s="2">
        <v>34.5</v>
      </c>
    </row>
    <row r="2304" spans="1:30" x14ac:dyDescent="0.25">
      <c r="A2304" t="s">
        <v>112</v>
      </c>
      <c r="B2304">
        <f t="shared" si="140"/>
        <v>2010</v>
      </c>
      <c r="C2304" s="2">
        <v>18.652500249999999</v>
      </c>
      <c r="D2304" s="2">
        <v>33</v>
      </c>
      <c r="E2304" s="4">
        <f t="shared" si="141"/>
        <v>0.76919981545101446</v>
      </c>
      <c r="F2304" s="5"/>
      <c r="G2304" s="5"/>
      <c r="H2304" s="5"/>
      <c r="I2304" s="5"/>
      <c r="J2304" s="5"/>
      <c r="K2304" s="3">
        <v>40182</v>
      </c>
      <c r="L2304" s="3">
        <v>40543</v>
      </c>
      <c r="M2304" s="3"/>
      <c r="N2304" s="3"/>
      <c r="O2304" s="3"/>
      <c r="P2304" s="3"/>
      <c r="Q2304" s="5"/>
      <c r="R2304" s="5"/>
      <c r="S2304" s="5"/>
      <c r="T2304" s="2">
        <v>18.547500500000002</v>
      </c>
      <c r="U2304" s="2">
        <v>32.415000999999997</v>
      </c>
      <c r="V2304" s="2"/>
      <c r="W2304" s="2">
        <v>18.882499750000001</v>
      </c>
      <c r="X2304" s="2">
        <v>33.042499499999998</v>
      </c>
      <c r="Y2304" s="2"/>
      <c r="Z2304">
        <v>7906000</v>
      </c>
      <c r="AA2304">
        <v>8038800</v>
      </c>
      <c r="AC2304" s="2">
        <v>18.704999999999998</v>
      </c>
      <c r="AD2304" s="2">
        <v>32.919998249999999</v>
      </c>
    </row>
    <row r="2305" spans="1:30" x14ac:dyDescent="0.25">
      <c r="A2305" t="s">
        <v>112</v>
      </c>
      <c r="B2305">
        <f t="shared" si="140"/>
        <v>2011</v>
      </c>
      <c r="C2305" s="2">
        <v>33.282501250000003</v>
      </c>
      <c r="D2305" s="2">
        <v>25.364999749999999</v>
      </c>
      <c r="E2305" s="4">
        <f t="shared" si="141"/>
        <v>-0.23788781499707756</v>
      </c>
      <c r="F2305" s="5"/>
      <c r="G2305" s="5"/>
      <c r="H2305" s="5"/>
      <c r="I2305" s="5"/>
      <c r="J2305" s="5"/>
      <c r="K2305" s="3">
        <v>40546</v>
      </c>
      <c r="L2305" s="3">
        <v>40907</v>
      </c>
      <c r="M2305" s="3"/>
      <c r="N2305" s="3"/>
      <c r="O2305" s="3"/>
      <c r="P2305" s="3"/>
      <c r="Q2305" s="5"/>
      <c r="R2305" s="5"/>
      <c r="S2305" s="5"/>
      <c r="T2305" s="2">
        <v>33.282501250000003</v>
      </c>
      <c r="U2305" s="2">
        <v>25.325000750000001</v>
      </c>
      <c r="V2305" s="2"/>
      <c r="W2305" s="2">
        <v>34.534999749999997</v>
      </c>
      <c r="X2305" s="2">
        <v>25.7749995</v>
      </c>
      <c r="Y2305" s="2"/>
      <c r="Z2305">
        <v>11284400</v>
      </c>
      <c r="AA2305">
        <v>8144400</v>
      </c>
      <c r="AC2305" s="2">
        <v>34.150001500000002</v>
      </c>
      <c r="AD2305" s="2">
        <v>25.514999499999998</v>
      </c>
    </row>
    <row r="2306" spans="1:30" x14ac:dyDescent="0.25">
      <c r="A2306" t="s">
        <v>112</v>
      </c>
      <c r="B2306">
        <f t="shared" ref="B2306:B2369" si="142">YEAR(K2306)</f>
        <v>2012</v>
      </c>
      <c r="C2306" s="2">
        <v>26.045000000000002</v>
      </c>
      <c r="D2306" s="2">
        <v>42.025001500000002</v>
      </c>
      <c r="E2306" s="4">
        <f t="shared" ref="E2306:E2369" si="143">+(D2306-C2306)/C2306</f>
        <v>0.61355352274908803</v>
      </c>
      <c r="F2306" s="5"/>
      <c r="G2306" s="5"/>
      <c r="H2306" s="5"/>
      <c r="I2306" s="5"/>
      <c r="J2306" s="5"/>
      <c r="K2306" s="3">
        <v>40911</v>
      </c>
      <c r="L2306" s="3">
        <v>41274</v>
      </c>
      <c r="M2306" s="3"/>
      <c r="N2306" s="3"/>
      <c r="O2306" s="3"/>
      <c r="P2306" s="3"/>
      <c r="Q2306" s="5"/>
      <c r="R2306" s="5"/>
      <c r="S2306" s="5"/>
      <c r="T2306" s="2">
        <v>25.2250005</v>
      </c>
      <c r="U2306" s="2">
        <v>40.727500999999997</v>
      </c>
      <c r="V2306" s="2"/>
      <c r="W2306" s="2">
        <v>26.510000250000001</v>
      </c>
      <c r="X2306" s="2">
        <v>42.082500500000002</v>
      </c>
      <c r="Y2306" s="2"/>
      <c r="Z2306">
        <v>12983600</v>
      </c>
      <c r="AA2306">
        <v>6147200</v>
      </c>
      <c r="AC2306" s="2">
        <v>25.299999249999999</v>
      </c>
      <c r="AD2306" s="2">
        <v>40.952499500000002</v>
      </c>
    </row>
    <row r="2307" spans="1:30" x14ac:dyDescent="0.25">
      <c r="A2307" t="s">
        <v>113</v>
      </c>
      <c r="B2307">
        <f t="shared" si="142"/>
        <v>2010</v>
      </c>
      <c r="C2307" s="2">
        <v>24.110001</v>
      </c>
      <c r="D2307" s="2">
        <v>20.23</v>
      </c>
      <c r="E2307" s="4">
        <f t="shared" si="143"/>
        <v>-0.16092910987436293</v>
      </c>
      <c r="F2307" s="5"/>
      <c r="G2307" s="5"/>
      <c r="H2307" s="5"/>
      <c r="I2307" s="5"/>
      <c r="J2307" s="5"/>
      <c r="K2307" s="3">
        <v>40182</v>
      </c>
      <c r="L2307" s="3">
        <v>40543</v>
      </c>
      <c r="M2307" s="3"/>
      <c r="N2307" s="3"/>
      <c r="O2307" s="3"/>
      <c r="P2307" s="3"/>
      <c r="Q2307" s="5"/>
      <c r="R2307" s="5"/>
      <c r="S2307" s="5"/>
      <c r="T2307" s="2">
        <v>24.01</v>
      </c>
      <c r="U2307" s="2">
        <v>20.079999999999998</v>
      </c>
      <c r="V2307" s="2"/>
      <c r="W2307" s="2">
        <v>24.84</v>
      </c>
      <c r="X2307" s="2">
        <v>20.239999999999998</v>
      </c>
      <c r="Y2307" s="2"/>
      <c r="Z2307">
        <v>59853700</v>
      </c>
      <c r="AA2307">
        <v>28677200</v>
      </c>
      <c r="AC2307" s="2">
        <v>24.690000999999999</v>
      </c>
      <c r="AD2307" s="2">
        <v>20.239999999999998</v>
      </c>
    </row>
    <row r="2308" spans="1:30" x14ac:dyDescent="0.25">
      <c r="A2308" t="s">
        <v>113</v>
      </c>
      <c r="B2308">
        <f t="shared" si="142"/>
        <v>2011</v>
      </c>
      <c r="C2308" s="2">
        <v>20.450001</v>
      </c>
      <c r="D2308" s="2">
        <v>18.079999999999998</v>
      </c>
      <c r="E2308" s="4">
        <f t="shared" si="143"/>
        <v>-0.11589246377053977</v>
      </c>
      <c r="F2308" s="5"/>
      <c r="G2308" s="5"/>
      <c r="H2308" s="5"/>
      <c r="I2308" s="5"/>
      <c r="J2308" s="5"/>
      <c r="K2308" s="3">
        <v>40546</v>
      </c>
      <c r="L2308" s="3">
        <v>40907</v>
      </c>
      <c r="M2308" s="3"/>
      <c r="N2308" s="3"/>
      <c r="O2308" s="3"/>
      <c r="P2308" s="3"/>
      <c r="Q2308" s="5"/>
      <c r="R2308" s="5"/>
      <c r="S2308" s="5"/>
      <c r="T2308" s="2">
        <v>20.379999000000002</v>
      </c>
      <c r="U2308" s="2">
        <v>18.049999</v>
      </c>
      <c r="V2308" s="2"/>
      <c r="W2308" s="2">
        <v>20.620000999999998</v>
      </c>
      <c r="X2308" s="2">
        <v>18.290001</v>
      </c>
      <c r="Y2308" s="2"/>
      <c r="Z2308">
        <v>54310200</v>
      </c>
      <c r="AA2308">
        <v>20775000</v>
      </c>
      <c r="AC2308" s="2">
        <v>20.49</v>
      </c>
      <c r="AD2308" s="2">
        <v>18.190000999999999</v>
      </c>
    </row>
    <row r="2309" spans="1:30" x14ac:dyDescent="0.25">
      <c r="A2309" t="s">
        <v>113</v>
      </c>
      <c r="B2309">
        <f t="shared" si="142"/>
        <v>2012</v>
      </c>
      <c r="C2309" s="2">
        <v>18.549999</v>
      </c>
      <c r="D2309" s="2">
        <v>19.649999999999999</v>
      </c>
      <c r="E2309" s="4">
        <f t="shared" si="143"/>
        <v>5.9299248479743792E-2</v>
      </c>
      <c r="F2309" s="5"/>
      <c r="G2309" s="5"/>
      <c r="H2309" s="5"/>
      <c r="I2309" s="5"/>
      <c r="J2309" s="5"/>
      <c r="K2309" s="3">
        <v>40911</v>
      </c>
      <c r="L2309" s="3">
        <v>41274</v>
      </c>
      <c r="M2309" s="3"/>
      <c r="N2309" s="3"/>
      <c r="O2309" s="3"/>
      <c r="P2309" s="3"/>
      <c r="Q2309" s="5"/>
      <c r="R2309" s="5"/>
      <c r="S2309" s="5"/>
      <c r="T2309" s="2">
        <v>18.48</v>
      </c>
      <c r="U2309" s="2">
        <v>19.309999000000001</v>
      </c>
      <c r="V2309" s="2"/>
      <c r="W2309" s="2">
        <v>18.860001</v>
      </c>
      <c r="X2309" s="2">
        <v>19.760000000000002</v>
      </c>
      <c r="Y2309" s="2"/>
      <c r="Z2309">
        <v>41236600</v>
      </c>
      <c r="AA2309">
        <v>32388300</v>
      </c>
      <c r="AC2309" s="2">
        <v>18.629999000000002</v>
      </c>
      <c r="AD2309" s="2">
        <v>19.379999000000002</v>
      </c>
    </row>
    <row r="2310" spans="1:30" x14ac:dyDescent="0.25">
      <c r="A2310" t="s">
        <v>114</v>
      </c>
      <c r="B2310">
        <f t="shared" si="142"/>
        <v>2010</v>
      </c>
      <c r="C2310" s="2">
        <v>16.329999999999998</v>
      </c>
      <c r="D2310" s="2">
        <v>21.536667000000001</v>
      </c>
      <c r="E2310" s="4">
        <f t="shared" si="143"/>
        <v>0.31884060012247417</v>
      </c>
      <c r="F2310" s="5"/>
      <c r="G2310" s="5"/>
      <c r="H2310" s="5"/>
      <c r="I2310" s="5"/>
      <c r="J2310" s="5"/>
      <c r="K2310" s="3">
        <v>40182</v>
      </c>
      <c r="L2310" s="3">
        <v>40543</v>
      </c>
      <c r="M2310" s="3"/>
      <c r="N2310" s="3"/>
      <c r="O2310" s="3"/>
      <c r="P2310" s="3"/>
      <c r="Q2310" s="5"/>
      <c r="R2310" s="5"/>
      <c r="S2310" s="5"/>
      <c r="T2310" s="2">
        <v>16.09</v>
      </c>
      <c r="U2310" s="2">
        <v>21.3666666666</v>
      </c>
      <c r="V2310" s="2"/>
      <c r="W2310" s="2">
        <v>16.393333333299999</v>
      </c>
      <c r="X2310" s="2">
        <v>21.600000333299999</v>
      </c>
      <c r="Y2310" s="2"/>
      <c r="Z2310">
        <v>8391000</v>
      </c>
      <c r="AA2310">
        <v>3804900</v>
      </c>
      <c r="AC2310" s="2">
        <v>16.286667000000001</v>
      </c>
      <c r="AD2310" s="2">
        <v>21.430000333300001</v>
      </c>
    </row>
    <row r="2311" spans="1:30" x14ac:dyDescent="0.25">
      <c r="A2311" t="s">
        <v>114</v>
      </c>
      <c r="B2311">
        <f t="shared" si="142"/>
        <v>2011</v>
      </c>
      <c r="C2311" s="2">
        <v>21.703333000000001</v>
      </c>
      <c r="D2311" s="2">
        <v>21.059999000000001</v>
      </c>
      <c r="E2311" s="4">
        <f t="shared" si="143"/>
        <v>-2.9642175236402602E-2</v>
      </c>
      <c r="F2311" s="5"/>
      <c r="G2311" s="5"/>
      <c r="H2311" s="5"/>
      <c r="I2311" s="5"/>
      <c r="J2311" s="5"/>
      <c r="K2311" s="3">
        <v>40546</v>
      </c>
      <c r="L2311" s="3">
        <v>40907</v>
      </c>
      <c r="M2311" s="3"/>
      <c r="N2311" s="3"/>
      <c r="O2311" s="3"/>
      <c r="P2311" s="3"/>
      <c r="Q2311" s="5"/>
      <c r="R2311" s="5"/>
      <c r="S2311" s="5"/>
      <c r="T2311" s="2">
        <v>21.67</v>
      </c>
      <c r="U2311" s="2">
        <v>20.959999</v>
      </c>
      <c r="V2311" s="2"/>
      <c r="W2311" s="2">
        <v>22.0933343333</v>
      </c>
      <c r="X2311" s="2">
        <v>21.18</v>
      </c>
      <c r="Y2311" s="2"/>
      <c r="Z2311">
        <v>11826600</v>
      </c>
      <c r="AA2311">
        <v>3788800</v>
      </c>
      <c r="AC2311" s="2">
        <v>21.879999000000002</v>
      </c>
      <c r="AD2311" s="2">
        <v>20.99</v>
      </c>
    </row>
    <row r="2312" spans="1:30" x14ac:dyDescent="0.25">
      <c r="A2312" t="s">
        <v>114</v>
      </c>
      <c r="B2312">
        <f t="shared" si="142"/>
        <v>2012</v>
      </c>
      <c r="C2312" s="2">
        <v>21.610001</v>
      </c>
      <c r="D2312" s="2">
        <v>19.73</v>
      </c>
      <c r="E2312" s="4">
        <f t="shared" si="143"/>
        <v>-8.699680300801467E-2</v>
      </c>
      <c r="F2312" s="5"/>
      <c r="G2312" s="5"/>
      <c r="H2312" s="5"/>
      <c r="I2312" s="5"/>
      <c r="J2312" s="5"/>
      <c r="K2312" s="3">
        <v>40911</v>
      </c>
      <c r="L2312" s="3">
        <v>41274</v>
      </c>
      <c r="M2312" s="3"/>
      <c r="N2312" s="3"/>
      <c r="O2312" s="3"/>
      <c r="P2312" s="3"/>
      <c r="Q2312" s="5"/>
      <c r="R2312" s="5"/>
      <c r="S2312" s="5"/>
      <c r="T2312" s="2">
        <v>21.549999</v>
      </c>
      <c r="U2312" s="2">
        <v>19.360001</v>
      </c>
      <c r="V2312" s="2"/>
      <c r="W2312" s="2">
        <v>22.219999000000001</v>
      </c>
      <c r="X2312" s="2">
        <v>19.739999999999998</v>
      </c>
      <c r="Y2312" s="2"/>
      <c r="Z2312">
        <v>11040200</v>
      </c>
      <c r="AA2312">
        <v>6392000</v>
      </c>
      <c r="AC2312" s="2">
        <v>22.040001</v>
      </c>
      <c r="AD2312" s="2">
        <v>19.399999999999999</v>
      </c>
    </row>
    <row r="2313" spans="1:30" x14ac:dyDescent="0.25">
      <c r="A2313" t="s">
        <v>115</v>
      </c>
      <c r="B2313">
        <f t="shared" si="142"/>
        <v>2010</v>
      </c>
      <c r="C2313" s="2">
        <v>26.23</v>
      </c>
      <c r="D2313" s="2">
        <v>27.959999</v>
      </c>
      <c r="E2313" s="4">
        <f t="shared" si="143"/>
        <v>6.5954975219214618E-2</v>
      </c>
      <c r="F2313" s="5"/>
      <c r="G2313" s="5"/>
      <c r="H2313" s="5"/>
      <c r="I2313" s="5"/>
      <c r="J2313" s="5"/>
      <c r="K2313" s="3">
        <v>40182</v>
      </c>
      <c r="L2313" s="3">
        <v>40543</v>
      </c>
      <c r="M2313" s="3"/>
      <c r="N2313" s="3"/>
      <c r="O2313" s="3"/>
      <c r="P2313" s="3"/>
      <c r="Q2313" s="5"/>
      <c r="R2313" s="5"/>
      <c r="S2313" s="5"/>
      <c r="T2313" s="2">
        <v>26.120000999999998</v>
      </c>
      <c r="U2313" s="2">
        <v>27.93</v>
      </c>
      <c r="V2313" s="2"/>
      <c r="W2313" s="2">
        <v>26.530000999999999</v>
      </c>
      <c r="X2313" s="2">
        <v>28.190000999999999</v>
      </c>
      <c r="Y2313" s="2"/>
      <c r="Z2313">
        <v>1051100</v>
      </c>
      <c r="AA2313">
        <v>877900</v>
      </c>
      <c r="AC2313" s="2">
        <v>26.389999</v>
      </c>
      <c r="AD2313" s="2">
        <v>28.01</v>
      </c>
    </row>
    <row r="2314" spans="1:30" x14ac:dyDescent="0.25">
      <c r="A2314" t="s">
        <v>115</v>
      </c>
      <c r="B2314">
        <f t="shared" si="142"/>
        <v>2011</v>
      </c>
      <c r="C2314" s="2">
        <v>28.200001</v>
      </c>
      <c r="D2314" s="2">
        <v>34.810001</v>
      </c>
      <c r="E2314" s="4">
        <f t="shared" si="143"/>
        <v>0.23439715480861151</v>
      </c>
      <c r="F2314" s="5"/>
      <c r="G2314" s="5"/>
      <c r="H2314" s="5"/>
      <c r="I2314" s="5"/>
      <c r="J2314" s="5"/>
      <c r="K2314" s="3">
        <v>40546</v>
      </c>
      <c r="L2314" s="3">
        <v>40907</v>
      </c>
      <c r="M2314" s="3"/>
      <c r="N2314" s="3"/>
      <c r="O2314" s="3"/>
      <c r="P2314" s="3"/>
      <c r="Q2314" s="5"/>
      <c r="R2314" s="5"/>
      <c r="S2314" s="5"/>
      <c r="T2314" s="2">
        <v>27.82</v>
      </c>
      <c r="U2314" s="2">
        <v>34.75</v>
      </c>
      <c r="V2314" s="2"/>
      <c r="W2314" s="2">
        <v>28.200001</v>
      </c>
      <c r="X2314" s="2">
        <v>35.290000999999997</v>
      </c>
      <c r="Y2314" s="2"/>
      <c r="Z2314">
        <v>998100</v>
      </c>
      <c r="AA2314">
        <v>738500</v>
      </c>
      <c r="AC2314" s="2">
        <v>27.98</v>
      </c>
      <c r="AD2314" s="2">
        <v>35.209999000000003</v>
      </c>
    </row>
    <row r="2315" spans="1:30" x14ac:dyDescent="0.25">
      <c r="A2315" t="s">
        <v>115</v>
      </c>
      <c r="B2315">
        <f t="shared" si="142"/>
        <v>2012</v>
      </c>
      <c r="C2315" s="2">
        <v>35.57</v>
      </c>
      <c r="D2315" s="2">
        <v>40.900002000000001</v>
      </c>
      <c r="E2315" s="4">
        <f t="shared" si="143"/>
        <v>0.14984543154343549</v>
      </c>
      <c r="F2315" s="5"/>
      <c r="G2315" s="5"/>
      <c r="H2315" s="5"/>
      <c r="I2315" s="5"/>
      <c r="J2315" s="5"/>
      <c r="K2315" s="3">
        <v>40911</v>
      </c>
      <c r="L2315" s="3">
        <v>41274</v>
      </c>
      <c r="M2315" s="3"/>
      <c r="N2315" s="3"/>
      <c r="O2315" s="3"/>
      <c r="P2315" s="3"/>
      <c r="Q2315" s="5"/>
      <c r="R2315" s="5"/>
      <c r="S2315" s="5"/>
      <c r="T2315" s="2">
        <v>35.189999</v>
      </c>
      <c r="U2315" s="2">
        <v>40.130001</v>
      </c>
      <c r="V2315" s="2"/>
      <c r="W2315" s="2">
        <v>35.700001</v>
      </c>
      <c r="X2315" s="2">
        <v>40.900002000000001</v>
      </c>
      <c r="Y2315" s="2"/>
      <c r="Z2315">
        <v>1293000</v>
      </c>
      <c r="AA2315">
        <v>495900</v>
      </c>
      <c r="AC2315" s="2">
        <v>35.240001999999997</v>
      </c>
      <c r="AD2315" s="2">
        <v>40.189999</v>
      </c>
    </row>
    <row r="2316" spans="1:30" x14ac:dyDescent="0.25">
      <c r="A2316" t="s">
        <v>116</v>
      </c>
      <c r="B2316">
        <f t="shared" si="142"/>
        <v>2010</v>
      </c>
      <c r="C2316" s="2">
        <v>36.540000999999997</v>
      </c>
      <c r="D2316" s="2">
        <v>46.169998</v>
      </c>
      <c r="E2316" s="4">
        <f t="shared" si="143"/>
        <v>0.26354670871519692</v>
      </c>
      <c r="F2316" s="5"/>
      <c r="G2316" s="5"/>
      <c r="H2316" s="5"/>
      <c r="I2316" s="5"/>
      <c r="J2316" s="5"/>
      <c r="K2316" s="3">
        <v>40182</v>
      </c>
      <c r="L2316" s="3">
        <v>40543</v>
      </c>
      <c r="M2316" s="3"/>
      <c r="N2316" s="3"/>
      <c r="O2316" s="3"/>
      <c r="P2316" s="3"/>
      <c r="Q2316" s="5"/>
      <c r="R2316" s="5"/>
      <c r="S2316" s="5"/>
      <c r="T2316" s="2">
        <v>36.369999</v>
      </c>
      <c r="U2316" s="2">
        <v>46.150002000000001</v>
      </c>
      <c r="V2316" s="2"/>
      <c r="W2316" s="2">
        <v>37</v>
      </c>
      <c r="X2316" s="2">
        <v>46.439999</v>
      </c>
      <c r="Y2316" s="2"/>
      <c r="Z2316">
        <v>2068100</v>
      </c>
      <c r="AA2316">
        <v>1103000</v>
      </c>
      <c r="AC2316" s="2">
        <v>36.659999999999997</v>
      </c>
      <c r="AD2316" s="2">
        <v>46.27</v>
      </c>
    </row>
    <row r="2317" spans="1:30" x14ac:dyDescent="0.25">
      <c r="A2317" t="s">
        <v>116</v>
      </c>
      <c r="B2317">
        <f t="shared" si="142"/>
        <v>2011</v>
      </c>
      <c r="C2317" s="2">
        <v>46.360000999999997</v>
      </c>
      <c r="D2317" s="2">
        <v>37.200001</v>
      </c>
      <c r="E2317" s="4">
        <f t="shared" si="143"/>
        <v>-0.19758411998308623</v>
      </c>
      <c r="F2317" s="5"/>
      <c r="G2317" s="5"/>
      <c r="H2317" s="5"/>
      <c r="I2317" s="5"/>
      <c r="J2317" s="5"/>
      <c r="K2317" s="3">
        <v>40546</v>
      </c>
      <c r="L2317" s="3">
        <v>40907</v>
      </c>
      <c r="M2317" s="3"/>
      <c r="N2317" s="3"/>
      <c r="O2317" s="3"/>
      <c r="P2317" s="3"/>
      <c r="Q2317" s="5"/>
      <c r="R2317" s="5"/>
      <c r="S2317" s="5"/>
      <c r="T2317" s="2">
        <v>46.310001</v>
      </c>
      <c r="U2317" s="2">
        <v>37.169998</v>
      </c>
      <c r="V2317" s="2"/>
      <c r="W2317" s="2">
        <v>46.66</v>
      </c>
      <c r="X2317" s="2">
        <v>37.529998999999997</v>
      </c>
      <c r="Y2317" s="2"/>
      <c r="Z2317">
        <v>3266200</v>
      </c>
      <c r="AA2317">
        <v>2344800</v>
      </c>
      <c r="AC2317" s="2">
        <v>46.580002</v>
      </c>
      <c r="AD2317" s="2">
        <v>37.279998999999997</v>
      </c>
    </row>
    <row r="2318" spans="1:30" x14ac:dyDescent="0.25">
      <c r="A2318" t="s">
        <v>116</v>
      </c>
      <c r="B2318">
        <f t="shared" si="142"/>
        <v>2012</v>
      </c>
      <c r="C2318" s="2">
        <v>37.659999999999997</v>
      </c>
      <c r="D2318" s="2">
        <v>39.119999</v>
      </c>
      <c r="E2318" s="4">
        <f t="shared" si="143"/>
        <v>3.8767896972915654E-2</v>
      </c>
      <c r="F2318" s="5"/>
      <c r="G2318" s="5"/>
      <c r="H2318" s="5"/>
      <c r="I2318" s="5"/>
      <c r="J2318" s="5"/>
      <c r="K2318" s="3">
        <v>40911</v>
      </c>
      <c r="L2318" s="3">
        <v>41274</v>
      </c>
      <c r="M2318" s="3"/>
      <c r="N2318" s="3"/>
      <c r="O2318" s="3"/>
      <c r="P2318" s="3"/>
      <c r="Q2318" s="5"/>
      <c r="R2318" s="5"/>
      <c r="S2318" s="5"/>
      <c r="T2318" s="2">
        <v>37.310001</v>
      </c>
      <c r="U2318" s="2">
        <v>38.459999000000003</v>
      </c>
      <c r="V2318" s="2"/>
      <c r="W2318" s="2">
        <v>37.840000000000003</v>
      </c>
      <c r="X2318" s="2">
        <v>39.130001</v>
      </c>
      <c r="Y2318" s="2"/>
      <c r="Z2318">
        <v>4341500</v>
      </c>
      <c r="AA2318">
        <v>4791000</v>
      </c>
      <c r="AC2318" s="2">
        <v>37.330002</v>
      </c>
      <c r="AD2318" s="2">
        <v>38.490001999999997</v>
      </c>
    </row>
    <row r="2319" spans="1:30" x14ac:dyDescent="0.25">
      <c r="A2319" t="s">
        <v>117</v>
      </c>
      <c r="B2319">
        <f t="shared" si="142"/>
        <v>2010</v>
      </c>
      <c r="C2319" s="2">
        <v>22.819999500000002</v>
      </c>
      <c r="D2319" s="2">
        <v>36.645000500000002</v>
      </c>
      <c r="E2319" s="4">
        <f t="shared" si="143"/>
        <v>0.60582827795416905</v>
      </c>
      <c r="F2319" s="5"/>
      <c r="G2319" s="5"/>
      <c r="H2319" s="5"/>
      <c r="I2319" s="5"/>
      <c r="J2319" s="5"/>
      <c r="K2319" s="3">
        <v>40182</v>
      </c>
      <c r="L2319" s="3">
        <v>40543</v>
      </c>
      <c r="M2319" s="3"/>
      <c r="N2319" s="3"/>
      <c r="O2319" s="3"/>
      <c r="P2319" s="3"/>
      <c r="Q2319" s="5"/>
      <c r="R2319" s="5"/>
      <c r="S2319" s="5"/>
      <c r="T2319" s="2">
        <v>22.819999500000002</v>
      </c>
      <c r="U2319" s="2">
        <v>36.599998499999998</v>
      </c>
      <c r="V2319" s="2"/>
      <c r="W2319" s="2">
        <v>23.3999995</v>
      </c>
      <c r="X2319" s="2">
        <v>36.990001499999998</v>
      </c>
      <c r="Y2319" s="2"/>
      <c r="Z2319">
        <v>5765200</v>
      </c>
      <c r="AA2319">
        <v>2594200</v>
      </c>
      <c r="AC2319" s="2">
        <v>23.3999995</v>
      </c>
      <c r="AD2319" s="2">
        <v>36.880001</v>
      </c>
    </row>
    <row r="2320" spans="1:30" x14ac:dyDescent="0.25">
      <c r="A2320" t="s">
        <v>117</v>
      </c>
      <c r="B2320">
        <f t="shared" si="142"/>
        <v>2011</v>
      </c>
      <c r="C2320" s="2">
        <v>37.069999500000002</v>
      </c>
      <c r="D2320" s="2">
        <v>32.154998999999997</v>
      </c>
      <c r="E2320" s="4">
        <f t="shared" si="143"/>
        <v>-0.13258701284848964</v>
      </c>
      <c r="F2320" s="5"/>
      <c r="G2320" s="5"/>
      <c r="H2320" s="5"/>
      <c r="I2320" s="5"/>
      <c r="J2320" s="5"/>
      <c r="K2320" s="3">
        <v>40546</v>
      </c>
      <c r="L2320" s="3">
        <v>40907</v>
      </c>
      <c r="M2320" s="3"/>
      <c r="N2320" s="3"/>
      <c r="O2320" s="3"/>
      <c r="P2320" s="3"/>
      <c r="Q2320" s="5"/>
      <c r="R2320" s="5"/>
      <c r="S2320" s="5"/>
      <c r="T2320" s="2">
        <v>37.060001499999998</v>
      </c>
      <c r="U2320" s="2">
        <v>31.735000500000002</v>
      </c>
      <c r="V2320" s="2"/>
      <c r="W2320" s="2">
        <v>37.930000499999998</v>
      </c>
      <c r="X2320" s="2">
        <v>32.325001</v>
      </c>
      <c r="Y2320" s="2"/>
      <c r="Z2320">
        <v>5809800</v>
      </c>
      <c r="AA2320">
        <v>3196800</v>
      </c>
      <c r="AC2320" s="2">
        <v>37.680000499999998</v>
      </c>
      <c r="AD2320" s="2">
        <v>31.735000500000002</v>
      </c>
    </row>
    <row r="2321" spans="1:30" x14ac:dyDescent="0.25">
      <c r="A2321" t="s">
        <v>117</v>
      </c>
      <c r="B2321">
        <f t="shared" si="142"/>
        <v>2012</v>
      </c>
      <c r="C2321" s="2">
        <v>33.319999500000002</v>
      </c>
      <c r="D2321" s="2">
        <v>36.939998500000002</v>
      </c>
      <c r="E2321" s="4">
        <f t="shared" si="143"/>
        <v>0.10864342900125193</v>
      </c>
      <c r="F2321" s="5"/>
      <c r="G2321" s="5"/>
      <c r="H2321" s="5"/>
      <c r="I2321" s="5"/>
      <c r="J2321" s="5"/>
      <c r="K2321" s="3">
        <v>40911</v>
      </c>
      <c r="L2321" s="3">
        <v>41274</v>
      </c>
      <c r="M2321" s="3"/>
      <c r="N2321" s="3"/>
      <c r="O2321" s="3"/>
      <c r="P2321" s="3"/>
      <c r="Q2321" s="5"/>
      <c r="R2321" s="5"/>
      <c r="S2321" s="5"/>
      <c r="T2321" s="2">
        <v>32.784999999999997</v>
      </c>
      <c r="U2321" s="2">
        <v>36.075001</v>
      </c>
      <c r="V2321" s="2"/>
      <c r="W2321" s="2">
        <v>33.799999</v>
      </c>
      <c r="X2321" s="2">
        <v>37.025001500000002</v>
      </c>
      <c r="Y2321" s="2"/>
      <c r="Z2321">
        <v>5370200</v>
      </c>
      <c r="AA2321">
        <v>4402600</v>
      </c>
      <c r="AC2321" s="2">
        <v>32.860000499999998</v>
      </c>
      <c r="AD2321" s="2">
        <v>36.139999500000002</v>
      </c>
    </row>
    <row r="2322" spans="1:30" x14ac:dyDescent="0.25">
      <c r="A2322" t="s">
        <v>118</v>
      </c>
      <c r="B2322">
        <f t="shared" si="142"/>
        <v>2010</v>
      </c>
      <c r="C2322" s="2">
        <v>42.040000999999997</v>
      </c>
      <c r="D2322" s="2">
        <v>68.410004000000001</v>
      </c>
      <c r="E2322" s="4">
        <f t="shared" si="143"/>
        <v>0.62725980905661749</v>
      </c>
      <c r="F2322" s="5"/>
      <c r="G2322" s="5"/>
      <c r="H2322" s="5"/>
      <c r="I2322" s="5"/>
      <c r="J2322" s="5"/>
      <c r="K2322" s="3">
        <v>40182</v>
      </c>
      <c r="L2322" s="3">
        <v>40543</v>
      </c>
      <c r="M2322" s="3"/>
      <c r="N2322" s="3"/>
      <c r="O2322" s="3"/>
      <c r="P2322" s="3"/>
      <c r="Q2322" s="5"/>
      <c r="R2322" s="5"/>
      <c r="S2322" s="5"/>
      <c r="T2322" s="2">
        <v>41.91</v>
      </c>
      <c r="U2322" s="2">
        <v>67.330001999999993</v>
      </c>
      <c r="V2322" s="2"/>
      <c r="W2322" s="2">
        <v>42.869999</v>
      </c>
      <c r="X2322" s="2">
        <v>68.580001999999993</v>
      </c>
      <c r="Y2322" s="2"/>
      <c r="Z2322">
        <v>1680700</v>
      </c>
      <c r="AA2322">
        <v>1124300</v>
      </c>
      <c r="AC2322" s="2">
        <v>42.84</v>
      </c>
      <c r="AD2322" s="2">
        <v>68.239998</v>
      </c>
    </row>
    <row r="2323" spans="1:30" x14ac:dyDescent="0.25">
      <c r="A2323" t="s">
        <v>118</v>
      </c>
      <c r="B2323">
        <f t="shared" si="142"/>
        <v>2011</v>
      </c>
      <c r="C2323" s="2">
        <v>69.129997000000003</v>
      </c>
      <c r="D2323" s="2">
        <v>60.720001000000003</v>
      </c>
      <c r="E2323" s="4">
        <f t="shared" si="143"/>
        <v>-0.12165480059257053</v>
      </c>
      <c r="F2323" s="5"/>
      <c r="G2323" s="5"/>
      <c r="H2323" s="5"/>
      <c r="I2323" s="5"/>
      <c r="J2323" s="5"/>
      <c r="K2323" s="3">
        <v>40546</v>
      </c>
      <c r="L2323" s="3">
        <v>40907</v>
      </c>
      <c r="M2323" s="3"/>
      <c r="N2323" s="3"/>
      <c r="O2323" s="3"/>
      <c r="P2323" s="3"/>
      <c r="Q2323" s="5"/>
      <c r="R2323" s="5"/>
      <c r="S2323" s="5"/>
      <c r="T2323" s="2">
        <v>67.790001000000004</v>
      </c>
      <c r="U2323" s="2">
        <v>60.27</v>
      </c>
      <c r="V2323" s="2"/>
      <c r="W2323" s="2">
        <v>70.940002000000007</v>
      </c>
      <c r="X2323" s="2">
        <v>61.389999000000003</v>
      </c>
      <c r="Y2323" s="2"/>
      <c r="Z2323">
        <v>3289600</v>
      </c>
      <c r="AA2323">
        <v>1357400</v>
      </c>
      <c r="AC2323" s="2">
        <v>67.959998999999996</v>
      </c>
      <c r="AD2323" s="2">
        <v>61.099997999999999</v>
      </c>
    </row>
    <row r="2324" spans="1:30" x14ac:dyDescent="0.25">
      <c r="A2324" t="s">
        <v>118</v>
      </c>
      <c r="B2324">
        <f t="shared" si="142"/>
        <v>2012</v>
      </c>
      <c r="C2324" s="2">
        <v>62.41</v>
      </c>
      <c r="D2324" s="2">
        <v>65.620002999999997</v>
      </c>
      <c r="E2324" s="4">
        <f t="shared" si="143"/>
        <v>5.1434113122896981E-2</v>
      </c>
      <c r="F2324" s="5"/>
      <c r="G2324" s="5"/>
      <c r="H2324" s="5"/>
      <c r="I2324" s="5"/>
      <c r="J2324" s="5"/>
      <c r="K2324" s="3">
        <v>40911</v>
      </c>
      <c r="L2324" s="3">
        <v>41274</v>
      </c>
      <c r="M2324" s="3"/>
      <c r="N2324" s="3"/>
      <c r="O2324" s="3"/>
      <c r="P2324" s="3"/>
      <c r="Q2324" s="5"/>
      <c r="R2324" s="5"/>
      <c r="S2324" s="5"/>
      <c r="T2324" s="2">
        <v>61</v>
      </c>
      <c r="U2324" s="2">
        <v>63.959999000000003</v>
      </c>
      <c r="V2324" s="2"/>
      <c r="W2324" s="2">
        <v>63.330002</v>
      </c>
      <c r="X2324" s="2">
        <v>65.809997999999993</v>
      </c>
      <c r="Y2324" s="2"/>
      <c r="Z2324">
        <v>1968900</v>
      </c>
      <c r="AA2324">
        <v>1215500</v>
      </c>
      <c r="AC2324" s="2">
        <v>61.959999000000003</v>
      </c>
      <c r="AD2324" s="2">
        <v>64.430000000000007</v>
      </c>
    </row>
    <row r="2325" spans="1:30" x14ac:dyDescent="0.25">
      <c r="A2325" t="s">
        <v>119</v>
      </c>
      <c r="B2325">
        <f t="shared" si="142"/>
        <v>2010</v>
      </c>
      <c r="C2325" s="2">
        <v>32.43</v>
      </c>
      <c r="D2325" s="2">
        <v>34.770000000000003</v>
      </c>
      <c r="E2325" s="4">
        <f t="shared" si="143"/>
        <v>7.2155411655874302E-2</v>
      </c>
      <c r="F2325" s="5"/>
      <c r="G2325" s="5"/>
      <c r="H2325" s="5"/>
      <c r="I2325" s="5"/>
      <c r="J2325" s="5"/>
      <c r="K2325" s="3">
        <v>40182</v>
      </c>
      <c r="L2325" s="3">
        <v>40543</v>
      </c>
      <c r="M2325" s="3"/>
      <c r="N2325" s="3"/>
      <c r="O2325" s="3"/>
      <c r="P2325" s="3"/>
      <c r="Q2325" s="5"/>
      <c r="R2325" s="5"/>
      <c r="S2325" s="5"/>
      <c r="T2325" s="2">
        <v>32.380001</v>
      </c>
      <c r="U2325" s="2">
        <v>34.689999</v>
      </c>
      <c r="V2325" s="2"/>
      <c r="W2325" s="2">
        <v>33.060001</v>
      </c>
      <c r="X2325" s="2">
        <v>35.189999</v>
      </c>
      <c r="Y2325" s="2"/>
      <c r="Z2325">
        <v>14676800</v>
      </c>
      <c r="AA2325">
        <v>5031800</v>
      </c>
      <c r="AC2325" s="2">
        <v>32.979999999999997</v>
      </c>
      <c r="AD2325" s="2">
        <v>34.860000999999997</v>
      </c>
    </row>
    <row r="2326" spans="1:30" x14ac:dyDescent="0.25">
      <c r="A2326" t="s">
        <v>119</v>
      </c>
      <c r="B2326">
        <f t="shared" si="142"/>
        <v>2011</v>
      </c>
      <c r="C2326" s="2">
        <v>34.939999</v>
      </c>
      <c r="D2326" s="2">
        <v>40.779998999999997</v>
      </c>
      <c r="E2326" s="4">
        <f t="shared" si="143"/>
        <v>0.16714367965494206</v>
      </c>
      <c r="F2326" s="5"/>
      <c r="G2326" s="5"/>
      <c r="H2326" s="5"/>
      <c r="I2326" s="5"/>
      <c r="J2326" s="5"/>
      <c r="K2326" s="3">
        <v>40546</v>
      </c>
      <c r="L2326" s="3">
        <v>40907</v>
      </c>
      <c r="M2326" s="3"/>
      <c r="N2326" s="3"/>
      <c r="O2326" s="3"/>
      <c r="P2326" s="3"/>
      <c r="Q2326" s="5"/>
      <c r="R2326" s="5"/>
      <c r="S2326" s="5"/>
      <c r="T2326" s="2">
        <v>34.790000999999997</v>
      </c>
      <c r="U2326" s="2">
        <v>40.779998999999997</v>
      </c>
      <c r="V2326" s="2"/>
      <c r="W2326" s="2">
        <v>35.169998</v>
      </c>
      <c r="X2326" s="2">
        <v>41.240001999999997</v>
      </c>
      <c r="Y2326" s="2"/>
      <c r="Z2326">
        <v>8164600</v>
      </c>
      <c r="AA2326">
        <v>6213200</v>
      </c>
      <c r="AC2326" s="2">
        <v>35.049999</v>
      </c>
      <c r="AD2326" s="2">
        <v>41.139999000000003</v>
      </c>
    </row>
    <row r="2327" spans="1:30" x14ac:dyDescent="0.25">
      <c r="A2327" t="s">
        <v>119</v>
      </c>
      <c r="B2327">
        <f t="shared" si="142"/>
        <v>2012</v>
      </c>
      <c r="C2327" s="2">
        <v>41.299999</v>
      </c>
      <c r="D2327" s="2">
        <v>48.349997999999999</v>
      </c>
      <c r="E2327" s="4">
        <f t="shared" si="143"/>
        <v>0.17070215909690456</v>
      </c>
      <c r="F2327" s="5"/>
      <c r="G2327" s="5"/>
      <c r="H2327" s="5"/>
      <c r="I2327" s="5"/>
      <c r="J2327" s="5"/>
      <c r="K2327" s="3">
        <v>40911</v>
      </c>
      <c r="L2327" s="3">
        <v>41274</v>
      </c>
      <c r="M2327" s="3"/>
      <c r="N2327" s="3"/>
      <c r="O2327" s="3"/>
      <c r="P2327" s="3"/>
      <c r="Q2327" s="5"/>
      <c r="R2327" s="5"/>
      <c r="S2327" s="5"/>
      <c r="T2327" s="2">
        <v>41.189999</v>
      </c>
      <c r="U2327" s="2">
        <v>47.650002000000001</v>
      </c>
      <c r="V2327" s="2"/>
      <c r="W2327" s="2">
        <v>41.720001000000003</v>
      </c>
      <c r="X2327" s="2">
        <v>48.450001</v>
      </c>
      <c r="Y2327" s="2"/>
      <c r="Z2327">
        <v>9389800</v>
      </c>
      <c r="AA2327">
        <v>5069500</v>
      </c>
      <c r="AC2327" s="2">
        <v>41.52</v>
      </c>
      <c r="AD2327" s="2">
        <v>47.759998000000003</v>
      </c>
    </row>
    <row r="2328" spans="1:30" x14ac:dyDescent="0.25">
      <c r="A2328" t="s">
        <v>120</v>
      </c>
      <c r="B2328">
        <f t="shared" si="142"/>
        <v>2010</v>
      </c>
      <c r="C2328" s="2">
        <v>78.199996999999996</v>
      </c>
      <c r="D2328" s="2">
        <v>91.25</v>
      </c>
      <c r="E2328" s="4">
        <f t="shared" si="143"/>
        <v>0.16687984016163077</v>
      </c>
      <c r="F2328" s="5"/>
      <c r="G2328" s="5"/>
      <c r="H2328" s="5"/>
      <c r="I2328" s="5"/>
      <c r="J2328" s="5"/>
      <c r="K2328" s="3">
        <v>40182</v>
      </c>
      <c r="L2328" s="3">
        <v>40543</v>
      </c>
      <c r="M2328" s="3"/>
      <c r="N2328" s="3"/>
      <c r="O2328" s="3"/>
      <c r="P2328" s="3"/>
      <c r="Q2328" s="5"/>
      <c r="R2328" s="5"/>
      <c r="S2328" s="5"/>
      <c r="T2328" s="2">
        <v>78.160004000000001</v>
      </c>
      <c r="U2328" s="2">
        <v>91</v>
      </c>
      <c r="V2328" s="2"/>
      <c r="W2328" s="2">
        <v>79.199996999999996</v>
      </c>
      <c r="X2328" s="2">
        <v>91.800003000000004</v>
      </c>
      <c r="Y2328" s="2"/>
      <c r="Z2328">
        <v>10173800</v>
      </c>
      <c r="AA2328">
        <v>5152900</v>
      </c>
      <c r="AC2328" s="2">
        <v>79.059997999999993</v>
      </c>
      <c r="AD2328" s="2">
        <v>91.580001999999993</v>
      </c>
    </row>
    <row r="2329" spans="1:30" x14ac:dyDescent="0.25">
      <c r="A2329" t="s">
        <v>120</v>
      </c>
      <c r="B2329">
        <f t="shared" si="142"/>
        <v>2011</v>
      </c>
      <c r="C2329" s="2">
        <v>91.660004000000001</v>
      </c>
      <c r="D2329" s="2">
        <v>106.400002</v>
      </c>
      <c r="E2329" s="4">
        <f t="shared" si="143"/>
        <v>0.16081166655851334</v>
      </c>
      <c r="F2329" s="5"/>
      <c r="G2329" s="5"/>
      <c r="H2329" s="5"/>
      <c r="I2329" s="5"/>
      <c r="J2329" s="5"/>
      <c r="K2329" s="3">
        <v>40546</v>
      </c>
      <c r="L2329" s="3">
        <v>40907</v>
      </c>
      <c r="M2329" s="3"/>
      <c r="N2329" s="3"/>
      <c r="O2329" s="3"/>
      <c r="P2329" s="3"/>
      <c r="Q2329" s="5"/>
      <c r="R2329" s="5"/>
      <c r="S2329" s="5"/>
      <c r="T2329" s="2">
        <v>91.300003000000004</v>
      </c>
      <c r="U2329" s="2">
        <v>106.18</v>
      </c>
      <c r="V2329" s="2"/>
      <c r="W2329" s="2">
        <v>92.379997000000003</v>
      </c>
      <c r="X2329" s="2">
        <v>107.5</v>
      </c>
      <c r="Y2329" s="2"/>
      <c r="Z2329">
        <v>7802300</v>
      </c>
      <c r="AA2329">
        <v>5009400</v>
      </c>
      <c r="AC2329" s="2">
        <v>91.940002000000007</v>
      </c>
      <c r="AD2329" s="2">
        <v>106.790001</v>
      </c>
    </row>
    <row r="2330" spans="1:30" x14ac:dyDescent="0.25">
      <c r="A2330" t="s">
        <v>120</v>
      </c>
      <c r="B2330">
        <f t="shared" si="142"/>
        <v>2012</v>
      </c>
      <c r="C2330" s="2">
        <v>108.739998</v>
      </c>
      <c r="D2330" s="2">
        <v>108.139999</v>
      </c>
      <c r="E2330" s="4">
        <f t="shared" si="143"/>
        <v>-5.5177396637435738E-3</v>
      </c>
      <c r="F2330" s="5"/>
      <c r="G2330" s="5"/>
      <c r="H2330" s="5"/>
      <c r="I2330" s="5"/>
      <c r="J2330" s="5"/>
      <c r="K2330" s="3">
        <v>40911</v>
      </c>
      <c r="L2330" s="3">
        <v>41274</v>
      </c>
      <c r="M2330" s="3"/>
      <c r="N2330" s="3"/>
      <c r="O2330" s="3"/>
      <c r="P2330" s="3"/>
      <c r="Q2330" s="5"/>
      <c r="R2330" s="5"/>
      <c r="S2330" s="5"/>
      <c r="T2330" s="2">
        <v>108.730003</v>
      </c>
      <c r="U2330" s="2">
        <v>105.75</v>
      </c>
      <c r="V2330" s="2"/>
      <c r="W2330" s="2">
        <v>110.989998</v>
      </c>
      <c r="X2330" s="2">
        <v>108.230003</v>
      </c>
      <c r="Y2330" s="2"/>
      <c r="Z2330">
        <v>11518700</v>
      </c>
      <c r="AA2330">
        <v>6554000</v>
      </c>
      <c r="AC2330" s="2">
        <v>110.370003</v>
      </c>
      <c r="AD2330" s="2">
        <v>105.75</v>
      </c>
    </row>
    <row r="2331" spans="1:30" x14ac:dyDescent="0.25">
      <c r="A2331" t="s">
        <v>121</v>
      </c>
      <c r="B2331">
        <f t="shared" si="142"/>
        <v>2010</v>
      </c>
      <c r="C2331" s="2">
        <v>45.75</v>
      </c>
      <c r="D2331" s="2">
        <v>87.669998000000007</v>
      </c>
      <c r="E2331" s="4">
        <f t="shared" si="143"/>
        <v>0.91628410928961768</v>
      </c>
      <c r="F2331" s="5"/>
      <c r="G2331" s="5"/>
      <c r="H2331" s="5"/>
      <c r="I2331" s="5"/>
      <c r="J2331" s="5"/>
      <c r="K2331" s="3">
        <v>40182</v>
      </c>
      <c r="L2331" s="3">
        <v>40543</v>
      </c>
      <c r="M2331" s="3"/>
      <c r="N2331" s="3"/>
      <c r="O2331" s="3"/>
      <c r="P2331" s="3"/>
      <c r="Q2331" s="5"/>
      <c r="R2331" s="5"/>
      <c r="S2331" s="5"/>
      <c r="T2331" s="2">
        <v>45.75</v>
      </c>
      <c r="U2331" s="2">
        <v>86.760002</v>
      </c>
      <c r="V2331" s="2"/>
      <c r="W2331" s="2">
        <v>47.389999000000003</v>
      </c>
      <c r="X2331" s="2">
        <v>87.760002</v>
      </c>
      <c r="Y2331" s="2"/>
      <c r="Z2331">
        <v>302500</v>
      </c>
      <c r="AA2331">
        <v>333100</v>
      </c>
      <c r="AC2331" s="2">
        <v>47.389999000000003</v>
      </c>
      <c r="AD2331" s="2">
        <v>87.199996999999996</v>
      </c>
    </row>
    <row r="2332" spans="1:30" x14ac:dyDescent="0.25">
      <c r="A2332" t="s">
        <v>121</v>
      </c>
      <c r="B2332">
        <f t="shared" si="142"/>
        <v>2011</v>
      </c>
      <c r="C2332" s="2">
        <v>89.209998999999996</v>
      </c>
      <c r="D2332" s="2">
        <v>93.75</v>
      </c>
      <c r="E2332" s="4">
        <f t="shared" si="143"/>
        <v>5.0891167480004162E-2</v>
      </c>
      <c r="F2332" s="5"/>
      <c r="G2332" s="5"/>
      <c r="H2332" s="5"/>
      <c r="I2332" s="5"/>
      <c r="J2332" s="5"/>
      <c r="K2332" s="3">
        <v>40546</v>
      </c>
      <c r="L2332" s="3">
        <v>40907</v>
      </c>
      <c r="M2332" s="3"/>
      <c r="N2332" s="3"/>
      <c r="O2332" s="3"/>
      <c r="P2332" s="3"/>
      <c r="Q2332" s="5"/>
      <c r="R2332" s="5"/>
      <c r="S2332" s="5"/>
      <c r="T2332" s="2">
        <v>88.5</v>
      </c>
      <c r="U2332" s="2">
        <v>93.010002</v>
      </c>
      <c r="V2332" s="2"/>
      <c r="W2332" s="2">
        <v>90.300003000000004</v>
      </c>
      <c r="X2332" s="2">
        <v>94.309997999999993</v>
      </c>
      <c r="Y2332" s="2"/>
      <c r="Z2332">
        <v>1132700</v>
      </c>
      <c r="AA2332">
        <v>577800</v>
      </c>
      <c r="AC2332" s="2">
        <v>88.910004000000001</v>
      </c>
      <c r="AD2332" s="2">
        <v>93.480002999999996</v>
      </c>
    </row>
    <row r="2333" spans="1:30" x14ac:dyDescent="0.25">
      <c r="A2333" t="s">
        <v>121</v>
      </c>
      <c r="B2333">
        <f t="shared" si="142"/>
        <v>2012</v>
      </c>
      <c r="C2333" s="2">
        <v>96.849997999999999</v>
      </c>
      <c r="D2333" s="2">
        <v>80.559997999999993</v>
      </c>
      <c r="E2333" s="4">
        <f t="shared" si="143"/>
        <v>-0.16819824818168821</v>
      </c>
      <c r="F2333" s="5"/>
      <c r="G2333" s="5"/>
      <c r="H2333" s="5"/>
      <c r="I2333" s="5"/>
      <c r="J2333" s="5"/>
      <c r="K2333" s="3">
        <v>40911</v>
      </c>
      <c r="L2333" s="3">
        <v>41274</v>
      </c>
      <c r="M2333" s="3"/>
      <c r="N2333" s="3"/>
      <c r="O2333" s="3"/>
      <c r="P2333" s="3"/>
      <c r="Q2333" s="5"/>
      <c r="R2333" s="5"/>
      <c r="S2333" s="5"/>
      <c r="T2333" s="2">
        <v>95.559997999999993</v>
      </c>
      <c r="U2333" s="2">
        <v>78.589995999999999</v>
      </c>
      <c r="V2333" s="2"/>
      <c r="W2333" s="2">
        <v>98.080001999999993</v>
      </c>
      <c r="X2333" s="2">
        <v>80.919998000000007</v>
      </c>
      <c r="Y2333" s="2"/>
      <c r="Z2333">
        <v>848800</v>
      </c>
      <c r="AA2333">
        <v>734300</v>
      </c>
      <c r="AC2333" s="2">
        <v>97.480002999999996</v>
      </c>
      <c r="AD2333" s="2">
        <v>78.730002999999996</v>
      </c>
    </row>
    <row r="2334" spans="1:30" x14ac:dyDescent="0.25">
      <c r="A2334" t="s">
        <v>122</v>
      </c>
      <c r="B2334">
        <f t="shared" si="142"/>
        <v>2010</v>
      </c>
      <c r="C2334" s="2">
        <v>39.099997999999999</v>
      </c>
      <c r="D2334" s="2">
        <v>42.720001000000003</v>
      </c>
      <c r="E2334" s="4">
        <f t="shared" si="143"/>
        <v>9.2583201666660037E-2</v>
      </c>
      <c r="F2334" s="5"/>
      <c r="G2334" s="5"/>
      <c r="H2334" s="5"/>
      <c r="I2334" s="5"/>
      <c r="J2334" s="5"/>
      <c r="K2334" s="3">
        <v>40182</v>
      </c>
      <c r="L2334" s="3">
        <v>40543</v>
      </c>
      <c r="M2334" s="3"/>
      <c r="N2334" s="3"/>
      <c r="O2334" s="3"/>
      <c r="P2334" s="3"/>
      <c r="Q2334" s="5"/>
      <c r="R2334" s="5"/>
      <c r="S2334" s="5"/>
      <c r="T2334" s="2">
        <v>38.840000000000003</v>
      </c>
      <c r="U2334" s="2">
        <v>42.669998</v>
      </c>
      <c r="V2334" s="2"/>
      <c r="W2334" s="2">
        <v>39.419998</v>
      </c>
      <c r="X2334" s="2">
        <v>43.02</v>
      </c>
      <c r="Y2334" s="2"/>
      <c r="Z2334">
        <v>2175500</v>
      </c>
      <c r="AA2334">
        <v>1235500</v>
      </c>
      <c r="AC2334" s="2">
        <v>38.959999000000003</v>
      </c>
      <c r="AD2334" s="2">
        <v>42.82</v>
      </c>
    </row>
    <row r="2335" spans="1:30" x14ac:dyDescent="0.25">
      <c r="A2335" t="s">
        <v>122</v>
      </c>
      <c r="B2335">
        <f t="shared" si="142"/>
        <v>2011</v>
      </c>
      <c r="C2335" s="2">
        <v>42.93</v>
      </c>
      <c r="D2335" s="2">
        <v>53.080002</v>
      </c>
      <c r="E2335" s="4">
        <f t="shared" si="143"/>
        <v>0.23643144654088052</v>
      </c>
      <c r="F2335" s="5"/>
      <c r="G2335" s="5"/>
      <c r="H2335" s="5"/>
      <c r="I2335" s="5"/>
      <c r="J2335" s="5"/>
      <c r="K2335" s="3">
        <v>40546</v>
      </c>
      <c r="L2335" s="3">
        <v>40907</v>
      </c>
      <c r="M2335" s="3"/>
      <c r="N2335" s="3"/>
      <c r="O2335" s="3"/>
      <c r="P2335" s="3"/>
      <c r="Q2335" s="5"/>
      <c r="R2335" s="5"/>
      <c r="S2335" s="5"/>
      <c r="T2335" s="2">
        <v>42.599997999999999</v>
      </c>
      <c r="U2335" s="2">
        <v>53.060001</v>
      </c>
      <c r="V2335" s="2"/>
      <c r="W2335" s="2">
        <v>42.939999</v>
      </c>
      <c r="X2335" s="2">
        <v>53.580002</v>
      </c>
      <c r="Y2335" s="2"/>
      <c r="Z2335">
        <v>1793000</v>
      </c>
      <c r="AA2335">
        <v>1254500</v>
      </c>
      <c r="AC2335" s="2">
        <v>42.75</v>
      </c>
      <c r="AD2335" s="2">
        <v>53.5</v>
      </c>
    </row>
    <row r="2336" spans="1:30" x14ac:dyDescent="0.25">
      <c r="A2336" t="s">
        <v>122</v>
      </c>
      <c r="B2336">
        <f t="shared" si="142"/>
        <v>2012</v>
      </c>
      <c r="C2336" s="2">
        <v>53.470001000000003</v>
      </c>
      <c r="D2336" s="2">
        <v>51.799999</v>
      </c>
      <c r="E2336" s="4">
        <f t="shared" si="143"/>
        <v>-3.1232503623854498E-2</v>
      </c>
      <c r="F2336" s="5"/>
      <c r="G2336" s="5"/>
      <c r="H2336" s="5"/>
      <c r="I2336" s="5"/>
      <c r="J2336" s="5"/>
      <c r="K2336" s="3">
        <v>40911</v>
      </c>
      <c r="L2336" s="3">
        <v>41274</v>
      </c>
      <c r="M2336" s="3"/>
      <c r="N2336" s="3"/>
      <c r="O2336" s="3"/>
      <c r="P2336" s="3"/>
      <c r="Q2336" s="5"/>
      <c r="R2336" s="5"/>
      <c r="S2336" s="5"/>
      <c r="T2336" s="2">
        <v>52.259998000000003</v>
      </c>
      <c r="U2336" s="2">
        <v>50.75</v>
      </c>
      <c r="V2336" s="2"/>
      <c r="W2336" s="2">
        <v>53.68</v>
      </c>
      <c r="X2336" s="2">
        <v>51.869999</v>
      </c>
      <c r="Y2336" s="2"/>
      <c r="Z2336">
        <v>2668500</v>
      </c>
      <c r="AA2336">
        <v>2152700</v>
      </c>
      <c r="AC2336" s="2">
        <v>52.5</v>
      </c>
      <c r="AD2336" s="2">
        <v>50.93</v>
      </c>
    </row>
    <row r="2337" spans="1:30" x14ac:dyDescent="0.25">
      <c r="A2337" t="s">
        <v>123</v>
      </c>
      <c r="B2337">
        <f t="shared" si="142"/>
        <v>2010</v>
      </c>
      <c r="C2337" s="2">
        <v>11.22</v>
      </c>
      <c r="D2337" s="2">
        <v>12.6</v>
      </c>
      <c r="E2337" s="4">
        <f t="shared" si="143"/>
        <v>0.12299465240641702</v>
      </c>
      <c r="F2337" s="5"/>
      <c r="G2337" s="5"/>
      <c r="H2337" s="5"/>
      <c r="I2337" s="5"/>
      <c r="J2337" s="5"/>
      <c r="K2337" s="3">
        <v>40182</v>
      </c>
      <c r="L2337" s="3">
        <v>40543</v>
      </c>
      <c r="M2337" s="3"/>
      <c r="N2337" s="3"/>
      <c r="O2337" s="3"/>
      <c r="P2337" s="3"/>
      <c r="Q2337" s="5"/>
      <c r="R2337" s="5"/>
      <c r="S2337" s="5"/>
      <c r="T2337" s="2">
        <v>10.95</v>
      </c>
      <c r="U2337" s="2">
        <v>12.42</v>
      </c>
      <c r="V2337" s="2"/>
      <c r="W2337" s="2">
        <v>11.43</v>
      </c>
      <c r="X2337" s="2">
        <v>12.63</v>
      </c>
      <c r="Y2337" s="2"/>
      <c r="Z2337">
        <v>14482500</v>
      </c>
      <c r="AA2337">
        <v>4262400</v>
      </c>
      <c r="AC2337" s="2">
        <v>11.22</v>
      </c>
      <c r="AD2337" s="2">
        <v>12.45</v>
      </c>
    </row>
    <row r="2338" spans="1:30" x14ac:dyDescent="0.25">
      <c r="A2338" t="s">
        <v>123</v>
      </c>
      <c r="B2338">
        <f t="shared" si="142"/>
        <v>2011</v>
      </c>
      <c r="C2338" s="2">
        <v>12.69</v>
      </c>
      <c r="D2338" s="2">
        <v>8.09</v>
      </c>
      <c r="E2338" s="4">
        <f t="shared" si="143"/>
        <v>-0.36249014972419225</v>
      </c>
      <c r="F2338" s="5"/>
      <c r="G2338" s="5"/>
      <c r="H2338" s="5"/>
      <c r="I2338" s="5"/>
      <c r="J2338" s="5"/>
      <c r="K2338" s="3">
        <v>40546</v>
      </c>
      <c r="L2338" s="3">
        <v>40907</v>
      </c>
      <c r="M2338" s="3"/>
      <c r="N2338" s="3"/>
      <c r="O2338" s="3"/>
      <c r="P2338" s="3"/>
      <c r="Q2338" s="5"/>
      <c r="R2338" s="5"/>
      <c r="S2338" s="5"/>
      <c r="T2338" s="2">
        <v>12.47</v>
      </c>
      <c r="U2338" s="2">
        <v>8.01</v>
      </c>
      <c r="V2338" s="2"/>
      <c r="W2338" s="2">
        <v>12.85</v>
      </c>
      <c r="X2338" s="2">
        <v>8.16</v>
      </c>
      <c r="Y2338" s="2"/>
      <c r="Z2338">
        <v>15060100</v>
      </c>
      <c r="AA2338">
        <v>3678600</v>
      </c>
      <c r="AC2338" s="2">
        <v>12.58</v>
      </c>
      <c r="AD2338" s="2">
        <v>8.09</v>
      </c>
    </row>
    <row r="2339" spans="1:30" x14ac:dyDescent="0.25">
      <c r="A2339" t="s">
        <v>123</v>
      </c>
      <c r="B2339">
        <f t="shared" si="142"/>
        <v>2012</v>
      </c>
      <c r="C2339" s="2">
        <v>8.23</v>
      </c>
      <c r="D2339" s="2">
        <v>11.87</v>
      </c>
      <c r="E2339" s="4">
        <f t="shared" si="143"/>
        <v>0.44228432563790993</v>
      </c>
      <c r="F2339" s="5"/>
      <c r="G2339" s="5"/>
      <c r="H2339" s="5"/>
      <c r="I2339" s="5"/>
      <c r="J2339" s="5"/>
      <c r="K2339" s="3">
        <v>40911</v>
      </c>
      <c r="L2339" s="3">
        <v>41274</v>
      </c>
      <c r="M2339" s="3"/>
      <c r="N2339" s="3"/>
      <c r="O2339" s="3"/>
      <c r="P2339" s="3"/>
      <c r="Q2339" s="5"/>
      <c r="R2339" s="5"/>
      <c r="S2339" s="5"/>
      <c r="T2339" s="2">
        <v>8.02</v>
      </c>
      <c r="U2339" s="2">
        <v>11.55</v>
      </c>
      <c r="V2339" s="2"/>
      <c r="W2339" s="2">
        <v>8.3000000000000007</v>
      </c>
      <c r="X2339" s="2">
        <v>12.05</v>
      </c>
      <c r="Y2339" s="2"/>
      <c r="Z2339">
        <v>7093200</v>
      </c>
      <c r="AA2339">
        <v>11658400</v>
      </c>
      <c r="AC2339" s="2">
        <v>8.0399999999999991</v>
      </c>
      <c r="AD2339" s="2">
        <v>11.57</v>
      </c>
    </row>
    <row r="2340" spans="1:30" x14ac:dyDescent="0.25">
      <c r="A2340" t="s">
        <v>124</v>
      </c>
      <c r="B2340">
        <f t="shared" si="142"/>
        <v>2010</v>
      </c>
      <c r="C2340" s="2">
        <v>32.269705602999998</v>
      </c>
      <c r="D2340" s="2">
        <v>47.3694178537</v>
      </c>
      <c r="E2340" s="4">
        <f t="shared" si="143"/>
        <v>0.46792221895250991</v>
      </c>
      <c r="F2340" s="5"/>
      <c r="G2340" s="5"/>
      <c r="H2340" s="5"/>
      <c r="I2340" s="5"/>
      <c r="J2340" s="5"/>
      <c r="K2340" s="3">
        <v>40182</v>
      </c>
      <c r="L2340" s="3">
        <v>40543</v>
      </c>
      <c r="M2340" s="3"/>
      <c r="N2340" s="3"/>
      <c r="O2340" s="3"/>
      <c r="P2340" s="3"/>
      <c r="Q2340" s="5"/>
      <c r="R2340" s="5"/>
      <c r="S2340" s="5"/>
      <c r="T2340" s="2">
        <v>32.260207027500002</v>
      </c>
      <c r="U2340" s="2">
        <v>47.065528015200002</v>
      </c>
      <c r="V2340" s="2"/>
      <c r="W2340" s="2">
        <v>32.991450142399998</v>
      </c>
      <c r="X2340" s="2">
        <v>47.426397910699997</v>
      </c>
      <c r="Y2340" s="2"/>
      <c r="Z2340">
        <v>6017600</v>
      </c>
      <c r="AA2340">
        <v>2487500</v>
      </c>
      <c r="AC2340" s="2">
        <v>32.535613485299997</v>
      </c>
      <c r="AD2340" s="2">
        <v>47.065528015200002</v>
      </c>
    </row>
    <row r="2341" spans="1:30" x14ac:dyDescent="0.25">
      <c r="A2341" t="s">
        <v>124</v>
      </c>
      <c r="B2341">
        <f t="shared" si="142"/>
        <v>2011</v>
      </c>
      <c r="C2341" s="2">
        <v>47.530863247799999</v>
      </c>
      <c r="D2341" s="2">
        <v>43.4757834758</v>
      </c>
      <c r="E2341" s="4">
        <f t="shared" si="143"/>
        <v>-8.5314667037689279E-2</v>
      </c>
      <c r="F2341" s="5"/>
      <c r="G2341" s="5"/>
      <c r="H2341" s="5"/>
      <c r="I2341" s="5"/>
      <c r="J2341" s="5"/>
      <c r="K2341" s="3">
        <v>40546</v>
      </c>
      <c r="L2341" s="3">
        <v>40907</v>
      </c>
      <c r="M2341" s="3"/>
      <c r="N2341" s="3"/>
      <c r="O2341" s="3"/>
      <c r="P2341" s="3"/>
      <c r="Q2341" s="5"/>
      <c r="R2341" s="5"/>
      <c r="S2341" s="5"/>
      <c r="T2341" s="2">
        <v>47.445391262999998</v>
      </c>
      <c r="U2341" s="2">
        <v>42.953463437800004</v>
      </c>
      <c r="V2341" s="2"/>
      <c r="W2341" s="2">
        <v>47.863245963899999</v>
      </c>
      <c r="X2341" s="2">
        <v>43.589743589699999</v>
      </c>
      <c r="Y2341" s="2"/>
      <c r="Z2341">
        <v>5821200</v>
      </c>
      <c r="AA2341">
        <v>3537400</v>
      </c>
      <c r="AC2341" s="2">
        <v>47.511869895499999</v>
      </c>
      <c r="AD2341" s="2">
        <v>43.029436847100001</v>
      </c>
    </row>
    <row r="2342" spans="1:30" x14ac:dyDescent="0.25">
      <c r="A2342" t="s">
        <v>124</v>
      </c>
      <c r="B2342">
        <f t="shared" si="142"/>
        <v>2012</v>
      </c>
      <c r="C2342" s="2">
        <v>44.235518518500001</v>
      </c>
      <c r="D2342" s="2">
        <v>42.716048432999997</v>
      </c>
      <c r="E2342" s="4">
        <f t="shared" si="143"/>
        <v>-3.4349548425990237E-2</v>
      </c>
      <c r="F2342" s="5"/>
      <c r="G2342" s="5"/>
      <c r="H2342" s="5"/>
      <c r="I2342" s="5"/>
      <c r="J2342" s="5"/>
      <c r="K2342" s="3">
        <v>40911</v>
      </c>
      <c r="L2342" s="3">
        <v>41274</v>
      </c>
      <c r="M2342" s="3"/>
      <c r="N2342" s="3"/>
      <c r="O2342" s="3"/>
      <c r="P2342" s="3"/>
      <c r="Q2342" s="5"/>
      <c r="R2342" s="5"/>
      <c r="S2342" s="5"/>
      <c r="T2342" s="2">
        <v>43.941118708399998</v>
      </c>
      <c r="U2342" s="2">
        <v>41.880339980999999</v>
      </c>
      <c r="V2342" s="2"/>
      <c r="W2342" s="2">
        <v>44.558401709400002</v>
      </c>
      <c r="X2342" s="2">
        <v>42.754035137700001</v>
      </c>
      <c r="Y2342" s="2"/>
      <c r="Z2342">
        <v>6395700</v>
      </c>
      <c r="AA2342">
        <v>7375200</v>
      </c>
      <c r="AC2342" s="2">
        <v>44.169039886</v>
      </c>
      <c r="AD2342" s="2">
        <v>41.908831908800003</v>
      </c>
    </row>
    <row r="2343" spans="1:30" x14ac:dyDescent="0.25">
      <c r="A2343" t="s">
        <v>125</v>
      </c>
      <c r="B2343">
        <f t="shared" si="142"/>
        <v>2010</v>
      </c>
      <c r="C2343" s="2">
        <v>54.740001999999997</v>
      </c>
      <c r="D2343" s="2">
        <v>83.050003000000004</v>
      </c>
      <c r="E2343" s="4">
        <f t="shared" si="143"/>
        <v>0.51717208559838945</v>
      </c>
      <c r="F2343" s="5"/>
      <c r="G2343" s="5"/>
      <c r="H2343" s="5"/>
      <c r="I2343" s="5"/>
      <c r="J2343" s="5"/>
      <c r="K2343" s="3">
        <v>40182</v>
      </c>
      <c r="L2343" s="3">
        <v>40543</v>
      </c>
      <c r="M2343" s="3"/>
      <c r="N2343" s="3"/>
      <c r="O2343" s="3"/>
      <c r="P2343" s="3"/>
      <c r="Q2343" s="5"/>
      <c r="R2343" s="5"/>
      <c r="S2343" s="5"/>
      <c r="T2343" s="2">
        <v>54.34</v>
      </c>
      <c r="U2343" s="2">
        <v>82.75</v>
      </c>
      <c r="V2343" s="2"/>
      <c r="W2343" s="2">
        <v>56.200001</v>
      </c>
      <c r="X2343" s="2">
        <v>83.290001000000004</v>
      </c>
      <c r="Y2343" s="2"/>
      <c r="Z2343">
        <v>3974600</v>
      </c>
      <c r="AA2343">
        <v>1187900</v>
      </c>
      <c r="AC2343" s="2">
        <v>56.060001</v>
      </c>
      <c r="AD2343" s="2">
        <v>83.25</v>
      </c>
    </row>
    <row r="2344" spans="1:30" x14ac:dyDescent="0.25">
      <c r="A2344" t="s">
        <v>125</v>
      </c>
      <c r="B2344">
        <f t="shared" si="142"/>
        <v>2011</v>
      </c>
      <c r="C2344" s="2">
        <v>83.93</v>
      </c>
      <c r="D2344" s="2">
        <v>77.349997999999999</v>
      </c>
      <c r="E2344" s="4">
        <f t="shared" si="143"/>
        <v>-7.8398689384010567E-2</v>
      </c>
      <c r="F2344" s="5"/>
      <c r="G2344" s="5"/>
      <c r="H2344" s="5"/>
      <c r="I2344" s="5"/>
      <c r="J2344" s="5"/>
      <c r="K2344" s="3">
        <v>40546</v>
      </c>
      <c r="L2344" s="3">
        <v>40907</v>
      </c>
      <c r="M2344" s="3"/>
      <c r="N2344" s="3"/>
      <c r="O2344" s="3"/>
      <c r="P2344" s="3"/>
      <c r="Q2344" s="5"/>
      <c r="R2344" s="5"/>
      <c r="S2344" s="5"/>
      <c r="T2344" s="2">
        <v>83.459998999999996</v>
      </c>
      <c r="U2344" s="2">
        <v>77.349997999999999</v>
      </c>
      <c r="V2344" s="2"/>
      <c r="W2344" s="2">
        <v>84.75</v>
      </c>
      <c r="X2344" s="2">
        <v>78.220000999999996</v>
      </c>
      <c r="Y2344" s="2"/>
      <c r="Z2344">
        <v>3005900</v>
      </c>
      <c r="AA2344">
        <v>1481200</v>
      </c>
      <c r="AC2344" s="2">
        <v>83.589995999999999</v>
      </c>
      <c r="AD2344" s="2">
        <v>77.389999000000003</v>
      </c>
    </row>
    <row r="2345" spans="1:30" x14ac:dyDescent="0.25">
      <c r="A2345" t="s">
        <v>125</v>
      </c>
      <c r="B2345">
        <f t="shared" si="142"/>
        <v>2012</v>
      </c>
      <c r="C2345" s="2">
        <v>79.120002999999997</v>
      </c>
      <c r="D2345" s="2">
        <v>86.419998000000007</v>
      </c>
      <c r="E2345" s="4">
        <f t="shared" si="143"/>
        <v>9.2264847361039792E-2</v>
      </c>
      <c r="F2345" s="5"/>
      <c r="G2345" s="5"/>
      <c r="H2345" s="5"/>
      <c r="I2345" s="5"/>
      <c r="J2345" s="5"/>
      <c r="K2345" s="3">
        <v>40911</v>
      </c>
      <c r="L2345" s="3">
        <v>41274</v>
      </c>
      <c r="M2345" s="3"/>
      <c r="N2345" s="3"/>
      <c r="O2345" s="3"/>
      <c r="P2345" s="3"/>
      <c r="Q2345" s="5"/>
      <c r="R2345" s="5"/>
      <c r="S2345" s="5"/>
      <c r="T2345" s="2">
        <v>78.839995999999999</v>
      </c>
      <c r="U2345" s="2">
        <v>84.300003000000004</v>
      </c>
      <c r="V2345" s="2"/>
      <c r="W2345" s="2">
        <v>79.989998</v>
      </c>
      <c r="X2345" s="2">
        <v>86.5</v>
      </c>
      <c r="Y2345" s="2"/>
      <c r="Z2345">
        <v>3317300</v>
      </c>
      <c r="AA2345">
        <v>2093700</v>
      </c>
      <c r="AC2345" s="2">
        <v>79.309997999999993</v>
      </c>
      <c r="AD2345" s="2">
        <v>84.519997000000004</v>
      </c>
    </row>
    <row r="2346" spans="1:30" x14ac:dyDescent="0.25">
      <c r="A2346" t="s">
        <v>126</v>
      </c>
      <c r="B2346">
        <f t="shared" si="142"/>
        <v>2010</v>
      </c>
      <c r="C2346" s="2">
        <v>14.87</v>
      </c>
      <c r="D2346" s="2">
        <v>18.530000999999999</v>
      </c>
      <c r="E2346" s="4">
        <f t="shared" si="143"/>
        <v>0.24613322125084058</v>
      </c>
      <c r="F2346" s="5"/>
      <c r="G2346" s="5"/>
      <c r="H2346" s="5"/>
      <c r="I2346" s="5"/>
      <c r="J2346" s="5"/>
      <c r="K2346" s="3">
        <v>40182</v>
      </c>
      <c r="L2346" s="3">
        <v>40543</v>
      </c>
      <c r="M2346" s="3"/>
      <c r="N2346" s="3"/>
      <c r="O2346" s="3"/>
      <c r="P2346" s="3"/>
      <c r="Q2346" s="5"/>
      <c r="R2346" s="5"/>
      <c r="S2346" s="5"/>
      <c r="T2346" s="2">
        <v>14.5</v>
      </c>
      <c r="U2346" s="2">
        <v>18.149999999999999</v>
      </c>
      <c r="V2346" s="2"/>
      <c r="W2346" s="2">
        <v>14.88</v>
      </c>
      <c r="X2346" s="2">
        <v>18.549999</v>
      </c>
      <c r="Y2346" s="2"/>
      <c r="Z2346">
        <v>7552600</v>
      </c>
      <c r="AA2346">
        <v>3156700</v>
      </c>
      <c r="AC2346" s="2">
        <v>14.61</v>
      </c>
      <c r="AD2346" s="2">
        <v>18.290001</v>
      </c>
    </row>
    <row r="2347" spans="1:30" x14ac:dyDescent="0.25">
      <c r="A2347" t="s">
        <v>126</v>
      </c>
      <c r="B2347">
        <f t="shared" si="142"/>
        <v>2011</v>
      </c>
      <c r="C2347" s="2">
        <v>18.75</v>
      </c>
      <c r="D2347" s="2">
        <v>24</v>
      </c>
      <c r="E2347" s="4">
        <f t="shared" si="143"/>
        <v>0.28000000000000003</v>
      </c>
      <c r="F2347" s="5"/>
      <c r="G2347" s="5"/>
      <c r="H2347" s="5"/>
      <c r="I2347" s="5"/>
      <c r="J2347" s="5"/>
      <c r="K2347" s="3">
        <v>40546</v>
      </c>
      <c r="L2347" s="3">
        <v>40907</v>
      </c>
      <c r="M2347" s="3"/>
      <c r="N2347" s="3"/>
      <c r="O2347" s="3"/>
      <c r="P2347" s="3"/>
      <c r="Q2347" s="5"/>
      <c r="R2347" s="5"/>
      <c r="S2347" s="5"/>
      <c r="T2347" s="2">
        <v>18.600000000000001</v>
      </c>
      <c r="U2347" s="2">
        <v>23.860001</v>
      </c>
      <c r="V2347" s="2"/>
      <c r="W2347" s="2">
        <v>18.899999999999999</v>
      </c>
      <c r="X2347" s="2">
        <v>24.18</v>
      </c>
      <c r="Y2347" s="2"/>
      <c r="Z2347">
        <v>3802800</v>
      </c>
      <c r="AA2347">
        <v>1937300</v>
      </c>
      <c r="AC2347" s="2">
        <v>18.829999999999998</v>
      </c>
      <c r="AD2347" s="2">
        <v>24.08</v>
      </c>
    </row>
    <row r="2348" spans="1:30" x14ac:dyDescent="0.25">
      <c r="A2348" t="s">
        <v>126</v>
      </c>
      <c r="B2348">
        <f t="shared" si="142"/>
        <v>2012</v>
      </c>
      <c r="C2348" s="2">
        <v>24.34</v>
      </c>
      <c r="D2348" s="2">
        <v>38.549999</v>
      </c>
      <c r="E2348" s="4">
        <f t="shared" si="143"/>
        <v>0.58381261298274445</v>
      </c>
      <c r="F2348" s="5"/>
      <c r="G2348" s="5"/>
      <c r="H2348" s="5"/>
      <c r="I2348" s="5"/>
      <c r="J2348" s="5"/>
      <c r="K2348" s="3">
        <v>40911</v>
      </c>
      <c r="L2348" s="3">
        <v>41274</v>
      </c>
      <c r="M2348" s="3"/>
      <c r="N2348" s="3"/>
      <c r="O2348" s="3"/>
      <c r="P2348" s="3"/>
      <c r="Q2348" s="5"/>
      <c r="R2348" s="5"/>
      <c r="S2348" s="5"/>
      <c r="T2348" s="2">
        <v>24</v>
      </c>
      <c r="U2348" s="2">
        <v>37.459999000000003</v>
      </c>
      <c r="V2348" s="2"/>
      <c r="W2348" s="2">
        <v>24.68</v>
      </c>
      <c r="X2348" s="2">
        <v>38.57</v>
      </c>
      <c r="Y2348" s="2"/>
      <c r="Z2348">
        <v>4368800</v>
      </c>
      <c r="AA2348">
        <v>4339000</v>
      </c>
      <c r="AC2348" s="2">
        <v>24.209999</v>
      </c>
      <c r="AD2348" s="2">
        <v>37.520000000000003</v>
      </c>
    </row>
    <row r="2349" spans="1:30" x14ac:dyDescent="0.25">
      <c r="A2349" t="s">
        <v>127</v>
      </c>
      <c r="B2349">
        <f t="shared" si="142"/>
        <v>2010</v>
      </c>
      <c r="C2349" s="2">
        <v>22.549999</v>
      </c>
      <c r="D2349" s="2">
        <v>30.67</v>
      </c>
      <c r="E2349" s="4">
        <f t="shared" si="143"/>
        <v>0.36008875211036606</v>
      </c>
      <c r="F2349" s="5"/>
      <c r="G2349" s="5"/>
      <c r="H2349" s="5"/>
      <c r="I2349" s="5"/>
      <c r="J2349" s="5"/>
      <c r="K2349" s="3">
        <v>40182</v>
      </c>
      <c r="L2349" s="3">
        <v>40543</v>
      </c>
      <c r="M2349" s="3"/>
      <c r="N2349" s="3"/>
      <c r="O2349" s="3"/>
      <c r="P2349" s="3"/>
      <c r="Q2349" s="5"/>
      <c r="R2349" s="5"/>
      <c r="S2349" s="5"/>
      <c r="T2349" s="2">
        <v>22.4</v>
      </c>
      <c r="U2349" s="2">
        <v>30.34</v>
      </c>
      <c r="V2349" s="2"/>
      <c r="W2349" s="2">
        <v>23.4</v>
      </c>
      <c r="X2349" s="2">
        <v>30.84</v>
      </c>
      <c r="Y2349" s="2"/>
      <c r="Z2349">
        <v>437200</v>
      </c>
      <c r="AA2349">
        <v>572400</v>
      </c>
      <c r="AC2349" s="2">
        <v>23.08</v>
      </c>
      <c r="AD2349" s="2">
        <v>30.610001</v>
      </c>
    </row>
    <row r="2350" spans="1:30" x14ac:dyDescent="0.25">
      <c r="A2350" t="s">
        <v>127</v>
      </c>
      <c r="B2350">
        <f t="shared" si="142"/>
        <v>2011</v>
      </c>
      <c r="C2350" s="2">
        <v>31</v>
      </c>
      <c r="D2350" s="2">
        <v>41.139999000000003</v>
      </c>
      <c r="E2350" s="4">
        <f t="shared" si="143"/>
        <v>0.32709674193548399</v>
      </c>
      <c r="F2350" s="5"/>
      <c r="G2350" s="5"/>
      <c r="H2350" s="5"/>
      <c r="I2350" s="5"/>
      <c r="J2350" s="5"/>
      <c r="K2350" s="3">
        <v>40546</v>
      </c>
      <c r="L2350" s="3">
        <v>40907</v>
      </c>
      <c r="M2350" s="3"/>
      <c r="N2350" s="3"/>
      <c r="O2350" s="3"/>
      <c r="P2350" s="3"/>
      <c r="Q2350" s="5"/>
      <c r="R2350" s="5"/>
      <c r="S2350" s="5"/>
      <c r="T2350" s="2">
        <v>30.549999</v>
      </c>
      <c r="U2350" s="2">
        <v>41.099997999999999</v>
      </c>
      <c r="V2350" s="2"/>
      <c r="W2350" s="2">
        <v>31</v>
      </c>
      <c r="X2350" s="2">
        <v>41.48</v>
      </c>
      <c r="Y2350" s="2"/>
      <c r="Z2350">
        <v>800500</v>
      </c>
      <c r="AA2350">
        <v>563600</v>
      </c>
      <c r="AC2350" s="2">
        <v>30.67</v>
      </c>
      <c r="AD2350" s="2">
        <v>41.220001000000003</v>
      </c>
    </row>
    <row r="2351" spans="1:30" x14ac:dyDescent="0.25">
      <c r="A2351" t="s">
        <v>127</v>
      </c>
      <c r="B2351">
        <f t="shared" si="142"/>
        <v>2012</v>
      </c>
      <c r="C2351" s="2">
        <v>41.52</v>
      </c>
      <c r="D2351" s="2">
        <v>44.09</v>
      </c>
      <c r="E2351" s="4">
        <f t="shared" si="143"/>
        <v>6.1897880539499038E-2</v>
      </c>
      <c r="F2351" s="5"/>
      <c r="G2351" s="5"/>
      <c r="H2351" s="5"/>
      <c r="I2351" s="5"/>
      <c r="J2351" s="5"/>
      <c r="K2351" s="3">
        <v>40911</v>
      </c>
      <c r="L2351" s="3">
        <v>41274</v>
      </c>
      <c r="M2351" s="3"/>
      <c r="N2351" s="3"/>
      <c r="O2351" s="3"/>
      <c r="P2351" s="3"/>
      <c r="Q2351" s="5"/>
      <c r="R2351" s="5"/>
      <c r="S2351" s="5"/>
      <c r="T2351" s="2">
        <v>40.970001000000003</v>
      </c>
      <c r="U2351" s="2">
        <v>42.599997999999999</v>
      </c>
      <c r="V2351" s="2"/>
      <c r="W2351" s="2">
        <v>41.57</v>
      </c>
      <c r="X2351" s="2">
        <v>44.119999</v>
      </c>
      <c r="Y2351" s="2"/>
      <c r="Z2351">
        <v>1162500</v>
      </c>
      <c r="AA2351">
        <v>3404100</v>
      </c>
      <c r="AC2351" s="2">
        <v>41.080002</v>
      </c>
      <c r="AD2351" s="2">
        <v>42.599997999999999</v>
      </c>
    </row>
    <row r="2352" spans="1:30" x14ac:dyDescent="0.25">
      <c r="A2352" t="s">
        <v>128</v>
      </c>
      <c r="B2352">
        <f t="shared" si="142"/>
        <v>2010</v>
      </c>
      <c r="C2352" s="2">
        <v>60.73</v>
      </c>
      <c r="D2352" s="2">
        <v>53.970001000000003</v>
      </c>
      <c r="E2352" s="4">
        <f t="shared" si="143"/>
        <v>-0.11131234974477183</v>
      </c>
      <c r="F2352" s="5"/>
      <c r="G2352" s="5"/>
      <c r="H2352" s="5"/>
      <c r="I2352" s="5"/>
      <c r="J2352" s="5"/>
      <c r="K2352" s="3">
        <v>40182</v>
      </c>
      <c r="L2352" s="3">
        <v>40543</v>
      </c>
      <c r="M2352" s="3"/>
      <c r="N2352" s="3"/>
      <c r="O2352" s="3"/>
      <c r="P2352" s="3"/>
      <c r="Q2352" s="5"/>
      <c r="R2352" s="5"/>
      <c r="S2352" s="5"/>
      <c r="T2352" s="2">
        <v>60.23</v>
      </c>
      <c r="U2352" s="2">
        <v>53.880001</v>
      </c>
      <c r="V2352" s="2"/>
      <c r="W2352" s="2">
        <v>61.18</v>
      </c>
      <c r="X2352" s="2">
        <v>54.310001</v>
      </c>
      <c r="Y2352" s="2"/>
      <c r="Z2352">
        <v>1046000</v>
      </c>
      <c r="AA2352">
        <v>624200</v>
      </c>
      <c r="AC2352" s="2">
        <v>61.16</v>
      </c>
      <c r="AD2352" s="2">
        <v>54.169998</v>
      </c>
    </row>
    <row r="2353" spans="1:30" x14ac:dyDescent="0.25">
      <c r="A2353" t="s">
        <v>128</v>
      </c>
      <c r="B2353">
        <f t="shared" si="142"/>
        <v>2011</v>
      </c>
      <c r="C2353" s="2">
        <v>54.259998000000003</v>
      </c>
      <c r="D2353" s="2">
        <v>58.060001</v>
      </c>
      <c r="E2353" s="4">
        <f t="shared" si="143"/>
        <v>7.0033231479293398E-2</v>
      </c>
      <c r="F2353" s="5"/>
      <c r="G2353" s="5"/>
      <c r="H2353" s="5"/>
      <c r="I2353" s="5"/>
      <c r="J2353" s="5"/>
      <c r="K2353" s="3">
        <v>40546</v>
      </c>
      <c r="L2353" s="3">
        <v>40907</v>
      </c>
      <c r="M2353" s="3"/>
      <c r="N2353" s="3"/>
      <c r="O2353" s="3"/>
      <c r="P2353" s="3"/>
      <c r="Q2353" s="5"/>
      <c r="R2353" s="5"/>
      <c r="S2353" s="5"/>
      <c r="T2353" s="2">
        <v>54.240001999999997</v>
      </c>
      <c r="U2353" s="2">
        <v>57.919998</v>
      </c>
      <c r="V2353" s="2"/>
      <c r="W2353" s="2">
        <v>55.299999</v>
      </c>
      <c r="X2353" s="2">
        <v>58.400002000000001</v>
      </c>
      <c r="Y2353" s="2"/>
      <c r="Z2353">
        <v>1224300</v>
      </c>
      <c r="AA2353">
        <v>560000</v>
      </c>
      <c r="AC2353" s="2">
        <v>54.68</v>
      </c>
      <c r="AD2353" s="2">
        <v>58.060001</v>
      </c>
    </row>
    <row r="2354" spans="1:30" x14ac:dyDescent="0.25">
      <c r="A2354" t="s">
        <v>128</v>
      </c>
      <c r="B2354">
        <f t="shared" si="142"/>
        <v>2012</v>
      </c>
      <c r="C2354" s="2">
        <v>58.889999000000003</v>
      </c>
      <c r="D2354" s="2">
        <v>58.27</v>
      </c>
      <c r="E2354" s="4">
        <f t="shared" si="143"/>
        <v>-1.05280864412988E-2</v>
      </c>
      <c r="F2354" s="5"/>
      <c r="G2354" s="5"/>
      <c r="H2354" s="5"/>
      <c r="I2354" s="5"/>
      <c r="J2354" s="5"/>
      <c r="K2354" s="3">
        <v>40911</v>
      </c>
      <c r="L2354" s="3">
        <v>41274</v>
      </c>
      <c r="M2354" s="3"/>
      <c r="N2354" s="3"/>
      <c r="O2354" s="3"/>
      <c r="P2354" s="3"/>
      <c r="Q2354" s="5"/>
      <c r="R2354" s="5"/>
      <c r="S2354" s="5"/>
      <c r="T2354" s="2">
        <v>57.75</v>
      </c>
      <c r="U2354" s="2">
        <v>57.220001000000003</v>
      </c>
      <c r="V2354" s="2"/>
      <c r="W2354" s="2">
        <v>58.990001999999997</v>
      </c>
      <c r="X2354" s="2">
        <v>58.27</v>
      </c>
      <c r="Y2354" s="2"/>
      <c r="Z2354">
        <v>1447300</v>
      </c>
      <c r="AA2354">
        <v>579100</v>
      </c>
      <c r="AC2354" s="2">
        <v>57.790000999999997</v>
      </c>
      <c r="AD2354" s="2">
        <v>57.68</v>
      </c>
    </row>
    <row r="2355" spans="1:30" x14ac:dyDescent="0.25">
      <c r="A2355" t="s">
        <v>129</v>
      </c>
      <c r="B2355">
        <f t="shared" si="142"/>
        <v>2010</v>
      </c>
      <c r="C2355" s="2">
        <v>10.96</v>
      </c>
      <c r="D2355" s="2">
        <v>11.93</v>
      </c>
      <c r="E2355" s="4">
        <f t="shared" si="143"/>
        <v>8.8503649635036388E-2</v>
      </c>
      <c r="F2355" s="5"/>
      <c r="G2355" s="5"/>
      <c r="H2355" s="5"/>
      <c r="I2355" s="5"/>
      <c r="J2355" s="5"/>
      <c r="K2355" s="3">
        <v>40182</v>
      </c>
      <c r="L2355" s="3">
        <v>40543</v>
      </c>
      <c r="M2355" s="3"/>
      <c r="N2355" s="3"/>
      <c r="O2355" s="3"/>
      <c r="P2355" s="3"/>
      <c r="Q2355" s="5"/>
      <c r="R2355" s="5"/>
      <c r="S2355" s="5"/>
      <c r="T2355" s="2">
        <v>10.87</v>
      </c>
      <c r="U2355" s="2">
        <v>11.93</v>
      </c>
      <c r="V2355" s="2"/>
      <c r="W2355" s="2">
        <v>11.18</v>
      </c>
      <c r="X2355" s="2">
        <v>12.13</v>
      </c>
      <c r="Y2355" s="2"/>
      <c r="Z2355">
        <v>5799100</v>
      </c>
      <c r="AA2355">
        <v>2415700</v>
      </c>
      <c r="AC2355" s="2">
        <v>11.16</v>
      </c>
      <c r="AD2355" s="2">
        <v>12</v>
      </c>
    </row>
    <row r="2356" spans="1:30" x14ac:dyDescent="0.25">
      <c r="A2356" t="s">
        <v>129</v>
      </c>
      <c r="B2356">
        <f t="shared" si="142"/>
        <v>2011</v>
      </c>
      <c r="C2356" s="2">
        <v>12.06</v>
      </c>
      <c r="D2356" s="2">
        <v>12.61</v>
      </c>
      <c r="E2356" s="4">
        <f t="shared" si="143"/>
        <v>4.560530679933656E-2</v>
      </c>
      <c r="F2356" s="5"/>
      <c r="G2356" s="5"/>
      <c r="H2356" s="5"/>
      <c r="I2356" s="5"/>
      <c r="J2356" s="5"/>
      <c r="K2356" s="3">
        <v>40546</v>
      </c>
      <c r="L2356" s="3">
        <v>40907</v>
      </c>
      <c r="M2356" s="3"/>
      <c r="N2356" s="3"/>
      <c r="O2356" s="3"/>
      <c r="P2356" s="3"/>
      <c r="Q2356" s="5"/>
      <c r="R2356" s="5"/>
      <c r="S2356" s="5"/>
      <c r="T2356" s="2">
        <v>12.02</v>
      </c>
      <c r="U2356" s="2">
        <v>12.59</v>
      </c>
      <c r="V2356" s="2"/>
      <c r="W2356" s="2">
        <v>12.41</v>
      </c>
      <c r="X2356" s="2">
        <v>12.81</v>
      </c>
      <c r="Y2356" s="2"/>
      <c r="Z2356">
        <v>4600200</v>
      </c>
      <c r="AA2356">
        <v>2535300</v>
      </c>
      <c r="AC2356" s="2">
        <v>12.34</v>
      </c>
      <c r="AD2356" s="2">
        <v>12.72</v>
      </c>
    </row>
    <row r="2357" spans="1:30" x14ac:dyDescent="0.25">
      <c r="A2357" t="s">
        <v>129</v>
      </c>
      <c r="B2357">
        <f t="shared" si="142"/>
        <v>2012</v>
      </c>
      <c r="C2357" s="2">
        <v>12.89</v>
      </c>
      <c r="D2357" s="2">
        <v>19.780000999999999</v>
      </c>
      <c r="E2357" s="4">
        <f t="shared" si="143"/>
        <v>0.53452296353762585</v>
      </c>
      <c r="F2357" s="5"/>
      <c r="G2357" s="5"/>
      <c r="H2357" s="5"/>
      <c r="I2357" s="5"/>
      <c r="J2357" s="5"/>
      <c r="K2357" s="3">
        <v>40911</v>
      </c>
      <c r="L2357" s="3">
        <v>41274</v>
      </c>
      <c r="M2357" s="3"/>
      <c r="N2357" s="3"/>
      <c r="O2357" s="3"/>
      <c r="P2357" s="3"/>
      <c r="Q2357" s="5"/>
      <c r="R2357" s="5"/>
      <c r="S2357" s="5"/>
      <c r="T2357" s="2">
        <v>12.81</v>
      </c>
      <c r="U2357" s="2">
        <v>19.049999</v>
      </c>
      <c r="V2357" s="2"/>
      <c r="W2357" s="2">
        <v>13.27</v>
      </c>
      <c r="X2357" s="2">
        <v>19.809999000000001</v>
      </c>
      <c r="Y2357" s="2"/>
      <c r="Z2357">
        <v>6695300</v>
      </c>
      <c r="AA2357">
        <v>4245700</v>
      </c>
      <c r="AC2357" s="2">
        <v>12.98</v>
      </c>
      <c r="AD2357" s="2">
        <v>19.190000999999999</v>
      </c>
    </row>
    <row r="2358" spans="1:30" x14ac:dyDescent="0.25">
      <c r="A2358" t="s">
        <v>130</v>
      </c>
      <c r="B2358">
        <f t="shared" si="142"/>
        <v>2010</v>
      </c>
      <c r="C2358" s="2">
        <v>28.6125852919</v>
      </c>
      <c r="D2358" s="2">
        <v>35.761940106200001</v>
      </c>
      <c r="E2358" s="4">
        <f t="shared" si="143"/>
        <v>0.2498674880778399</v>
      </c>
      <c r="F2358" s="5"/>
      <c r="G2358" s="5"/>
      <c r="H2358" s="5"/>
      <c r="I2358" s="5"/>
      <c r="J2358" s="5"/>
      <c r="K2358" s="3">
        <v>40182</v>
      </c>
      <c r="L2358" s="3">
        <v>40543</v>
      </c>
      <c r="M2358" s="3"/>
      <c r="N2358" s="3"/>
      <c r="O2358" s="3"/>
      <c r="P2358" s="3"/>
      <c r="Q2358" s="5"/>
      <c r="R2358" s="5"/>
      <c r="S2358" s="5"/>
      <c r="T2358" s="2">
        <v>28.2410928734</v>
      </c>
      <c r="U2358" s="2">
        <v>35.504169825600002</v>
      </c>
      <c r="V2358" s="2"/>
      <c r="W2358" s="2">
        <v>28.6884003033</v>
      </c>
      <c r="X2358" s="2">
        <v>35.761940106200001</v>
      </c>
      <c r="Y2358" s="2"/>
      <c r="Z2358">
        <v>5202600</v>
      </c>
      <c r="AA2358">
        <v>1433600</v>
      </c>
      <c r="AC2358" s="2">
        <v>28.487489764999999</v>
      </c>
      <c r="AD2358" s="2">
        <v>35.739197119099998</v>
      </c>
    </row>
    <row r="2359" spans="1:30" x14ac:dyDescent="0.25">
      <c r="A2359" t="s">
        <v>130</v>
      </c>
      <c r="B2359">
        <f t="shared" si="142"/>
        <v>2011</v>
      </c>
      <c r="C2359" s="2">
        <v>36.019710386699998</v>
      </c>
      <c r="D2359" s="2">
        <v>35.663379833199997</v>
      </c>
      <c r="E2359" s="4">
        <f t="shared" si="143"/>
        <v>-9.8926545959007357E-3</v>
      </c>
      <c r="F2359" s="5"/>
      <c r="G2359" s="5"/>
      <c r="H2359" s="5"/>
      <c r="I2359" s="5"/>
      <c r="J2359" s="5"/>
      <c r="K2359" s="3">
        <v>40546</v>
      </c>
      <c r="L2359" s="3">
        <v>40907</v>
      </c>
      <c r="M2359" s="3"/>
      <c r="N2359" s="3"/>
      <c r="O2359" s="3"/>
      <c r="P2359" s="3"/>
      <c r="Q2359" s="5"/>
      <c r="R2359" s="5"/>
      <c r="S2359" s="5"/>
      <c r="T2359" s="2">
        <v>35.769523881799998</v>
      </c>
      <c r="U2359" s="2">
        <v>35.633056861299998</v>
      </c>
      <c r="V2359" s="2"/>
      <c r="W2359" s="2">
        <v>36.3608779379</v>
      </c>
      <c r="X2359" s="2">
        <v>35.966640636900003</v>
      </c>
      <c r="Y2359" s="2"/>
      <c r="Z2359">
        <v>3695700</v>
      </c>
      <c r="AA2359">
        <v>2181600</v>
      </c>
      <c r="AC2359" s="2">
        <v>35.777103866600001</v>
      </c>
      <c r="AD2359" s="2">
        <v>35.868080363899999</v>
      </c>
    </row>
    <row r="2360" spans="1:30" x14ac:dyDescent="0.25">
      <c r="A2360" t="s">
        <v>130</v>
      </c>
      <c r="B2360">
        <f t="shared" si="142"/>
        <v>2012</v>
      </c>
      <c r="C2360" s="2">
        <v>36.421531463299999</v>
      </c>
      <c r="D2360" s="2">
        <v>42.380592873399998</v>
      </c>
      <c r="E2360" s="4">
        <f t="shared" si="143"/>
        <v>0.16361369691729249</v>
      </c>
      <c r="F2360" s="5"/>
      <c r="G2360" s="5"/>
      <c r="H2360" s="5"/>
      <c r="I2360" s="5"/>
      <c r="J2360" s="5"/>
      <c r="K2360" s="3">
        <v>40911</v>
      </c>
      <c r="L2360" s="3">
        <v>41274</v>
      </c>
      <c r="M2360" s="3"/>
      <c r="N2360" s="3"/>
      <c r="O2360" s="3"/>
      <c r="P2360" s="3"/>
      <c r="Q2360" s="5"/>
      <c r="R2360" s="5"/>
      <c r="S2360" s="5"/>
      <c r="T2360" s="2">
        <v>36.413948445800003</v>
      </c>
      <c r="U2360" s="2">
        <v>41.372253222200001</v>
      </c>
      <c r="V2360" s="2"/>
      <c r="W2360" s="2">
        <v>37.073539802900001</v>
      </c>
      <c r="X2360" s="2">
        <v>42.4184988628</v>
      </c>
      <c r="Y2360" s="2"/>
      <c r="Z2360">
        <v>3655600</v>
      </c>
      <c r="AA2360">
        <v>3194000</v>
      </c>
      <c r="AC2360" s="2">
        <v>36.732372251699999</v>
      </c>
      <c r="AD2360" s="2">
        <v>41.5693707354</v>
      </c>
    </row>
    <row r="2361" spans="1:30" x14ac:dyDescent="0.25">
      <c r="A2361" t="s">
        <v>131</v>
      </c>
      <c r="B2361">
        <f t="shared" si="142"/>
        <v>2010</v>
      </c>
      <c r="C2361" s="2">
        <v>32.5</v>
      </c>
      <c r="D2361" s="2">
        <v>37.509998000000003</v>
      </c>
      <c r="E2361" s="4">
        <f t="shared" si="143"/>
        <v>0.1541537846153847</v>
      </c>
      <c r="F2361" s="5"/>
      <c r="G2361" s="5"/>
      <c r="H2361" s="5"/>
      <c r="I2361" s="5"/>
      <c r="J2361" s="5"/>
      <c r="K2361" s="3">
        <v>40182</v>
      </c>
      <c r="L2361" s="3">
        <v>40543</v>
      </c>
      <c r="M2361" s="3"/>
      <c r="N2361" s="3"/>
      <c r="O2361" s="3"/>
      <c r="P2361" s="3"/>
      <c r="Q2361" s="5"/>
      <c r="R2361" s="5"/>
      <c r="S2361" s="5"/>
      <c r="T2361" s="2">
        <v>31.870000999999998</v>
      </c>
      <c r="U2361" s="2">
        <v>37.209999000000003</v>
      </c>
      <c r="V2361" s="2"/>
      <c r="W2361" s="2">
        <v>32.75</v>
      </c>
      <c r="X2361" s="2">
        <v>37.599997999999999</v>
      </c>
      <c r="Y2361" s="2"/>
      <c r="Z2361">
        <v>13700400</v>
      </c>
      <c r="AA2361">
        <v>3650800</v>
      </c>
      <c r="AC2361" s="2">
        <v>32.07</v>
      </c>
      <c r="AD2361" s="2">
        <v>37.369999</v>
      </c>
    </row>
    <row r="2362" spans="1:30" x14ac:dyDescent="0.25">
      <c r="A2362" t="s">
        <v>131</v>
      </c>
      <c r="B2362">
        <f t="shared" si="142"/>
        <v>2011</v>
      </c>
      <c r="C2362" s="2">
        <v>37.740001999999997</v>
      </c>
      <c r="D2362" s="2">
        <v>37.5</v>
      </c>
      <c r="E2362" s="4">
        <f t="shared" si="143"/>
        <v>-6.3593531341094509E-3</v>
      </c>
      <c r="F2362" s="5"/>
      <c r="G2362" s="5"/>
      <c r="H2362" s="5"/>
      <c r="I2362" s="5"/>
      <c r="J2362" s="5"/>
      <c r="K2362" s="3">
        <v>40546</v>
      </c>
      <c r="L2362" s="3">
        <v>40907</v>
      </c>
      <c r="M2362" s="3"/>
      <c r="N2362" s="3"/>
      <c r="O2362" s="3"/>
      <c r="P2362" s="3"/>
      <c r="Q2362" s="5"/>
      <c r="R2362" s="5"/>
      <c r="S2362" s="5"/>
      <c r="T2362" s="2">
        <v>37.619999</v>
      </c>
      <c r="U2362" s="2">
        <v>37.360000999999997</v>
      </c>
      <c r="V2362" s="2"/>
      <c r="W2362" s="2">
        <v>38</v>
      </c>
      <c r="X2362" s="2">
        <v>37.799999</v>
      </c>
      <c r="Y2362" s="2"/>
      <c r="Z2362">
        <v>7591000</v>
      </c>
      <c r="AA2362">
        <v>4776100</v>
      </c>
      <c r="AC2362" s="2">
        <v>37.82</v>
      </c>
      <c r="AD2362" s="2">
        <v>37.729999999999997</v>
      </c>
    </row>
    <row r="2363" spans="1:30" x14ac:dyDescent="0.25">
      <c r="A2363" t="s">
        <v>131</v>
      </c>
      <c r="B2363">
        <f t="shared" si="142"/>
        <v>2012</v>
      </c>
      <c r="C2363" s="2">
        <v>37.970001000000003</v>
      </c>
      <c r="D2363" s="2">
        <v>49.790000999999997</v>
      </c>
      <c r="E2363" s="4">
        <f t="shared" si="143"/>
        <v>0.31129838526999226</v>
      </c>
      <c r="F2363" s="5"/>
      <c r="G2363" s="5"/>
      <c r="H2363" s="5"/>
      <c r="I2363" s="5"/>
      <c r="J2363" s="5"/>
      <c r="K2363" s="3">
        <v>40911</v>
      </c>
      <c r="L2363" s="3">
        <v>41274</v>
      </c>
      <c r="M2363" s="3"/>
      <c r="N2363" s="3"/>
      <c r="O2363" s="3"/>
      <c r="P2363" s="3"/>
      <c r="Q2363" s="5"/>
      <c r="R2363" s="5"/>
      <c r="S2363" s="5"/>
      <c r="T2363" s="2">
        <v>37.939999</v>
      </c>
      <c r="U2363" s="2">
        <v>48.799999</v>
      </c>
      <c r="V2363" s="2"/>
      <c r="W2363" s="2">
        <v>38.459999000000003</v>
      </c>
      <c r="X2363" s="2">
        <v>49.799999</v>
      </c>
      <c r="Y2363" s="2"/>
      <c r="Z2363">
        <v>9704200</v>
      </c>
      <c r="AA2363">
        <v>10224500</v>
      </c>
      <c r="AC2363" s="2">
        <v>38.310001</v>
      </c>
      <c r="AD2363" s="2">
        <v>48.889999000000003</v>
      </c>
    </row>
    <row r="2364" spans="1:30" x14ac:dyDescent="0.25">
      <c r="A2364" t="s">
        <v>132</v>
      </c>
      <c r="B2364">
        <f t="shared" si="142"/>
        <v>2010</v>
      </c>
      <c r="C2364" s="2">
        <v>15.6974966786</v>
      </c>
      <c r="D2364" s="2">
        <v>21.308124680700001</v>
      </c>
      <c r="E2364" s="4">
        <f t="shared" si="143"/>
        <v>0.35742183081642742</v>
      </c>
      <c r="F2364" s="5"/>
      <c r="G2364" s="5"/>
      <c r="H2364" s="5"/>
      <c r="I2364" s="5"/>
      <c r="J2364" s="5"/>
      <c r="K2364" s="3">
        <v>40182</v>
      </c>
      <c r="L2364" s="3">
        <v>40543</v>
      </c>
      <c r="M2364" s="3"/>
      <c r="N2364" s="3"/>
      <c r="O2364" s="3"/>
      <c r="P2364" s="3"/>
      <c r="Q2364" s="5"/>
      <c r="R2364" s="5"/>
      <c r="S2364" s="5"/>
      <c r="T2364" s="2">
        <v>15.6821670925</v>
      </c>
      <c r="U2364" s="2">
        <v>21.185487991799999</v>
      </c>
      <c r="V2364" s="2"/>
      <c r="W2364" s="2">
        <v>15.9683188554</v>
      </c>
      <c r="X2364" s="2">
        <v>21.5738375064</v>
      </c>
      <c r="Y2364" s="2"/>
      <c r="Z2364">
        <v>2844100</v>
      </c>
      <c r="AA2364">
        <v>2013900</v>
      </c>
      <c r="AC2364" s="2">
        <v>15.8405723046</v>
      </c>
      <c r="AD2364" s="2">
        <v>21.2979049566</v>
      </c>
    </row>
    <row r="2365" spans="1:30" x14ac:dyDescent="0.25">
      <c r="A2365" t="s">
        <v>132</v>
      </c>
      <c r="B2365">
        <f t="shared" si="142"/>
        <v>2011</v>
      </c>
      <c r="C2365" s="2">
        <v>21.461420030700001</v>
      </c>
      <c r="D2365" s="2">
        <v>20.935104752200001</v>
      </c>
      <c r="E2365" s="4">
        <f t="shared" si="143"/>
        <v>-2.4523786298722077E-2</v>
      </c>
      <c r="F2365" s="5"/>
      <c r="G2365" s="5"/>
      <c r="H2365" s="5"/>
      <c r="I2365" s="5"/>
      <c r="J2365" s="5"/>
      <c r="K2365" s="3">
        <v>40546</v>
      </c>
      <c r="L2365" s="3">
        <v>40907</v>
      </c>
      <c r="M2365" s="3"/>
      <c r="N2365" s="3"/>
      <c r="O2365" s="3"/>
      <c r="P2365" s="3"/>
      <c r="Q2365" s="5"/>
      <c r="R2365" s="5"/>
      <c r="S2365" s="5"/>
      <c r="T2365" s="2">
        <v>21.313234542699998</v>
      </c>
      <c r="U2365" s="2">
        <v>20.935104752200001</v>
      </c>
      <c r="V2365" s="2"/>
      <c r="W2365" s="2">
        <v>21.589166581499999</v>
      </c>
      <c r="X2365" s="2">
        <v>21.1037296883</v>
      </c>
      <c r="Y2365" s="2"/>
      <c r="Z2365">
        <v>2657400</v>
      </c>
      <c r="AA2365">
        <v>1847900</v>
      </c>
      <c r="AC2365" s="2">
        <v>21.466529892699999</v>
      </c>
      <c r="AD2365" s="2">
        <v>20.991314256500001</v>
      </c>
    </row>
    <row r="2366" spans="1:30" x14ac:dyDescent="0.25">
      <c r="A2366" t="s">
        <v>132</v>
      </c>
      <c r="B2366">
        <f t="shared" si="142"/>
        <v>2012</v>
      </c>
      <c r="C2366" s="2">
        <v>21.446090955599999</v>
      </c>
      <c r="D2366" s="2">
        <v>32.4374047011</v>
      </c>
      <c r="E2366" s="4">
        <f t="shared" si="143"/>
        <v>0.51250895877740144</v>
      </c>
      <c r="F2366" s="5"/>
      <c r="G2366" s="5"/>
      <c r="H2366" s="5"/>
      <c r="I2366" s="5"/>
      <c r="J2366" s="5"/>
      <c r="K2366" s="3">
        <v>40911</v>
      </c>
      <c r="L2366" s="3">
        <v>41274</v>
      </c>
      <c r="M2366" s="3"/>
      <c r="N2366" s="3"/>
      <c r="O2366" s="3"/>
      <c r="P2366" s="3"/>
      <c r="Q2366" s="5"/>
      <c r="R2366" s="5"/>
      <c r="S2366" s="5"/>
      <c r="T2366" s="2">
        <v>20.853347981599999</v>
      </c>
      <c r="U2366" s="2">
        <v>31.5738375064</v>
      </c>
      <c r="V2366" s="2"/>
      <c r="W2366" s="2">
        <v>21.527849259100002</v>
      </c>
      <c r="X2366" s="2">
        <v>32.519161471700002</v>
      </c>
      <c r="Y2366" s="2"/>
      <c r="Z2366">
        <v>3130800</v>
      </c>
      <c r="AA2366">
        <v>2092400</v>
      </c>
      <c r="AC2366" s="2">
        <v>20.884006642799999</v>
      </c>
      <c r="AD2366" s="2">
        <v>31.681145120099998</v>
      </c>
    </row>
    <row r="2367" spans="1:30" x14ac:dyDescent="0.25">
      <c r="A2367" t="s">
        <v>133</v>
      </c>
      <c r="B2367">
        <f t="shared" si="142"/>
        <v>2010</v>
      </c>
      <c r="C2367" s="2">
        <v>13.314999500000001</v>
      </c>
      <c r="D2367" s="2">
        <v>18.3449995</v>
      </c>
      <c r="E2367" s="4">
        <f t="shared" si="143"/>
        <v>0.37776944715619398</v>
      </c>
      <c r="F2367" s="5"/>
      <c r="G2367" s="5"/>
      <c r="H2367" s="5"/>
      <c r="I2367" s="5"/>
      <c r="J2367" s="5"/>
      <c r="K2367" s="3">
        <v>40182</v>
      </c>
      <c r="L2367" s="3">
        <v>40543</v>
      </c>
      <c r="M2367" s="3"/>
      <c r="N2367" s="3"/>
      <c r="O2367" s="3"/>
      <c r="P2367" s="3"/>
      <c r="Q2367" s="5"/>
      <c r="R2367" s="5"/>
      <c r="S2367" s="5"/>
      <c r="T2367" s="2">
        <v>13.25</v>
      </c>
      <c r="U2367" s="2">
        <v>18.1849995</v>
      </c>
      <c r="V2367" s="2"/>
      <c r="W2367" s="2">
        <v>13.46</v>
      </c>
      <c r="X2367" s="2">
        <v>18.5</v>
      </c>
      <c r="Y2367" s="2"/>
      <c r="Z2367">
        <v>535400</v>
      </c>
      <c r="AA2367">
        <v>821400</v>
      </c>
      <c r="AC2367" s="2">
        <v>13.3950005</v>
      </c>
      <c r="AD2367" s="2">
        <v>18.254999000000002</v>
      </c>
    </row>
    <row r="2368" spans="1:30" x14ac:dyDescent="0.25">
      <c r="A2368" t="s">
        <v>133</v>
      </c>
      <c r="B2368">
        <f t="shared" si="142"/>
        <v>2011</v>
      </c>
      <c r="C2368" s="2">
        <v>18.430000499999998</v>
      </c>
      <c r="D2368" s="2">
        <v>18.8500005</v>
      </c>
      <c r="E2368" s="4">
        <f t="shared" si="143"/>
        <v>2.2788930472356837E-2</v>
      </c>
      <c r="F2368" s="5"/>
      <c r="G2368" s="5"/>
      <c r="H2368" s="5"/>
      <c r="I2368" s="5"/>
      <c r="J2368" s="5"/>
      <c r="K2368" s="3">
        <v>40546</v>
      </c>
      <c r="L2368" s="3">
        <v>40907</v>
      </c>
      <c r="M2368" s="3"/>
      <c r="N2368" s="3"/>
      <c r="O2368" s="3"/>
      <c r="P2368" s="3"/>
      <c r="Q2368" s="5"/>
      <c r="R2368" s="5"/>
      <c r="S2368" s="5"/>
      <c r="T2368" s="2">
        <v>18.254999000000002</v>
      </c>
      <c r="U2368" s="2">
        <v>18.729999500000002</v>
      </c>
      <c r="V2368" s="2"/>
      <c r="W2368" s="2">
        <v>18.495000999999998</v>
      </c>
      <c r="X2368" s="2">
        <v>18.985000500000002</v>
      </c>
      <c r="Y2368" s="2"/>
      <c r="Z2368">
        <v>920400</v>
      </c>
      <c r="AA2368">
        <v>650200</v>
      </c>
      <c r="AC2368" s="2">
        <v>18.379999000000002</v>
      </c>
      <c r="AD2368" s="2">
        <v>18.8150005</v>
      </c>
    </row>
    <row r="2369" spans="1:30" x14ac:dyDescent="0.25">
      <c r="A2369" t="s">
        <v>133</v>
      </c>
      <c r="B2369">
        <f t="shared" si="142"/>
        <v>2012</v>
      </c>
      <c r="C2369" s="2">
        <v>19.0650005</v>
      </c>
      <c r="D2369" s="2">
        <v>29.25</v>
      </c>
      <c r="E2369" s="4">
        <f t="shared" si="143"/>
        <v>0.53422497943286185</v>
      </c>
      <c r="F2369" s="5"/>
      <c r="G2369" s="5"/>
      <c r="H2369" s="5"/>
      <c r="I2369" s="5"/>
      <c r="J2369" s="5"/>
      <c r="K2369" s="3">
        <v>40911</v>
      </c>
      <c r="L2369" s="3">
        <v>41274</v>
      </c>
      <c r="M2369" s="3"/>
      <c r="N2369" s="3"/>
      <c r="O2369" s="3"/>
      <c r="P2369" s="3"/>
      <c r="Q2369" s="5"/>
      <c r="R2369" s="5"/>
      <c r="S2369" s="5"/>
      <c r="T2369" s="2">
        <v>18.889999499999998</v>
      </c>
      <c r="U2369" s="2">
        <v>28.51</v>
      </c>
      <c r="V2369" s="2"/>
      <c r="W2369" s="2">
        <v>19.3150005</v>
      </c>
      <c r="X2369" s="2">
        <v>29.319999500000002</v>
      </c>
      <c r="Y2369" s="2"/>
      <c r="Z2369">
        <v>636000</v>
      </c>
      <c r="AA2369">
        <v>476600</v>
      </c>
      <c r="AC2369" s="2">
        <v>18.8999995</v>
      </c>
      <c r="AD2369" s="2">
        <v>28.5599995</v>
      </c>
    </row>
    <row r="2370" spans="1:30" x14ac:dyDescent="0.25">
      <c r="A2370" t="s">
        <v>134</v>
      </c>
      <c r="B2370">
        <f t="shared" ref="B2370:B2433" si="144">YEAR(K2370)</f>
        <v>2010</v>
      </c>
      <c r="C2370" s="2">
        <v>50.380001</v>
      </c>
      <c r="D2370" s="2">
        <v>51.540000999999997</v>
      </c>
      <c r="E2370" s="4">
        <f t="shared" ref="E2370:E2433" si="145">+(D2370-C2370)/C2370</f>
        <v>2.302500946754639E-2</v>
      </c>
      <c r="F2370" s="5"/>
      <c r="G2370" s="5"/>
      <c r="H2370" s="5"/>
      <c r="I2370" s="5"/>
      <c r="J2370" s="5"/>
      <c r="K2370" s="3">
        <v>40182</v>
      </c>
      <c r="L2370" s="3">
        <v>40543</v>
      </c>
      <c r="M2370" s="3"/>
      <c r="N2370" s="3"/>
      <c r="O2370" s="3"/>
      <c r="P2370" s="3"/>
      <c r="Q2370" s="5"/>
      <c r="R2370" s="5"/>
      <c r="S2370" s="5"/>
      <c r="T2370" s="2">
        <v>49.43</v>
      </c>
      <c r="U2370" s="2">
        <v>51.450001</v>
      </c>
      <c r="V2370" s="2"/>
      <c r="W2370" s="2">
        <v>51.009998000000003</v>
      </c>
      <c r="X2370" s="2">
        <v>52.380001</v>
      </c>
      <c r="Y2370" s="2"/>
      <c r="Z2370">
        <v>1306900</v>
      </c>
      <c r="AA2370">
        <v>1427300</v>
      </c>
      <c r="AC2370" s="2">
        <v>50.150002000000001</v>
      </c>
      <c r="AD2370" s="2">
        <v>51.779998999999997</v>
      </c>
    </row>
    <row r="2371" spans="1:30" x14ac:dyDescent="0.25">
      <c r="A2371" t="s">
        <v>134</v>
      </c>
      <c r="B2371">
        <f t="shared" si="144"/>
        <v>2011</v>
      </c>
      <c r="C2371" s="2">
        <v>51.959999000000003</v>
      </c>
      <c r="D2371" s="2">
        <v>66.669998000000007</v>
      </c>
      <c r="E2371" s="4">
        <f t="shared" si="145"/>
        <v>0.28310237265401028</v>
      </c>
      <c r="F2371" s="5"/>
      <c r="G2371" s="5"/>
      <c r="H2371" s="5"/>
      <c r="I2371" s="5"/>
      <c r="J2371" s="5"/>
      <c r="K2371" s="3">
        <v>40546</v>
      </c>
      <c r="L2371" s="3">
        <v>40907</v>
      </c>
      <c r="M2371" s="3"/>
      <c r="N2371" s="3"/>
      <c r="O2371" s="3"/>
      <c r="P2371" s="3"/>
      <c r="Q2371" s="5"/>
      <c r="R2371" s="5"/>
      <c r="S2371" s="5"/>
      <c r="T2371" s="2">
        <v>51.779998999999997</v>
      </c>
      <c r="U2371" s="2">
        <v>66.660004000000001</v>
      </c>
      <c r="V2371" s="2"/>
      <c r="W2371" s="2">
        <v>52.150002000000001</v>
      </c>
      <c r="X2371" s="2">
        <v>67.440002000000007</v>
      </c>
      <c r="Y2371" s="2"/>
      <c r="Z2371">
        <v>1418100</v>
      </c>
      <c r="AA2371">
        <v>512100</v>
      </c>
      <c r="AC2371" s="2">
        <v>52.110000999999997</v>
      </c>
      <c r="AD2371" s="2">
        <v>67.419998000000007</v>
      </c>
    </row>
    <row r="2372" spans="1:30" x14ac:dyDescent="0.25">
      <c r="A2372" t="s">
        <v>134</v>
      </c>
      <c r="B2372">
        <f t="shared" si="144"/>
        <v>2012</v>
      </c>
      <c r="C2372" s="2">
        <v>67.830001999999993</v>
      </c>
      <c r="D2372" s="2">
        <v>67.889999000000003</v>
      </c>
      <c r="E2372" s="4">
        <f t="shared" si="145"/>
        <v>8.8452009775865628E-4</v>
      </c>
      <c r="F2372" s="5"/>
      <c r="G2372" s="5"/>
      <c r="H2372" s="5"/>
      <c r="I2372" s="5"/>
      <c r="J2372" s="5"/>
      <c r="K2372" s="3">
        <v>40911</v>
      </c>
      <c r="L2372" s="3">
        <v>41274</v>
      </c>
      <c r="M2372" s="3"/>
      <c r="N2372" s="3"/>
      <c r="O2372" s="3"/>
      <c r="P2372" s="3"/>
      <c r="Q2372" s="5"/>
      <c r="R2372" s="5"/>
      <c r="S2372" s="5"/>
      <c r="T2372" s="2">
        <v>65.879997000000003</v>
      </c>
      <c r="U2372" s="2">
        <v>67.230002999999996</v>
      </c>
      <c r="V2372" s="2"/>
      <c r="W2372" s="2">
        <v>68.010002</v>
      </c>
      <c r="X2372" s="2">
        <v>67.980002999999996</v>
      </c>
      <c r="Y2372" s="2"/>
      <c r="Z2372">
        <v>866200</v>
      </c>
      <c r="AA2372">
        <v>757000</v>
      </c>
      <c r="AC2372" s="2">
        <v>66.349997999999999</v>
      </c>
      <c r="AD2372" s="2">
        <v>67.379997000000003</v>
      </c>
    </row>
    <row r="2373" spans="1:30" x14ac:dyDescent="0.25">
      <c r="A2373" t="s">
        <v>135</v>
      </c>
      <c r="B2373">
        <f t="shared" si="144"/>
        <v>2010</v>
      </c>
      <c r="C2373" s="2">
        <v>16.176666333299998</v>
      </c>
      <c r="D2373" s="2">
        <v>28.040001</v>
      </c>
      <c r="E2373" s="4">
        <f t="shared" si="145"/>
        <v>0.73336090528609621</v>
      </c>
      <c r="F2373" s="5"/>
      <c r="G2373" s="5"/>
      <c r="H2373" s="5"/>
      <c r="I2373" s="5"/>
      <c r="J2373" s="5"/>
      <c r="K2373" s="3">
        <v>40182</v>
      </c>
      <c r="L2373" s="3">
        <v>40543</v>
      </c>
      <c r="M2373" s="3"/>
      <c r="N2373" s="3"/>
      <c r="O2373" s="3"/>
      <c r="P2373" s="3"/>
      <c r="Q2373" s="5"/>
      <c r="R2373" s="5"/>
      <c r="S2373" s="5"/>
      <c r="T2373" s="2">
        <v>16</v>
      </c>
      <c r="U2373" s="2">
        <v>28.004999000000002</v>
      </c>
      <c r="V2373" s="2"/>
      <c r="W2373" s="2">
        <v>16.34</v>
      </c>
      <c r="X2373" s="2">
        <v>28.395000499999998</v>
      </c>
      <c r="Y2373" s="2"/>
      <c r="Z2373">
        <v>3059400</v>
      </c>
      <c r="AA2373">
        <v>1421800</v>
      </c>
      <c r="AC2373" s="2">
        <v>16.056667333299998</v>
      </c>
      <c r="AD2373" s="2">
        <v>28.264999499999998</v>
      </c>
    </row>
    <row r="2374" spans="1:30" x14ac:dyDescent="0.25">
      <c r="A2374" t="s">
        <v>135</v>
      </c>
      <c r="B2374">
        <f t="shared" si="144"/>
        <v>2011</v>
      </c>
      <c r="C2374" s="2">
        <v>28.33</v>
      </c>
      <c r="D2374" s="2">
        <v>41.555000499999998</v>
      </c>
      <c r="E2374" s="4">
        <f t="shared" si="145"/>
        <v>0.46681964348746913</v>
      </c>
      <c r="F2374" s="5"/>
      <c r="G2374" s="5"/>
      <c r="H2374" s="5"/>
      <c r="I2374" s="5"/>
      <c r="J2374" s="5"/>
      <c r="K2374" s="3">
        <v>40546</v>
      </c>
      <c r="L2374" s="3">
        <v>40907</v>
      </c>
      <c r="M2374" s="3"/>
      <c r="N2374" s="3"/>
      <c r="O2374" s="3"/>
      <c r="P2374" s="3"/>
      <c r="Q2374" s="5"/>
      <c r="R2374" s="5"/>
      <c r="S2374" s="5"/>
      <c r="T2374" s="2">
        <v>27.9699995</v>
      </c>
      <c r="U2374" s="2">
        <v>41.540000999999997</v>
      </c>
      <c r="V2374" s="2"/>
      <c r="W2374" s="2">
        <v>28.5</v>
      </c>
      <c r="X2374" s="2">
        <v>42.180000499999998</v>
      </c>
      <c r="Y2374" s="2"/>
      <c r="Z2374">
        <v>1618800</v>
      </c>
      <c r="AA2374">
        <v>1971600</v>
      </c>
      <c r="AC2374" s="2">
        <v>28.2749995</v>
      </c>
      <c r="AD2374" s="2">
        <v>42.095001000000003</v>
      </c>
    </row>
    <row r="2375" spans="1:30" x14ac:dyDescent="0.25">
      <c r="A2375" t="s">
        <v>135</v>
      </c>
      <c r="B2375">
        <f t="shared" si="144"/>
        <v>2012</v>
      </c>
      <c r="C2375" s="2">
        <v>42.200001</v>
      </c>
      <c r="D2375" s="2">
        <v>40.560001</v>
      </c>
      <c r="E2375" s="4">
        <f t="shared" si="145"/>
        <v>-3.8862558320792467E-2</v>
      </c>
      <c r="F2375" s="5"/>
      <c r="G2375" s="5"/>
      <c r="H2375" s="5"/>
      <c r="I2375" s="5"/>
      <c r="J2375" s="5"/>
      <c r="K2375" s="3">
        <v>40911</v>
      </c>
      <c r="L2375" s="3">
        <v>41274</v>
      </c>
      <c r="M2375" s="3"/>
      <c r="N2375" s="3"/>
      <c r="O2375" s="3"/>
      <c r="P2375" s="3"/>
      <c r="Q2375" s="5"/>
      <c r="R2375" s="5"/>
      <c r="S2375" s="5"/>
      <c r="T2375" s="2">
        <v>41.104999499999998</v>
      </c>
      <c r="U2375" s="2">
        <v>39.270000000000003</v>
      </c>
      <c r="V2375" s="2"/>
      <c r="W2375" s="2">
        <v>42.264999500000002</v>
      </c>
      <c r="X2375" s="2">
        <v>40.580002</v>
      </c>
      <c r="Y2375" s="2"/>
      <c r="Z2375">
        <v>3062000</v>
      </c>
      <c r="AA2375">
        <v>2278900</v>
      </c>
      <c r="AC2375" s="2">
        <v>41.215000000000003</v>
      </c>
      <c r="AD2375" s="2">
        <v>39.470001000000003</v>
      </c>
    </row>
    <row r="2376" spans="1:30" x14ac:dyDescent="0.25">
      <c r="A2376" t="s">
        <v>136</v>
      </c>
      <c r="B2376">
        <f t="shared" si="144"/>
        <v>2010</v>
      </c>
      <c r="C2376" s="2">
        <v>84.610000999999997</v>
      </c>
      <c r="D2376" s="2">
        <v>82.089995999999999</v>
      </c>
      <c r="E2376" s="4">
        <f t="shared" si="145"/>
        <v>-2.9783772251698683E-2</v>
      </c>
      <c r="F2376" s="5"/>
      <c r="G2376" s="5"/>
      <c r="H2376" s="5"/>
      <c r="I2376" s="5"/>
      <c r="J2376" s="5"/>
      <c r="K2376" s="3">
        <v>40182</v>
      </c>
      <c r="L2376" s="3">
        <v>40543</v>
      </c>
      <c r="M2376" s="3"/>
      <c r="N2376" s="3"/>
      <c r="O2376" s="3"/>
      <c r="P2376" s="3"/>
      <c r="Q2376" s="5"/>
      <c r="R2376" s="5"/>
      <c r="S2376" s="5"/>
      <c r="T2376" s="2">
        <v>82.949996999999996</v>
      </c>
      <c r="U2376" s="2">
        <v>81.169998000000007</v>
      </c>
      <c r="V2376" s="2"/>
      <c r="W2376" s="2">
        <v>84.610000999999997</v>
      </c>
      <c r="X2376" s="2">
        <v>82.300003000000004</v>
      </c>
      <c r="Y2376" s="2"/>
      <c r="Z2376">
        <v>499500</v>
      </c>
      <c r="AA2376">
        <v>223200</v>
      </c>
      <c r="AC2376" s="2">
        <v>83.370002999999997</v>
      </c>
      <c r="AD2376" s="2">
        <v>81.400002000000001</v>
      </c>
    </row>
    <row r="2377" spans="1:30" x14ac:dyDescent="0.25">
      <c r="A2377" t="s">
        <v>136</v>
      </c>
      <c r="B2377">
        <f t="shared" si="144"/>
        <v>2011</v>
      </c>
      <c r="C2377" s="2">
        <v>82.510002</v>
      </c>
      <c r="D2377" s="2">
        <v>74.830001999999993</v>
      </c>
      <c r="E2377" s="4">
        <f t="shared" si="145"/>
        <v>-9.3079624455711524E-2</v>
      </c>
      <c r="F2377" s="5"/>
      <c r="G2377" s="5"/>
      <c r="H2377" s="5"/>
      <c r="I2377" s="5"/>
      <c r="J2377" s="5"/>
      <c r="K2377" s="3">
        <v>40546</v>
      </c>
      <c r="L2377" s="3">
        <v>40907</v>
      </c>
      <c r="M2377" s="3"/>
      <c r="N2377" s="3"/>
      <c r="O2377" s="3"/>
      <c r="P2377" s="3"/>
      <c r="Q2377" s="5"/>
      <c r="R2377" s="5"/>
      <c r="S2377" s="5"/>
      <c r="T2377" s="2">
        <v>81.139999000000003</v>
      </c>
      <c r="U2377" s="2">
        <v>74.319999999999993</v>
      </c>
      <c r="V2377" s="2"/>
      <c r="W2377" s="2">
        <v>82.510002</v>
      </c>
      <c r="X2377" s="2">
        <v>75</v>
      </c>
      <c r="Y2377" s="2"/>
      <c r="Z2377">
        <v>345200</v>
      </c>
      <c r="AA2377">
        <v>196600</v>
      </c>
      <c r="AC2377" s="2">
        <v>81.209998999999996</v>
      </c>
      <c r="AD2377" s="2">
        <v>74.709998999999996</v>
      </c>
    </row>
    <row r="2378" spans="1:30" x14ac:dyDescent="0.25">
      <c r="A2378" t="s">
        <v>136</v>
      </c>
      <c r="B2378">
        <f t="shared" si="144"/>
        <v>2012</v>
      </c>
      <c r="C2378" s="2">
        <v>76.150002000000001</v>
      </c>
      <c r="D2378" s="2">
        <v>78.650002000000001</v>
      </c>
      <c r="E2378" s="4">
        <f t="shared" si="145"/>
        <v>3.2829940043862374E-2</v>
      </c>
      <c r="F2378" s="5"/>
      <c r="G2378" s="5"/>
      <c r="H2378" s="5"/>
      <c r="I2378" s="5"/>
      <c r="J2378" s="5"/>
      <c r="K2378" s="3">
        <v>40911</v>
      </c>
      <c r="L2378" s="3">
        <v>41274</v>
      </c>
      <c r="M2378" s="3"/>
      <c r="N2378" s="3"/>
      <c r="O2378" s="3"/>
      <c r="P2378" s="3"/>
      <c r="Q2378" s="5"/>
      <c r="R2378" s="5"/>
      <c r="S2378" s="5"/>
      <c r="T2378" s="2">
        <v>75.089995999999999</v>
      </c>
      <c r="U2378" s="2">
        <v>77.25</v>
      </c>
      <c r="V2378" s="2"/>
      <c r="W2378" s="2">
        <v>76.150002000000001</v>
      </c>
      <c r="X2378" s="2">
        <v>78.739998</v>
      </c>
      <c r="Y2378" s="2"/>
      <c r="Z2378">
        <v>539700</v>
      </c>
      <c r="AA2378">
        <v>410000</v>
      </c>
      <c r="AC2378" s="2">
        <v>75.169998000000007</v>
      </c>
      <c r="AD2378" s="2">
        <v>78.019997000000004</v>
      </c>
    </row>
    <row r="2379" spans="1:30" x14ac:dyDescent="0.25">
      <c r="A2379" t="s">
        <v>137</v>
      </c>
      <c r="B2379">
        <f t="shared" si="144"/>
        <v>2010</v>
      </c>
      <c r="C2379" s="2">
        <v>34.7883850622</v>
      </c>
      <c r="D2379" s="2">
        <v>48.506227385899997</v>
      </c>
      <c r="E2379" s="4">
        <f t="shared" si="145"/>
        <v>0.39432248145963483</v>
      </c>
      <c r="F2379" s="5"/>
      <c r="G2379" s="5"/>
      <c r="H2379" s="5"/>
      <c r="I2379" s="5"/>
      <c r="J2379" s="5"/>
      <c r="K2379" s="3">
        <v>40182</v>
      </c>
      <c r="L2379" s="3">
        <v>40543</v>
      </c>
      <c r="M2379" s="3"/>
      <c r="N2379" s="3"/>
      <c r="O2379" s="3"/>
      <c r="P2379" s="3"/>
      <c r="Q2379" s="5"/>
      <c r="R2379" s="5"/>
      <c r="S2379" s="5"/>
      <c r="T2379" s="2">
        <v>34.547719502100001</v>
      </c>
      <c r="U2379" s="2">
        <v>48.3568473029</v>
      </c>
      <c r="V2379" s="2"/>
      <c r="W2379" s="2">
        <v>35.153527800799999</v>
      </c>
      <c r="X2379" s="2">
        <v>48.730291286300002</v>
      </c>
      <c r="Y2379" s="2"/>
      <c r="Z2379">
        <v>1502200</v>
      </c>
      <c r="AA2379">
        <v>635500</v>
      </c>
      <c r="AC2379" s="2">
        <v>35.153527800799999</v>
      </c>
      <c r="AD2379" s="2">
        <v>48.556016597499998</v>
      </c>
    </row>
    <row r="2380" spans="1:30" x14ac:dyDescent="0.25">
      <c r="A2380" t="s">
        <v>137</v>
      </c>
      <c r="B2380">
        <f t="shared" si="144"/>
        <v>2011</v>
      </c>
      <c r="C2380" s="2">
        <v>49.112035684600002</v>
      </c>
      <c r="D2380" s="2">
        <v>48.174276348500001</v>
      </c>
      <c r="E2380" s="4">
        <f t="shared" si="145"/>
        <v>-1.9094287643101157E-2</v>
      </c>
      <c r="F2380" s="5"/>
      <c r="G2380" s="5"/>
      <c r="H2380" s="5"/>
      <c r="I2380" s="5"/>
      <c r="J2380" s="5"/>
      <c r="K2380" s="3">
        <v>40546</v>
      </c>
      <c r="L2380" s="3">
        <v>40907</v>
      </c>
      <c r="M2380" s="3"/>
      <c r="N2380" s="3"/>
      <c r="O2380" s="3"/>
      <c r="P2380" s="3"/>
      <c r="Q2380" s="5"/>
      <c r="R2380" s="5"/>
      <c r="S2380" s="5"/>
      <c r="T2380" s="2">
        <v>48.937760995799998</v>
      </c>
      <c r="U2380" s="2">
        <v>48.174276348500001</v>
      </c>
      <c r="V2380" s="2"/>
      <c r="W2380" s="2">
        <v>49.643156016600003</v>
      </c>
      <c r="X2380" s="2">
        <v>48.879670539400003</v>
      </c>
      <c r="Y2380" s="2"/>
      <c r="Z2380">
        <v>1734900</v>
      </c>
      <c r="AA2380">
        <v>829500</v>
      </c>
      <c r="AC2380" s="2">
        <v>49.062242323600003</v>
      </c>
      <c r="AD2380" s="2">
        <v>48.547719502100001</v>
      </c>
    </row>
    <row r="2381" spans="1:30" x14ac:dyDescent="0.25">
      <c r="A2381" t="s">
        <v>137</v>
      </c>
      <c r="B2381">
        <f t="shared" si="144"/>
        <v>2012</v>
      </c>
      <c r="C2381" s="2">
        <v>49.435686306999997</v>
      </c>
      <c r="D2381" s="2">
        <v>54.531121991699997</v>
      </c>
      <c r="E2381" s="4">
        <f t="shared" si="145"/>
        <v>0.10307201265613856</v>
      </c>
      <c r="F2381" s="5"/>
      <c r="G2381" s="5"/>
      <c r="H2381" s="5"/>
      <c r="I2381" s="5"/>
      <c r="J2381" s="5"/>
      <c r="K2381" s="3">
        <v>40911</v>
      </c>
      <c r="L2381" s="3">
        <v>41274</v>
      </c>
      <c r="M2381" s="3"/>
      <c r="N2381" s="3"/>
      <c r="O2381" s="3"/>
      <c r="P2381" s="3"/>
      <c r="Q2381" s="5"/>
      <c r="R2381" s="5"/>
      <c r="S2381" s="5"/>
      <c r="T2381" s="2">
        <v>48.995851452300002</v>
      </c>
      <c r="U2381" s="2">
        <v>53.352697095400003</v>
      </c>
      <c r="V2381" s="2"/>
      <c r="W2381" s="2">
        <v>49.6846481328</v>
      </c>
      <c r="X2381" s="2">
        <v>54.605809958499997</v>
      </c>
      <c r="Y2381" s="2"/>
      <c r="Z2381">
        <v>1667200</v>
      </c>
      <c r="AA2381">
        <v>882100</v>
      </c>
      <c r="AC2381" s="2">
        <v>49.037347717800003</v>
      </c>
      <c r="AD2381" s="2">
        <v>53.526971784200001</v>
      </c>
    </row>
    <row r="2382" spans="1:30" x14ac:dyDescent="0.25">
      <c r="A2382" t="s">
        <v>138</v>
      </c>
      <c r="B2382">
        <f t="shared" si="144"/>
        <v>2010</v>
      </c>
      <c r="C2382" s="2">
        <v>28.200001</v>
      </c>
      <c r="D2382" s="2">
        <v>34.139999000000003</v>
      </c>
      <c r="E2382" s="4">
        <f t="shared" si="145"/>
        <v>0.2106382194809143</v>
      </c>
      <c r="F2382" s="5"/>
      <c r="G2382" s="5"/>
      <c r="H2382" s="5"/>
      <c r="I2382" s="5"/>
      <c r="J2382" s="5"/>
      <c r="K2382" s="3">
        <v>40182</v>
      </c>
      <c r="L2382" s="3">
        <v>40543</v>
      </c>
      <c r="M2382" s="3"/>
      <c r="N2382" s="3"/>
      <c r="O2382" s="3"/>
      <c r="P2382" s="3"/>
      <c r="Q2382" s="5"/>
      <c r="R2382" s="5"/>
      <c r="S2382" s="5"/>
      <c r="T2382" s="2">
        <v>27.799999</v>
      </c>
      <c r="U2382" s="2">
        <v>34</v>
      </c>
      <c r="V2382" s="2"/>
      <c r="W2382" s="2">
        <v>29.190000999999999</v>
      </c>
      <c r="X2382" s="2">
        <v>34.25</v>
      </c>
      <c r="Y2382" s="2"/>
      <c r="Z2382">
        <v>16933000</v>
      </c>
      <c r="AA2382">
        <v>3081700</v>
      </c>
      <c r="AC2382" s="2">
        <v>29.18</v>
      </c>
      <c r="AD2382" s="2">
        <v>34.200001</v>
      </c>
    </row>
    <row r="2383" spans="1:30" x14ac:dyDescent="0.25">
      <c r="A2383" t="s">
        <v>138</v>
      </c>
      <c r="B2383">
        <f t="shared" si="144"/>
        <v>2011</v>
      </c>
      <c r="C2383" s="2">
        <v>34.490001999999997</v>
      </c>
      <c r="D2383" s="2">
        <v>28.76</v>
      </c>
      <c r="E2383" s="4">
        <f t="shared" si="145"/>
        <v>-0.16613515998056469</v>
      </c>
      <c r="F2383" s="5"/>
      <c r="G2383" s="5"/>
      <c r="H2383" s="5"/>
      <c r="I2383" s="5"/>
      <c r="J2383" s="5"/>
      <c r="K2383" s="3">
        <v>40546</v>
      </c>
      <c r="L2383" s="3">
        <v>40907</v>
      </c>
      <c r="M2383" s="3"/>
      <c r="N2383" s="3"/>
      <c r="O2383" s="3"/>
      <c r="P2383" s="3"/>
      <c r="Q2383" s="5"/>
      <c r="R2383" s="5"/>
      <c r="S2383" s="5"/>
      <c r="T2383" s="2">
        <v>34.43</v>
      </c>
      <c r="U2383" s="2">
        <v>28.65</v>
      </c>
      <c r="V2383" s="2"/>
      <c r="W2383" s="2">
        <v>35.349997999999999</v>
      </c>
      <c r="X2383" s="2">
        <v>28.860001</v>
      </c>
      <c r="Y2383" s="2"/>
      <c r="Z2383">
        <v>7840700</v>
      </c>
      <c r="AA2383">
        <v>4494200</v>
      </c>
      <c r="AC2383" s="2">
        <v>34.979999999999997</v>
      </c>
      <c r="AD2383" s="2">
        <v>28.85</v>
      </c>
    </row>
    <row r="2384" spans="1:30" x14ac:dyDescent="0.25">
      <c r="A2384" t="s">
        <v>138</v>
      </c>
      <c r="B2384">
        <f t="shared" si="144"/>
        <v>2012</v>
      </c>
      <c r="C2384" s="2">
        <v>29.280000999999999</v>
      </c>
      <c r="D2384" s="2">
        <v>32.330002</v>
      </c>
      <c r="E2384" s="4">
        <f t="shared" si="145"/>
        <v>0.10416669726206641</v>
      </c>
      <c r="F2384" s="5"/>
      <c r="G2384" s="5"/>
      <c r="H2384" s="5"/>
      <c r="I2384" s="5"/>
      <c r="J2384" s="5"/>
      <c r="K2384" s="3">
        <v>40911</v>
      </c>
      <c r="L2384" s="3">
        <v>41274</v>
      </c>
      <c r="M2384" s="3"/>
      <c r="N2384" s="3"/>
      <c r="O2384" s="3"/>
      <c r="P2384" s="3"/>
      <c r="Q2384" s="5"/>
      <c r="R2384" s="5"/>
      <c r="S2384" s="5"/>
      <c r="T2384" s="2">
        <v>29.27</v>
      </c>
      <c r="U2384" s="2">
        <v>31.5</v>
      </c>
      <c r="V2384" s="2"/>
      <c r="W2384" s="2">
        <v>29.969999000000001</v>
      </c>
      <c r="X2384" s="2">
        <v>32.380001</v>
      </c>
      <c r="Y2384" s="2"/>
      <c r="Z2384">
        <v>10172200</v>
      </c>
      <c r="AA2384">
        <v>6717400</v>
      </c>
      <c r="AC2384" s="2">
        <v>29.790001</v>
      </c>
      <c r="AD2384" s="2">
        <v>31.610001</v>
      </c>
    </row>
    <row r="2385" spans="1:30" x14ac:dyDescent="0.25">
      <c r="A2385" t="s">
        <v>139</v>
      </c>
      <c r="B2385">
        <f t="shared" si="144"/>
        <v>2010</v>
      </c>
      <c r="C2385" s="2">
        <v>28.530000999999999</v>
      </c>
      <c r="D2385" s="2">
        <v>35.159999999999997</v>
      </c>
      <c r="E2385" s="4">
        <f t="shared" si="145"/>
        <v>0.23238691789740906</v>
      </c>
      <c r="F2385" s="5"/>
      <c r="G2385" s="5"/>
      <c r="H2385" s="5"/>
      <c r="I2385" s="5"/>
      <c r="J2385" s="5"/>
      <c r="K2385" s="3">
        <v>40182</v>
      </c>
      <c r="L2385" s="3">
        <v>40543</v>
      </c>
      <c r="M2385" s="3"/>
      <c r="N2385" s="3"/>
      <c r="O2385" s="3"/>
      <c r="P2385" s="3"/>
      <c r="Q2385" s="5"/>
      <c r="R2385" s="5"/>
      <c r="S2385" s="5"/>
      <c r="T2385" s="2">
        <v>28.200001</v>
      </c>
      <c r="U2385" s="2">
        <v>35.119999</v>
      </c>
      <c r="V2385" s="2"/>
      <c r="W2385" s="2">
        <v>29.139999</v>
      </c>
      <c r="X2385" s="2">
        <v>35.669998</v>
      </c>
      <c r="Y2385" s="2"/>
      <c r="Z2385">
        <v>1199700</v>
      </c>
      <c r="AA2385">
        <v>1315500</v>
      </c>
      <c r="AC2385" s="2">
        <v>29.1</v>
      </c>
      <c r="AD2385" s="2">
        <v>35.57</v>
      </c>
    </row>
    <row r="2386" spans="1:30" x14ac:dyDescent="0.25">
      <c r="A2386" t="s">
        <v>139</v>
      </c>
      <c r="B2386">
        <f t="shared" si="144"/>
        <v>2011</v>
      </c>
      <c r="C2386" s="2">
        <v>35.330002</v>
      </c>
      <c r="D2386" s="2">
        <v>39.479999999999997</v>
      </c>
      <c r="E2386" s="4">
        <f t="shared" si="145"/>
        <v>0.11746384843114349</v>
      </c>
      <c r="F2386" s="5"/>
      <c r="G2386" s="5"/>
      <c r="H2386" s="5"/>
      <c r="I2386" s="5"/>
      <c r="J2386" s="5"/>
      <c r="K2386" s="3">
        <v>40546</v>
      </c>
      <c r="L2386" s="3">
        <v>40907</v>
      </c>
      <c r="M2386" s="3"/>
      <c r="N2386" s="3"/>
      <c r="O2386" s="3"/>
      <c r="P2386" s="3"/>
      <c r="Q2386" s="5"/>
      <c r="R2386" s="5"/>
      <c r="S2386" s="5"/>
      <c r="T2386" s="2">
        <v>35.049999</v>
      </c>
      <c r="U2386" s="2">
        <v>39.349997999999999</v>
      </c>
      <c r="V2386" s="2"/>
      <c r="W2386" s="2">
        <v>35.549999</v>
      </c>
      <c r="X2386" s="2">
        <v>39.979999999999997</v>
      </c>
      <c r="Y2386" s="2"/>
      <c r="Z2386">
        <v>1718200</v>
      </c>
      <c r="AA2386">
        <v>857600</v>
      </c>
      <c r="AC2386" s="2">
        <v>35.389999000000003</v>
      </c>
      <c r="AD2386" s="2">
        <v>39.860000999999997</v>
      </c>
    </row>
    <row r="2387" spans="1:30" x14ac:dyDescent="0.25">
      <c r="A2387" t="s">
        <v>139</v>
      </c>
      <c r="B2387">
        <f t="shared" si="144"/>
        <v>2012</v>
      </c>
      <c r="C2387" s="2">
        <v>39.869999</v>
      </c>
      <c r="D2387" s="2">
        <v>44.18</v>
      </c>
      <c r="E2387" s="4">
        <f t="shared" si="145"/>
        <v>0.10810135711315166</v>
      </c>
      <c r="F2387" s="5"/>
      <c r="G2387" s="5"/>
      <c r="H2387" s="5"/>
      <c r="I2387" s="5"/>
      <c r="J2387" s="5"/>
      <c r="K2387" s="3">
        <v>40911</v>
      </c>
      <c r="L2387" s="3">
        <v>41274</v>
      </c>
      <c r="M2387" s="3"/>
      <c r="N2387" s="3"/>
      <c r="O2387" s="3"/>
      <c r="P2387" s="3"/>
      <c r="Q2387" s="5"/>
      <c r="R2387" s="5"/>
      <c r="S2387" s="5"/>
      <c r="T2387" s="2">
        <v>37.810001</v>
      </c>
      <c r="U2387" s="2">
        <v>43.580002</v>
      </c>
      <c r="V2387" s="2"/>
      <c r="W2387" s="2">
        <v>39.979999999999997</v>
      </c>
      <c r="X2387" s="2">
        <v>44.189999</v>
      </c>
      <c r="Y2387" s="2"/>
      <c r="Z2387">
        <v>3213100</v>
      </c>
      <c r="AA2387">
        <v>611700</v>
      </c>
      <c r="AC2387" s="2">
        <v>38.340000000000003</v>
      </c>
      <c r="AD2387" s="2">
        <v>43.799999</v>
      </c>
    </row>
    <row r="2388" spans="1:30" x14ac:dyDescent="0.25">
      <c r="A2388" t="s">
        <v>140</v>
      </c>
      <c r="B2388">
        <f t="shared" si="144"/>
        <v>2010</v>
      </c>
      <c r="C2388" s="2">
        <v>35.439999</v>
      </c>
      <c r="D2388" s="2">
        <v>46.439999</v>
      </c>
      <c r="E2388" s="4">
        <f t="shared" si="145"/>
        <v>0.31038375593633621</v>
      </c>
      <c r="F2388" s="5"/>
      <c r="G2388" s="5"/>
      <c r="H2388" s="5"/>
      <c r="I2388" s="5"/>
      <c r="J2388" s="5"/>
      <c r="K2388" s="3">
        <v>40182</v>
      </c>
      <c r="L2388" s="3">
        <v>40543</v>
      </c>
      <c r="M2388" s="3"/>
      <c r="N2388" s="3"/>
      <c r="O2388" s="3"/>
      <c r="P2388" s="3"/>
      <c r="Q2388" s="5"/>
      <c r="R2388" s="5"/>
      <c r="S2388" s="5"/>
      <c r="T2388" s="2">
        <v>34.709999000000003</v>
      </c>
      <c r="U2388" s="2">
        <v>46.41</v>
      </c>
      <c r="V2388" s="2"/>
      <c r="W2388" s="2">
        <v>35.439999</v>
      </c>
      <c r="X2388" s="2">
        <v>46.93</v>
      </c>
      <c r="Y2388" s="2"/>
      <c r="Z2388">
        <v>2228100</v>
      </c>
      <c r="AA2388">
        <v>847700</v>
      </c>
      <c r="AC2388" s="2">
        <v>35</v>
      </c>
      <c r="AD2388" s="2">
        <v>46.740001999999997</v>
      </c>
    </row>
    <row r="2389" spans="1:30" x14ac:dyDescent="0.25">
      <c r="A2389" t="s">
        <v>140</v>
      </c>
      <c r="B2389">
        <f t="shared" si="144"/>
        <v>2011</v>
      </c>
      <c r="C2389" s="2">
        <v>46.720001000000003</v>
      </c>
      <c r="D2389" s="2">
        <v>45.580002</v>
      </c>
      <c r="E2389" s="4">
        <f t="shared" si="145"/>
        <v>-2.440066300512286E-2</v>
      </c>
      <c r="F2389" s="5"/>
      <c r="G2389" s="5"/>
      <c r="H2389" s="5"/>
      <c r="I2389" s="5"/>
      <c r="J2389" s="5"/>
      <c r="K2389" s="3">
        <v>40546</v>
      </c>
      <c r="L2389" s="3">
        <v>40907</v>
      </c>
      <c r="M2389" s="3"/>
      <c r="N2389" s="3"/>
      <c r="O2389" s="3"/>
      <c r="P2389" s="3"/>
      <c r="Q2389" s="5"/>
      <c r="R2389" s="5"/>
      <c r="S2389" s="5"/>
      <c r="T2389" s="2">
        <v>46.580002</v>
      </c>
      <c r="U2389" s="2">
        <v>45.299999</v>
      </c>
      <c r="V2389" s="2"/>
      <c r="W2389" s="2">
        <v>47.110000999999997</v>
      </c>
      <c r="X2389" s="2">
        <v>45.860000999999997</v>
      </c>
      <c r="Y2389" s="2"/>
      <c r="Z2389">
        <v>1782800</v>
      </c>
      <c r="AA2389">
        <v>748900</v>
      </c>
      <c r="AC2389" s="2">
        <v>46.689999</v>
      </c>
      <c r="AD2389" s="2">
        <v>45.639999000000003</v>
      </c>
    </row>
    <row r="2390" spans="1:30" x14ac:dyDescent="0.25">
      <c r="A2390" t="s">
        <v>140</v>
      </c>
      <c r="B2390">
        <f t="shared" si="144"/>
        <v>2012</v>
      </c>
      <c r="C2390" s="2">
        <v>46.099997999999999</v>
      </c>
      <c r="D2390" s="2">
        <v>45.07</v>
      </c>
      <c r="E2390" s="4">
        <f t="shared" si="145"/>
        <v>-2.2342690774086349E-2</v>
      </c>
      <c r="F2390" s="5"/>
      <c r="G2390" s="5"/>
      <c r="H2390" s="5"/>
      <c r="I2390" s="5"/>
      <c r="J2390" s="5"/>
      <c r="K2390" s="3">
        <v>40911</v>
      </c>
      <c r="L2390" s="3">
        <v>41274</v>
      </c>
      <c r="M2390" s="3"/>
      <c r="N2390" s="3"/>
      <c r="O2390" s="3"/>
      <c r="P2390" s="3"/>
      <c r="Q2390" s="5"/>
      <c r="R2390" s="5"/>
      <c r="S2390" s="5"/>
      <c r="T2390" s="2">
        <v>44.419998</v>
      </c>
      <c r="U2390" s="2">
        <v>44.16</v>
      </c>
      <c r="V2390" s="2"/>
      <c r="W2390" s="2">
        <v>46.299999</v>
      </c>
      <c r="X2390" s="2">
        <v>45.09</v>
      </c>
      <c r="Y2390" s="2"/>
      <c r="Z2390">
        <v>2134000</v>
      </c>
      <c r="AA2390">
        <v>1686100</v>
      </c>
      <c r="AC2390" s="2">
        <v>44.650002000000001</v>
      </c>
      <c r="AD2390" s="2">
        <v>44.25</v>
      </c>
    </row>
    <row r="2391" spans="1:30" x14ac:dyDescent="0.25">
      <c r="A2391" t="s">
        <v>141</v>
      </c>
      <c r="B2391">
        <f t="shared" si="144"/>
        <v>2010</v>
      </c>
      <c r="C2391" s="2">
        <v>43.900002000000001</v>
      </c>
      <c r="D2391" s="2">
        <v>45.32</v>
      </c>
      <c r="E2391" s="4">
        <f t="shared" si="145"/>
        <v>3.2346194426141478E-2</v>
      </c>
      <c r="F2391" s="5"/>
      <c r="G2391" s="5"/>
      <c r="H2391" s="5"/>
      <c r="I2391" s="5"/>
      <c r="J2391" s="5"/>
      <c r="K2391" s="3">
        <v>40182</v>
      </c>
      <c r="L2391" s="3">
        <v>40543</v>
      </c>
      <c r="M2391" s="3"/>
      <c r="N2391" s="3"/>
      <c r="O2391" s="3"/>
      <c r="P2391" s="3"/>
      <c r="Q2391" s="5"/>
      <c r="R2391" s="5"/>
      <c r="S2391" s="5"/>
      <c r="T2391" s="2">
        <v>43.439999</v>
      </c>
      <c r="U2391" s="2">
        <v>45.18</v>
      </c>
      <c r="V2391" s="2"/>
      <c r="W2391" s="2">
        <v>44.220001000000003</v>
      </c>
      <c r="X2391" s="2">
        <v>45.52</v>
      </c>
      <c r="Y2391" s="2"/>
      <c r="Z2391">
        <v>1421600</v>
      </c>
      <c r="AA2391">
        <v>827200</v>
      </c>
      <c r="AC2391" s="2">
        <v>43.540000999999997</v>
      </c>
      <c r="AD2391" s="2">
        <v>45.380001</v>
      </c>
    </row>
    <row r="2392" spans="1:30" x14ac:dyDescent="0.25">
      <c r="A2392" t="s">
        <v>141</v>
      </c>
      <c r="B2392">
        <f t="shared" si="144"/>
        <v>2011</v>
      </c>
      <c r="C2392" s="2">
        <v>45.560001</v>
      </c>
      <c r="D2392" s="2">
        <v>54.450001</v>
      </c>
      <c r="E2392" s="4">
        <f t="shared" si="145"/>
        <v>0.19512730037034021</v>
      </c>
      <c r="F2392" s="5"/>
      <c r="G2392" s="5"/>
      <c r="H2392" s="5"/>
      <c r="I2392" s="5"/>
      <c r="J2392" s="5"/>
      <c r="K2392" s="3">
        <v>40546</v>
      </c>
      <c r="L2392" s="3">
        <v>40907</v>
      </c>
      <c r="M2392" s="3"/>
      <c r="N2392" s="3"/>
      <c r="O2392" s="3"/>
      <c r="P2392" s="3"/>
      <c r="Q2392" s="5"/>
      <c r="R2392" s="5"/>
      <c r="S2392" s="5"/>
      <c r="T2392" s="2">
        <v>45.32</v>
      </c>
      <c r="U2392" s="2">
        <v>54.450001</v>
      </c>
      <c r="V2392" s="2"/>
      <c r="W2392" s="2">
        <v>45.720001000000003</v>
      </c>
      <c r="X2392" s="2">
        <v>55.279998999999997</v>
      </c>
      <c r="Y2392" s="2"/>
      <c r="Z2392">
        <v>780900</v>
      </c>
      <c r="AA2392">
        <v>901500</v>
      </c>
      <c r="AC2392" s="2">
        <v>45.57</v>
      </c>
      <c r="AD2392" s="2">
        <v>55.220001000000003</v>
      </c>
    </row>
    <row r="2393" spans="1:30" x14ac:dyDescent="0.25">
      <c r="A2393" t="s">
        <v>141</v>
      </c>
      <c r="B2393">
        <f t="shared" si="144"/>
        <v>2012</v>
      </c>
      <c r="C2393" s="2">
        <v>54.939999</v>
      </c>
      <c r="D2393" s="2">
        <v>60.049999</v>
      </c>
      <c r="E2393" s="4">
        <f t="shared" si="145"/>
        <v>9.3010558664189266E-2</v>
      </c>
      <c r="F2393" s="5"/>
      <c r="G2393" s="5"/>
      <c r="H2393" s="5"/>
      <c r="I2393" s="5"/>
      <c r="J2393" s="5"/>
      <c r="K2393" s="3">
        <v>40911</v>
      </c>
      <c r="L2393" s="3">
        <v>41274</v>
      </c>
      <c r="M2393" s="3"/>
      <c r="N2393" s="3"/>
      <c r="O2393" s="3"/>
      <c r="P2393" s="3"/>
      <c r="Q2393" s="5"/>
      <c r="R2393" s="5"/>
      <c r="S2393" s="5"/>
      <c r="T2393" s="2">
        <v>53.720001000000003</v>
      </c>
      <c r="U2393" s="2">
        <v>58.860000999999997</v>
      </c>
      <c r="V2393" s="2"/>
      <c r="W2393" s="2">
        <v>55.040000999999997</v>
      </c>
      <c r="X2393" s="2">
        <v>60.080002</v>
      </c>
      <c r="Y2393" s="2"/>
      <c r="Z2393">
        <v>1080500</v>
      </c>
      <c r="AA2393">
        <v>916400</v>
      </c>
      <c r="AC2393" s="2">
        <v>53.869999</v>
      </c>
      <c r="AD2393" s="2">
        <v>59.209999000000003</v>
      </c>
    </row>
    <row r="2394" spans="1:30" x14ac:dyDescent="0.25">
      <c r="A2394" t="s">
        <v>142</v>
      </c>
      <c r="B2394">
        <f t="shared" si="144"/>
        <v>2010</v>
      </c>
      <c r="C2394" s="2">
        <v>51.629945999999997</v>
      </c>
      <c r="D2394" s="2">
        <v>53.429946000000001</v>
      </c>
      <c r="E2394" s="4">
        <f t="shared" si="145"/>
        <v>3.4863487945542386E-2</v>
      </c>
      <c r="F2394" s="5"/>
      <c r="G2394" s="5"/>
      <c r="H2394" s="5"/>
      <c r="I2394" s="5"/>
      <c r="J2394" s="5"/>
      <c r="K2394" s="3">
        <v>40182</v>
      </c>
      <c r="L2394" s="3">
        <v>40543</v>
      </c>
      <c r="M2394" s="3"/>
      <c r="N2394" s="3"/>
      <c r="O2394" s="3"/>
      <c r="P2394" s="3"/>
      <c r="Q2394" s="5"/>
      <c r="R2394" s="5"/>
      <c r="S2394" s="5"/>
      <c r="T2394" s="2">
        <v>50.729945999999998</v>
      </c>
      <c r="U2394" s="2">
        <v>53.339945999999998</v>
      </c>
      <c r="V2394" s="2"/>
      <c r="W2394" s="2">
        <v>51.869945999999999</v>
      </c>
      <c r="X2394" s="2">
        <v>53.669943000000004</v>
      </c>
      <c r="Y2394" s="2"/>
      <c r="Z2394">
        <v>4152100</v>
      </c>
      <c r="AA2394">
        <v>922700</v>
      </c>
      <c r="AC2394" s="2">
        <v>50.909945999999998</v>
      </c>
      <c r="AD2394" s="2">
        <v>53.429946000000001</v>
      </c>
    </row>
    <row r="2395" spans="1:30" x14ac:dyDescent="0.25">
      <c r="A2395" t="s">
        <v>142</v>
      </c>
      <c r="B2395">
        <f t="shared" si="144"/>
        <v>2011</v>
      </c>
      <c r="C2395" s="2">
        <v>53.759943</v>
      </c>
      <c r="D2395" s="2">
        <v>65.999931000000004</v>
      </c>
      <c r="E2395" s="4">
        <f t="shared" si="145"/>
        <v>0.22767858961457613</v>
      </c>
      <c r="F2395" s="5"/>
      <c r="G2395" s="5"/>
      <c r="H2395" s="5"/>
      <c r="I2395" s="5"/>
      <c r="J2395" s="5"/>
      <c r="K2395" s="3">
        <v>40546</v>
      </c>
      <c r="L2395" s="3">
        <v>40907</v>
      </c>
      <c r="M2395" s="3"/>
      <c r="N2395" s="3"/>
      <c r="O2395" s="3"/>
      <c r="P2395" s="3"/>
      <c r="Q2395" s="5"/>
      <c r="R2395" s="5"/>
      <c r="S2395" s="5"/>
      <c r="T2395" s="2">
        <v>53.309945999999997</v>
      </c>
      <c r="U2395" s="2">
        <v>65.849930999999998</v>
      </c>
      <c r="V2395" s="2"/>
      <c r="W2395" s="2">
        <v>53.759943</v>
      </c>
      <c r="X2395" s="2">
        <v>66.359931000000003</v>
      </c>
      <c r="Y2395" s="2"/>
      <c r="Z2395">
        <v>1605300</v>
      </c>
      <c r="AA2395">
        <v>2259700</v>
      </c>
      <c r="AC2395" s="2">
        <v>53.579946</v>
      </c>
      <c r="AD2395" s="2">
        <v>66.269927999999993</v>
      </c>
    </row>
    <row r="2396" spans="1:30" x14ac:dyDescent="0.25">
      <c r="A2396" t="s">
        <v>142</v>
      </c>
      <c r="B2396">
        <f t="shared" si="144"/>
        <v>2012</v>
      </c>
      <c r="C2396" s="2">
        <v>66.329933999999994</v>
      </c>
      <c r="D2396" s="2">
        <v>63.799999</v>
      </c>
      <c r="E2396" s="4">
        <f t="shared" si="145"/>
        <v>-3.8141678235349891E-2</v>
      </c>
      <c r="F2396" s="5"/>
      <c r="G2396" s="5"/>
      <c r="H2396" s="5"/>
      <c r="I2396" s="5"/>
      <c r="J2396" s="5"/>
      <c r="K2396" s="3">
        <v>40911</v>
      </c>
      <c r="L2396" s="3">
        <v>41274</v>
      </c>
      <c r="M2396" s="3"/>
      <c r="N2396" s="3"/>
      <c r="O2396" s="3"/>
      <c r="P2396" s="3"/>
      <c r="Q2396" s="5"/>
      <c r="R2396" s="5"/>
      <c r="S2396" s="5"/>
      <c r="T2396" s="2">
        <v>64.589928</v>
      </c>
      <c r="U2396" s="2">
        <v>62.599997999999999</v>
      </c>
      <c r="V2396" s="2"/>
      <c r="W2396" s="2">
        <v>66.329933999999994</v>
      </c>
      <c r="X2396" s="2">
        <v>63.849997999999999</v>
      </c>
      <c r="Y2396" s="2"/>
      <c r="Z2396">
        <v>4086900</v>
      </c>
      <c r="AA2396">
        <v>3135900</v>
      </c>
      <c r="AC2396" s="2">
        <v>64.859933999999996</v>
      </c>
      <c r="AD2396" s="2">
        <v>62.82</v>
      </c>
    </row>
    <row r="2397" spans="1:30" x14ac:dyDescent="0.25">
      <c r="A2397" t="s">
        <v>143</v>
      </c>
      <c r="B2397">
        <f t="shared" si="144"/>
        <v>2010</v>
      </c>
      <c r="C2397" s="2">
        <v>29.5599995</v>
      </c>
      <c r="D2397" s="2">
        <v>34.744999</v>
      </c>
      <c r="E2397" s="4">
        <f t="shared" si="145"/>
        <v>0.17540594004407883</v>
      </c>
      <c r="F2397" s="5"/>
      <c r="G2397" s="5"/>
      <c r="H2397" s="5"/>
      <c r="I2397" s="5"/>
      <c r="J2397" s="5"/>
      <c r="K2397" s="3">
        <v>40182</v>
      </c>
      <c r="L2397" s="3">
        <v>40543</v>
      </c>
      <c r="M2397" s="3"/>
      <c r="N2397" s="3"/>
      <c r="O2397" s="3"/>
      <c r="P2397" s="3"/>
      <c r="Q2397" s="5"/>
      <c r="R2397" s="5"/>
      <c r="S2397" s="5"/>
      <c r="T2397" s="2">
        <v>29.545000000000002</v>
      </c>
      <c r="U2397" s="2">
        <v>34.669998</v>
      </c>
      <c r="V2397" s="2"/>
      <c r="W2397" s="2">
        <v>30.0249995</v>
      </c>
      <c r="X2397" s="2">
        <v>34.959999000000003</v>
      </c>
      <c r="Y2397" s="2"/>
      <c r="Z2397">
        <v>1910400</v>
      </c>
      <c r="AA2397">
        <v>809400</v>
      </c>
      <c r="AC2397" s="2">
        <v>29.959999</v>
      </c>
      <c r="AD2397" s="2">
        <v>34.834999000000003</v>
      </c>
    </row>
    <row r="2398" spans="1:30" x14ac:dyDescent="0.25">
      <c r="A2398" t="s">
        <v>143</v>
      </c>
      <c r="B2398">
        <f t="shared" si="144"/>
        <v>2011</v>
      </c>
      <c r="C2398" s="2">
        <v>34.939998500000002</v>
      </c>
      <c r="D2398" s="2">
        <v>37.904998999999997</v>
      </c>
      <c r="E2398" s="4">
        <f t="shared" si="145"/>
        <v>8.4859777541203815E-2</v>
      </c>
      <c r="F2398" s="5"/>
      <c r="G2398" s="5"/>
      <c r="H2398" s="5"/>
      <c r="I2398" s="5"/>
      <c r="J2398" s="5"/>
      <c r="K2398" s="3">
        <v>40546</v>
      </c>
      <c r="L2398" s="3">
        <v>40907</v>
      </c>
      <c r="M2398" s="3"/>
      <c r="N2398" s="3"/>
      <c r="O2398" s="3"/>
      <c r="P2398" s="3"/>
      <c r="Q2398" s="5"/>
      <c r="R2398" s="5"/>
      <c r="S2398" s="5"/>
      <c r="T2398" s="2">
        <v>34.619999</v>
      </c>
      <c r="U2398" s="2">
        <v>37.904998999999997</v>
      </c>
      <c r="V2398" s="2"/>
      <c r="W2398" s="2">
        <v>35.180000499999998</v>
      </c>
      <c r="X2398" s="2">
        <v>38.165000999999997</v>
      </c>
      <c r="Y2398" s="2"/>
      <c r="Z2398">
        <v>1857600</v>
      </c>
      <c r="AA2398">
        <v>525000</v>
      </c>
      <c r="AC2398" s="2">
        <v>34.654998999999997</v>
      </c>
      <c r="AD2398" s="2">
        <v>38.029998999999997</v>
      </c>
    </row>
    <row r="2399" spans="1:30" x14ac:dyDescent="0.25">
      <c r="A2399" t="s">
        <v>143</v>
      </c>
      <c r="B2399">
        <f t="shared" si="144"/>
        <v>2012</v>
      </c>
      <c r="C2399" s="2">
        <v>38.654998999999997</v>
      </c>
      <c r="D2399" s="2">
        <v>55.264999500000002</v>
      </c>
      <c r="E2399" s="4">
        <f t="shared" si="145"/>
        <v>0.42969864001289992</v>
      </c>
      <c r="F2399" s="5"/>
      <c r="G2399" s="5"/>
      <c r="H2399" s="5"/>
      <c r="I2399" s="5"/>
      <c r="J2399" s="5"/>
      <c r="K2399" s="3">
        <v>40911</v>
      </c>
      <c r="L2399" s="3">
        <v>41274</v>
      </c>
      <c r="M2399" s="3"/>
      <c r="N2399" s="3"/>
      <c r="O2399" s="3"/>
      <c r="P2399" s="3"/>
      <c r="Q2399" s="5"/>
      <c r="R2399" s="5"/>
      <c r="S2399" s="5"/>
      <c r="T2399" s="2">
        <v>38.334999000000003</v>
      </c>
      <c r="U2399" s="2">
        <v>54.294998</v>
      </c>
      <c r="V2399" s="2"/>
      <c r="W2399" s="2">
        <v>38.955002</v>
      </c>
      <c r="X2399" s="2">
        <v>55.310001499999998</v>
      </c>
      <c r="Y2399" s="2"/>
      <c r="Z2399">
        <v>781600</v>
      </c>
      <c r="AA2399">
        <v>1385200</v>
      </c>
      <c r="AC2399" s="2">
        <v>38.564998500000002</v>
      </c>
      <c r="AD2399" s="2">
        <v>54.915000999999997</v>
      </c>
    </row>
    <row r="2400" spans="1:30" x14ac:dyDescent="0.25">
      <c r="A2400" t="s">
        <v>144</v>
      </c>
      <c r="B2400">
        <f t="shared" si="144"/>
        <v>2010</v>
      </c>
      <c r="C2400" s="2">
        <v>75.309997999999993</v>
      </c>
      <c r="D2400" s="2">
        <v>78.510002</v>
      </c>
      <c r="E2400" s="4">
        <f t="shared" si="145"/>
        <v>4.2491091289100912E-2</v>
      </c>
      <c r="F2400" s="5"/>
      <c r="G2400" s="5"/>
      <c r="H2400" s="5"/>
      <c r="I2400" s="5"/>
      <c r="J2400" s="5"/>
      <c r="K2400" s="3">
        <v>40182</v>
      </c>
      <c r="L2400" s="3">
        <v>40543</v>
      </c>
      <c r="M2400" s="3"/>
      <c r="N2400" s="3"/>
      <c r="O2400" s="3"/>
      <c r="P2400" s="3"/>
      <c r="Q2400" s="5"/>
      <c r="R2400" s="5"/>
      <c r="S2400" s="5"/>
      <c r="T2400" s="2">
        <v>74.849997999999999</v>
      </c>
      <c r="U2400" s="2">
        <v>78.010002</v>
      </c>
      <c r="V2400" s="2"/>
      <c r="W2400" s="2">
        <v>76.790001000000004</v>
      </c>
      <c r="X2400" s="2">
        <v>78.860000999999997</v>
      </c>
      <c r="Y2400" s="2"/>
      <c r="Z2400">
        <v>4225500</v>
      </c>
      <c r="AA2400">
        <v>1692600</v>
      </c>
      <c r="AC2400" s="2">
        <v>76.569999999999993</v>
      </c>
      <c r="AD2400" s="2">
        <v>78.150002000000001</v>
      </c>
    </row>
    <row r="2401" spans="1:30" x14ac:dyDescent="0.25">
      <c r="A2401" t="s">
        <v>144</v>
      </c>
      <c r="B2401">
        <f t="shared" si="144"/>
        <v>2011</v>
      </c>
      <c r="C2401" s="2">
        <v>79.129997000000003</v>
      </c>
      <c r="D2401" s="2">
        <v>62</v>
      </c>
      <c r="E2401" s="4">
        <f t="shared" si="145"/>
        <v>-0.21647918171916528</v>
      </c>
      <c r="F2401" s="5"/>
      <c r="G2401" s="5"/>
      <c r="H2401" s="5"/>
      <c r="I2401" s="5"/>
      <c r="J2401" s="5"/>
      <c r="K2401" s="3">
        <v>40546</v>
      </c>
      <c r="L2401" s="3">
        <v>40907</v>
      </c>
      <c r="M2401" s="3"/>
      <c r="N2401" s="3"/>
      <c r="O2401" s="3"/>
      <c r="P2401" s="3"/>
      <c r="Q2401" s="5"/>
      <c r="R2401" s="5"/>
      <c r="S2401" s="5"/>
      <c r="T2401" s="2">
        <v>78.569999999999993</v>
      </c>
      <c r="U2401" s="2">
        <v>61.950001</v>
      </c>
      <c r="V2401" s="2"/>
      <c r="W2401" s="2">
        <v>79.339995999999999</v>
      </c>
      <c r="X2401" s="2">
        <v>62.810001</v>
      </c>
      <c r="Y2401" s="2"/>
      <c r="Z2401">
        <v>2557400</v>
      </c>
      <c r="AA2401">
        <v>1522800</v>
      </c>
      <c r="AC2401" s="2">
        <v>78.680000000000007</v>
      </c>
      <c r="AD2401" s="2">
        <v>62</v>
      </c>
    </row>
    <row r="2402" spans="1:30" x14ac:dyDescent="0.25">
      <c r="A2402" t="s">
        <v>144</v>
      </c>
      <c r="B2402">
        <f t="shared" si="144"/>
        <v>2012</v>
      </c>
      <c r="C2402" s="2">
        <v>64.860000999999997</v>
      </c>
      <c r="D2402" s="2">
        <v>52.040000999999997</v>
      </c>
      <c r="E2402" s="4">
        <f t="shared" si="145"/>
        <v>-0.19765648785605169</v>
      </c>
      <c r="F2402" s="5"/>
      <c r="G2402" s="5"/>
      <c r="H2402" s="5"/>
      <c r="I2402" s="5"/>
      <c r="J2402" s="5"/>
      <c r="K2402" s="3">
        <v>40911</v>
      </c>
      <c r="L2402" s="3">
        <v>41274</v>
      </c>
      <c r="M2402" s="3"/>
      <c r="N2402" s="3"/>
      <c r="O2402" s="3"/>
      <c r="P2402" s="3"/>
      <c r="Q2402" s="5"/>
      <c r="R2402" s="5"/>
      <c r="S2402" s="5"/>
      <c r="T2402" s="2">
        <v>64.319999999999993</v>
      </c>
      <c r="U2402" s="2">
        <v>50.889999000000003</v>
      </c>
      <c r="V2402" s="2"/>
      <c r="W2402" s="2">
        <v>66.599997999999999</v>
      </c>
      <c r="X2402" s="2">
        <v>52.110000999999997</v>
      </c>
      <c r="Y2402" s="2"/>
      <c r="Z2402">
        <v>5474700</v>
      </c>
      <c r="AA2402">
        <v>3970100</v>
      </c>
      <c r="AC2402" s="2">
        <v>66.110000999999997</v>
      </c>
      <c r="AD2402" s="2">
        <v>50.93</v>
      </c>
    </row>
    <row r="2403" spans="1:30" x14ac:dyDescent="0.25">
      <c r="A2403" t="s">
        <v>145</v>
      </c>
      <c r="B2403">
        <f t="shared" si="144"/>
        <v>2010</v>
      </c>
      <c r="C2403" s="2">
        <v>17.989999999999998</v>
      </c>
      <c r="D2403" s="2">
        <v>16.379999000000002</v>
      </c>
      <c r="E2403" s="4">
        <f t="shared" si="145"/>
        <v>-8.949421901056126E-2</v>
      </c>
      <c r="F2403" s="5"/>
      <c r="G2403" s="5"/>
      <c r="H2403" s="5"/>
      <c r="I2403" s="5"/>
      <c r="J2403" s="5"/>
      <c r="K2403" s="3">
        <v>40182</v>
      </c>
      <c r="L2403" s="3">
        <v>40543</v>
      </c>
      <c r="M2403" s="3"/>
      <c r="N2403" s="3"/>
      <c r="O2403" s="3"/>
      <c r="P2403" s="3"/>
      <c r="Q2403" s="5"/>
      <c r="R2403" s="5"/>
      <c r="S2403" s="5"/>
      <c r="T2403" s="2">
        <v>17.889999</v>
      </c>
      <c r="U2403" s="2">
        <v>16.170000000000002</v>
      </c>
      <c r="V2403" s="2"/>
      <c r="W2403" s="2">
        <v>18.239999999999998</v>
      </c>
      <c r="X2403" s="2">
        <v>16.639999</v>
      </c>
      <c r="Y2403" s="2"/>
      <c r="Z2403">
        <v>3850500</v>
      </c>
      <c r="AA2403">
        <v>4571200</v>
      </c>
      <c r="AC2403" s="2">
        <v>18.149999999999999</v>
      </c>
      <c r="AD2403" s="2">
        <v>16.59</v>
      </c>
    </row>
    <row r="2404" spans="1:30" x14ac:dyDescent="0.25">
      <c r="A2404" t="s">
        <v>145</v>
      </c>
      <c r="B2404">
        <f t="shared" si="144"/>
        <v>2011</v>
      </c>
      <c r="C2404" s="2">
        <v>16.5</v>
      </c>
      <c r="D2404" s="2">
        <v>20.6</v>
      </c>
      <c r="E2404" s="4">
        <f t="shared" si="145"/>
        <v>0.24848484848484856</v>
      </c>
      <c r="F2404" s="5"/>
      <c r="G2404" s="5"/>
      <c r="H2404" s="5"/>
      <c r="I2404" s="5"/>
      <c r="J2404" s="5"/>
      <c r="K2404" s="3">
        <v>40546</v>
      </c>
      <c r="L2404" s="3">
        <v>40907</v>
      </c>
      <c r="M2404" s="3"/>
      <c r="N2404" s="3"/>
      <c r="O2404" s="3"/>
      <c r="P2404" s="3"/>
      <c r="Q2404" s="5"/>
      <c r="R2404" s="5"/>
      <c r="S2404" s="5"/>
      <c r="T2404" s="2">
        <v>16.219999000000001</v>
      </c>
      <c r="U2404" s="2">
        <v>20.58</v>
      </c>
      <c r="V2404" s="2"/>
      <c r="W2404" s="2">
        <v>16.549999</v>
      </c>
      <c r="X2404" s="2">
        <v>20.959999</v>
      </c>
      <c r="Y2404" s="2"/>
      <c r="Z2404">
        <v>5643700</v>
      </c>
      <c r="AA2404">
        <v>2027200</v>
      </c>
      <c r="AC2404" s="2">
        <v>16.379999000000002</v>
      </c>
      <c r="AD2404" s="2">
        <v>20.85</v>
      </c>
    </row>
    <row r="2405" spans="1:30" x14ac:dyDescent="0.25">
      <c r="A2405" t="s">
        <v>145</v>
      </c>
      <c r="B2405">
        <f t="shared" si="144"/>
        <v>2012</v>
      </c>
      <c r="C2405" s="2">
        <v>21.049999</v>
      </c>
      <c r="D2405" s="2">
        <v>14.52</v>
      </c>
      <c r="E2405" s="4">
        <f t="shared" si="145"/>
        <v>-0.31021374395314699</v>
      </c>
      <c r="F2405" s="5"/>
      <c r="G2405" s="5"/>
      <c r="H2405" s="5"/>
      <c r="I2405" s="5"/>
      <c r="J2405" s="5"/>
      <c r="K2405" s="3">
        <v>40911</v>
      </c>
      <c r="L2405" s="3">
        <v>41274</v>
      </c>
      <c r="M2405" s="3"/>
      <c r="N2405" s="3"/>
      <c r="O2405" s="3"/>
      <c r="P2405" s="3"/>
      <c r="Q2405" s="5"/>
      <c r="R2405" s="5"/>
      <c r="S2405" s="5"/>
      <c r="T2405" s="2">
        <v>21.02</v>
      </c>
      <c r="U2405" s="2">
        <v>13.83</v>
      </c>
      <c r="V2405" s="2"/>
      <c r="W2405" s="2">
        <v>21.450001</v>
      </c>
      <c r="X2405" s="2">
        <v>14.55</v>
      </c>
      <c r="Y2405" s="2"/>
      <c r="Z2405">
        <v>4859500</v>
      </c>
      <c r="AA2405">
        <v>7190800</v>
      </c>
      <c r="AC2405" s="2">
        <v>21.299999</v>
      </c>
      <c r="AD2405" s="2">
        <v>13.89</v>
      </c>
    </row>
    <row r="2406" spans="1:30" x14ac:dyDescent="0.25">
      <c r="A2406" t="s">
        <v>146</v>
      </c>
      <c r="B2406">
        <f t="shared" si="144"/>
        <v>2010</v>
      </c>
      <c r="C2406" s="2">
        <v>9.9831645622800007</v>
      </c>
      <c r="D2406" s="2">
        <v>11.7129625421</v>
      </c>
      <c r="E2406" s="4">
        <f t="shared" si="145"/>
        <v>0.17327150815041156</v>
      </c>
      <c r="F2406" s="5"/>
      <c r="G2406" s="5"/>
      <c r="H2406" s="5"/>
      <c r="I2406" s="5"/>
      <c r="J2406" s="5"/>
      <c r="K2406" s="3">
        <v>40182</v>
      </c>
      <c r="L2406" s="3">
        <v>40543</v>
      </c>
      <c r="M2406" s="3"/>
      <c r="N2406" s="3"/>
      <c r="O2406" s="3"/>
      <c r="P2406" s="3"/>
      <c r="Q2406" s="5"/>
      <c r="R2406" s="5"/>
      <c r="S2406" s="5"/>
      <c r="T2406" s="2">
        <v>9.9410770201900007</v>
      </c>
      <c r="U2406" s="2">
        <v>11.654039983200001</v>
      </c>
      <c r="V2406" s="2"/>
      <c r="W2406" s="2">
        <v>10.0925917508</v>
      </c>
      <c r="X2406" s="2">
        <v>11.830807239</v>
      </c>
      <c r="Y2406" s="2"/>
      <c r="Z2406">
        <v>22511600</v>
      </c>
      <c r="AA2406">
        <v>16823700</v>
      </c>
      <c r="AC2406" s="2">
        <v>10.058922558900001</v>
      </c>
      <c r="AD2406" s="2">
        <v>11.809763468</v>
      </c>
    </row>
    <row r="2407" spans="1:30" x14ac:dyDescent="0.25">
      <c r="A2407" t="s">
        <v>146</v>
      </c>
      <c r="B2407">
        <f t="shared" si="144"/>
        <v>2011</v>
      </c>
      <c r="C2407" s="2">
        <v>11.872894781099999</v>
      </c>
      <c r="D2407" s="2">
        <v>12.765151515099999</v>
      </c>
      <c r="E2407" s="4">
        <f t="shared" si="145"/>
        <v>7.5150732020328265E-2</v>
      </c>
      <c r="F2407" s="5"/>
      <c r="G2407" s="5"/>
      <c r="H2407" s="5"/>
      <c r="I2407" s="5"/>
      <c r="J2407" s="5"/>
      <c r="K2407" s="3">
        <v>40546</v>
      </c>
      <c r="L2407" s="3">
        <v>40907</v>
      </c>
      <c r="M2407" s="3"/>
      <c r="N2407" s="3"/>
      <c r="O2407" s="3"/>
      <c r="P2407" s="3"/>
      <c r="Q2407" s="5"/>
      <c r="R2407" s="5"/>
      <c r="S2407" s="5"/>
      <c r="T2407" s="2">
        <v>11.8392255892</v>
      </c>
      <c r="U2407" s="2">
        <v>12.689393518499999</v>
      </c>
      <c r="V2407" s="2"/>
      <c r="W2407" s="2">
        <v>12.1422554714</v>
      </c>
      <c r="X2407" s="2">
        <v>12.8451170034</v>
      </c>
      <c r="Y2407" s="2"/>
      <c r="Z2407">
        <v>31258800</v>
      </c>
      <c r="AA2407">
        <v>8769100</v>
      </c>
      <c r="AC2407" s="2">
        <v>12.070707070699999</v>
      </c>
      <c r="AD2407" s="2">
        <v>12.7398981481</v>
      </c>
    </row>
    <row r="2408" spans="1:30" x14ac:dyDescent="0.25">
      <c r="A2408" t="s">
        <v>146</v>
      </c>
      <c r="B2408">
        <f t="shared" si="144"/>
        <v>2012</v>
      </c>
      <c r="C2408" s="2">
        <v>12.9755883838</v>
      </c>
      <c r="D2408" s="2">
        <v>21.464646464600001</v>
      </c>
      <c r="E2408" s="4">
        <f t="shared" si="145"/>
        <v>0.65423299735668061</v>
      </c>
      <c r="F2408" s="5"/>
      <c r="G2408" s="5"/>
      <c r="H2408" s="5"/>
      <c r="I2408" s="5"/>
      <c r="J2408" s="5"/>
      <c r="K2408" s="3">
        <v>40911</v>
      </c>
      <c r="L2408" s="3">
        <v>41274</v>
      </c>
      <c r="M2408" s="3"/>
      <c r="N2408" s="3"/>
      <c r="O2408" s="3"/>
      <c r="P2408" s="3"/>
      <c r="Q2408" s="5"/>
      <c r="R2408" s="5"/>
      <c r="S2408" s="5"/>
      <c r="T2408" s="2">
        <v>12.9461275252</v>
      </c>
      <c r="U2408" s="2">
        <v>20.707070707100002</v>
      </c>
      <c r="V2408" s="2"/>
      <c r="W2408" s="2">
        <v>13.2575757576</v>
      </c>
      <c r="X2408" s="2">
        <v>21.548821548799999</v>
      </c>
      <c r="Y2408" s="2"/>
      <c r="Z2408">
        <v>25156800</v>
      </c>
      <c r="AA2408">
        <v>17851600</v>
      </c>
      <c r="AC2408" s="2">
        <v>13.1902356902</v>
      </c>
      <c r="AD2408" s="2">
        <v>20.9427596801</v>
      </c>
    </row>
    <row r="2409" spans="1:30" x14ac:dyDescent="0.25">
      <c r="A2409" t="s">
        <v>147</v>
      </c>
      <c r="B2409">
        <f t="shared" si="144"/>
        <v>2010</v>
      </c>
      <c r="C2409" s="2">
        <v>45.029998999999997</v>
      </c>
      <c r="D2409" s="2">
        <v>50.419998</v>
      </c>
      <c r="E2409" s="4">
        <f t="shared" si="145"/>
        <v>0.1196979595757931</v>
      </c>
      <c r="F2409" s="5"/>
      <c r="G2409" s="5"/>
      <c r="H2409" s="5"/>
      <c r="I2409" s="5"/>
      <c r="J2409" s="5"/>
      <c r="K2409" s="3">
        <v>40182</v>
      </c>
      <c r="L2409" s="3">
        <v>40543</v>
      </c>
      <c r="M2409" s="3"/>
      <c r="N2409" s="3"/>
      <c r="O2409" s="3"/>
      <c r="P2409" s="3"/>
      <c r="Q2409" s="5"/>
      <c r="R2409" s="5"/>
      <c r="S2409" s="5"/>
      <c r="T2409" s="2">
        <v>44.860000999999997</v>
      </c>
      <c r="U2409" s="2">
        <v>50.369999</v>
      </c>
      <c r="V2409" s="2"/>
      <c r="W2409" s="2">
        <v>45.34</v>
      </c>
      <c r="X2409" s="2">
        <v>50.900002000000001</v>
      </c>
      <c r="Y2409" s="2"/>
      <c r="Z2409">
        <v>1009500</v>
      </c>
      <c r="AA2409">
        <v>690800</v>
      </c>
      <c r="AC2409" s="2">
        <v>45.25</v>
      </c>
      <c r="AD2409" s="2">
        <v>50.450001</v>
      </c>
    </row>
    <row r="2410" spans="1:30" x14ac:dyDescent="0.25">
      <c r="A2410" t="s">
        <v>147</v>
      </c>
      <c r="B2410">
        <f t="shared" si="144"/>
        <v>2011</v>
      </c>
      <c r="C2410" s="2">
        <v>50.630001</v>
      </c>
      <c r="D2410" s="2">
        <v>57.810001</v>
      </c>
      <c r="E2410" s="4">
        <f t="shared" si="145"/>
        <v>0.14181315145539894</v>
      </c>
      <c r="F2410" s="5"/>
      <c r="G2410" s="5"/>
      <c r="H2410" s="5"/>
      <c r="I2410" s="5"/>
      <c r="J2410" s="5"/>
      <c r="K2410" s="3">
        <v>40546</v>
      </c>
      <c r="L2410" s="3">
        <v>40907</v>
      </c>
      <c r="M2410" s="3"/>
      <c r="N2410" s="3"/>
      <c r="O2410" s="3"/>
      <c r="P2410" s="3"/>
      <c r="Q2410" s="5"/>
      <c r="R2410" s="5"/>
      <c r="S2410" s="5"/>
      <c r="T2410" s="2">
        <v>50.470001000000003</v>
      </c>
      <c r="U2410" s="2">
        <v>57.459999000000003</v>
      </c>
      <c r="V2410" s="2"/>
      <c r="W2410" s="2">
        <v>50.740001999999997</v>
      </c>
      <c r="X2410" s="2">
        <v>58.130001</v>
      </c>
      <c r="Y2410" s="2"/>
      <c r="Z2410">
        <v>1456800</v>
      </c>
      <c r="AA2410">
        <v>1223500</v>
      </c>
      <c r="AC2410" s="2">
        <v>50.52</v>
      </c>
      <c r="AD2410" s="2">
        <v>57.549999</v>
      </c>
    </row>
    <row r="2411" spans="1:30" x14ac:dyDescent="0.25">
      <c r="A2411" t="s">
        <v>147</v>
      </c>
      <c r="B2411">
        <f t="shared" si="144"/>
        <v>2012</v>
      </c>
      <c r="C2411" s="2">
        <v>58.310001</v>
      </c>
      <c r="D2411" s="2">
        <v>71.900002000000001</v>
      </c>
      <c r="E2411" s="4">
        <f t="shared" si="145"/>
        <v>0.23306466758592581</v>
      </c>
      <c r="F2411" s="5"/>
      <c r="G2411" s="5"/>
      <c r="H2411" s="5"/>
      <c r="I2411" s="5"/>
      <c r="J2411" s="5"/>
      <c r="K2411" s="3">
        <v>40911</v>
      </c>
      <c r="L2411" s="3">
        <v>41274</v>
      </c>
      <c r="M2411" s="3"/>
      <c r="N2411" s="3"/>
      <c r="O2411" s="3"/>
      <c r="P2411" s="3"/>
      <c r="Q2411" s="5"/>
      <c r="R2411" s="5"/>
      <c r="S2411" s="5"/>
      <c r="T2411" s="2">
        <v>57.709999000000003</v>
      </c>
      <c r="U2411" s="2">
        <v>70.330001999999993</v>
      </c>
      <c r="V2411" s="2"/>
      <c r="W2411" s="2">
        <v>58.580002</v>
      </c>
      <c r="X2411" s="2">
        <v>71.910004000000001</v>
      </c>
      <c r="Y2411" s="2"/>
      <c r="Z2411">
        <v>2135600</v>
      </c>
      <c r="AA2411">
        <v>888000</v>
      </c>
      <c r="AC2411" s="2">
        <v>58.02</v>
      </c>
      <c r="AD2411" s="2">
        <v>70.660004000000001</v>
      </c>
    </row>
    <row r="2412" spans="1:30" x14ac:dyDescent="0.25">
      <c r="A2412" t="s">
        <v>148</v>
      </c>
      <c r="B2412">
        <f t="shared" si="144"/>
        <v>2010</v>
      </c>
      <c r="C2412" s="2">
        <v>45.73</v>
      </c>
      <c r="D2412" s="2">
        <v>49.57</v>
      </c>
      <c r="E2412" s="4">
        <f t="shared" si="145"/>
        <v>8.3971134922370516E-2</v>
      </c>
      <c r="F2412" s="5"/>
      <c r="G2412" s="5"/>
      <c r="H2412" s="5"/>
      <c r="I2412" s="5"/>
      <c r="J2412" s="5"/>
      <c r="K2412" s="3">
        <v>40182</v>
      </c>
      <c r="L2412" s="3">
        <v>40543</v>
      </c>
      <c r="M2412" s="3"/>
      <c r="N2412" s="3"/>
      <c r="O2412" s="3"/>
      <c r="P2412" s="3"/>
      <c r="Q2412" s="5"/>
      <c r="R2412" s="5"/>
      <c r="S2412" s="5"/>
      <c r="T2412" s="2">
        <v>45.23</v>
      </c>
      <c r="U2412" s="2">
        <v>49.380001</v>
      </c>
      <c r="V2412" s="2"/>
      <c r="W2412" s="2">
        <v>45.950001</v>
      </c>
      <c r="X2412" s="2">
        <v>49.790000999999997</v>
      </c>
      <c r="Y2412" s="2"/>
      <c r="Z2412">
        <v>2142300</v>
      </c>
      <c r="AA2412">
        <v>992500</v>
      </c>
      <c r="AC2412" s="2">
        <v>45.380001</v>
      </c>
      <c r="AD2412" s="2">
        <v>49.380001</v>
      </c>
    </row>
    <row r="2413" spans="1:30" x14ac:dyDescent="0.25">
      <c r="A2413" t="s">
        <v>148</v>
      </c>
      <c r="B2413">
        <f t="shared" si="144"/>
        <v>2011</v>
      </c>
      <c r="C2413" s="2">
        <v>49.759998000000003</v>
      </c>
      <c r="D2413" s="2">
        <v>62.029998999999997</v>
      </c>
      <c r="E2413" s="4">
        <f t="shared" si="145"/>
        <v>0.24658363129355418</v>
      </c>
      <c r="F2413" s="5"/>
      <c r="G2413" s="5"/>
      <c r="H2413" s="5"/>
      <c r="I2413" s="5"/>
      <c r="J2413" s="5"/>
      <c r="K2413" s="3">
        <v>40546</v>
      </c>
      <c r="L2413" s="3">
        <v>40907</v>
      </c>
      <c r="M2413" s="3"/>
      <c r="N2413" s="3"/>
      <c r="O2413" s="3"/>
      <c r="P2413" s="3"/>
      <c r="Q2413" s="5"/>
      <c r="R2413" s="5"/>
      <c r="S2413" s="5"/>
      <c r="T2413" s="2">
        <v>49.509998000000003</v>
      </c>
      <c r="U2413" s="2">
        <v>62.009998000000003</v>
      </c>
      <c r="V2413" s="2"/>
      <c r="W2413" s="2">
        <v>49.779998999999997</v>
      </c>
      <c r="X2413" s="2">
        <v>62.740001999999997</v>
      </c>
      <c r="Y2413" s="2"/>
      <c r="Z2413">
        <v>1189400</v>
      </c>
      <c r="AA2413">
        <v>1189400</v>
      </c>
      <c r="AC2413" s="2">
        <v>49.549999</v>
      </c>
      <c r="AD2413" s="2">
        <v>62.669998</v>
      </c>
    </row>
    <row r="2414" spans="1:30" x14ac:dyDescent="0.25">
      <c r="A2414" t="s">
        <v>148</v>
      </c>
      <c r="B2414">
        <f t="shared" si="144"/>
        <v>2012</v>
      </c>
      <c r="C2414" s="2">
        <v>62.099997999999999</v>
      </c>
      <c r="D2414" s="2">
        <v>55.540000999999997</v>
      </c>
      <c r="E2414" s="4">
        <f t="shared" si="145"/>
        <v>-0.1056360259464099</v>
      </c>
      <c r="F2414" s="5"/>
      <c r="G2414" s="5"/>
      <c r="H2414" s="5"/>
      <c r="I2414" s="5"/>
      <c r="J2414" s="5"/>
      <c r="K2414" s="3">
        <v>40911</v>
      </c>
      <c r="L2414" s="3">
        <v>41274</v>
      </c>
      <c r="M2414" s="3"/>
      <c r="N2414" s="3"/>
      <c r="O2414" s="3"/>
      <c r="P2414" s="3"/>
      <c r="Q2414" s="5"/>
      <c r="R2414" s="5"/>
      <c r="S2414" s="5"/>
      <c r="T2414" s="2">
        <v>60.48</v>
      </c>
      <c r="U2414" s="2">
        <v>54.509998000000003</v>
      </c>
      <c r="V2414" s="2"/>
      <c r="W2414" s="2">
        <v>62.259998000000003</v>
      </c>
      <c r="X2414" s="2">
        <v>55.59</v>
      </c>
      <c r="Y2414" s="2"/>
      <c r="Z2414">
        <v>2927000</v>
      </c>
      <c r="AA2414">
        <v>1942000</v>
      </c>
      <c r="AC2414" s="2">
        <v>60.650002000000001</v>
      </c>
      <c r="AD2414" s="2">
        <v>54.799999</v>
      </c>
    </row>
    <row r="2415" spans="1:30" x14ac:dyDescent="0.25">
      <c r="A2415" t="s">
        <v>149</v>
      </c>
      <c r="B2415">
        <f t="shared" si="144"/>
        <v>2010</v>
      </c>
      <c r="C2415" s="2">
        <v>31.15</v>
      </c>
      <c r="D2415" s="2">
        <v>35.599997999999999</v>
      </c>
      <c r="E2415" s="4">
        <f t="shared" si="145"/>
        <v>0.14285707865168543</v>
      </c>
      <c r="F2415" s="5"/>
      <c r="G2415" s="5"/>
      <c r="H2415" s="5"/>
      <c r="I2415" s="5"/>
      <c r="J2415" s="5"/>
      <c r="K2415" s="3">
        <v>40182</v>
      </c>
      <c r="L2415" s="3">
        <v>40543</v>
      </c>
      <c r="M2415" s="3"/>
      <c r="N2415" s="3"/>
      <c r="O2415" s="3"/>
      <c r="P2415" s="3"/>
      <c r="Q2415" s="5"/>
      <c r="R2415" s="5"/>
      <c r="S2415" s="5"/>
      <c r="T2415" s="2">
        <v>31.040001</v>
      </c>
      <c r="U2415" s="2">
        <v>35.580002</v>
      </c>
      <c r="V2415" s="2"/>
      <c r="W2415" s="2">
        <v>31.52</v>
      </c>
      <c r="X2415" s="2">
        <v>35.939999</v>
      </c>
      <c r="Y2415" s="2"/>
      <c r="Z2415">
        <v>750700</v>
      </c>
      <c r="AA2415">
        <v>342800</v>
      </c>
      <c r="AC2415" s="2">
        <v>31.469999000000001</v>
      </c>
      <c r="AD2415" s="2">
        <v>35.880001</v>
      </c>
    </row>
    <row r="2416" spans="1:30" x14ac:dyDescent="0.25">
      <c r="A2416" t="s">
        <v>149</v>
      </c>
      <c r="B2416">
        <f t="shared" si="144"/>
        <v>2011</v>
      </c>
      <c r="C2416" s="2">
        <v>35.770000000000003</v>
      </c>
      <c r="D2416" s="2">
        <v>38.740001999999997</v>
      </c>
      <c r="E2416" s="4">
        <f t="shared" si="145"/>
        <v>8.3030528375733673E-2</v>
      </c>
      <c r="F2416" s="5"/>
      <c r="G2416" s="5"/>
      <c r="H2416" s="5"/>
      <c r="I2416" s="5"/>
      <c r="J2416" s="5"/>
      <c r="K2416" s="3">
        <v>40546</v>
      </c>
      <c r="L2416" s="3">
        <v>40907</v>
      </c>
      <c r="M2416" s="3"/>
      <c r="N2416" s="3"/>
      <c r="O2416" s="3"/>
      <c r="P2416" s="3"/>
      <c r="Q2416" s="5"/>
      <c r="R2416" s="5"/>
      <c r="S2416" s="5"/>
      <c r="T2416" s="2">
        <v>35.659999999999997</v>
      </c>
      <c r="U2416" s="2">
        <v>38.709999000000003</v>
      </c>
      <c r="V2416" s="2"/>
      <c r="W2416" s="2">
        <v>36.299999</v>
      </c>
      <c r="X2416" s="2">
        <v>39.090000000000003</v>
      </c>
      <c r="Y2416" s="2"/>
      <c r="Z2416">
        <v>828000</v>
      </c>
      <c r="AA2416">
        <v>272700</v>
      </c>
      <c r="AC2416" s="2">
        <v>36.240001999999997</v>
      </c>
      <c r="AD2416" s="2">
        <v>38.740001999999997</v>
      </c>
    </row>
    <row r="2417" spans="1:30" x14ac:dyDescent="0.25">
      <c r="A2417" t="s">
        <v>149</v>
      </c>
      <c r="B2417">
        <f t="shared" si="144"/>
        <v>2012</v>
      </c>
      <c r="C2417" s="2">
        <v>39.389999000000003</v>
      </c>
      <c r="D2417" s="2">
        <v>54.119999</v>
      </c>
      <c r="E2417" s="4">
        <f t="shared" si="145"/>
        <v>0.37395278938697091</v>
      </c>
      <c r="F2417" s="5"/>
      <c r="G2417" s="5"/>
      <c r="H2417" s="5"/>
      <c r="I2417" s="5"/>
      <c r="J2417" s="5"/>
      <c r="K2417" s="3">
        <v>40911</v>
      </c>
      <c r="L2417" s="3">
        <v>41274</v>
      </c>
      <c r="M2417" s="3"/>
      <c r="N2417" s="3"/>
      <c r="O2417" s="3"/>
      <c r="P2417" s="3"/>
      <c r="Q2417" s="5"/>
      <c r="R2417" s="5"/>
      <c r="S2417" s="5"/>
      <c r="T2417" s="2">
        <v>38.779998999999997</v>
      </c>
      <c r="U2417" s="2">
        <v>52.75</v>
      </c>
      <c r="V2417" s="2"/>
      <c r="W2417" s="2">
        <v>39.509998000000003</v>
      </c>
      <c r="X2417" s="2">
        <v>54.130001</v>
      </c>
      <c r="Y2417" s="2"/>
      <c r="Z2417">
        <v>641600</v>
      </c>
      <c r="AA2417">
        <v>566600</v>
      </c>
      <c r="AC2417" s="2">
        <v>38.830002</v>
      </c>
      <c r="AD2417" s="2">
        <v>53.259998000000003</v>
      </c>
    </row>
    <row r="2418" spans="1:30" x14ac:dyDescent="0.25">
      <c r="A2418" t="s">
        <v>150</v>
      </c>
      <c r="B2418">
        <f t="shared" si="144"/>
        <v>2010</v>
      </c>
      <c r="C2418" s="2">
        <v>35.07</v>
      </c>
      <c r="D2418" s="2">
        <v>38.599997999999999</v>
      </c>
      <c r="E2418" s="4">
        <f t="shared" si="145"/>
        <v>0.10065577416595378</v>
      </c>
      <c r="F2418" s="5"/>
      <c r="G2418" s="5"/>
      <c r="H2418" s="5"/>
      <c r="I2418" s="5"/>
      <c r="J2418" s="5"/>
      <c r="K2418" s="3">
        <v>40182</v>
      </c>
      <c r="L2418" s="3">
        <v>40543</v>
      </c>
      <c r="M2418" s="3"/>
      <c r="N2418" s="3"/>
      <c r="O2418" s="3"/>
      <c r="P2418" s="3"/>
      <c r="Q2418" s="5"/>
      <c r="R2418" s="5"/>
      <c r="S2418" s="5"/>
      <c r="T2418" s="2">
        <v>34.700001</v>
      </c>
      <c r="U2418" s="2">
        <v>38.540000999999997</v>
      </c>
      <c r="V2418" s="2"/>
      <c r="W2418" s="2">
        <v>35.130001</v>
      </c>
      <c r="X2418" s="2">
        <v>38.830002</v>
      </c>
      <c r="Y2418" s="2"/>
      <c r="Z2418">
        <v>1931500</v>
      </c>
      <c r="AA2418">
        <v>644400</v>
      </c>
      <c r="AC2418" s="2">
        <v>34.770000000000003</v>
      </c>
      <c r="AD2418" s="2">
        <v>38.590000000000003</v>
      </c>
    </row>
    <row r="2419" spans="1:30" x14ac:dyDescent="0.25">
      <c r="A2419" t="s">
        <v>150</v>
      </c>
      <c r="B2419">
        <f t="shared" si="144"/>
        <v>2011</v>
      </c>
      <c r="C2419" s="2">
        <v>38.919998</v>
      </c>
      <c r="D2419" s="2">
        <v>41.400002000000001</v>
      </c>
      <c r="E2419" s="4">
        <f t="shared" si="145"/>
        <v>6.3720558259021523E-2</v>
      </c>
      <c r="F2419" s="5"/>
      <c r="G2419" s="5"/>
      <c r="H2419" s="5"/>
      <c r="I2419" s="5"/>
      <c r="J2419" s="5"/>
      <c r="K2419" s="3">
        <v>40546</v>
      </c>
      <c r="L2419" s="3">
        <v>40907</v>
      </c>
      <c r="M2419" s="3"/>
      <c r="N2419" s="3"/>
      <c r="O2419" s="3"/>
      <c r="P2419" s="3"/>
      <c r="Q2419" s="5"/>
      <c r="R2419" s="5"/>
      <c r="S2419" s="5"/>
      <c r="T2419" s="2">
        <v>38.599997999999999</v>
      </c>
      <c r="U2419" s="2">
        <v>41.400002000000001</v>
      </c>
      <c r="V2419" s="2"/>
      <c r="W2419" s="2">
        <v>38.919998</v>
      </c>
      <c r="X2419" s="2">
        <v>41.57</v>
      </c>
      <c r="Y2419" s="2"/>
      <c r="Z2419">
        <v>1481100</v>
      </c>
      <c r="AA2419">
        <v>1170000</v>
      </c>
      <c r="AC2419" s="2">
        <v>38.68</v>
      </c>
      <c r="AD2419" s="2">
        <v>41.450001</v>
      </c>
    </row>
    <row r="2420" spans="1:30" x14ac:dyDescent="0.25">
      <c r="A2420" t="s">
        <v>150</v>
      </c>
      <c r="B2420">
        <f t="shared" si="144"/>
        <v>2012</v>
      </c>
      <c r="C2420" s="2">
        <v>41.810001</v>
      </c>
      <c r="D2420" s="2">
        <v>45.189999</v>
      </c>
      <c r="E2420" s="4">
        <f t="shared" si="145"/>
        <v>8.0841854081754275E-2</v>
      </c>
      <c r="F2420" s="5"/>
      <c r="G2420" s="5"/>
      <c r="H2420" s="5"/>
      <c r="I2420" s="5"/>
      <c r="J2420" s="5"/>
      <c r="K2420" s="3">
        <v>40911</v>
      </c>
      <c r="L2420" s="3">
        <v>41274</v>
      </c>
      <c r="M2420" s="3"/>
      <c r="N2420" s="3"/>
      <c r="O2420" s="3"/>
      <c r="P2420" s="3"/>
      <c r="Q2420" s="5"/>
      <c r="R2420" s="5"/>
      <c r="S2420" s="5"/>
      <c r="T2420" s="2">
        <v>41.16</v>
      </c>
      <c r="U2420" s="2">
        <v>44.330002</v>
      </c>
      <c r="V2420" s="2"/>
      <c r="W2420" s="2">
        <v>41.900002000000001</v>
      </c>
      <c r="X2420" s="2">
        <v>45.200001</v>
      </c>
      <c r="Y2420" s="2"/>
      <c r="Z2420">
        <v>2867300</v>
      </c>
      <c r="AA2420">
        <v>2162500</v>
      </c>
      <c r="AC2420" s="2">
        <v>41.360000999999997</v>
      </c>
      <c r="AD2420" s="2">
        <v>44.689999</v>
      </c>
    </row>
    <row r="2421" spans="1:30" x14ac:dyDescent="0.25">
      <c r="A2421" t="s">
        <v>151</v>
      </c>
      <c r="B2421">
        <f t="shared" si="144"/>
        <v>2010</v>
      </c>
      <c r="C2421" s="2">
        <v>24.3449995</v>
      </c>
      <c r="D2421" s="2">
        <v>40.349998499999998</v>
      </c>
      <c r="E2421" s="4">
        <f t="shared" si="145"/>
        <v>0.65742449491526989</v>
      </c>
      <c r="F2421" s="5"/>
      <c r="G2421" s="5"/>
      <c r="H2421" s="5"/>
      <c r="I2421" s="5"/>
      <c r="J2421" s="5"/>
      <c r="K2421" s="3">
        <v>40182</v>
      </c>
      <c r="L2421" s="3">
        <v>40543</v>
      </c>
      <c r="M2421" s="3"/>
      <c r="N2421" s="3"/>
      <c r="O2421" s="3"/>
      <c r="P2421" s="3"/>
      <c r="Q2421" s="5"/>
      <c r="R2421" s="5"/>
      <c r="S2421" s="5"/>
      <c r="T2421" s="2">
        <v>24.114999999999998</v>
      </c>
      <c r="U2421" s="2">
        <v>39.775001500000002</v>
      </c>
      <c r="V2421" s="2"/>
      <c r="W2421" s="2">
        <v>24.444999500000002</v>
      </c>
      <c r="X2421" s="2">
        <v>40.720001000000003</v>
      </c>
      <c r="Y2421" s="2"/>
      <c r="Z2421">
        <v>3508400</v>
      </c>
      <c r="AA2421">
        <v>2070000</v>
      </c>
      <c r="AC2421" s="2">
        <v>24.270000499999998</v>
      </c>
      <c r="AD2421" s="2">
        <v>39.805000499999998</v>
      </c>
    </row>
    <row r="2422" spans="1:30" x14ac:dyDescent="0.25">
      <c r="A2422" t="s">
        <v>151</v>
      </c>
      <c r="B2422">
        <f t="shared" si="144"/>
        <v>2011</v>
      </c>
      <c r="C2422" s="2">
        <v>40.619999</v>
      </c>
      <c r="D2422" s="2">
        <v>56.16</v>
      </c>
      <c r="E2422" s="4">
        <f t="shared" si="145"/>
        <v>0.38257019651822238</v>
      </c>
      <c r="F2422" s="5"/>
      <c r="G2422" s="5"/>
      <c r="H2422" s="5"/>
      <c r="I2422" s="5"/>
      <c r="J2422" s="5"/>
      <c r="K2422" s="3">
        <v>40546</v>
      </c>
      <c r="L2422" s="3">
        <v>40907</v>
      </c>
      <c r="M2422" s="3"/>
      <c r="N2422" s="3"/>
      <c r="O2422" s="3"/>
      <c r="P2422" s="3"/>
      <c r="Q2422" s="5"/>
      <c r="R2422" s="5"/>
      <c r="S2422" s="5"/>
      <c r="T2422" s="2">
        <v>40.090000000000003</v>
      </c>
      <c r="U2422" s="2">
        <v>55.950001</v>
      </c>
      <c r="V2422" s="2"/>
      <c r="W2422" s="2">
        <v>40.645000500000002</v>
      </c>
      <c r="X2422" s="2">
        <v>57.259998500000002</v>
      </c>
      <c r="Y2422" s="2"/>
      <c r="Z2422">
        <v>2126800</v>
      </c>
      <c r="AA2422">
        <v>939800</v>
      </c>
      <c r="AC2422" s="2">
        <v>40.220001000000003</v>
      </c>
      <c r="AD2422" s="2">
        <v>57.110000499999998</v>
      </c>
    </row>
    <row r="2423" spans="1:30" x14ac:dyDescent="0.25">
      <c r="A2423" t="s">
        <v>151</v>
      </c>
      <c r="B2423">
        <f t="shared" si="144"/>
        <v>2012</v>
      </c>
      <c r="C2423" s="2">
        <v>56.919998</v>
      </c>
      <c r="D2423" s="2">
        <v>59.860000999999997</v>
      </c>
      <c r="E2423" s="4">
        <f t="shared" si="145"/>
        <v>5.1651495138843775E-2</v>
      </c>
      <c r="F2423" s="5"/>
      <c r="G2423" s="5"/>
      <c r="H2423" s="5"/>
      <c r="I2423" s="5"/>
      <c r="J2423" s="5"/>
      <c r="K2423" s="3">
        <v>40911</v>
      </c>
      <c r="L2423" s="3">
        <v>41274</v>
      </c>
      <c r="M2423" s="3"/>
      <c r="N2423" s="3"/>
      <c r="O2423" s="3"/>
      <c r="P2423" s="3"/>
      <c r="Q2423" s="5"/>
      <c r="R2423" s="5"/>
      <c r="S2423" s="5"/>
      <c r="T2423" s="2">
        <v>56.145000500000002</v>
      </c>
      <c r="U2423" s="2">
        <v>57.529998999999997</v>
      </c>
      <c r="V2423" s="2"/>
      <c r="W2423" s="2">
        <v>57.630001</v>
      </c>
      <c r="X2423" s="2">
        <v>59.889999000000003</v>
      </c>
      <c r="Y2423" s="2"/>
      <c r="Z2423">
        <v>1964600</v>
      </c>
      <c r="AA2423">
        <v>1483500</v>
      </c>
      <c r="AC2423" s="2">
        <v>56.215000000000003</v>
      </c>
      <c r="AD2423" s="2">
        <v>57.669998</v>
      </c>
    </row>
    <row r="2424" spans="1:30" x14ac:dyDescent="0.25">
      <c r="A2424" t="s">
        <v>152</v>
      </c>
      <c r="B2424">
        <f t="shared" si="144"/>
        <v>2010</v>
      </c>
      <c r="C2424" s="2">
        <v>30.75</v>
      </c>
      <c r="D2424" s="2">
        <v>42.040000999999997</v>
      </c>
      <c r="E2424" s="4">
        <f t="shared" si="145"/>
        <v>0.36715450406504052</v>
      </c>
      <c r="F2424" s="5"/>
      <c r="G2424" s="5"/>
      <c r="H2424" s="5"/>
      <c r="I2424" s="5"/>
      <c r="J2424" s="5"/>
      <c r="K2424" s="3">
        <v>40182</v>
      </c>
      <c r="L2424" s="3">
        <v>40543</v>
      </c>
      <c r="M2424" s="3"/>
      <c r="N2424" s="3"/>
      <c r="O2424" s="3"/>
      <c r="P2424" s="3"/>
      <c r="Q2424" s="5"/>
      <c r="R2424" s="5"/>
      <c r="S2424" s="5"/>
      <c r="T2424" s="2">
        <v>30.430000499999998</v>
      </c>
      <c r="U2424" s="2">
        <v>41.814998500000002</v>
      </c>
      <c r="V2424" s="2"/>
      <c r="W2424" s="2">
        <v>30.965</v>
      </c>
      <c r="X2424" s="2">
        <v>42.284999999999997</v>
      </c>
      <c r="Y2424" s="2"/>
      <c r="Z2424">
        <v>1446400</v>
      </c>
      <c r="AA2424">
        <v>836200</v>
      </c>
      <c r="AC2424" s="2">
        <v>30.875</v>
      </c>
      <c r="AD2424" s="2">
        <v>41.930000499999998</v>
      </c>
    </row>
    <row r="2425" spans="1:30" x14ac:dyDescent="0.25">
      <c r="A2425" t="s">
        <v>152</v>
      </c>
      <c r="B2425">
        <f t="shared" si="144"/>
        <v>2011</v>
      </c>
      <c r="C2425" s="2">
        <v>42.439998500000002</v>
      </c>
      <c r="D2425" s="2">
        <v>39.060001</v>
      </c>
      <c r="E2425" s="4">
        <f t="shared" si="145"/>
        <v>-7.9641791222023764E-2</v>
      </c>
      <c r="F2425" s="5"/>
      <c r="G2425" s="5"/>
      <c r="H2425" s="5"/>
      <c r="I2425" s="5"/>
      <c r="J2425" s="5"/>
      <c r="K2425" s="3">
        <v>40546</v>
      </c>
      <c r="L2425" s="3">
        <v>40907</v>
      </c>
      <c r="M2425" s="3"/>
      <c r="N2425" s="3"/>
      <c r="O2425" s="3"/>
      <c r="P2425" s="3"/>
      <c r="Q2425" s="5"/>
      <c r="R2425" s="5"/>
      <c r="S2425" s="5"/>
      <c r="T2425" s="2">
        <v>42.389999500000002</v>
      </c>
      <c r="U2425" s="2">
        <v>39.060001</v>
      </c>
      <c r="V2425" s="2"/>
      <c r="W2425" s="2">
        <v>42.985000499999998</v>
      </c>
      <c r="X2425" s="2">
        <v>39.529998999999997</v>
      </c>
      <c r="Y2425" s="2"/>
      <c r="Z2425">
        <v>1562600</v>
      </c>
      <c r="AA2425">
        <v>1090700</v>
      </c>
      <c r="AC2425" s="2">
        <v>42.674999</v>
      </c>
      <c r="AD2425" s="2">
        <v>39.270000000000003</v>
      </c>
    </row>
    <row r="2426" spans="1:30" x14ac:dyDescent="0.25">
      <c r="A2426" t="s">
        <v>152</v>
      </c>
      <c r="B2426">
        <f t="shared" si="144"/>
        <v>2012</v>
      </c>
      <c r="C2426" s="2">
        <v>40.220001000000003</v>
      </c>
      <c r="D2426" s="2">
        <v>68.050003000000004</v>
      </c>
      <c r="E2426" s="4">
        <f t="shared" si="145"/>
        <v>0.69194433883778372</v>
      </c>
      <c r="F2426" s="5"/>
      <c r="G2426" s="5"/>
      <c r="H2426" s="5"/>
      <c r="I2426" s="5"/>
      <c r="J2426" s="5"/>
      <c r="K2426" s="3">
        <v>40911</v>
      </c>
      <c r="L2426" s="3">
        <v>41274</v>
      </c>
      <c r="M2426" s="3"/>
      <c r="N2426" s="3"/>
      <c r="O2426" s="3"/>
      <c r="P2426" s="3"/>
      <c r="Q2426" s="5"/>
      <c r="R2426" s="5"/>
      <c r="S2426" s="5"/>
      <c r="T2426" s="2">
        <v>40</v>
      </c>
      <c r="U2426" s="2">
        <v>66.040001000000004</v>
      </c>
      <c r="V2426" s="2"/>
      <c r="W2426" s="2">
        <v>40.619999</v>
      </c>
      <c r="X2426" s="2">
        <v>68.220000999999996</v>
      </c>
      <c r="Y2426" s="2"/>
      <c r="Z2426">
        <v>1466300</v>
      </c>
      <c r="AA2426">
        <v>1511100</v>
      </c>
      <c r="AC2426" s="2">
        <v>40.200001</v>
      </c>
      <c r="AD2426" s="2">
        <v>66.059997999999993</v>
      </c>
    </row>
    <row r="2427" spans="1:30" x14ac:dyDescent="0.25">
      <c r="A2427" t="s">
        <v>153</v>
      </c>
      <c r="B2427">
        <f t="shared" si="144"/>
        <v>2010</v>
      </c>
      <c r="C2427" s="2">
        <v>43.150002000000001</v>
      </c>
      <c r="D2427" s="2">
        <v>57.169998</v>
      </c>
      <c r="E2427" s="4">
        <f t="shared" si="145"/>
        <v>0.32491298609905045</v>
      </c>
      <c r="F2427" s="5"/>
      <c r="G2427" s="5"/>
      <c r="H2427" s="5"/>
      <c r="I2427" s="5"/>
      <c r="J2427" s="5"/>
      <c r="K2427" s="3">
        <v>40182</v>
      </c>
      <c r="L2427" s="3">
        <v>40543</v>
      </c>
      <c r="M2427" s="3"/>
      <c r="N2427" s="3"/>
      <c r="O2427" s="3"/>
      <c r="P2427" s="3"/>
      <c r="Q2427" s="5"/>
      <c r="R2427" s="5"/>
      <c r="S2427" s="5"/>
      <c r="T2427" s="2">
        <v>42.73</v>
      </c>
      <c r="U2427" s="2">
        <v>57.07</v>
      </c>
      <c r="V2427" s="2"/>
      <c r="W2427" s="2">
        <v>43.400002000000001</v>
      </c>
      <c r="X2427" s="2">
        <v>57.43</v>
      </c>
      <c r="Y2427" s="2"/>
      <c r="Z2427">
        <v>3781000</v>
      </c>
      <c r="AA2427">
        <v>1275300</v>
      </c>
      <c r="AC2427" s="2">
        <v>43.349997999999999</v>
      </c>
      <c r="AD2427" s="2">
        <v>57.34</v>
      </c>
    </row>
    <row r="2428" spans="1:30" x14ac:dyDescent="0.25">
      <c r="A2428" t="s">
        <v>153</v>
      </c>
      <c r="B2428">
        <f t="shared" si="144"/>
        <v>2011</v>
      </c>
      <c r="C2428" s="2">
        <v>57.610000999999997</v>
      </c>
      <c r="D2428" s="2">
        <v>46.59</v>
      </c>
      <c r="E2428" s="4">
        <f t="shared" si="145"/>
        <v>-0.19128624906637293</v>
      </c>
      <c r="F2428" s="5"/>
      <c r="G2428" s="5"/>
      <c r="H2428" s="5"/>
      <c r="I2428" s="5"/>
      <c r="J2428" s="5"/>
      <c r="K2428" s="3">
        <v>40546</v>
      </c>
      <c r="L2428" s="3">
        <v>40907</v>
      </c>
      <c r="M2428" s="3"/>
      <c r="N2428" s="3"/>
      <c r="O2428" s="3"/>
      <c r="P2428" s="3"/>
      <c r="Q2428" s="5"/>
      <c r="R2428" s="5"/>
      <c r="S2428" s="5"/>
      <c r="T2428" s="2">
        <v>57.200001</v>
      </c>
      <c r="U2428" s="2">
        <v>46.41</v>
      </c>
      <c r="V2428" s="2"/>
      <c r="W2428" s="2">
        <v>57.650002000000001</v>
      </c>
      <c r="X2428" s="2">
        <v>47.099997999999999</v>
      </c>
      <c r="Y2428" s="2"/>
      <c r="Z2428">
        <v>5467400</v>
      </c>
      <c r="AA2428">
        <v>2831000</v>
      </c>
      <c r="AC2428" s="2">
        <v>57.240001999999997</v>
      </c>
      <c r="AD2428" s="2">
        <v>46.529998999999997</v>
      </c>
    </row>
    <row r="2429" spans="1:30" x14ac:dyDescent="0.25">
      <c r="A2429" t="s">
        <v>153</v>
      </c>
      <c r="B2429">
        <f t="shared" si="144"/>
        <v>2012</v>
      </c>
      <c r="C2429" s="2">
        <v>48.240001999999997</v>
      </c>
      <c r="D2429" s="2">
        <v>52.959999000000003</v>
      </c>
      <c r="E2429" s="4">
        <f t="shared" si="145"/>
        <v>9.7844046523878805E-2</v>
      </c>
      <c r="F2429" s="5"/>
      <c r="G2429" s="5"/>
      <c r="H2429" s="5"/>
      <c r="I2429" s="5"/>
      <c r="J2429" s="5"/>
      <c r="K2429" s="3">
        <v>40911</v>
      </c>
      <c r="L2429" s="3">
        <v>41274</v>
      </c>
      <c r="M2429" s="3"/>
      <c r="N2429" s="3"/>
      <c r="O2429" s="3"/>
      <c r="P2429" s="3"/>
      <c r="Q2429" s="5"/>
      <c r="R2429" s="5"/>
      <c r="S2429" s="5"/>
      <c r="T2429" s="2">
        <v>47.59</v>
      </c>
      <c r="U2429" s="2">
        <v>51.650002000000001</v>
      </c>
      <c r="V2429" s="2"/>
      <c r="W2429" s="2">
        <v>48.689999</v>
      </c>
      <c r="X2429" s="2">
        <v>52.990001999999997</v>
      </c>
      <c r="Y2429" s="2"/>
      <c r="Z2429">
        <v>5262200</v>
      </c>
      <c r="AA2429">
        <v>3038200</v>
      </c>
      <c r="AC2429" s="2">
        <v>47.720001000000003</v>
      </c>
      <c r="AD2429" s="2">
        <v>51.950001</v>
      </c>
    </row>
    <row r="2430" spans="1:30" x14ac:dyDescent="0.25">
      <c r="A2430" t="s">
        <v>154</v>
      </c>
      <c r="B2430">
        <f t="shared" si="144"/>
        <v>2010</v>
      </c>
      <c r="C2430" s="2">
        <v>20.66</v>
      </c>
      <c r="D2430" s="2">
        <v>35.709999000000003</v>
      </c>
      <c r="E2430" s="4">
        <f t="shared" si="145"/>
        <v>0.72846074540174266</v>
      </c>
      <c r="F2430" s="5"/>
      <c r="G2430" s="5"/>
      <c r="H2430" s="5"/>
      <c r="I2430" s="5"/>
      <c r="J2430" s="5"/>
      <c r="K2430" s="3">
        <v>40182</v>
      </c>
      <c r="L2430" s="3">
        <v>40543</v>
      </c>
      <c r="M2430" s="3"/>
      <c r="N2430" s="3"/>
      <c r="O2430" s="3"/>
      <c r="P2430" s="3"/>
      <c r="Q2430" s="5"/>
      <c r="R2430" s="5"/>
      <c r="S2430" s="5"/>
      <c r="T2430" s="2">
        <v>20.559999000000001</v>
      </c>
      <c r="U2430" s="2">
        <v>35.700001</v>
      </c>
      <c r="V2430" s="2"/>
      <c r="W2430" s="2">
        <v>21.26</v>
      </c>
      <c r="X2430" s="2">
        <v>36.340000000000003</v>
      </c>
      <c r="Y2430" s="2"/>
      <c r="Z2430">
        <v>2401200</v>
      </c>
      <c r="AA2430">
        <v>820300</v>
      </c>
      <c r="AC2430" s="2">
        <v>21.110001</v>
      </c>
      <c r="AD2430" s="2">
        <v>35.880001</v>
      </c>
    </row>
    <row r="2431" spans="1:30" x14ac:dyDescent="0.25">
      <c r="A2431" t="s">
        <v>154</v>
      </c>
      <c r="B2431">
        <f t="shared" si="144"/>
        <v>2011</v>
      </c>
      <c r="C2431" s="2">
        <v>35.900002000000001</v>
      </c>
      <c r="D2431" s="2">
        <v>34.529998999999997</v>
      </c>
      <c r="E2431" s="4">
        <f t="shared" si="145"/>
        <v>-3.8161641328042381E-2</v>
      </c>
      <c r="F2431" s="5"/>
      <c r="G2431" s="5"/>
      <c r="H2431" s="5"/>
      <c r="I2431" s="5"/>
      <c r="J2431" s="5"/>
      <c r="K2431" s="3">
        <v>40546</v>
      </c>
      <c r="L2431" s="3">
        <v>40907</v>
      </c>
      <c r="M2431" s="3"/>
      <c r="N2431" s="3"/>
      <c r="O2431" s="3"/>
      <c r="P2431" s="3"/>
      <c r="Q2431" s="5"/>
      <c r="R2431" s="5"/>
      <c r="S2431" s="5"/>
      <c r="T2431" s="2">
        <v>35.810001</v>
      </c>
      <c r="U2431" s="2">
        <v>34.409999999999997</v>
      </c>
      <c r="V2431" s="2"/>
      <c r="W2431" s="2">
        <v>36.290000999999997</v>
      </c>
      <c r="X2431" s="2">
        <v>34.860000999999997</v>
      </c>
      <c r="Y2431" s="2"/>
      <c r="Z2431">
        <v>939500</v>
      </c>
      <c r="AA2431">
        <v>702900</v>
      </c>
      <c r="AC2431" s="2">
        <v>36.040000999999997</v>
      </c>
      <c r="AD2431" s="2">
        <v>34.520000000000003</v>
      </c>
    </row>
    <row r="2432" spans="1:30" x14ac:dyDescent="0.25">
      <c r="A2432" t="s">
        <v>154</v>
      </c>
      <c r="B2432">
        <f t="shared" si="144"/>
        <v>2012</v>
      </c>
      <c r="C2432" s="2">
        <v>35.240001999999997</v>
      </c>
      <c r="D2432" s="2">
        <v>26.23</v>
      </c>
      <c r="E2432" s="4">
        <f t="shared" si="145"/>
        <v>-0.25567541114214459</v>
      </c>
      <c r="F2432" s="5"/>
      <c r="G2432" s="5"/>
      <c r="H2432" s="5"/>
      <c r="I2432" s="5"/>
      <c r="J2432" s="5"/>
      <c r="K2432" s="3">
        <v>40911</v>
      </c>
      <c r="L2432" s="3">
        <v>41274</v>
      </c>
      <c r="M2432" s="3"/>
      <c r="N2432" s="3"/>
      <c r="O2432" s="3"/>
      <c r="P2432" s="3"/>
      <c r="Q2432" s="5"/>
      <c r="R2432" s="5"/>
      <c r="S2432" s="5"/>
      <c r="T2432" s="2">
        <v>34.650002000000001</v>
      </c>
      <c r="U2432" s="2">
        <v>25.49</v>
      </c>
      <c r="V2432" s="2"/>
      <c r="W2432" s="2">
        <v>35.470001000000003</v>
      </c>
      <c r="X2432" s="2">
        <v>26.280000999999999</v>
      </c>
      <c r="Y2432" s="2"/>
      <c r="Z2432">
        <v>870900</v>
      </c>
      <c r="AA2432">
        <v>1071500</v>
      </c>
      <c r="AC2432" s="2">
        <v>34.900002000000001</v>
      </c>
      <c r="AD2432" s="2">
        <v>25.540001</v>
      </c>
    </row>
    <row r="2433" spans="1:30" x14ac:dyDescent="0.25">
      <c r="A2433" t="s">
        <v>155</v>
      </c>
      <c r="B2433">
        <f t="shared" si="144"/>
        <v>2010</v>
      </c>
      <c r="C2433" s="2">
        <v>49.674999</v>
      </c>
      <c r="D2433" s="2">
        <v>45.705002</v>
      </c>
      <c r="E2433" s="4">
        <f t="shared" si="145"/>
        <v>-7.9919417814180521E-2</v>
      </c>
      <c r="F2433" s="5"/>
      <c r="G2433" s="5"/>
      <c r="H2433" s="5"/>
      <c r="I2433" s="5"/>
      <c r="J2433" s="5"/>
      <c r="K2433" s="3">
        <v>40182</v>
      </c>
      <c r="L2433" s="3">
        <v>40543</v>
      </c>
      <c r="M2433" s="3"/>
      <c r="N2433" s="3"/>
      <c r="O2433" s="3"/>
      <c r="P2433" s="3"/>
      <c r="Q2433" s="5"/>
      <c r="R2433" s="5"/>
      <c r="S2433" s="5"/>
      <c r="T2433" s="2">
        <v>49.619999</v>
      </c>
      <c r="U2433" s="2">
        <v>45.654998999999997</v>
      </c>
      <c r="V2433" s="2"/>
      <c r="W2433" s="2">
        <v>50.220001000000003</v>
      </c>
      <c r="X2433" s="2">
        <v>46.060001499999998</v>
      </c>
      <c r="Y2433" s="2"/>
      <c r="Z2433">
        <v>4110000</v>
      </c>
      <c r="AA2433">
        <v>2042400</v>
      </c>
      <c r="AC2433" s="2">
        <v>50.189998500000002</v>
      </c>
      <c r="AD2433" s="2">
        <v>45.825001</v>
      </c>
    </row>
    <row r="2434" spans="1:30" x14ac:dyDescent="0.25">
      <c r="A2434" t="s">
        <v>155</v>
      </c>
      <c r="B2434">
        <f t="shared" ref="B2434:B2497" si="146">YEAR(K2434)</f>
        <v>2011</v>
      </c>
      <c r="C2434" s="2">
        <v>46.224998499999998</v>
      </c>
      <c r="D2434" s="2">
        <v>49.255001</v>
      </c>
      <c r="E2434" s="4">
        <f t="shared" ref="E2434:E2497" si="147">+(D2434-C2434)/C2434</f>
        <v>6.554900158623049E-2</v>
      </c>
      <c r="F2434" s="5"/>
      <c r="G2434" s="5"/>
      <c r="H2434" s="5"/>
      <c r="I2434" s="5"/>
      <c r="J2434" s="5"/>
      <c r="K2434" s="3">
        <v>40546</v>
      </c>
      <c r="L2434" s="3">
        <v>40907</v>
      </c>
      <c r="M2434" s="3"/>
      <c r="N2434" s="3"/>
      <c r="O2434" s="3"/>
      <c r="P2434" s="3"/>
      <c r="Q2434" s="5"/>
      <c r="R2434" s="5"/>
      <c r="S2434" s="5"/>
      <c r="T2434" s="2">
        <v>46.134998500000002</v>
      </c>
      <c r="U2434" s="2">
        <v>48.895000500000002</v>
      </c>
      <c r="V2434" s="2"/>
      <c r="W2434" s="2">
        <v>46.75</v>
      </c>
      <c r="X2434" s="2">
        <v>49.549999</v>
      </c>
      <c r="Y2434" s="2"/>
      <c r="Z2434">
        <v>3500800</v>
      </c>
      <c r="AA2434">
        <v>2569800</v>
      </c>
      <c r="AC2434" s="2">
        <v>46.174999</v>
      </c>
      <c r="AD2434" s="2">
        <v>49.025001500000002</v>
      </c>
    </row>
    <row r="2435" spans="1:30" x14ac:dyDescent="0.25">
      <c r="A2435" t="s">
        <v>155</v>
      </c>
      <c r="B2435">
        <f t="shared" si="146"/>
        <v>2012</v>
      </c>
      <c r="C2435" s="2">
        <v>50.305000499999998</v>
      </c>
      <c r="D2435" s="2">
        <v>60.395000500000002</v>
      </c>
      <c r="E2435" s="4">
        <f t="shared" si="147"/>
        <v>0.20057648145734544</v>
      </c>
      <c r="F2435" s="5"/>
      <c r="G2435" s="5"/>
      <c r="H2435" s="5"/>
      <c r="I2435" s="5"/>
      <c r="J2435" s="5"/>
      <c r="K2435" s="3">
        <v>40911</v>
      </c>
      <c r="L2435" s="3">
        <v>41274</v>
      </c>
      <c r="M2435" s="3"/>
      <c r="N2435" s="3"/>
      <c r="O2435" s="3"/>
      <c r="P2435" s="3"/>
      <c r="Q2435" s="5"/>
      <c r="R2435" s="5"/>
      <c r="S2435" s="5"/>
      <c r="T2435" s="2">
        <v>50.200001</v>
      </c>
      <c r="U2435" s="2">
        <v>59</v>
      </c>
      <c r="V2435" s="2"/>
      <c r="W2435" s="2">
        <v>51.064998500000002</v>
      </c>
      <c r="X2435" s="2">
        <v>60.490001499999998</v>
      </c>
      <c r="Y2435" s="2"/>
      <c r="Z2435">
        <v>5597400</v>
      </c>
      <c r="AA2435">
        <v>3561800</v>
      </c>
      <c r="AC2435" s="2">
        <v>50.724998499999998</v>
      </c>
      <c r="AD2435" s="2">
        <v>59.055000499999998</v>
      </c>
    </row>
    <row r="2436" spans="1:30" x14ac:dyDescent="0.25">
      <c r="A2436" t="s">
        <v>156</v>
      </c>
      <c r="B2436">
        <f t="shared" si="146"/>
        <v>2010</v>
      </c>
      <c r="C2436" s="2">
        <v>106.519997</v>
      </c>
      <c r="D2436" s="2">
        <v>81.260002</v>
      </c>
      <c r="E2436" s="4">
        <f t="shared" si="147"/>
        <v>-0.23713852526676285</v>
      </c>
      <c r="F2436" s="5"/>
      <c r="G2436" s="5"/>
      <c r="H2436" s="5"/>
      <c r="I2436" s="5"/>
      <c r="J2436" s="5"/>
      <c r="K2436" s="3">
        <v>40182</v>
      </c>
      <c r="L2436" s="3">
        <v>40543</v>
      </c>
      <c r="M2436" s="3"/>
      <c r="N2436" s="3"/>
      <c r="O2436" s="3"/>
      <c r="P2436" s="3"/>
      <c r="Q2436" s="5"/>
      <c r="R2436" s="5"/>
      <c r="S2436" s="5"/>
      <c r="T2436" s="2">
        <v>106.510002</v>
      </c>
      <c r="U2436" s="2">
        <v>80.769997000000004</v>
      </c>
      <c r="V2436" s="2"/>
      <c r="W2436" s="2">
        <v>109.620003</v>
      </c>
      <c r="X2436" s="2">
        <v>82.199996999999996</v>
      </c>
      <c r="Y2436" s="2"/>
      <c r="Z2436">
        <v>576300</v>
      </c>
      <c r="AA2436">
        <v>444900</v>
      </c>
      <c r="AC2436" s="2">
        <v>109.55999799999999</v>
      </c>
      <c r="AD2436" s="2">
        <v>81.970000999999996</v>
      </c>
    </row>
    <row r="2437" spans="1:30" x14ac:dyDescent="0.25">
      <c r="A2437" t="s">
        <v>156</v>
      </c>
      <c r="B2437">
        <f t="shared" si="146"/>
        <v>2011</v>
      </c>
      <c r="C2437" s="2">
        <v>82.230002999999996</v>
      </c>
      <c r="D2437" s="2">
        <v>101.400002</v>
      </c>
      <c r="E2437" s="4">
        <f t="shared" si="147"/>
        <v>0.23312657546662141</v>
      </c>
      <c r="F2437" s="5"/>
      <c r="G2437" s="5"/>
      <c r="H2437" s="5"/>
      <c r="I2437" s="5"/>
      <c r="J2437" s="5"/>
      <c r="K2437" s="3">
        <v>40546</v>
      </c>
      <c r="L2437" s="3">
        <v>40907</v>
      </c>
      <c r="M2437" s="3"/>
      <c r="N2437" s="3"/>
      <c r="O2437" s="3"/>
      <c r="P2437" s="3"/>
      <c r="Q2437" s="5"/>
      <c r="R2437" s="5"/>
      <c r="S2437" s="5"/>
      <c r="T2437" s="2">
        <v>81.769997000000004</v>
      </c>
      <c r="U2437" s="2">
        <v>101.160004</v>
      </c>
      <c r="V2437" s="2"/>
      <c r="W2437" s="2">
        <v>84.699996999999996</v>
      </c>
      <c r="X2437" s="2">
        <v>102.519997</v>
      </c>
      <c r="Y2437" s="2"/>
      <c r="Z2437">
        <v>1110000</v>
      </c>
      <c r="AA2437">
        <v>257600</v>
      </c>
      <c r="AC2437" s="2">
        <v>83.459998999999996</v>
      </c>
      <c r="AD2437" s="2">
        <v>101.470001</v>
      </c>
    </row>
    <row r="2438" spans="1:30" x14ac:dyDescent="0.25">
      <c r="A2438" t="s">
        <v>156</v>
      </c>
      <c r="B2438">
        <f t="shared" si="146"/>
        <v>2012</v>
      </c>
      <c r="C2438" s="2">
        <v>103.089996</v>
      </c>
      <c r="D2438" s="2">
        <v>206.199997</v>
      </c>
      <c r="E2438" s="4">
        <f t="shared" si="147"/>
        <v>1.0001940537469804</v>
      </c>
      <c r="F2438" s="5"/>
      <c r="G2438" s="5"/>
      <c r="H2438" s="5"/>
      <c r="I2438" s="5"/>
      <c r="J2438" s="5"/>
      <c r="K2438" s="3">
        <v>40911</v>
      </c>
      <c r="L2438" s="3">
        <v>41274</v>
      </c>
      <c r="M2438" s="3"/>
      <c r="N2438" s="3"/>
      <c r="O2438" s="3"/>
      <c r="P2438" s="3"/>
      <c r="Q2438" s="5"/>
      <c r="R2438" s="5"/>
      <c r="S2438" s="5"/>
      <c r="T2438" s="2">
        <v>100.040001</v>
      </c>
      <c r="U2438" s="2">
        <v>202.220001</v>
      </c>
      <c r="V2438" s="2"/>
      <c r="W2438" s="2">
        <v>104.349998</v>
      </c>
      <c r="X2438" s="2">
        <v>208.91000399999999</v>
      </c>
      <c r="Y2438" s="2"/>
      <c r="Z2438">
        <v>706300</v>
      </c>
      <c r="AA2438">
        <v>800600</v>
      </c>
      <c r="AC2438" s="2">
        <v>101.239998</v>
      </c>
      <c r="AD2438" s="2">
        <v>204.529999</v>
      </c>
    </row>
    <row r="2439" spans="1:30" x14ac:dyDescent="0.25">
      <c r="A2439" t="s">
        <v>157</v>
      </c>
      <c r="B2439">
        <f t="shared" si="146"/>
        <v>2010</v>
      </c>
      <c r="C2439" s="2">
        <v>34.060001</v>
      </c>
      <c r="D2439" s="2">
        <v>51.950001</v>
      </c>
      <c r="E2439" s="4">
        <f t="shared" si="147"/>
        <v>0.52524954417940273</v>
      </c>
      <c r="F2439" s="5"/>
      <c r="G2439" s="5"/>
      <c r="H2439" s="5"/>
      <c r="I2439" s="5"/>
      <c r="J2439" s="5"/>
      <c r="K2439" s="3">
        <v>40182</v>
      </c>
      <c r="L2439" s="3">
        <v>40543</v>
      </c>
      <c r="M2439" s="3"/>
      <c r="N2439" s="3"/>
      <c r="O2439" s="3"/>
      <c r="P2439" s="3"/>
      <c r="Q2439" s="5"/>
      <c r="R2439" s="5"/>
      <c r="S2439" s="5"/>
      <c r="T2439" s="2">
        <v>33.229999999999997</v>
      </c>
      <c r="U2439" s="2">
        <v>51.860000999999997</v>
      </c>
      <c r="V2439" s="2"/>
      <c r="W2439" s="2">
        <v>34.529998999999997</v>
      </c>
      <c r="X2439" s="2">
        <v>52.48</v>
      </c>
      <c r="Y2439" s="2"/>
      <c r="Z2439">
        <v>3299500</v>
      </c>
      <c r="AA2439">
        <v>1298100</v>
      </c>
      <c r="AC2439" s="2">
        <v>33.400002000000001</v>
      </c>
      <c r="AD2439" s="2">
        <v>52.290000999999997</v>
      </c>
    </row>
    <row r="2440" spans="1:30" x14ac:dyDescent="0.25">
      <c r="A2440" t="s">
        <v>157</v>
      </c>
      <c r="B2440">
        <f t="shared" si="146"/>
        <v>2011</v>
      </c>
      <c r="C2440" s="2">
        <v>52.27</v>
      </c>
      <c r="D2440" s="2">
        <v>57.029998999999997</v>
      </c>
      <c r="E2440" s="4">
        <f t="shared" si="147"/>
        <v>9.1065601683565964E-2</v>
      </c>
      <c r="F2440" s="5"/>
      <c r="G2440" s="5"/>
      <c r="H2440" s="5"/>
      <c r="I2440" s="5"/>
      <c r="J2440" s="5"/>
      <c r="K2440" s="3">
        <v>40546</v>
      </c>
      <c r="L2440" s="3">
        <v>40907</v>
      </c>
      <c r="M2440" s="3"/>
      <c r="N2440" s="3"/>
      <c r="O2440" s="3"/>
      <c r="P2440" s="3"/>
      <c r="Q2440" s="5"/>
      <c r="R2440" s="5"/>
      <c r="S2440" s="5"/>
      <c r="T2440" s="2">
        <v>52</v>
      </c>
      <c r="U2440" s="2">
        <v>57</v>
      </c>
      <c r="V2440" s="2"/>
      <c r="W2440" s="2">
        <v>52.790000999999997</v>
      </c>
      <c r="X2440" s="2">
        <v>57.709999000000003</v>
      </c>
      <c r="Y2440" s="2"/>
      <c r="Z2440">
        <v>2901800</v>
      </c>
      <c r="AA2440">
        <v>1272900</v>
      </c>
      <c r="AC2440" s="2">
        <v>52.52</v>
      </c>
      <c r="AD2440" s="2">
        <v>57.240001999999997</v>
      </c>
    </row>
    <row r="2441" spans="1:30" x14ac:dyDescent="0.25">
      <c r="A2441" t="s">
        <v>157</v>
      </c>
      <c r="B2441">
        <f t="shared" si="146"/>
        <v>2012</v>
      </c>
      <c r="C2441" s="2">
        <v>57.77</v>
      </c>
      <c r="D2441" s="2">
        <v>56.669998</v>
      </c>
      <c r="E2441" s="4">
        <f t="shared" si="147"/>
        <v>-1.9041059373377245E-2</v>
      </c>
      <c r="F2441" s="5"/>
      <c r="G2441" s="5"/>
      <c r="H2441" s="5"/>
      <c r="I2441" s="5"/>
      <c r="J2441" s="5"/>
      <c r="K2441" s="3">
        <v>40911</v>
      </c>
      <c r="L2441" s="3">
        <v>41274</v>
      </c>
      <c r="M2441" s="3"/>
      <c r="N2441" s="3"/>
      <c r="O2441" s="3"/>
      <c r="P2441" s="3"/>
      <c r="Q2441" s="5"/>
      <c r="R2441" s="5"/>
      <c r="S2441" s="5"/>
      <c r="T2441" s="2">
        <v>56.41</v>
      </c>
      <c r="U2441" s="2">
        <v>55.75</v>
      </c>
      <c r="V2441" s="2"/>
      <c r="W2441" s="2">
        <v>58.369999</v>
      </c>
      <c r="X2441" s="2">
        <v>56.669998</v>
      </c>
      <c r="Y2441" s="2"/>
      <c r="Z2441">
        <v>2780000</v>
      </c>
      <c r="AA2441">
        <v>1297200</v>
      </c>
      <c r="AC2441" s="2">
        <v>56.599997999999999</v>
      </c>
      <c r="AD2441" s="2">
        <v>55.860000999999997</v>
      </c>
    </row>
    <row r="2442" spans="1:30" x14ac:dyDescent="0.25">
      <c r="A2442" t="s">
        <v>158</v>
      </c>
      <c r="B2442">
        <f t="shared" si="146"/>
        <v>2010</v>
      </c>
      <c r="C2442" s="2">
        <v>44.490001999999997</v>
      </c>
      <c r="D2442" s="2">
        <v>44.84</v>
      </c>
      <c r="E2442" s="4">
        <f t="shared" si="147"/>
        <v>7.8668910826303513E-3</v>
      </c>
      <c r="F2442" s="5"/>
      <c r="G2442" s="5"/>
      <c r="H2442" s="5"/>
      <c r="I2442" s="5"/>
      <c r="J2442" s="5"/>
      <c r="K2442" s="3">
        <v>40182</v>
      </c>
      <c r="L2442" s="3">
        <v>40543</v>
      </c>
      <c r="M2442" s="3"/>
      <c r="N2442" s="3"/>
      <c r="O2442" s="3"/>
      <c r="P2442" s="3"/>
      <c r="Q2442" s="5"/>
      <c r="R2442" s="5"/>
      <c r="S2442" s="5"/>
      <c r="T2442" s="2">
        <v>44.490001999999997</v>
      </c>
      <c r="U2442" s="2">
        <v>44.720001000000003</v>
      </c>
      <c r="V2442" s="2"/>
      <c r="W2442" s="2">
        <v>45.25</v>
      </c>
      <c r="X2442" s="2">
        <v>45.009998000000003</v>
      </c>
      <c r="Y2442" s="2"/>
      <c r="Z2442">
        <v>774200</v>
      </c>
      <c r="AA2442">
        <v>552600</v>
      </c>
      <c r="AC2442" s="2">
        <v>44.790000999999997</v>
      </c>
      <c r="AD2442" s="2">
        <v>44.790000999999997</v>
      </c>
    </row>
    <row r="2443" spans="1:30" x14ac:dyDescent="0.25">
      <c r="A2443" t="s">
        <v>158</v>
      </c>
      <c r="B2443">
        <f t="shared" si="146"/>
        <v>2011</v>
      </c>
      <c r="C2443" s="2">
        <v>45.07</v>
      </c>
      <c r="D2443" s="2">
        <v>54.790000999999997</v>
      </c>
      <c r="E2443" s="4">
        <f t="shared" si="147"/>
        <v>0.21566454404260033</v>
      </c>
      <c r="F2443" s="5"/>
      <c r="G2443" s="5"/>
      <c r="H2443" s="5"/>
      <c r="I2443" s="5"/>
      <c r="J2443" s="5"/>
      <c r="K2443" s="3">
        <v>40546</v>
      </c>
      <c r="L2443" s="3">
        <v>40907</v>
      </c>
      <c r="M2443" s="3"/>
      <c r="N2443" s="3"/>
      <c r="O2443" s="3"/>
      <c r="P2443" s="3"/>
      <c r="Q2443" s="5"/>
      <c r="R2443" s="5"/>
      <c r="S2443" s="5"/>
      <c r="T2443" s="2">
        <v>44.599997999999999</v>
      </c>
      <c r="U2443" s="2">
        <v>54.759998000000003</v>
      </c>
      <c r="V2443" s="2"/>
      <c r="W2443" s="2">
        <v>45.360000999999997</v>
      </c>
      <c r="X2443" s="2">
        <v>55.18</v>
      </c>
      <c r="Y2443" s="2"/>
      <c r="Z2443">
        <v>1419100</v>
      </c>
      <c r="AA2443">
        <v>648300</v>
      </c>
      <c r="AC2443" s="2">
        <v>44.91</v>
      </c>
      <c r="AD2443" s="2">
        <v>55.029998999999997</v>
      </c>
    </row>
    <row r="2444" spans="1:30" x14ac:dyDescent="0.25">
      <c r="A2444" t="s">
        <v>158</v>
      </c>
      <c r="B2444">
        <f t="shared" si="146"/>
        <v>2012</v>
      </c>
      <c r="C2444" s="2">
        <v>55.990001999999997</v>
      </c>
      <c r="D2444" s="2">
        <v>58.98</v>
      </c>
      <c r="E2444" s="4">
        <f t="shared" si="147"/>
        <v>5.3402355656283061E-2</v>
      </c>
      <c r="F2444" s="5"/>
      <c r="G2444" s="5"/>
      <c r="H2444" s="5"/>
      <c r="I2444" s="5"/>
      <c r="J2444" s="5"/>
      <c r="K2444" s="3">
        <v>40911</v>
      </c>
      <c r="L2444" s="3">
        <v>41274</v>
      </c>
      <c r="M2444" s="3"/>
      <c r="N2444" s="3"/>
      <c r="O2444" s="3"/>
      <c r="P2444" s="3"/>
      <c r="Q2444" s="5"/>
      <c r="R2444" s="5"/>
      <c r="S2444" s="5"/>
      <c r="T2444" s="2">
        <v>54.16</v>
      </c>
      <c r="U2444" s="2">
        <v>57.049999</v>
      </c>
      <c r="V2444" s="2"/>
      <c r="W2444" s="2">
        <v>56.380001</v>
      </c>
      <c r="X2444" s="2">
        <v>58.990001999999997</v>
      </c>
      <c r="Y2444" s="2"/>
      <c r="Z2444">
        <v>2197300</v>
      </c>
      <c r="AA2444">
        <v>1756100</v>
      </c>
      <c r="AC2444" s="2">
        <v>54.52</v>
      </c>
      <c r="AD2444" s="2">
        <v>57.869999</v>
      </c>
    </row>
    <row r="2445" spans="1:30" x14ac:dyDescent="0.25">
      <c r="A2445" t="s">
        <v>159</v>
      </c>
      <c r="B2445">
        <f t="shared" si="146"/>
        <v>2010</v>
      </c>
      <c r="C2445" s="2">
        <v>25.65</v>
      </c>
      <c r="D2445" s="2">
        <v>31.879999000000002</v>
      </c>
      <c r="E2445" s="4">
        <f t="shared" si="147"/>
        <v>0.24288495126705667</v>
      </c>
      <c r="F2445" s="5"/>
      <c r="G2445" s="5"/>
      <c r="H2445" s="5"/>
      <c r="I2445" s="5"/>
      <c r="J2445" s="5"/>
      <c r="K2445" s="3">
        <v>40182</v>
      </c>
      <c r="L2445" s="3">
        <v>40543</v>
      </c>
      <c r="M2445" s="3"/>
      <c r="N2445" s="3"/>
      <c r="O2445" s="3"/>
      <c r="P2445" s="3"/>
      <c r="Q2445" s="5"/>
      <c r="R2445" s="5"/>
      <c r="S2445" s="5"/>
      <c r="T2445" s="2">
        <v>25.65</v>
      </c>
      <c r="U2445" s="2">
        <v>31.860001</v>
      </c>
      <c r="V2445" s="2"/>
      <c r="W2445" s="2">
        <v>26</v>
      </c>
      <c r="X2445" s="2">
        <v>32.209999000000003</v>
      </c>
      <c r="Y2445" s="2"/>
      <c r="Z2445">
        <v>1206800</v>
      </c>
      <c r="AA2445">
        <v>860200</v>
      </c>
      <c r="AC2445" s="2">
        <v>25.77</v>
      </c>
      <c r="AD2445" s="2">
        <v>32.080002</v>
      </c>
    </row>
    <row r="2446" spans="1:30" x14ac:dyDescent="0.25">
      <c r="A2446" t="s">
        <v>159</v>
      </c>
      <c r="B2446">
        <f t="shared" si="146"/>
        <v>2011</v>
      </c>
      <c r="C2446" s="2">
        <v>32.049999</v>
      </c>
      <c r="D2446" s="2">
        <v>36.07</v>
      </c>
      <c r="E2446" s="4">
        <f t="shared" si="147"/>
        <v>0.12542905227547746</v>
      </c>
      <c r="F2446" s="5"/>
      <c r="G2446" s="5"/>
      <c r="H2446" s="5"/>
      <c r="I2446" s="5"/>
      <c r="J2446" s="5"/>
      <c r="K2446" s="3">
        <v>40546</v>
      </c>
      <c r="L2446" s="3">
        <v>40907</v>
      </c>
      <c r="M2446" s="3"/>
      <c r="N2446" s="3"/>
      <c r="O2446" s="3"/>
      <c r="P2446" s="3"/>
      <c r="Q2446" s="5"/>
      <c r="R2446" s="5"/>
      <c r="S2446" s="5"/>
      <c r="T2446" s="2">
        <v>31.9</v>
      </c>
      <c r="U2446" s="2">
        <v>36.060001</v>
      </c>
      <c r="V2446" s="2"/>
      <c r="W2446" s="2">
        <v>32.209999000000003</v>
      </c>
      <c r="X2446" s="2">
        <v>36.400002000000001</v>
      </c>
      <c r="Y2446" s="2"/>
      <c r="Z2446">
        <v>1362400</v>
      </c>
      <c r="AA2446">
        <v>955800</v>
      </c>
      <c r="AC2446" s="2">
        <v>31.950001</v>
      </c>
      <c r="AD2446" s="2">
        <v>36.229999999999997</v>
      </c>
    </row>
    <row r="2447" spans="1:30" x14ac:dyDescent="0.25">
      <c r="A2447" t="s">
        <v>159</v>
      </c>
      <c r="B2447">
        <f t="shared" si="146"/>
        <v>2012</v>
      </c>
      <c r="C2447" s="2">
        <v>36.459999000000003</v>
      </c>
      <c r="D2447" s="2">
        <v>39.080002</v>
      </c>
      <c r="E2447" s="4">
        <f t="shared" si="147"/>
        <v>7.1859656386715667E-2</v>
      </c>
      <c r="F2447" s="5"/>
      <c r="G2447" s="5"/>
      <c r="H2447" s="5"/>
      <c r="I2447" s="5"/>
      <c r="J2447" s="5"/>
      <c r="K2447" s="3">
        <v>40911</v>
      </c>
      <c r="L2447" s="3">
        <v>41274</v>
      </c>
      <c r="M2447" s="3"/>
      <c r="N2447" s="3"/>
      <c r="O2447" s="3"/>
      <c r="P2447" s="3"/>
      <c r="Q2447" s="5"/>
      <c r="R2447" s="5"/>
      <c r="S2447" s="5"/>
      <c r="T2447" s="2">
        <v>35.549999</v>
      </c>
      <c r="U2447" s="2">
        <v>38.119999</v>
      </c>
      <c r="V2447" s="2"/>
      <c r="W2447" s="2">
        <v>36.520000000000003</v>
      </c>
      <c r="X2447" s="2">
        <v>39.139999000000003</v>
      </c>
      <c r="Y2447" s="2"/>
      <c r="Z2447">
        <v>1301100</v>
      </c>
      <c r="AA2447">
        <v>1651400</v>
      </c>
      <c r="AC2447" s="2">
        <v>35.700001</v>
      </c>
      <c r="AD2447" s="2">
        <v>38.380001</v>
      </c>
    </row>
    <row r="2448" spans="1:30" x14ac:dyDescent="0.25">
      <c r="A2448" t="s">
        <v>160</v>
      </c>
      <c r="B2448">
        <f t="shared" si="146"/>
        <v>2010</v>
      </c>
      <c r="C2448" s="2">
        <v>43.709999000000003</v>
      </c>
      <c r="D2448" s="2">
        <v>54.049999</v>
      </c>
      <c r="E2448" s="4">
        <f t="shared" si="147"/>
        <v>0.23655914519696045</v>
      </c>
      <c r="F2448" s="5"/>
      <c r="G2448" s="5"/>
      <c r="H2448" s="5"/>
      <c r="I2448" s="5"/>
      <c r="J2448" s="5"/>
      <c r="K2448" s="3">
        <v>40182</v>
      </c>
      <c r="L2448" s="3">
        <v>40543</v>
      </c>
      <c r="M2448" s="3"/>
      <c r="N2448" s="3"/>
      <c r="O2448" s="3"/>
      <c r="P2448" s="3"/>
      <c r="Q2448" s="5"/>
      <c r="R2448" s="5"/>
      <c r="S2448" s="5"/>
      <c r="T2448" s="2">
        <v>43.584999000000003</v>
      </c>
      <c r="U2448" s="2">
        <v>53.459999000000003</v>
      </c>
      <c r="V2448" s="2"/>
      <c r="W2448" s="2">
        <v>44.369999</v>
      </c>
      <c r="X2448" s="2">
        <v>54.189999</v>
      </c>
      <c r="Y2448" s="2"/>
      <c r="Z2448">
        <v>3687800</v>
      </c>
      <c r="AA2448">
        <v>1534900</v>
      </c>
      <c r="AC2448" s="2">
        <v>44.264999500000002</v>
      </c>
      <c r="AD2448" s="2">
        <v>54.07</v>
      </c>
    </row>
    <row r="2449" spans="1:30" x14ac:dyDescent="0.25">
      <c r="A2449" t="s">
        <v>160</v>
      </c>
      <c r="B2449">
        <f t="shared" si="146"/>
        <v>2011</v>
      </c>
      <c r="C2449" s="2">
        <v>54.389999000000003</v>
      </c>
      <c r="D2449" s="2">
        <v>44.689999</v>
      </c>
      <c r="E2449" s="4">
        <f t="shared" si="147"/>
        <v>-0.1783416101919767</v>
      </c>
      <c r="F2449" s="5"/>
      <c r="G2449" s="5"/>
      <c r="H2449" s="5"/>
      <c r="I2449" s="5"/>
      <c r="J2449" s="5"/>
      <c r="K2449" s="3">
        <v>40546</v>
      </c>
      <c r="L2449" s="3">
        <v>40907</v>
      </c>
      <c r="M2449" s="3"/>
      <c r="N2449" s="3"/>
      <c r="O2449" s="3"/>
      <c r="P2449" s="3"/>
      <c r="Q2449" s="5"/>
      <c r="R2449" s="5"/>
      <c r="S2449" s="5"/>
      <c r="T2449" s="2">
        <v>54.389999000000003</v>
      </c>
      <c r="U2449" s="2">
        <v>44.130001</v>
      </c>
      <c r="V2449" s="2"/>
      <c r="W2449" s="2">
        <v>56.43</v>
      </c>
      <c r="X2449" s="2">
        <v>44.990001999999997</v>
      </c>
      <c r="Y2449" s="2"/>
      <c r="Z2449">
        <v>4632600</v>
      </c>
      <c r="AA2449">
        <v>3511700</v>
      </c>
      <c r="AC2449" s="2">
        <v>56.299999</v>
      </c>
      <c r="AD2449" s="2">
        <v>44.130001</v>
      </c>
    </row>
    <row r="2450" spans="1:30" x14ac:dyDescent="0.25">
      <c r="A2450" t="s">
        <v>160</v>
      </c>
      <c r="B2450">
        <f t="shared" si="146"/>
        <v>2012</v>
      </c>
      <c r="C2450" s="2">
        <v>45.689999</v>
      </c>
      <c r="D2450" s="2">
        <v>54</v>
      </c>
      <c r="E2450" s="4">
        <f t="shared" si="147"/>
        <v>0.18187789848715033</v>
      </c>
      <c r="F2450" s="5"/>
      <c r="G2450" s="5"/>
      <c r="H2450" s="5"/>
      <c r="I2450" s="5"/>
      <c r="J2450" s="5"/>
      <c r="K2450" s="3">
        <v>40911</v>
      </c>
      <c r="L2450" s="3">
        <v>41274</v>
      </c>
      <c r="M2450" s="3"/>
      <c r="N2450" s="3"/>
      <c r="O2450" s="3"/>
      <c r="P2450" s="3"/>
      <c r="Q2450" s="5"/>
      <c r="R2450" s="5"/>
      <c r="S2450" s="5"/>
      <c r="T2450" s="2">
        <v>45.66</v>
      </c>
      <c r="U2450" s="2">
        <v>52.5</v>
      </c>
      <c r="V2450" s="2"/>
      <c r="W2450" s="2">
        <v>47.110000999999997</v>
      </c>
      <c r="X2450" s="2">
        <v>54.009998000000003</v>
      </c>
      <c r="Y2450" s="2"/>
      <c r="Z2450">
        <v>6930600</v>
      </c>
      <c r="AA2450">
        <v>4865100</v>
      </c>
      <c r="AC2450" s="2">
        <v>47.009998000000003</v>
      </c>
      <c r="AD2450" s="2">
        <v>52.759998000000003</v>
      </c>
    </row>
    <row r="2451" spans="1:30" x14ac:dyDescent="0.25">
      <c r="A2451" t="s">
        <v>161</v>
      </c>
      <c r="B2451">
        <f t="shared" si="146"/>
        <v>2010</v>
      </c>
      <c r="C2451" s="2">
        <v>84.209998999999996</v>
      </c>
      <c r="D2451" s="2">
        <v>114.220001</v>
      </c>
      <c r="E2451" s="4">
        <f t="shared" si="147"/>
        <v>0.35637100530068883</v>
      </c>
      <c r="F2451" s="5"/>
      <c r="G2451" s="5"/>
      <c r="H2451" s="5"/>
      <c r="I2451" s="5"/>
      <c r="J2451" s="5"/>
      <c r="K2451" s="3">
        <v>40182</v>
      </c>
      <c r="L2451" s="3">
        <v>40543</v>
      </c>
      <c r="M2451" s="3"/>
      <c r="N2451" s="3"/>
      <c r="O2451" s="3"/>
      <c r="P2451" s="3"/>
      <c r="Q2451" s="5"/>
      <c r="R2451" s="5"/>
      <c r="S2451" s="5"/>
      <c r="T2451" s="2">
        <v>82.150002000000001</v>
      </c>
      <c r="U2451" s="2">
        <v>114</v>
      </c>
      <c r="V2451" s="2"/>
      <c r="W2451" s="2">
        <v>84.620002999999997</v>
      </c>
      <c r="X2451" s="2">
        <v>115.120003</v>
      </c>
      <c r="Y2451" s="2"/>
      <c r="Z2451">
        <v>448000</v>
      </c>
      <c r="AA2451">
        <v>116300</v>
      </c>
      <c r="AC2451" s="2">
        <v>82.620002999999997</v>
      </c>
      <c r="AD2451" s="2">
        <v>114.110001</v>
      </c>
    </row>
    <row r="2452" spans="1:30" x14ac:dyDescent="0.25">
      <c r="A2452" t="s">
        <v>161</v>
      </c>
      <c r="B2452">
        <f t="shared" si="146"/>
        <v>2011</v>
      </c>
      <c r="C2452" s="2">
        <v>115</v>
      </c>
      <c r="D2452" s="2">
        <v>140.509995</v>
      </c>
      <c r="E2452" s="4">
        <f t="shared" si="147"/>
        <v>0.2218260434782609</v>
      </c>
      <c r="F2452" s="5"/>
      <c r="G2452" s="5"/>
      <c r="H2452" s="5"/>
      <c r="I2452" s="5"/>
      <c r="J2452" s="5"/>
      <c r="K2452" s="3">
        <v>40546</v>
      </c>
      <c r="L2452" s="3">
        <v>40907</v>
      </c>
      <c r="M2452" s="3"/>
      <c r="N2452" s="3"/>
      <c r="O2452" s="3"/>
      <c r="P2452" s="3"/>
      <c r="Q2452" s="5"/>
      <c r="R2452" s="5"/>
      <c r="S2452" s="5"/>
      <c r="T2452" s="2">
        <v>114.510002</v>
      </c>
      <c r="U2452" s="2">
        <v>140.41000399999999</v>
      </c>
      <c r="V2452" s="2"/>
      <c r="W2452" s="2">
        <v>117.339996</v>
      </c>
      <c r="X2452" s="2">
        <v>142.729996</v>
      </c>
      <c r="Y2452" s="2"/>
      <c r="Z2452">
        <v>381700</v>
      </c>
      <c r="AA2452">
        <v>181700</v>
      </c>
      <c r="AC2452" s="2">
        <v>117.19000200000001</v>
      </c>
      <c r="AD2452" s="2">
        <v>141</v>
      </c>
    </row>
    <row r="2453" spans="1:30" x14ac:dyDescent="0.25">
      <c r="A2453" t="s">
        <v>161</v>
      </c>
      <c r="B2453">
        <f t="shared" si="146"/>
        <v>2012</v>
      </c>
      <c r="C2453" s="2">
        <v>142.86000100000001</v>
      </c>
      <c r="D2453" s="2">
        <v>146.64999399999999</v>
      </c>
      <c r="E2453" s="4">
        <f t="shared" si="147"/>
        <v>2.6529420225889409E-2</v>
      </c>
      <c r="F2453" s="5"/>
      <c r="G2453" s="5"/>
      <c r="H2453" s="5"/>
      <c r="I2453" s="5"/>
      <c r="J2453" s="5"/>
      <c r="K2453" s="3">
        <v>40911</v>
      </c>
      <c r="L2453" s="3">
        <v>41274</v>
      </c>
      <c r="M2453" s="3"/>
      <c r="N2453" s="3"/>
      <c r="O2453" s="3"/>
      <c r="P2453" s="3"/>
      <c r="Q2453" s="5"/>
      <c r="R2453" s="5"/>
      <c r="S2453" s="5"/>
      <c r="T2453" s="2">
        <v>138.740005</v>
      </c>
      <c r="U2453" s="2">
        <v>145.36000100000001</v>
      </c>
      <c r="V2453" s="2"/>
      <c r="W2453" s="2">
        <v>145.550003</v>
      </c>
      <c r="X2453" s="2">
        <v>146.91000399999999</v>
      </c>
      <c r="Y2453" s="2"/>
      <c r="Z2453">
        <v>350400</v>
      </c>
      <c r="AA2453">
        <v>147900</v>
      </c>
      <c r="AC2453" s="2">
        <v>140.30999800000001</v>
      </c>
      <c r="AD2453" s="2">
        <v>145.66999799999999</v>
      </c>
    </row>
    <row r="2454" spans="1:30" x14ac:dyDescent="0.25">
      <c r="A2454" t="s">
        <v>162</v>
      </c>
      <c r="B2454">
        <f t="shared" si="146"/>
        <v>2010</v>
      </c>
      <c r="C2454" s="2">
        <v>17.8</v>
      </c>
      <c r="D2454" s="2">
        <v>16</v>
      </c>
      <c r="E2454" s="4">
        <f t="shared" si="147"/>
        <v>-0.10112359550561802</v>
      </c>
      <c r="F2454" s="5"/>
      <c r="G2454" s="5"/>
      <c r="H2454" s="5"/>
      <c r="I2454" s="5"/>
      <c r="J2454" s="5"/>
      <c r="K2454" s="3">
        <v>40182</v>
      </c>
      <c r="L2454" s="3">
        <v>40543</v>
      </c>
      <c r="M2454" s="3"/>
      <c r="N2454" s="3"/>
      <c r="O2454" s="3"/>
      <c r="P2454" s="3"/>
      <c r="Q2454" s="5"/>
      <c r="R2454" s="5"/>
      <c r="S2454" s="5"/>
      <c r="T2454" s="2">
        <v>17.7</v>
      </c>
      <c r="U2454" s="2">
        <v>15.75</v>
      </c>
      <c r="V2454" s="2"/>
      <c r="W2454" s="2">
        <v>18.399999999999999</v>
      </c>
      <c r="X2454" s="2">
        <v>16.100000000000001</v>
      </c>
      <c r="Y2454" s="2"/>
      <c r="Z2454">
        <v>5231900</v>
      </c>
      <c r="AA2454">
        <v>1739300</v>
      </c>
      <c r="AC2454" s="2">
        <v>18.399999999999999</v>
      </c>
      <c r="AD2454" s="2">
        <v>15.87</v>
      </c>
    </row>
    <row r="2455" spans="1:30" x14ac:dyDescent="0.25">
      <c r="A2455" t="s">
        <v>162</v>
      </c>
      <c r="B2455">
        <f t="shared" si="146"/>
        <v>2011</v>
      </c>
      <c r="C2455" s="2">
        <v>16.129999000000002</v>
      </c>
      <c r="D2455" s="2">
        <v>7.96</v>
      </c>
      <c r="E2455" s="4">
        <f t="shared" si="147"/>
        <v>-0.50650957882886416</v>
      </c>
      <c r="F2455" s="5"/>
      <c r="G2455" s="5"/>
      <c r="H2455" s="5"/>
      <c r="I2455" s="5"/>
      <c r="J2455" s="5"/>
      <c r="K2455" s="3">
        <v>40546</v>
      </c>
      <c r="L2455" s="3">
        <v>40907</v>
      </c>
      <c r="M2455" s="3"/>
      <c r="N2455" s="3"/>
      <c r="O2455" s="3"/>
      <c r="P2455" s="3"/>
      <c r="Q2455" s="5"/>
      <c r="R2455" s="5"/>
      <c r="S2455" s="5"/>
      <c r="T2455" s="2">
        <v>16.110001</v>
      </c>
      <c r="U2455" s="2">
        <v>7.91</v>
      </c>
      <c r="V2455" s="2"/>
      <c r="W2455" s="2">
        <v>16.489999999999998</v>
      </c>
      <c r="X2455" s="2">
        <v>8.02</v>
      </c>
      <c r="Y2455" s="2"/>
      <c r="Z2455">
        <v>4866200</v>
      </c>
      <c r="AA2455">
        <v>4410800</v>
      </c>
      <c r="AC2455" s="2">
        <v>16.280000999999999</v>
      </c>
      <c r="AD2455" s="2">
        <v>7.97</v>
      </c>
    </row>
    <row r="2456" spans="1:30" x14ac:dyDescent="0.25">
      <c r="A2456" t="s">
        <v>162</v>
      </c>
      <c r="B2456">
        <f t="shared" si="146"/>
        <v>2012</v>
      </c>
      <c r="C2456" s="2">
        <v>8.18</v>
      </c>
      <c r="D2456" s="2">
        <v>8.9499999999999993</v>
      </c>
      <c r="E2456" s="4">
        <f t="shared" si="147"/>
        <v>9.4132029339853249E-2</v>
      </c>
      <c r="F2456" s="5"/>
      <c r="G2456" s="5"/>
      <c r="H2456" s="5"/>
      <c r="I2456" s="5"/>
      <c r="J2456" s="5"/>
      <c r="K2456" s="3">
        <v>40911</v>
      </c>
      <c r="L2456" s="3">
        <v>41274</v>
      </c>
      <c r="M2456" s="3"/>
      <c r="N2456" s="3"/>
      <c r="O2456" s="3"/>
      <c r="P2456" s="3"/>
      <c r="Q2456" s="5"/>
      <c r="R2456" s="5"/>
      <c r="S2456" s="5"/>
      <c r="T2456" s="2">
        <v>8.16</v>
      </c>
      <c r="U2456" s="2">
        <v>8.68</v>
      </c>
      <c r="V2456" s="2"/>
      <c r="W2456" s="2">
        <v>8.5399999999999991</v>
      </c>
      <c r="X2456" s="2">
        <v>8.9600000000000009</v>
      </c>
      <c r="Y2456" s="2"/>
      <c r="Z2456">
        <v>6203400</v>
      </c>
      <c r="AA2456">
        <v>3869800</v>
      </c>
      <c r="AC2456" s="2">
        <v>8.48</v>
      </c>
      <c r="AD2456" s="2">
        <v>8.7100000000000009</v>
      </c>
    </row>
    <row r="2457" spans="1:30" x14ac:dyDescent="0.25">
      <c r="A2457" t="s">
        <v>163</v>
      </c>
      <c r="B2457">
        <f t="shared" si="146"/>
        <v>2010</v>
      </c>
      <c r="C2457" s="2">
        <v>32.104999499999998</v>
      </c>
      <c r="D2457" s="2">
        <v>50.755001</v>
      </c>
      <c r="E2457" s="4">
        <f t="shared" si="147"/>
        <v>0.58090645664081086</v>
      </c>
      <c r="F2457" s="5"/>
      <c r="G2457" s="5"/>
      <c r="H2457" s="5"/>
      <c r="I2457" s="5"/>
      <c r="J2457" s="5"/>
      <c r="K2457" s="3">
        <v>40182</v>
      </c>
      <c r="L2457" s="3">
        <v>40543</v>
      </c>
      <c r="M2457" s="3"/>
      <c r="N2457" s="3"/>
      <c r="O2457" s="3"/>
      <c r="P2457" s="3"/>
      <c r="Q2457" s="5"/>
      <c r="R2457" s="5"/>
      <c r="S2457" s="5"/>
      <c r="T2457" s="2">
        <v>31.9400005</v>
      </c>
      <c r="U2457" s="2">
        <v>50.424999</v>
      </c>
      <c r="V2457" s="2"/>
      <c r="W2457" s="2">
        <v>32.569999500000002</v>
      </c>
      <c r="X2457" s="2">
        <v>51.009998500000002</v>
      </c>
      <c r="Y2457" s="2"/>
      <c r="Z2457">
        <v>2347600</v>
      </c>
      <c r="AA2457">
        <v>1432200</v>
      </c>
      <c r="AC2457" s="2">
        <v>32.159999999999997</v>
      </c>
      <c r="AD2457" s="2">
        <v>50.544998</v>
      </c>
    </row>
    <row r="2458" spans="1:30" x14ac:dyDescent="0.25">
      <c r="A2458" t="s">
        <v>163</v>
      </c>
      <c r="B2458">
        <f t="shared" si="146"/>
        <v>2011</v>
      </c>
      <c r="C2458" s="2">
        <v>51.235000499999998</v>
      </c>
      <c r="D2458" s="2">
        <v>43.529998999999997</v>
      </c>
      <c r="E2458" s="4">
        <f t="shared" si="147"/>
        <v>-0.15038550648594221</v>
      </c>
      <c r="F2458" s="5"/>
      <c r="G2458" s="5"/>
      <c r="H2458" s="5"/>
      <c r="I2458" s="5"/>
      <c r="J2458" s="5"/>
      <c r="K2458" s="3">
        <v>40546</v>
      </c>
      <c r="L2458" s="3">
        <v>40907</v>
      </c>
      <c r="M2458" s="3"/>
      <c r="N2458" s="3"/>
      <c r="O2458" s="3"/>
      <c r="P2458" s="3"/>
      <c r="Q2458" s="5"/>
      <c r="R2458" s="5"/>
      <c r="S2458" s="5"/>
      <c r="T2458" s="2">
        <v>51.09</v>
      </c>
      <c r="U2458" s="2">
        <v>43.5</v>
      </c>
      <c r="V2458" s="2"/>
      <c r="W2458" s="2">
        <v>52.130001</v>
      </c>
      <c r="X2458" s="2">
        <v>43.98</v>
      </c>
      <c r="Y2458" s="2"/>
      <c r="Z2458">
        <v>3628400</v>
      </c>
      <c r="AA2458">
        <v>1722500</v>
      </c>
      <c r="AC2458" s="2">
        <v>51.834999000000003</v>
      </c>
      <c r="AD2458" s="2">
        <v>43.790000999999997</v>
      </c>
    </row>
    <row r="2459" spans="1:30" x14ac:dyDescent="0.25">
      <c r="A2459" t="s">
        <v>163</v>
      </c>
      <c r="B2459">
        <f t="shared" si="146"/>
        <v>2012</v>
      </c>
      <c r="C2459" s="2">
        <v>44.779998999999997</v>
      </c>
      <c r="D2459" s="2">
        <v>54.18</v>
      </c>
      <c r="E2459" s="4">
        <f t="shared" si="147"/>
        <v>0.20991516770690424</v>
      </c>
      <c r="F2459" s="5"/>
      <c r="G2459" s="5"/>
      <c r="H2459" s="5"/>
      <c r="I2459" s="5"/>
      <c r="J2459" s="5"/>
      <c r="K2459" s="3">
        <v>40911</v>
      </c>
      <c r="L2459" s="3">
        <v>41274</v>
      </c>
      <c r="M2459" s="3"/>
      <c r="N2459" s="3"/>
      <c r="O2459" s="3"/>
      <c r="P2459" s="3"/>
      <c r="Q2459" s="5"/>
      <c r="R2459" s="5"/>
      <c r="S2459" s="5"/>
      <c r="T2459" s="2">
        <v>44.73</v>
      </c>
      <c r="U2459" s="2">
        <v>52.450001</v>
      </c>
      <c r="V2459" s="2"/>
      <c r="W2459" s="2">
        <v>45.639999000000003</v>
      </c>
      <c r="X2459" s="2">
        <v>54.23</v>
      </c>
      <c r="Y2459" s="2"/>
      <c r="Z2459">
        <v>3382300</v>
      </c>
      <c r="AA2459">
        <v>2619100</v>
      </c>
      <c r="AC2459" s="2">
        <v>45.490001999999997</v>
      </c>
      <c r="AD2459" s="2">
        <v>52.720001000000003</v>
      </c>
    </row>
    <row r="2460" spans="1:30" x14ac:dyDescent="0.25">
      <c r="A2460" t="s">
        <v>164</v>
      </c>
      <c r="B2460">
        <f t="shared" si="146"/>
        <v>2010</v>
      </c>
      <c r="C2460" s="2">
        <v>82.099997999999999</v>
      </c>
      <c r="D2460" s="2">
        <v>70.830001999999993</v>
      </c>
      <c r="E2460" s="4">
        <f t="shared" si="147"/>
        <v>-0.13727157459857681</v>
      </c>
      <c r="F2460" s="5"/>
      <c r="G2460" s="5"/>
      <c r="H2460" s="5"/>
      <c r="I2460" s="5"/>
      <c r="J2460" s="5"/>
      <c r="K2460" s="3">
        <v>40182</v>
      </c>
      <c r="L2460" s="3">
        <v>40543</v>
      </c>
      <c r="M2460" s="3"/>
      <c r="N2460" s="3"/>
      <c r="O2460" s="3"/>
      <c r="P2460" s="3"/>
      <c r="Q2460" s="5"/>
      <c r="R2460" s="5"/>
      <c r="S2460" s="5"/>
      <c r="T2460" s="2">
        <v>81.75</v>
      </c>
      <c r="U2460" s="2">
        <v>70.639999000000003</v>
      </c>
      <c r="V2460" s="2"/>
      <c r="W2460" s="2">
        <v>82.730002999999996</v>
      </c>
      <c r="X2460" s="2">
        <v>71.099997999999999</v>
      </c>
      <c r="Y2460" s="2"/>
      <c r="Z2460">
        <v>1049400</v>
      </c>
      <c r="AA2460">
        <v>608700</v>
      </c>
      <c r="AC2460" s="2">
        <v>82.150002000000001</v>
      </c>
      <c r="AD2460" s="2">
        <v>70.680000000000007</v>
      </c>
    </row>
    <row r="2461" spans="1:30" x14ac:dyDescent="0.25">
      <c r="A2461" t="s">
        <v>164</v>
      </c>
      <c r="B2461">
        <f t="shared" si="146"/>
        <v>2011</v>
      </c>
      <c r="C2461" s="2">
        <v>71.730002999999996</v>
      </c>
      <c r="D2461" s="2">
        <v>73.050003000000004</v>
      </c>
      <c r="E2461" s="4">
        <f t="shared" si="147"/>
        <v>1.8402341346619035E-2</v>
      </c>
      <c r="F2461" s="5"/>
      <c r="G2461" s="5"/>
      <c r="H2461" s="5"/>
      <c r="I2461" s="5"/>
      <c r="J2461" s="5"/>
      <c r="K2461" s="3">
        <v>40546</v>
      </c>
      <c r="L2461" s="3">
        <v>40907</v>
      </c>
      <c r="M2461" s="3"/>
      <c r="N2461" s="3"/>
      <c r="O2461" s="3"/>
      <c r="P2461" s="3"/>
      <c r="Q2461" s="5"/>
      <c r="R2461" s="5"/>
      <c r="S2461" s="5"/>
      <c r="T2461" s="2">
        <v>71.430000000000007</v>
      </c>
      <c r="U2461" s="2">
        <v>73.040001000000004</v>
      </c>
      <c r="V2461" s="2"/>
      <c r="W2461" s="2">
        <v>72.190002000000007</v>
      </c>
      <c r="X2461" s="2">
        <v>73.800003000000004</v>
      </c>
      <c r="Y2461" s="2"/>
      <c r="Z2461">
        <v>1448000</v>
      </c>
      <c r="AA2461">
        <v>786400</v>
      </c>
      <c r="AC2461" s="2">
        <v>71.970000999999996</v>
      </c>
      <c r="AD2461" s="2">
        <v>73.760002</v>
      </c>
    </row>
    <row r="2462" spans="1:30" x14ac:dyDescent="0.25">
      <c r="A2462" t="s">
        <v>164</v>
      </c>
      <c r="B2462">
        <f t="shared" si="146"/>
        <v>2012</v>
      </c>
      <c r="C2462" s="2">
        <v>73.650002000000001</v>
      </c>
      <c r="D2462" s="2">
        <v>63.75</v>
      </c>
      <c r="E2462" s="4">
        <f t="shared" si="147"/>
        <v>-0.13441957544006586</v>
      </c>
      <c r="F2462" s="5"/>
      <c r="G2462" s="5"/>
      <c r="H2462" s="5"/>
      <c r="I2462" s="5"/>
      <c r="J2462" s="5"/>
      <c r="K2462" s="3">
        <v>40911</v>
      </c>
      <c r="L2462" s="3">
        <v>41274</v>
      </c>
      <c r="M2462" s="3"/>
      <c r="N2462" s="3"/>
      <c r="O2462" s="3"/>
      <c r="P2462" s="3"/>
      <c r="Q2462" s="5"/>
      <c r="R2462" s="5"/>
      <c r="S2462" s="5"/>
      <c r="T2462" s="2">
        <v>72.059997999999993</v>
      </c>
      <c r="U2462" s="2">
        <v>62.220001000000003</v>
      </c>
      <c r="V2462" s="2"/>
      <c r="W2462" s="2">
        <v>73.660004000000001</v>
      </c>
      <c r="X2462" s="2">
        <v>63.790000999999997</v>
      </c>
      <c r="Y2462" s="2"/>
      <c r="Z2462">
        <v>1805800</v>
      </c>
      <c r="AA2462">
        <v>1016600</v>
      </c>
      <c r="AC2462" s="2">
        <v>72.519997000000004</v>
      </c>
      <c r="AD2462" s="2">
        <v>62.549999</v>
      </c>
    </row>
    <row r="2463" spans="1:30" x14ac:dyDescent="0.25">
      <c r="A2463" t="s">
        <v>165</v>
      </c>
      <c r="B2463">
        <f t="shared" si="146"/>
        <v>2010</v>
      </c>
      <c r="C2463" s="2">
        <v>21.917499500000002</v>
      </c>
      <c r="D2463" s="2">
        <v>40.419998</v>
      </c>
      <c r="E2463" s="4">
        <f t="shared" si="147"/>
        <v>0.84418838471970747</v>
      </c>
      <c r="F2463" s="5"/>
      <c r="G2463" s="5"/>
      <c r="H2463" s="5"/>
      <c r="I2463" s="5"/>
      <c r="J2463" s="5"/>
      <c r="K2463" s="3">
        <v>40182</v>
      </c>
      <c r="L2463" s="3">
        <v>40543</v>
      </c>
      <c r="M2463" s="3"/>
      <c r="N2463" s="3"/>
      <c r="O2463" s="3"/>
      <c r="P2463" s="3"/>
      <c r="Q2463" s="5"/>
      <c r="R2463" s="5"/>
      <c r="S2463" s="5"/>
      <c r="T2463" s="2">
        <v>21.784999750000001</v>
      </c>
      <c r="U2463" s="2">
        <v>40.310001499999998</v>
      </c>
      <c r="V2463" s="2"/>
      <c r="W2463" s="2">
        <v>22.1000005</v>
      </c>
      <c r="X2463" s="2">
        <v>40.819999500000002</v>
      </c>
      <c r="Y2463" s="2"/>
      <c r="Z2463">
        <v>1030800</v>
      </c>
      <c r="AA2463">
        <v>655400</v>
      </c>
      <c r="AC2463" s="2">
        <v>21.867500249999999</v>
      </c>
      <c r="AD2463" s="2">
        <v>40.5</v>
      </c>
    </row>
    <row r="2464" spans="1:30" x14ac:dyDescent="0.25">
      <c r="A2464" t="s">
        <v>165</v>
      </c>
      <c r="B2464">
        <f t="shared" si="146"/>
        <v>2011</v>
      </c>
      <c r="C2464" s="2">
        <v>40.764999500000002</v>
      </c>
      <c r="D2464" s="2">
        <v>35.349998499999998</v>
      </c>
      <c r="E2464" s="4">
        <f t="shared" si="147"/>
        <v>-0.1328345655934573</v>
      </c>
      <c r="F2464" s="5"/>
      <c r="G2464" s="5"/>
      <c r="H2464" s="5"/>
      <c r="I2464" s="5"/>
      <c r="J2464" s="5"/>
      <c r="K2464" s="3">
        <v>40546</v>
      </c>
      <c r="L2464" s="3">
        <v>40907</v>
      </c>
      <c r="M2464" s="3"/>
      <c r="N2464" s="3"/>
      <c r="O2464" s="3"/>
      <c r="P2464" s="3"/>
      <c r="Q2464" s="5"/>
      <c r="R2464" s="5"/>
      <c r="S2464" s="5"/>
      <c r="T2464" s="2">
        <v>39.525001500000002</v>
      </c>
      <c r="U2464" s="2">
        <v>35.349998499999998</v>
      </c>
      <c r="V2464" s="2"/>
      <c r="W2464" s="2">
        <v>40.959999000000003</v>
      </c>
      <c r="X2464" s="2">
        <v>35.849998499999998</v>
      </c>
      <c r="Y2464" s="2"/>
      <c r="Z2464">
        <v>2179800</v>
      </c>
      <c r="AA2464">
        <v>877400</v>
      </c>
      <c r="AC2464" s="2">
        <v>39.625</v>
      </c>
      <c r="AD2464" s="2">
        <v>35.580002</v>
      </c>
    </row>
    <row r="2465" spans="1:30" x14ac:dyDescent="0.25">
      <c r="A2465" t="s">
        <v>165</v>
      </c>
      <c r="B2465">
        <f t="shared" si="146"/>
        <v>2012</v>
      </c>
      <c r="C2465" s="2">
        <v>36.040000999999997</v>
      </c>
      <c r="D2465" s="2">
        <v>45.084999000000003</v>
      </c>
      <c r="E2465" s="4">
        <f t="shared" si="147"/>
        <v>0.2509710807166739</v>
      </c>
      <c r="F2465" s="5"/>
      <c r="G2465" s="5"/>
      <c r="H2465" s="5"/>
      <c r="I2465" s="5"/>
      <c r="J2465" s="5"/>
      <c r="K2465" s="3">
        <v>40911</v>
      </c>
      <c r="L2465" s="3">
        <v>41274</v>
      </c>
      <c r="M2465" s="3"/>
      <c r="N2465" s="3"/>
      <c r="O2465" s="3"/>
      <c r="P2465" s="3"/>
      <c r="Q2465" s="5"/>
      <c r="R2465" s="5"/>
      <c r="S2465" s="5"/>
      <c r="T2465" s="2">
        <v>35.924999</v>
      </c>
      <c r="U2465" s="2">
        <v>44.369999</v>
      </c>
      <c r="V2465" s="2"/>
      <c r="W2465" s="2">
        <v>36.544998</v>
      </c>
      <c r="X2465" s="2">
        <v>45.099998499999998</v>
      </c>
      <c r="Y2465" s="2"/>
      <c r="Z2465">
        <v>1979800</v>
      </c>
      <c r="AA2465">
        <v>1015000</v>
      </c>
      <c r="AC2465" s="2">
        <v>36</v>
      </c>
      <c r="AD2465" s="2">
        <v>44.584999000000003</v>
      </c>
    </row>
    <row r="2466" spans="1:30" x14ac:dyDescent="0.25">
      <c r="A2466" t="s">
        <v>166</v>
      </c>
      <c r="B2466">
        <f t="shared" si="146"/>
        <v>2010</v>
      </c>
      <c r="C2466" s="2">
        <v>49.07</v>
      </c>
      <c r="D2466" s="2">
        <v>41.639999000000003</v>
      </c>
      <c r="E2466" s="4">
        <f t="shared" si="147"/>
        <v>-0.15141636437741995</v>
      </c>
      <c r="F2466" s="5"/>
      <c r="G2466" s="5"/>
      <c r="H2466" s="5"/>
      <c r="I2466" s="5"/>
      <c r="J2466" s="5"/>
      <c r="K2466" s="3">
        <v>40182</v>
      </c>
      <c r="L2466" s="3">
        <v>40543</v>
      </c>
      <c r="M2466" s="3"/>
      <c r="N2466" s="3"/>
      <c r="O2466" s="3"/>
      <c r="P2466" s="3"/>
      <c r="Q2466" s="5"/>
      <c r="R2466" s="5"/>
      <c r="S2466" s="5"/>
      <c r="T2466" s="2">
        <v>48.77</v>
      </c>
      <c r="U2466" s="2">
        <v>41.299999</v>
      </c>
      <c r="V2466" s="2"/>
      <c r="W2466" s="2">
        <v>49.209999000000003</v>
      </c>
      <c r="X2466" s="2">
        <v>41.790000999999997</v>
      </c>
      <c r="Y2466" s="2"/>
      <c r="Z2466">
        <v>4367600</v>
      </c>
      <c r="AA2466">
        <v>2095500</v>
      </c>
      <c r="AC2466" s="2">
        <v>48.880001</v>
      </c>
      <c r="AD2466" s="2">
        <v>41.490001999999997</v>
      </c>
    </row>
    <row r="2467" spans="1:30" x14ac:dyDescent="0.25">
      <c r="A2467" t="s">
        <v>166</v>
      </c>
      <c r="B2467">
        <f t="shared" si="146"/>
        <v>2011</v>
      </c>
      <c r="C2467" s="2">
        <v>41.98</v>
      </c>
      <c r="D2467" s="2">
        <v>43.369999</v>
      </c>
      <c r="E2467" s="4">
        <f t="shared" si="147"/>
        <v>3.3110981419723753E-2</v>
      </c>
      <c r="F2467" s="5"/>
      <c r="G2467" s="5"/>
      <c r="H2467" s="5"/>
      <c r="I2467" s="5"/>
      <c r="J2467" s="5"/>
      <c r="K2467" s="3">
        <v>40546</v>
      </c>
      <c r="L2467" s="3">
        <v>40907</v>
      </c>
      <c r="M2467" s="3"/>
      <c r="N2467" s="3"/>
      <c r="O2467" s="3"/>
      <c r="P2467" s="3"/>
      <c r="Q2467" s="5"/>
      <c r="R2467" s="5"/>
      <c r="S2467" s="5"/>
      <c r="T2467" s="2">
        <v>41.630001</v>
      </c>
      <c r="U2467" s="2">
        <v>43.369999</v>
      </c>
      <c r="V2467" s="2"/>
      <c r="W2467" s="2">
        <v>42.009998000000003</v>
      </c>
      <c r="X2467" s="2">
        <v>43.91</v>
      </c>
      <c r="Y2467" s="2"/>
      <c r="Z2467">
        <v>3305600</v>
      </c>
      <c r="AA2467">
        <v>2206600</v>
      </c>
      <c r="AC2467" s="2">
        <v>41.939999</v>
      </c>
      <c r="AD2467" s="2">
        <v>43.91</v>
      </c>
    </row>
    <row r="2468" spans="1:30" x14ac:dyDescent="0.25">
      <c r="A2468" t="s">
        <v>166</v>
      </c>
      <c r="B2468">
        <f t="shared" si="146"/>
        <v>2012</v>
      </c>
      <c r="C2468" s="2">
        <v>43.220001000000003</v>
      </c>
      <c r="D2468" s="2">
        <v>29.74</v>
      </c>
      <c r="E2468" s="4">
        <f t="shared" si="147"/>
        <v>-0.3118926582162736</v>
      </c>
      <c r="F2468" s="5"/>
      <c r="G2468" s="5"/>
      <c r="H2468" s="5"/>
      <c r="I2468" s="5"/>
      <c r="J2468" s="5"/>
      <c r="K2468" s="3">
        <v>40911</v>
      </c>
      <c r="L2468" s="3">
        <v>41274</v>
      </c>
      <c r="M2468" s="3"/>
      <c r="N2468" s="3"/>
      <c r="O2468" s="3"/>
      <c r="P2468" s="3"/>
      <c r="Q2468" s="5"/>
      <c r="R2468" s="5"/>
      <c r="S2468" s="5"/>
      <c r="T2468" s="2">
        <v>41.599997999999999</v>
      </c>
      <c r="U2468" s="2">
        <v>28.889999</v>
      </c>
      <c r="V2468" s="2"/>
      <c r="W2468" s="2">
        <v>43.700001</v>
      </c>
      <c r="X2468" s="2">
        <v>29.790001</v>
      </c>
      <c r="Y2468" s="2"/>
      <c r="Z2468">
        <v>10726000</v>
      </c>
      <c r="AA2468">
        <v>8085200</v>
      </c>
      <c r="AC2468" s="2">
        <v>42.07</v>
      </c>
      <c r="AD2468" s="2">
        <v>29</v>
      </c>
    </row>
    <row r="2469" spans="1:30" x14ac:dyDescent="0.25">
      <c r="A2469" t="s">
        <v>167</v>
      </c>
      <c r="B2469">
        <f t="shared" si="146"/>
        <v>2010</v>
      </c>
      <c r="C2469" s="2">
        <v>35.090000000000003</v>
      </c>
      <c r="D2469" s="2">
        <v>54.599997999999999</v>
      </c>
      <c r="E2469" s="4">
        <f t="shared" si="147"/>
        <v>0.55599880307779981</v>
      </c>
      <c r="F2469" s="5"/>
      <c r="G2469" s="5"/>
      <c r="H2469" s="5"/>
      <c r="I2469" s="5"/>
      <c r="J2469" s="5"/>
      <c r="K2469" s="3">
        <v>40182</v>
      </c>
      <c r="L2469" s="3">
        <v>40543</v>
      </c>
      <c r="M2469" s="3"/>
      <c r="N2469" s="3"/>
      <c r="O2469" s="3"/>
      <c r="P2469" s="3"/>
      <c r="Q2469" s="5"/>
      <c r="R2469" s="5"/>
      <c r="S2469" s="5"/>
      <c r="T2469" s="2">
        <v>34.840000000000003</v>
      </c>
      <c r="U2469" s="2">
        <v>54.110000999999997</v>
      </c>
      <c r="V2469" s="2"/>
      <c r="W2469" s="2">
        <v>35.18</v>
      </c>
      <c r="X2469" s="2">
        <v>54.889999000000003</v>
      </c>
      <c r="Y2469" s="2"/>
      <c r="Z2469">
        <v>1062400</v>
      </c>
      <c r="AA2469">
        <v>663900</v>
      </c>
      <c r="AC2469" s="2">
        <v>35.080002</v>
      </c>
      <c r="AD2469" s="2">
        <v>54.68</v>
      </c>
    </row>
    <row r="2470" spans="1:30" x14ac:dyDescent="0.25">
      <c r="A2470" t="s">
        <v>167</v>
      </c>
      <c r="B2470">
        <f t="shared" si="146"/>
        <v>2011</v>
      </c>
      <c r="C2470" s="2">
        <v>55.080002</v>
      </c>
      <c r="D2470" s="2">
        <v>40.959999000000003</v>
      </c>
      <c r="E2470" s="4">
        <f t="shared" si="147"/>
        <v>-0.25635443876708641</v>
      </c>
      <c r="F2470" s="5"/>
      <c r="G2470" s="5"/>
      <c r="H2470" s="5"/>
      <c r="I2470" s="5"/>
      <c r="J2470" s="5"/>
      <c r="K2470" s="3">
        <v>40546</v>
      </c>
      <c r="L2470" s="3">
        <v>40907</v>
      </c>
      <c r="M2470" s="3"/>
      <c r="N2470" s="3"/>
      <c r="O2470" s="3"/>
      <c r="P2470" s="3"/>
      <c r="Q2470" s="5"/>
      <c r="R2470" s="5"/>
      <c r="S2470" s="5"/>
      <c r="T2470" s="2">
        <v>55.049999</v>
      </c>
      <c r="U2470" s="2">
        <v>40.889999000000003</v>
      </c>
      <c r="V2470" s="2"/>
      <c r="W2470" s="2">
        <v>56.189999</v>
      </c>
      <c r="X2470" s="2">
        <v>41.259998000000003</v>
      </c>
      <c r="Y2470" s="2"/>
      <c r="Z2470">
        <v>1445600</v>
      </c>
      <c r="AA2470">
        <v>766800</v>
      </c>
      <c r="AC2470" s="2">
        <v>55.360000999999997</v>
      </c>
      <c r="AD2470" s="2">
        <v>41.099997999999999</v>
      </c>
    </row>
    <row r="2471" spans="1:30" x14ac:dyDescent="0.25">
      <c r="A2471" t="s">
        <v>167</v>
      </c>
      <c r="B2471">
        <f t="shared" si="146"/>
        <v>2012</v>
      </c>
      <c r="C2471" s="2">
        <v>41.830002</v>
      </c>
      <c r="D2471" s="2">
        <v>39.549999</v>
      </c>
      <c r="E2471" s="4">
        <f t="shared" si="147"/>
        <v>-5.450640427891925E-2</v>
      </c>
      <c r="F2471" s="5"/>
      <c r="G2471" s="5"/>
      <c r="H2471" s="5"/>
      <c r="I2471" s="5"/>
      <c r="J2471" s="5"/>
      <c r="K2471" s="3">
        <v>40911</v>
      </c>
      <c r="L2471" s="3">
        <v>41274</v>
      </c>
      <c r="M2471" s="3"/>
      <c r="N2471" s="3"/>
      <c r="O2471" s="3"/>
      <c r="P2471" s="3"/>
      <c r="Q2471" s="5"/>
      <c r="R2471" s="5"/>
      <c r="S2471" s="5"/>
      <c r="T2471" s="2">
        <v>41.299999</v>
      </c>
      <c r="U2471" s="2">
        <v>38.830002</v>
      </c>
      <c r="V2471" s="2"/>
      <c r="W2471" s="2">
        <v>42.080002</v>
      </c>
      <c r="X2471" s="2">
        <v>39.560001</v>
      </c>
      <c r="Y2471" s="2"/>
      <c r="Z2471">
        <v>1574000</v>
      </c>
      <c r="AA2471">
        <v>1030900</v>
      </c>
      <c r="AC2471" s="2">
        <v>41.32</v>
      </c>
      <c r="AD2471" s="2">
        <v>39.080002</v>
      </c>
    </row>
    <row r="2472" spans="1:30" x14ac:dyDescent="0.25">
      <c r="A2472" t="s">
        <v>168</v>
      </c>
      <c r="B2472">
        <f t="shared" si="146"/>
        <v>2010</v>
      </c>
      <c r="C2472" s="2">
        <v>51.419998</v>
      </c>
      <c r="D2472" s="2">
        <v>50.18</v>
      </c>
      <c r="E2472" s="4">
        <f t="shared" si="147"/>
        <v>-2.4115092342088383E-2</v>
      </c>
      <c r="F2472" s="5"/>
      <c r="G2472" s="5"/>
      <c r="H2472" s="5"/>
      <c r="I2472" s="5"/>
      <c r="J2472" s="5"/>
      <c r="K2472" s="3">
        <v>40182</v>
      </c>
      <c r="L2472" s="3">
        <v>40543</v>
      </c>
      <c r="M2472" s="3"/>
      <c r="N2472" s="3"/>
      <c r="O2472" s="3"/>
      <c r="P2472" s="3"/>
      <c r="Q2472" s="5"/>
      <c r="R2472" s="5"/>
      <c r="S2472" s="5"/>
      <c r="T2472" s="2">
        <v>50.84</v>
      </c>
      <c r="U2472" s="2">
        <v>49.779997999999999</v>
      </c>
      <c r="V2472" s="2"/>
      <c r="W2472" s="2">
        <v>51.82</v>
      </c>
      <c r="X2472" s="2">
        <v>50.66</v>
      </c>
      <c r="Y2472" s="2"/>
      <c r="Z2472">
        <v>2186500</v>
      </c>
      <c r="AA2472">
        <v>1020200</v>
      </c>
      <c r="AC2472" s="2">
        <v>51.64</v>
      </c>
      <c r="AD2472" s="2">
        <v>50.619998000000002</v>
      </c>
    </row>
    <row r="2473" spans="1:30" x14ac:dyDescent="0.25">
      <c r="A2473" t="s">
        <v>168</v>
      </c>
      <c r="B2473">
        <f t="shared" si="146"/>
        <v>2011</v>
      </c>
      <c r="C2473" s="2">
        <v>50.3</v>
      </c>
      <c r="D2473" s="2">
        <v>29.02</v>
      </c>
      <c r="E2473" s="4">
        <f t="shared" si="147"/>
        <v>-0.42306163021868787</v>
      </c>
      <c r="F2473" s="5"/>
      <c r="G2473" s="5"/>
      <c r="H2473" s="5"/>
      <c r="I2473" s="5"/>
      <c r="J2473" s="5"/>
      <c r="K2473" s="3">
        <v>40546</v>
      </c>
      <c r="L2473" s="3">
        <v>40907</v>
      </c>
      <c r="M2473" s="3"/>
      <c r="N2473" s="3"/>
      <c r="O2473" s="3"/>
      <c r="P2473" s="3"/>
      <c r="Q2473" s="5"/>
      <c r="R2473" s="5"/>
      <c r="S2473" s="5"/>
      <c r="T2473" s="2">
        <v>47.52</v>
      </c>
      <c r="U2473" s="2">
        <v>28.879999000000002</v>
      </c>
      <c r="V2473" s="2"/>
      <c r="W2473" s="2">
        <v>50.48</v>
      </c>
      <c r="X2473" s="2">
        <v>29.48</v>
      </c>
      <c r="Y2473" s="2"/>
      <c r="Z2473">
        <v>5878100</v>
      </c>
      <c r="AA2473">
        <v>2462900</v>
      </c>
      <c r="AC2473" s="2">
        <v>49.580002</v>
      </c>
      <c r="AD2473" s="2">
        <v>29.370000999999998</v>
      </c>
    </row>
    <row r="2474" spans="1:30" x14ac:dyDescent="0.25">
      <c r="A2474" t="s">
        <v>168</v>
      </c>
      <c r="B2474">
        <f t="shared" si="146"/>
        <v>2012</v>
      </c>
      <c r="C2474" s="2">
        <v>29.75</v>
      </c>
      <c r="D2474" s="2">
        <v>61.439999</v>
      </c>
      <c r="E2474" s="4">
        <f t="shared" si="147"/>
        <v>1.065210050420168</v>
      </c>
      <c r="F2474" s="5"/>
      <c r="G2474" s="5"/>
      <c r="H2474" s="5"/>
      <c r="I2474" s="5"/>
      <c r="J2474" s="5"/>
      <c r="K2474" s="3">
        <v>40911</v>
      </c>
      <c r="L2474" s="3">
        <v>41274</v>
      </c>
      <c r="M2474" s="3"/>
      <c r="N2474" s="3"/>
      <c r="O2474" s="3"/>
      <c r="P2474" s="3"/>
      <c r="Q2474" s="5"/>
      <c r="R2474" s="5"/>
      <c r="S2474" s="5"/>
      <c r="T2474" s="2">
        <v>29.5</v>
      </c>
      <c r="U2474" s="2">
        <v>58.900002000000001</v>
      </c>
      <c r="V2474" s="2"/>
      <c r="W2474" s="2">
        <v>30.190000999999999</v>
      </c>
      <c r="X2474" s="2">
        <v>61.709999000000003</v>
      </c>
      <c r="Y2474" s="2"/>
      <c r="Z2474">
        <v>3565000</v>
      </c>
      <c r="AA2474">
        <v>2041200</v>
      </c>
      <c r="AC2474" s="2">
        <v>29.66</v>
      </c>
      <c r="AD2474" s="2">
        <v>59.27</v>
      </c>
    </row>
    <row r="2475" spans="1:30" x14ac:dyDescent="0.25">
      <c r="A2475" t="s">
        <v>169</v>
      </c>
      <c r="B2475">
        <f t="shared" si="146"/>
        <v>2010</v>
      </c>
      <c r="C2475" s="2">
        <v>11.75</v>
      </c>
      <c r="D2475" s="2">
        <v>17.399999999999999</v>
      </c>
      <c r="E2475" s="4">
        <f t="shared" si="147"/>
        <v>0.4808510638297871</v>
      </c>
      <c r="F2475" s="5"/>
      <c r="G2475" s="5"/>
      <c r="H2475" s="5"/>
      <c r="I2475" s="5"/>
      <c r="J2475" s="5"/>
      <c r="K2475" s="3">
        <v>40182</v>
      </c>
      <c r="L2475" s="3">
        <v>40543</v>
      </c>
      <c r="M2475" s="3"/>
      <c r="N2475" s="3"/>
      <c r="O2475" s="3"/>
      <c r="P2475" s="3"/>
      <c r="Q2475" s="5"/>
      <c r="R2475" s="5"/>
      <c r="S2475" s="5"/>
      <c r="T2475" s="2">
        <v>11.6</v>
      </c>
      <c r="U2475" s="2">
        <v>17.329999999999998</v>
      </c>
      <c r="V2475" s="2"/>
      <c r="W2475" s="2">
        <v>11.91</v>
      </c>
      <c r="X2475" s="2">
        <v>17.649999999999999</v>
      </c>
      <c r="Y2475" s="2"/>
      <c r="Z2475">
        <v>774400</v>
      </c>
      <c r="AA2475">
        <v>410300</v>
      </c>
      <c r="AC2475" s="2">
        <v>11.89</v>
      </c>
      <c r="AD2475" s="2">
        <v>17.510000000000002</v>
      </c>
    </row>
    <row r="2476" spans="1:30" x14ac:dyDescent="0.25">
      <c r="A2476" t="s">
        <v>169</v>
      </c>
      <c r="B2476">
        <f t="shared" si="146"/>
        <v>2011</v>
      </c>
      <c r="C2476" s="2">
        <v>17.52</v>
      </c>
      <c r="D2476" s="2">
        <v>24.23</v>
      </c>
      <c r="E2476" s="4">
        <f t="shared" si="147"/>
        <v>0.38299086757990874</v>
      </c>
      <c r="F2476" s="5"/>
      <c r="G2476" s="5"/>
      <c r="H2476" s="5"/>
      <c r="I2476" s="5"/>
      <c r="J2476" s="5"/>
      <c r="K2476" s="3">
        <v>40546</v>
      </c>
      <c r="L2476" s="3">
        <v>40907</v>
      </c>
      <c r="M2476" s="3"/>
      <c r="N2476" s="3"/>
      <c r="O2476" s="3"/>
      <c r="P2476" s="3"/>
      <c r="Q2476" s="5"/>
      <c r="R2476" s="5"/>
      <c r="S2476" s="5"/>
      <c r="T2476" s="2">
        <v>17.41</v>
      </c>
      <c r="U2476" s="2">
        <v>24.209999</v>
      </c>
      <c r="V2476" s="2"/>
      <c r="W2476" s="2">
        <v>17.940000999999999</v>
      </c>
      <c r="X2476" s="2">
        <v>24.51</v>
      </c>
      <c r="Y2476" s="2"/>
      <c r="Z2476">
        <v>481400</v>
      </c>
      <c r="AA2476">
        <v>795800</v>
      </c>
      <c r="AC2476" s="2">
        <v>17.889999</v>
      </c>
      <c r="AD2476" s="2">
        <v>24.309999000000001</v>
      </c>
    </row>
    <row r="2477" spans="1:30" x14ac:dyDescent="0.25">
      <c r="A2477" t="s">
        <v>169</v>
      </c>
      <c r="B2477">
        <f t="shared" si="146"/>
        <v>2012</v>
      </c>
      <c r="C2477" s="2">
        <v>24.51</v>
      </c>
      <c r="D2477" s="2">
        <v>36.389999000000003</v>
      </c>
      <c r="E2477" s="4">
        <f t="shared" si="147"/>
        <v>0.48470008159934724</v>
      </c>
      <c r="F2477" s="5"/>
      <c r="G2477" s="5"/>
      <c r="H2477" s="5"/>
      <c r="I2477" s="5"/>
      <c r="J2477" s="5"/>
      <c r="K2477" s="3">
        <v>40911</v>
      </c>
      <c r="L2477" s="3">
        <v>41274</v>
      </c>
      <c r="M2477" s="3"/>
      <c r="N2477" s="3"/>
      <c r="O2477" s="3"/>
      <c r="P2477" s="3"/>
      <c r="Q2477" s="5"/>
      <c r="R2477" s="5"/>
      <c r="S2477" s="5"/>
      <c r="T2477" s="2">
        <v>24.25</v>
      </c>
      <c r="U2477" s="2">
        <v>35.779998999999997</v>
      </c>
      <c r="V2477" s="2"/>
      <c r="W2477" s="2">
        <v>24.77</v>
      </c>
      <c r="X2477" s="2">
        <v>36.400002000000001</v>
      </c>
      <c r="Y2477" s="2"/>
      <c r="Z2477">
        <v>1480200</v>
      </c>
      <c r="AA2477">
        <v>416300</v>
      </c>
      <c r="AC2477" s="2">
        <v>24.4</v>
      </c>
      <c r="AD2477" s="2">
        <v>35.849997999999999</v>
      </c>
    </row>
    <row r="2478" spans="1:30" x14ac:dyDescent="0.25">
      <c r="A2478" t="s">
        <v>170</v>
      </c>
      <c r="B2478">
        <f t="shared" si="146"/>
        <v>2010</v>
      </c>
      <c r="C2478" s="2">
        <v>10.17</v>
      </c>
      <c r="D2478" s="2">
        <v>16.790001</v>
      </c>
      <c r="E2478" s="4">
        <f t="shared" si="147"/>
        <v>0.6509342182890856</v>
      </c>
      <c r="F2478" s="5"/>
      <c r="G2478" s="5"/>
      <c r="H2478" s="5"/>
      <c r="I2478" s="5"/>
      <c r="J2478" s="5"/>
      <c r="K2478" s="3">
        <v>40182</v>
      </c>
      <c r="L2478" s="3">
        <v>40543</v>
      </c>
      <c r="M2478" s="3"/>
      <c r="N2478" s="3"/>
      <c r="O2478" s="3"/>
      <c r="P2478" s="3"/>
      <c r="Q2478" s="5"/>
      <c r="R2478" s="5"/>
      <c r="S2478" s="5"/>
      <c r="T2478" s="2">
        <v>10.050000000000001</v>
      </c>
      <c r="U2478" s="2">
        <v>16.610001</v>
      </c>
      <c r="V2478" s="2"/>
      <c r="W2478" s="2">
        <v>10.28</v>
      </c>
      <c r="X2478" s="2">
        <v>16.829999999999998</v>
      </c>
      <c r="Y2478" s="2"/>
      <c r="Z2478">
        <v>60855800</v>
      </c>
      <c r="AA2478">
        <v>22417600</v>
      </c>
      <c r="AC2478" s="2">
        <v>10.28</v>
      </c>
      <c r="AD2478" s="2">
        <v>16.649999999999999</v>
      </c>
    </row>
    <row r="2479" spans="1:30" x14ac:dyDescent="0.25">
      <c r="A2479" t="s">
        <v>170</v>
      </c>
      <c r="B2479">
        <f t="shared" si="146"/>
        <v>2011</v>
      </c>
      <c r="C2479" s="2">
        <v>17.02</v>
      </c>
      <c r="D2479" s="2">
        <v>10.76</v>
      </c>
      <c r="E2479" s="4">
        <f t="shared" si="147"/>
        <v>-0.36780258519388953</v>
      </c>
      <c r="F2479" s="5"/>
      <c r="G2479" s="5"/>
      <c r="H2479" s="5"/>
      <c r="I2479" s="5"/>
      <c r="J2479" s="5"/>
      <c r="K2479" s="3">
        <v>40546</v>
      </c>
      <c r="L2479" s="3">
        <v>40907</v>
      </c>
      <c r="M2479" s="3"/>
      <c r="N2479" s="3"/>
      <c r="O2479" s="3"/>
      <c r="P2479" s="3"/>
      <c r="Q2479" s="5"/>
      <c r="R2479" s="5"/>
      <c r="S2479" s="5"/>
      <c r="T2479" s="2">
        <v>17</v>
      </c>
      <c r="U2479" s="2">
        <v>10.6</v>
      </c>
      <c r="V2479" s="2"/>
      <c r="W2479" s="2">
        <v>17.309999000000001</v>
      </c>
      <c r="X2479" s="2">
        <v>10.79</v>
      </c>
      <c r="Y2479" s="2"/>
      <c r="Z2479">
        <v>70794200</v>
      </c>
      <c r="AA2479">
        <v>26815800</v>
      </c>
      <c r="AC2479" s="2">
        <v>17.25</v>
      </c>
      <c r="AD2479" s="2">
        <v>10.64</v>
      </c>
    </row>
    <row r="2480" spans="1:30" x14ac:dyDescent="0.25">
      <c r="A2480" t="s">
        <v>170</v>
      </c>
      <c r="B2480">
        <f t="shared" si="146"/>
        <v>2012</v>
      </c>
      <c r="C2480" s="2">
        <v>11</v>
      </c>
      <c r="D2480" s="2">
        <v>12.95</v>
      </c>
      <c r="E2480" s="4">
        <f t="shared" si="147"/>
        <v>0.17727272727272722</v>
      </c>
      <c r="F2480" s="5"/>
      <c r="G2480" s="5"/>
      <c r="H2480" s="5"/>
      <c r="I2480" s="5"/>
      <c r="J2480" s="5"/>
      <c r="K2480" s="3">
        <v>40911</v>
      </c>
      <c r="L2480" s="3">
        <v>41274</v>
      </c>
      <c r="M2480" s="3"/>
      <c r="N2480" s="3"/>
      <c r="O2480" s="3"/>
      <c r="P2480" s="3"/>
      <c r="Q2480" s="5"/>
      <c r="R2480" s="5"/>
      <c r="S2480" s="5"/>
      <c r="T2480" s="2">
        <v>10.99</v>
      </c>
      <c r="U2480" s="2">
        <v>12.76</v>
      </c>
      <c r="V2480" s="2"/>
      <c r="W2480" s="2">
        <v>11.25</v>
      </c>
      <c r="X2480" s="2">
        <v>13.08</v>
      </c>
      <c r="Y2480" s="2"/>
      <c r="Z2480">
        <v>45709900</v>
      </c>
      <c r="AA2480">
        <v>106908900</v>
      </c>
      <c r="AC2480" s="2">
        <v>11.13</v>
      </c>
      <c r="AD2480" s="2">
        <v>12.88</v>
      </c>
    </row>
    <row r="2481" spans="1:30" x14ac:dyDescent="0.25">
      <c r="A2481" t="s">
        <v>171</v>
      </c>
      <c r="B2481">
        <f t="shared" si="146"/>
        <v>2010</v>
      </c>
      <c r="C2481" s="2">
        <v>21.01</v>
      </c>
      <c r="D2481" s="2">
        <v>29.954999999999998</v>
      </c>
      <c r="E2481" s="4">
        <f t="shared" si="147"/>
        <v>0.42574964302712975</v>
      </c>
      <c r="F2481" s="5"/>
      <c r="G2481" s="5"/>
      <c r="H2481" s="5"/>
      <c r="I2481" s="5"/>
      <c r="J2481" s="5"/>
      <c r="K2481" s="3">
        <v>40182</v>
      </c>
      <c r="L2481" s="3">
        <v>40543</v>
      </c>
      <c r="M2481" s="3"/>
      <c r="N2481" s="3"/>
      <c r="O2481" s="3"/>
      <c r="P2481" s="3"/>
      <c r="Q2481" s="5"/>
      <c r="R2481" s="5"/>
      <c r="S2481" s="5"/>
      <c r="T2481" s="2">
        <v>20.8449995</v>
      </c>
      <c r="U2481" s="2">
        <v>29.754999000000002</v>
      </c>
      <c r="V2481" s="2"/>
      <c r="W2481" s="2">
        <v>21.1849995</v>
      </c>
      <c r="X2481" s="2">
        <v>30.17</v>
      </c>
      <c r="Y2481" s="2"/>
      <c r="Z2481">
        <v>3432000</v>
      </c>
      <c r="AA2481">
        <v>1012000</v>
      </c>
      <c r="AC2481" s="2">
        <v>21.014999499999998</v>
      </c>
      <c r="AD2481" s="2">
        <v>30.004999000000002</v>
      </c>
    </row>
    <row r="2482" spans="1:30" x14ac:dyDescent="0.25">
      <c r="A2482" t="s">
        <v>171</v>
      </c>
      <c r="B2482">
        <f t="shared" si="146"/>
        <v>2011</v>
      </c>
      <c r="C2482" s="2">
        <v>30.2749995</v>
      </c>
      <c r="D2482" s="2">
        <v>43.610000999999997</v>
      </c>
      <c r="E2482" s="4">
        <f t="shared" si="147"/>
        <v>0.4404624845658543</v>
      </c>
      <c r="F2482" s="5"/>
      <c r="G2482" s="5"/>
      <c r="H2482" s="5"/>
      <c r="I2482" s="5"/>
      <c r="J2482" s="5"/>
      <c r="K2482" s="3">
        <v>40546</v>
      </c>
      <c r="L2482" s="3">
        <v>40907</v>
      </c>
      <c r="M2482" s="3"/>
      <c r="N2482" s="3"/>
      <c r="O2482" s="3"/>
      <c r="P2482" s="3"/>
      <c r="Q2482" s="5"/>
      <c r="R2482" s="5"/>
      <c r="S2482" s="5"/>
      <c r="T2482" s="2">
        <v>30.25</v>
      </c>
      <c r="U2482" s="2">
        <v>43.59</v>
      </c>
      <c r="V2482" s="2"/>
      <c r="W2482" s="2">
        <v>30.764999499999998</v>
      </c>
      <c r="X2482" s="2">
        <v>44.310001</v>
      </c>
      <c r="Y2482" s="2"/>
      <c r="Z2482">
        <v>1897800</v>
      </c>
      <c r="AA2482">
        <v>1076800</v>
      </c>
      <c r="AC2482" s="2">
        <v>30.424999</v>
      </c>
      <c r="AD2482" s="2">
        <v>44.23</v>
      </c>
    </row>
    <row r="2483" spans="1:30" x14ac:dyDescent="0.25">
      <c r="A2483" t="s">
        <v>171</v>
      </c>
      <c r="B2483">
        <f t="shared" si="146"/>
        <v>2012</v>
      </c>
      <c r="C2483" s="2">
        <v>44.689999</v>
      </c>
      <c r="D2483" s="2">
        <v>46.650002000000001</v>
      </c>
      <c r="E2483" s="4">
        <f t="shared" si="147"/>
        <v>4.385775439377388E-2</v>
      </c>
      <c r="F2483" s="5"/>
      <c r="G2483" s="5"/>
      <c r="H2483" s="5"/>
      <c r="I2483" s="5"/>
      <c r="J2483" s="5"/>
      <c r="K2483" s="3">
        <v>40911</v>
      </c>
      <c r="L2483" s="3">
        <v>41274</v>
      </c>
      <c r="M2483" s="3"/>
      <c r="N2483" s="3"/>
      <c r="O2483" s="3"/>
      <c r="P2483" s="3"/>
      <c r="Q2483" s="5"/>
      <c r="R2483" s="5"/>
      <c r="S2483" s="5"/>
      <c r="T2483" s="2">
        <v>43.439999</v>
      </c>
      <c r="U2483" s="2">
        <v>45.77</v>
      </c>
      <c r="V2483" s="2"/>
      <c r="W2483" s="2">
        <v>44.93</v>
      </c>
      <c r="X2483" s="2">
        <v>46.73</v>
      </c>
      <c r="Y2483" s="2"/>
      <c r="Z2483">
        <v>2592800</v>
      </c>
      <c r="AA2483">
        <v>1867100</v>
      </c>
      <c r="AC2483" s="2">
        <v>43.759998000000003</v>
      </c>
      <c r="AD2483" s="2">
        <v>46.029998999999997</v>
      </c>
    </row>
    <row r="2484" spans="1:30" x14ac:dyDescent="0.25">
      <c r="A2484" t="s">
        <v>172</v>
      </c>
      <c r="B2484">
        <f t="shared" si="146"/>
        <v>2010</v>
      </c>
      <c r="C2484" s="2">
        <v>41.305000499999998</v>
      </c>
      <c r="D2484" s="2">
        <v>60.044998</v>
      </c>
      <c r="E2484" s="4">
        <f t="shared" si="147"/>
        <v>0.45369803348628457</v>
      </c>
      <c r="F2484" s="5"/>
      <c r="G2484" s="5"/>
      <c r="H2484" s="5"/>
      <c r="I2484" s="5"/>
      <c r="J2484" s="5"/>
      <c r="K2484" s="3">
        <v>40182</v>
      </c>
      <c r="L2484" s="3">
        <v>40543</v>
      </c>
      <c r="M2484" s="3"/>
      <c r="N2484" s="3"/>
      <c r="O2484" s="3"/>
      <c r="P2484" s="3"/>
      <c r="Q2484" s="5"/>
      <c r="R2484" s="5"/>
      <c r="S2484" s="5"/>
      <c r="T2484" s="2">
        <v>41.275001500000002</v>
      </c>
      <c r="U2484" s="2">
        <v>59.284999999999997</v>
      </c>
      <c r="V2484" s="2"/>
      <c r="W2484" s="2">
        <v>41.799999</v>
      </c>
      <c r="X2484" s="2">
        <v>60.220001000000003</v>
      </c>
      <c r="Y2484" s="2"/>
      <c r="Z2484">
        <v>18082400</v>
      </c>
      <c r="AA2484">
        <v>6976800</v>
      </c>
      <c r="AC2484" s="2">
        <v>41.729999499999998</v>
      </c>
      <c r="AD2484" s="2">
        <v>59.595001000000003</v>
      </c>
    </row>
    <row r="2485" spans="1:30" x14ac:dyDescent="0.25">
      <c r="A2485" t="s">
        <v>172</v>
      </c>
      <c r="B2485">
        <f t="shared" si="146"/>
        <v>2011</v>
      </c>
      <c r="C2485" s="2">
        <v>60.845001000000003</v>
      </c>
      <c r="D2485" s="2">
        <v>36.790000999999997</v>
      </c>
      <c r="E2485" s="4">
        <f t="shared" si="147"/>
        <v>-0.39534883071166366</v>
      </c>
      <c r="F2485" s="5"/>
      <c r="G2485" s="5"/>
      <c r="H2485" s="5"/>
      <c r="I2485" s="5"/>
      <c r="J2485" s="5"/>
      <c r="K2485" s="3">
        <v>40546</v>
      </c>
      <c r="L2485" s="3">
        <v>40907</v>
      </c>
      <c r="M2485" s="3"/>
      <c r="N2485" s="3"/>
      <c r="O2485" s="3"/>
      <c r="P2485" s="3"/>
      <c r="Q2485" s="5"/>
      <c r="R2485" s="5"/>
      <c r="S2485" s="5"/>
      <c r="T2485" s="2">
        <v>59.575001</v>
      </c>
      <c r="U2485" s="2">
        <v>36.599997999999999</v>
      </c>
      <c r="V2485" s="2"/>
      <c r="W2485" s="2">
        <v>61.25</v>
      </c>
      <c r="X2485" s="2">
        <v>37.18</v>
      </c>
      <c r="Y2485" s="2"/>
      <c r="Z2485">
        <v>16915200</v>
      </c>
      <c r="AA2485">
        <v>8831500</v>
      </c>
      <c r="AC2485" s="2">
        <v>59.790000999999997</v>
      </c>
      <c r="AD2485" s="2">
        <v>36.68</v>
      </c>
    </row>
    <row r="2486" spans="1:30" x14ac:dyDescent="0.25">
      <c r="A2486" t="s">
        <v>172</v>
      </c>
      <c r="B2486">
        <f t="shared" si="146"/>
        <v>2012</v>
      </c>
      <c r="C2486" s="2">
        <v>38.270000000000003</v>
      </c>
      <c r="D2486" s="2">
        <v>34.200001</v>
      </c>
      <c r="E2486" s="4">
        <f t="shared" si="147"/>
        <v>-0.10634959498301548</v>
      </c>
      <c r="F2486" s="5"/>
      <c r="G2486" s="5"/>
      <c r="H2486" s="5"/>
      <c r="I2486" s="5"/>
      <c r="J2486" s="5"/>
      <c r="K2486" s="3">
        <v>40911</v>
      </c>
      <c r="L2486" s="3">
        <v>41274</v>
      </c>
      <c r="M2486" s="3"/>
      <c r="N2486" s="3"/>
      <c r="O2486" s="3"/>
      <c r="P2486" s="3"/>
      <c r="Q2486" s="5"/>
      <c r="R2486" s="5"/>
      <c r="S2486" s="5"/>
      <c r="T2486" s="2">
        <v>38.119999</v>
      </c>
      <c r="U2486" s="2">
        <v>33.020000000000003</v>
      </c>
      <c r="V2486" s="2"/>
      <c r="W2486" s="2">
        <v>39.740001999999997</v>
      </c>
      <c r="X2486" s="2">
        <v>34.330002</v>
      </c>
      <c r="Y2486" s="2"/>
      <c r="Z2486">
        <v>18651200</v>
      </c>
      <c r="AA2486">
        <v>16225200</v>
      </c>
      <c r="AC2486" s="2">
        <v>39.5</v>
      </c>
      <c r="AD2486" s="2">
        <v>33.150002000000001</v>
      </c>
    </row>
    <row r="2487" spans="1:30" x14ac:dyDescent="0.25">
      <c r="A2487" t="s">
        <v>173</v>
      </c>
      <c r="B2487">
        <f t="shared" si="146"/>
        <v>2010</v>
      </c>
      <c r="C2487" s="2">
        <v>84.209998999999996</v>
      </c>
      <c r="D2487" s="2">
        <v>93.010002</v>
      </c>
      <c r="E2487" s="4">
        <f t="shared" si="147"/>
        <v>0.10450068999525822</v>
      </c>
      <c r="F2487" s="5"/>
      <c r="G2487" s="5"/>
      <c r="H2487" s="5"/>
      <c r="I2487" s="5"/>
      <c r="J2487" s="5"/>
      <c r="K2487" s="3">
        <v>40182</v>
      </c>
      <c r="L2487" s="3">
        <v>40543</v>
      </c>
      <c r="M2487" s="3"/>
      <c r="N2487" s="3"/>
      <c r="O2487" s="3"/>
      <c r="P2487" s="3"/>
      <c r="Q2487" s="5"/>
      <c r="R2487" s="5"/>
      <c r="S2487" s="5"/>
      <c r="T2487" s="2">
        <v>83.110000999999997</v>
      </c>
      <c r="U2487" s="2">
        <v>92.410004000000001</v>
      </c>
      <c r="V2487" s="2"/>
      <c r="W2487" s="2">
        <v>85</v>
      </c>
      <c r="X2487" s="2">
        <v>93.410004000000001</v>
      </c>
      <c r="Y2487" s="2"/>
      <c r="Z2487">
        <v>3215100</v>
      </c>
      <c r="AA2487">
        <v>1015100</v>
      </c>
      <c r="AC2487" s="2">
        <v>83.449996999999996</v>
      </c>
      <c r="AD2487" s="2">
        <v>92.529999000000004</v>
      </c>
    </row>
    <row r="2488" spans="1:30" x14ac:dyDescent="0.25">
      <c r="A2488" t="s">
        <v>173</v>
      </c>
      <c r="B2488">
        <f t="shared" si="146"/>
        <v>2011</v>
      </c>
      <c r="C2488" s="2">
        <v>93.540001000000004</v>
      </c>
      <c r="D2488" s="2">
        <v>83.510002</v>
      </c>
      <c r="E2488" s="4">
        <f t="shared" si="147"/>
        <v>-0.10722684298453239</v>
      </c>
      <c r="F2488" s="5"/>
      <c r="G2488" s="5"/>
      <c r="H2488" s="5"/>
      <c r="I2488" s="5"/>
      <c r="J2488" s="5"/>
      <c r="K2488" s="3">
        <v>40546</v>
      </c>
      <c r="L2488" s="3">
        <v>40907</v>
      </c>
      <c r="M2488" s="3"/>
      <c r="N2488" s="3"/>
      <c r="O2488" s="3"/>
      <c r="P2488" s="3"/>
      <c r="Q2488" s="5"/>
      <c r="R2488" s="5"/>
      <c r="S2488" s="5"/>
      <c r="T2488" s="2">
        <v>93.120002999999997</v>
      </c>
      <c r="U2488" s="2">
        <v>83.330001999999993</v>
      </c>
      <c r="V2488" s="2"/>
      <c r="W2488" s="2">
        <v>94.290001000000004</v>
      </c>
      <c r="X2488" s="2">
        <v>84.510002</v>
      </c>
      <c r="Y2488" s="2"/>
      <c r="Z2488">
        <v>2037700</v>
      </c>
      <c r="AA2488">
        <v>1447200</v>
      </c>
      <c r="AC2488" s="2">
        <v>93.190002000000007</v>
      </c>
      <c r="AD2488" s="2">
        <v>84.470000999999996</v>
      </c>
    </row>
    <row r="2489" spans="1:30" x14ac:dyDescent="0.25">
      <c r="A2489" t="s">
        <v>173</v>
      </c>
      <c r="B2489">
        <f t="shared" si="146"/>
        <v>2012</v>
      </c>
      <c r="C2489" s="2">
        <v>85.470000999999996</v>
      </c>
      <c r="D2489" s="2">
        <v>91.720000999999996</v>
      </c>
      <c r="E2489" s="4">
        <f t="shared" si="147"/>
        <v>7.3125072269508928E-2</v>
      </c>
      <c r="F2489" s="5"/>
      <c r="G2489" s="5"/>
      <c r="H2489" s="5"/>
      <c r="I2489" s="5"/>
      <c r="J2489" s="5"/>
      <c r="K2489" s="3">
        <v>40911</v>
      </c>
      <c r="L2489" s="3">
        <v>41274</v>
      </c>
      <c r="M2489" s="3"/>
      <c r="N2489" s="3"/>
      <c r="O2489" s="3"/>
      <c r="P2489" s="3"/>
      <c r="Q2489" s="5"/>
      <c r="R2489" s="5"/>
      <c r="S2489" s="5"/>
      <c r="T2489" s="2">
        <v>84.480002999999996</v>
      </c>
      <c r="U2489" s="2">
        <v>90.050003000000004</v>
      </c>
      <c r="V2489" s="2"/>
      <c r="W2489" s="2">
        <v>85.910004000000001</v>
      </c>
      <c r="X2489" s="2">
        <v>91.800003000000004</v>
      </c>
      <c r="Y2489" s="2"/>
      <c r="Z2489">
        <v>2210000</v>
      </c>
      <c r="AA2489">
        <v>1451700</v>
      </c>
      <c r="AC2489" s="2">
        <v>85.169998000000007</v>
      </c>
      <c r="AD2489" s="2">
        <v>90.330001999999993</v>
      </c>
    </row>
    <row r="2490" spans="1:30" x14ac:dyDescent="0.25">
      <c r="A2490" t="s">
        <v>174</v>
      </c>
      <c r="B2490">
        <f t="shared" si="146"/>
        <v>2010</v>
      </c>
      <c r="C2490" s="2">
        <v>46.619999</v>
      </c>
      <c r="D2490" s="2">
        <v>37.020000000000003</v>
      </c>
      <c r="E2490" s="4">
        <f t="shared" si="147"/>
        <v>-0.20592018888717686</v>
      </c>
      <c r="F2490" s="5"/>
      <c r="G2490" s="5"/>
      <c r="H2490" s="5"/>
      <c r="I2490" s="5"/>
      <c r="J2490" s="5"/>
      <c r="K2490" s="3">
        <v>40182</v>
      </c>
      <c r="L2490" s="3">
        <v>40543</v>
      </c>
      <c r="M2490" s="3"/>
      <c r="N2490" s="3"/>
      <c r="O2490" s="3"/>
      <c r="P2490" s="3"/>
      <c r="Q2490" s="5"/>
      <c r="R2490" s="5"/>
      <c r="S2490" s="5"/>
      <c r="T2490" s="2">
        <v>46.41</v>
      </c>
      <c r="U2490" s="2">
        <v>37</v>
      </c>
      <c r="V2490" s="2"/>
      <c r="W2490" s="2">
        <v>46.919998</v>
      </c>
      <c r="X2490" s="2">
        <v>37.279998999999997</v>
      </c>
      <c r="Y2490" s="2"/>
      <c r="Z2490">
        <v>1840900</v>
      </c>
      <c r="AA2490">
        <v>2019700</v>
      </c>
      <c r="AC2490" s="2">
        <v>46.77</v>
      </c>
      <c r="AD2490" s="2">
        <v>37.200001</v>
      </c>
    </row>
    <row r="2491" spans="1:30" x14ac:dyDescent="0.25">
      <c r="A2491" t="s">
        <v>174</v>
      </c>
      <c r="B2491">
        <f t="shared" si="146"/>
        <v>2011</v>
      </c>
      <c r="C2491" s="2">
        <v>37.259998000000003</v>
      </c>
      <c r="D2491" s="2">
        <v>44.299999</v>
      </c>
      <c r="E2491" s="4">
        <f t="shared" si="147"/>
        <v>0.18894260273443911</v>
      </c>
      <c r="F2491" s="5"/>
      <c r="G2491" s="5"/>
      <c r="H2491" s="5"/>
      <c r="I2491" s="5"/>
      <c r="J2491" s="5"/>
      <c r="K2491" s="3">
        <v>40546</v>
      </c>
      <c r="L2491" s="3">
        <v>40907</v>
      </c>
      <c r="M2491" s="3"/>
      <c r="N2491" s="3"/>
      <c r="O2491" s="3"/>
      <c r="P2491" s="3"/>
      <c r="Q2491" s="5"/>
      <c r="R2491" s="5"/>
      <c r="S2491" s="5"/>
      <c r="T2491" s="2">
        <v>37.139999000000003</v>
      </c>
      <c r="U2491" s="2">
        <v>44.27</v>
      </c>
      <c r="V2491" s="2"/>
      <c r="W2491" s="2">
        <v>37.82</v>
      </c>
      <c r="X2491" s="2">
        <v>45.09</v>
      </c>
      <c r="Y2491" s="2"/>
      <c r="Z2491">
        <v>2439200</v>
      </c>
      <c r="AA2491">
        <v>1676700</v>
      </c>
      <c r="AC2491" s="2">
        <v>37.659999999999997</v>
      </c>
      <c r="AD2491" s="2">
        <v>45</v>
      </c>
    </row>
    <row r="2492" spans="1:30" x14ac:dyDescent="0.25">
      <c r="A2492" t="s">
        <v>174</v>
      </c>
      <c r="B2492">
        <f t="shared" si="146"/>
        <v>2012</v>
      </c>
      <c r="C2492" s="2">
        <v>44.669998</v>
      </c>
      <c r="D2492" s="2">
        <v>41.759998000000003</v>
      </c>
      <c r="E2492" s="4">
        <f t="shared" si="147"/>
        <v>-6.5144395126232074E-2</v>
      </c>
      <c r="F2492" s="5"/>
      <c r="G2492" s="5"/>
      <c r="H2492" s="5"/>
      <c r="I2492" s="5"/>
      <c r="J2492" s="5"/>
      <c r="K2492" s="3">
        <v>40911</v>
      </c>
      <c r="L2492" s="3">
        <v>41274</v>
      </c>
      <c r="M2492" s="3"/>
      <c r="N2492" s="3"/>
      <c r="O2492" s="3"/>
      <c r="P2492" s="3"/>
      <c r="Q2492" s="5"/>
      <c r="R2492" s="5"/>
      <c r="S2492" s="5"/>
      <c r="T2492" s="2">
        <v>42.52</v>
      </c>
      <c r="U2492" s="2">
        <v>40.849997999999999</v>
      </c>
      <c r="V2492" s="2"/>
      <c r="W2492" s="2">
        <v>44.740001999999997</v>
      </c>
      <c r="X2492" s="2">
        <v>41.82</v>
      </c>
      <c r="Y2492" s="2"/>
      <c r="Z2492">
        <v>5298900</v>
      </c>
      <c r="AA2492">
        <v>2115200</v>
      </c>
      <c r="AC2492" s="2">
        <v>42.810001</v>
      </c>
      <c r="AD2492" s="2">
        <v>41.189999</v>
      </c>
    </row>
    <row r="2493" spans="1:30" x14ac:dyDescent="0.25">
      <c r="A2493" t="s">
        <v>175</v>
      </c>
      <c r="B2493">
        <f t="shared" si="146"/>
        <v>2010</v>
      </c>
      <c r="C2493" s="2">
        <v>53.349997999999999</v>
      </c>
      <c r="D2493" s="2">
        <v>130.16000399999999</v>
      </c>
      <c r="E2493" s="4">
        <f t="shared" si="147"/>
        <v>1.4397377484437766</v>
      </c>
      <c r="F2493" s="5"/>
      <c r="G2493" s="5"/>
      <c r="H2493" s="5"/>
      <c r="I2493" s="5"/>
      <c r="J2493" s="5"/>
      <c r="K2493" s="3">
        <v>40182</v>
      </c>
      <c r="L2493" s="3">
        <v>40543</v>
      </c>
      <c r="M2493" s="3"/>
      <c r="N2493" s="3"/>
      <c r="O2493" s="3"/>
      <c r="P2493" s="3"/>
      <c r="Q2493" s="5"/>
      <c r="R2493" s="5"/>
      <c r="S2493" s="5"/>
      <c r="T2493" s="2">
        <v>53.349997999999999</v>
      </c>
      <c r="U2493" s="2">
        <v>129.13999899999999</v>
      </c>
      <c r="V2493" s="2"/>
      <c r="W2493" s="2">
        <v>54.470001000000003</v>
      </c>
      <c r="X2493" s="2">
        <v>132.44000199999999</v>
      </c>
      <c r="Y2493" s="2"/>
      <c r="Z2493">
        <v>674900</v>
      </c>
      <c r="AA2493">
        <v>1017300</v>
      </c>
      <c r="AC2493" s="2">
        <v>53.98</v>
      </c>
      <c r="AD2493" s="2">
        <v>132.35000600000001</v>
      </c>
    </row>
    <row r="2494" spans="1:30" x14ac:dyDescent="0.25">
      <c r="A2494" t="s">
        <v>175</v>
      </c>
      <c r="B2494">
        <f t="shared" si="146"/>
        <v>2011</v>
      </c>
      <c r="C2494" s="2">
        <v>132.88999899999999</v>
      </c>
      <c r="D2494" s="2">
        <v>106.120003</v>
      </c>
      <c r="E2494" s="4">
        <f t="shared" si="147"/>
        <v>-0.20144477538900421</v>
      </c>
      <c r="F2494" s="5"/>
      <c r="G2494" s="5"/>
      <c r="H2494" s="5"/>
      <c r="I2494" s="5"/>
      <c r="J2494" s="5"/>
      <c r="K2494" s="3">
        <v>40546</v>
      </c>
      <c r="L2494" s="3">
        <v>40907</v>
      </c>
      <c r="M2494" s="3"/>
      <c r="N2494" s="3"/>
      <c r="O2494" s="3"/>
      <c r="P2494" s="3"/>
      <c r="Q2494" s="5"/>
      <c r="R2494" s="5"/>
      <c r="S2494" s="5"/>
      <c r="T2494" s="2">
        <v>132.770004</v>
      </c>
      <c r="U2494" s="2">
        <v>105.989998</v>
      </c>
      <c r="V2494" s="2"/>
      <c r="W2494" s="2">
        <v>137.69000199999999</v>
      </c>
      <c r="X2494" s="2">
        <v>107.550003</v>
      </c>
      <c r="Y2494" s="2"/>
      <c r="Z2494">
        <v>2307400</v>
      </c>
      <c r="AA2494">
        <v>931000</v>
      </c>
      <c r="AC2494" s="2">
        <v>134.33000200000001</v>
      </c>
      <c r="AD2494" s="2">
        <v>106.610001</v>
      </c>
    </row>
    <row r="2495" spans="1:30" x14ac:dyDescent="0.25">
      <c r="A2495" t="s">
        <v>175</v>
      </c>
      <c r="B2495">
        <f t="shared" si="146"/>
        <v>2012</v>
      </c>
      <c r="C2495" s="2">
        <v>108.480003</v>
      </c>
      <c r="D2495" s="2">
        <v>97.150002000000001</v>
      </c>
      <c r="E2495" s="4">
        <f t="shared" si="147"/>
        <v>-0.10444322166915866</v>
      </c>
      <c r="F2495" s="5"/>
      <c r="G2495" s="5"/>
      <c r="H2495" s="5"/>
      <c r="I2495" s="5"/>
      <c r="J2495" s="5"/>
      <c r="K2495" s="3">
        <v>40911</v>
      </c>
      <c r="L2495" s="3">
        <v>41274</v>
      </c>
      <c r="M2495" s="3"/>
      <c r="N2495" s="3"/>
      <c r="O2495" s="3"/>
      <c r="P2495" s="3"/>
      <c r="Q2495" s="5"/>
      <c r="R2495" s="5"/>
      <c r="S2495" s="5"/>
      <c r="T2495" s="2">
        <v>105.110001</v>
      </c>
      <c r="U2495" s="2">
        <v>95.449996999999996</v>
      </c>
      <c r="V2495" s="2"/>
      <c r="W2495" s="2">
        <v>109.949997</v>
      </c>
      <c r="X2495" s="2">
        <v>97.519997000000004</v>
      </c>
      <c r="Y2495" s="2"/>
      <c r="Z2495">
        <v>1906700</v>
      </c>
      <c r="AA2495">
        <v>1320200</v>
      </c>
      <c r="AC2495" s="2">
        <v>105.94000200000001</v>
      </c>
      <c r="AD2495" s="2">
        <v>96.129997000000003</v>
      </c>
    </row>
    <row r="2496" spans="1:30" x14ac:dyDescent="0.25">
      <c r="A2496" t="s">
        <v>176</v>
      </c>
      <c r="B2496">
        <f t="shared" si="146"/>
        <v>2010</v>
      </c>
      <c r="C2496" s="2">
        <v>23.629999000000002</v>
      </c>
      <c r="D2496" s="2">
        <v>27.389999</v>
      </c>
      <c r="E2496" s="4">
        <f t="shared" si="147"/>
        <v>0.15911976974692202</v>
      </c>
      <c r="F2496" s="5"/>
      <c r="G2496" s="5"/>
      <c r="H2496" s="5"/>
      <c r="I2496" s="5"/>
      <c r="J2496" s="5"/>
      <c r="K2496" s="3">
        <v>40182</v>
      </c>
      <c r="L2496" s="3">
        <v>40543</v>
      </c>
      <c r="M2496" s="3"/>
      <c r="N2496" s="3"/>
      <c r="O2496" s="3"/>
      <c r="P2496" s="3"/>
      <c r="Q2496" s="5"/>
      <c r="R2496" s="5"/>
      <c r="S2496" s="5"/>
      <c r="T2496" s="2">
        <v>23.440000999999999</v>
      </c>
      <c r="U2496" s="2">
        <v>27.190000999999999</v>
      </c>
      <c r="V2496" s="2"/>
      <c r="W2496" s="2">
        <v>23.959999</v>
      </c>
      <c r="X2496" s="2">
        <v>27.709999</v>
      </c>
      <c r="Y2496" s="2"/>
      <c r="Z2496">
        <v>4623700</v>
      </c>
      <c r="AA2496">
        <v>1641500</v>
      </c>
      <c r="AC2496" s="2">
        <v>23.82</v>
      </c>
      <c r="AD2496" s="2">
        <v>27.6</v>
      </c>
    </row>
    <row r="2497" spans="1:30" x14ac:dyDescent="0.25">
      <c r="A2497" t="s">
        <v>176</v>
      </c>
      <c r="B2497">
        <f t="shared" si="146"/>
        <v>2011</v>
      </c>
      <c r="C2497" s="2">
        <v>27.549999</v>
      </c>
      <c r="D2497" s="2">
        <v>26.59</v>
      </c>
      <c r="E2497" s="4">
        <f t="shared" si="147"/>
        <v>-3.4845699994399265E-2</v>
      </c>
      <c r="F2497" s="5"/>
      <c r="G2497" s="5"/>
      <c r="H2497" s="5"/>
      <c r="I2497" s="5"/>
      <c r="J2497" s="5"/>
      <c r="K2497" s="3">
        <v>40546</v>
      </c>
      <c r="L2497" s="3">
        <v>40907</v>
      </c>
      <c r="M2497" s="3"/>
      <c r="N2497" s="3"/>
      <c r="O2497" s="3"/>
      <c r="P2497" s="3"/>
      <c r="Q2497" s="5"/>
      <c r="R2497" s="5"/>
      <c r="S2497" s="5"/>
      <c r="T2497" s="2">
        <v>27.49</v>
      </c>
      <c r="U2497" s="2">
        <v>26.450001</v>
      </c>
      <c r="V2497" s="2"/>
      <c r="W2497" s="2">
        <v>28.129999000000002</v>
      </c>
      <c r="X2497" s="2">
        <v>26.709999</v>
      </c>
      <c r="Y2497" s="2"/>
      <c r="Z2497">
        <v>2414500</v>
      </c>
      <c r="AA2497">
        <v>956200</v>
      </c>
      <c r="AC2497" s="2">
        <v>28.129999000000002</v>
      </c>
      <c r="AD2497" s="2">
        <v>26.48</v>
      </c>
    </row>
    <row r="2498" spans="1:30" x14ac:dyDescent="0.25">
      <c r="A2498" t="s">
        <v>176</v>
      </c>
      <c r="B2498">
        <f t="shared" ref="B2498:B2561" si="148">YEAR(K2498)</f>
        <v>2012</v>
      </c>
      <c r="C2498" s="2">
        <v>27.059999000000001</v>
      </c>
      <c r="D2498" s="2">
        <v>34.810001</v>
      </c>
      <c r="E2498" s="4">
        <f t="shared" ref="E2498:E2561" si="149">+(D2498-C2498)/C2498</f>
        <v>0.28640067577238265</v>
      </c>
      <c r="F2498" s="5"/>
      <c r="G2498" s="5"/>
      <c r="H2498" s="5"/>
      <c r="I2498" s="5"/>
      <c r="J2498" s="5"/>
      <c r="K2498" s="3">
        <v>40911</v>
      </c>
      <c r="L2498" s="3">
        <v>41274</v>
      </c>
      <c r="M2498" s="3"/>
      <c r="N2498" s="3"/>
      <c r="O2498" s="3"/>
      <c r="P2498" s="3"/>
      <c r="Q2498" s="5"/>
      <c r="R2498" s="5"/>
      <c r="S2498" s="5"/>
      <c r="T2498" s="2">
        <v>26.66</v>
      </c>
      <c r="U2498" s="2">
        <v>33.990001999999997</v>
      </c>
      <c r="V2498" s="2"/>
      <c r="W2498" s="2">
        <v>27.110001</v>
      </c>
      <c r="X2498" s="2">
        <v>34.830002</v>
      </c>
      <c r="Y2498" s="2"/>
      <c r="Z2498">
        <v>1721700</v>
      </c>
      <c r="AA2498">
        <v>2132800</v>
      </c>
      <c r="AC2498" s="2">
        <v>26.690000999999999</v>
      </c>
      <c r="AD2498" s="2">
        <v>34.200001</v>
      </c>
    </row>
    <row r="2499" spans="1:30" x14ac:dyDescent="0.25">
      <c r="A2499" t="s">
        <v>177</v>
      </c>
      <c r="B2499">
        <f t="shared" si="148"/>
        <v>2010</v>
      </c>
      <c r="C2499" s="2">
        <v>24.514999499999998</v>
      </c>
      <c r="D2499" s="2">
        <v>29.2800005</v>
      </c>
      <c r="E2499" s="4">
        <f t="shared" si="149"/>
        <v>0.19437083814747791</v>
      </c>
      <c r="F2499" s="5"/>
      <c r="G2499" s="5"/>
      <c r="H2499" s="5"/>
      <c r="I2499" s="5"/>
      <c r="J2499" s="5"/>
      <c r="K2499" s="3">
        <v>40182</v>
      </c>
      <c r="L2499" s="3">
        <v>40543</v>
      </c>
      <c r="M2499" s="3"/>
      <c r="N2499" s="3"/>
      <c r="O2499" s="3"/>
      <c r="P2499" s="3"/>
      <c r="Q2499" s="5"/>
      <c r="R2499" s="5"/>
      <c r="S2499" s="5"/>
      <c r="T2499" s="2">
        <v>24.41</v>
      </c>
      <c r="U2499" s="2">
        <v>29.264999499999998</v>
      </c>
      <c r="V2499" s="2"/>
      <c r="W2499" s="2">
        <v>24.74</v>
      </c>
      <c r="X2499" s="2">
        <v>29.700001</v>
      </c>
      <c r="Y2499" s="2"/>
      <c r="Z2499">
        <v>2536000</v>
      </c>
      <c r="AA2499">
        <v>1186600</v>
      </c>
      <c r="AC2499" s="2">
        <v>24.715</v>
      </c>
      <c r="AD2499" s="2">
        <v>29.5599995</v>
      </c>
    </row>
    <row r="2500" spans="1:30" x14ac:dyDescent="0.25">
      <c r="A2500" t="s">
        <v>177</v>
      </c>
      <c r="B2500">
        <f t="shared" si="148"/>
        <v>2011</v>
      </c>
      <c r="C2500" s="2">
        <v>29.5949995</v>
      </c>
      <c r="D2500" s="2">
        <v>29.370000999999998</v>
      </c>
      <c r="E2500" s="4">
        <f t="shared" si="149"/>
        <v>-7.6025850245411107E-3</v>
      </c>
      <c r="F2500" s="5"/>
      <c r="G2500" s="5"/>
      <c r="H2500" s="5"/>
      <c r="I2500" s="5"/>
      <c r="J2500" s="5"/>
      <c r="K2500" s="3">
        <v>40546</v>
      </c>
      <c r="L2500" s="3">
        <v>40907</v>
      </c>
      <c r="M2500" s="3"/>
      <c r="N2500" s="3"/>
      <c r="O2500" s="3"/>
      <c r="P2500" s="3"/>
      <c r="Q2500" s="5"/>
      <c r="R2500" s="5"/>
      <c r="S2500" s="5"/>
      <c r="T2500" s="2">
        <v>29.5650005</v>
      </c>
      <c r="U2500" s="2">
        <v>29.370000999999998</v>
      </c>
      <c r="V2500" s="2"/>
      <c r="W2500" s="2">
        <v>29.9699995</v>
      </c>
      <c r="X2500" s="2">
        <v>29.610000500000002</v>
      </c>
      <c r="Y2500" s="2"/>
      <c r="Z2500">
        <v>2710200</v>
      </c>
      <c r="AA2500">
        <v>884800</v>
      </c>
      <c r="AC2500" s="2">
        <v>29.75</v>
      </c>
      <c r="AD2500" s="2">
        <v>29.479999500000002</v>
      </c>
    </row>
    <row r="2501" spans="1:30" x14ac:dyDescent="0.25">
      <c r="A2501" t="s">
        <v>177</v>
      </c>
      <c r="B2501">
        <f t="shared" si="148"/>
        <v>2012</v>
      </c>
      <c r="C2501" s="2">
        <v>29.979999500000002</v>
      </c>
      <c r="D2501" s="2">
        <v>39.514999500000002</v>
      </c>
      <c r="E2501" s="4">
        <f t="shared" si="149"/>
        <v>0.31804536888000945</v>
      </c>
      <c r="F2501" s="5"/>
      <c r="G2501" s="5"/>
      <c r="H2501" s="5"/>
      <c r="I2501" s="5"/>
      <c r="J2501" s="5"/>
      <c r="K2501" s="3">
        <v>40911</v>
      </c>
      <c r="L2501" s="3">
        <v>41274</v>
      </c>
      <c r="M2501" s="3"/>
      <c r="N2501" s="3"/>
      <c r="O2501" s="3"/>
      <c r="P2501" s="3"/>
      <c r="Q2501" s="5"/>
      <c r="R2501" s="5"/>
      <c r="S2501" s="5"/>
      <c r="T2501" s="2">
        <v>29.25</v>
      </c>
      <c r="U2501" s="2">
        <v>39.020000500000002</v>
      </c>
      <c r="V2501" s="2"/>
      <c r="W2501" s="2">
        <v>29.985000500000002</v>
      </c>
      <c r="X2501" s="2">
        <v>39.549999</v>
      </c>
      <c r="Y2501" s="2"/>
      <c r="Z2501">
        <v>2243600</v>
      </c>
      <c r="AA2501">
        <v>1138400</v>
      </c>
      <c r="AC2501" s="2">
        <v>29.2800005</v>
      </c>
      <c r="AD2501" s="2">
        <v>39.314998500000002</v>
      </c>
    </row>
    <row r="2502" spans="1:30" x14ac:dyDescent="0.25">
      <c r="A2502" t="s">
        <v>178</v>
      </c>
      <c r="B2502">
        <f t="shared" si="148"/>
        <v>2010</v>
      </c>
      <c r="C2502" s="2">
        <v>9.8800000000000008</v>
      </c>
      <c r="D2502" s="2">
        <v>14.68</v>
      </c>
      <c r="E2502" s="4">
        <f t="shared" si="149"/>
        <v>0.48582995951416991</v>
      </c>
      <c r="F2502" s="5"/>
      <c r="G2502" s="5"/>
      <c r="H2502" s="5"/>
      <c r="I2502" s="5"/>
      <c r="J2502" s="5"/>
      <c r="K2502" s="3">
        <v>40182</v>
      </c>
      <c r="L2502" s="3">
        <v>40543</v>
      </c>
      <c r="M2502" s="3"/>
      <c r="N2502" s="3"/>
      <c r="O2502" s="3"/>
      <c r="P2502" s="3"/>
      <c r="Q2502" s="5"/>
      <c r="R2502" s="5"/>
      <c r="S2502" s="5"/>
      <c r="T2502" s="2">
        <v>9.81</v>
      </c>
      <c r="U2502" s="2">
        <v>14.6</v>
      </c>
      <c r="V2502" s="2"/>
      <c r="W2502" s="2">
        <v>10.220000000000001</v>
      </c>
      <c r="X2502" s="2">
        <v>14.82</v>
      </c>
      <c r="Y2502" s="2"/>
      <c r="Z2502">
        <v>15429100</v>
      </c>
      <c r="AA2502">
        <v>4287200</v>
      </c>
      <c r="AC2502" s="2">
        <v>10.119999999999999</v>
      </c>
      <c r="AD2502" s="2">
        <v>14.6</v>
      </c>
    </row>
    <row r="2503" spans="1:30" x14ac:dyDescent="0.25">
      <c r="A2503" t="s">
        <v>178</v>
      </c>
      <c r="B2503">
        <f t="shared" si="148"/>
        <v>2011</v>
      </c>
      <c r="C2503" s="2">
        <v>14.83</v>
      </c>
      <c r="D2503" s="2">
        <v>12.72</v>
      </c>
      <c r="E2503" s="4">
        <f t="shared" si="149"/>
        <v>-0.14227916385704648</v>
      </c>
      <c r="F2503" s="5"/>
      <c r="G2503" s="5"/>
      <c r="H2503" s="5"/>
      <c r="I2503" s="5"/>
      <c r="J2503" s="5"/>
      <c r="K2503" s="3">
        <v>40546</v>
      </c>
      <c r="L2503" s="3">
        <v>40907</v>
      </c>
      <c r="M2503" s="3"/>
      <c r="N2503" s="3"/>
      <c r="O2503" s="3"/>
      <c r="P2503" s="3"/>
      <c r="Q2503" s="5"/>
      <c r="R2503" s="5"/>
      <c r="S2503" s="5"/>
      <c r="T2503" s="2">
        <v>14.7</v>
      </c>
      <c r="U2503" s="2">
        <v>12.68</v>
      </c>
      <c r="V2503" s="2"/>
      <c r="W2503" s="2">
        <v>14.95</v>
      </c>
      <c r="X2503" s="2">
        <v>12.93</v>
      </c>
      <c r="Y2503" s="2"/>
      <c r="Z2503">
        <v>13575100</v>
      </c>
      <c r="AA2503">
        <v>6125400</v>
      </c>
      <c r="AC2503" s="2">
        <v>14.78</v>
      </c>
      <c r="AD2503" s="2">
        <v>12.93</v>
      </c>
    </row>
    <row r="2504" spans="1:30" x14ac:dyDescent="0.25">
      <c r="A2504" t="s">
        <v>178</v>
      </c>
      <c r="B2504">
        <f t="shared" si="148"/>
        <v>2012</v>
      </c>
      <c r="C2504" s="2">
        <v>13</v>
      </c>
      <c r="D2504" s="2">
        <v>15.2</v>
      </c>
      <c r="E2504" s="4">
        <f t="shared" si="149"/>
        <v>0.16923076923076918</v>
      </c>
      <c r="F2504" s="5"/>
      <c r="G2504" s="5"/>
      <c r="H2504" s="5"/>
      <c r="I2504" s="5"/>
      <c r="J2504" s="5"/>
      <c r="K2504" s="3">
        <v>40911</v>
      </c>
      <c r="L2504" s="3">
        <v>41274</v>
      </c>
      <c r="M2504" s="3"/>
      <c r="N2504" s="3"/>
      <c r="O2504" s="3"/>
      <c r="P2504" s="3"/>
      <c r="Q2504" s="5"/>
      <c r="R2504" s="5"/>
      <c r="S2504" s="5"/>
      <c r="T2504" s="2">
        <v>12.99</v>
      </c>
      <c r="U2504" s="2">
        <v>14.91</v>
      </c>
      <c r="V2504" s="2"/>
      <c r="W2504" s="2">
        <v>13.22</v>
      </c>
      <c r="X2504" s="2">
        <v>15.21</v>
      </c>
      <c r="Y2504" s="2"/>
      <c r="Z2504">
        <v>13867200</v>
      </c>
      <c r="AA2504">
        <v>8068600</v>
      </c>
      <c r="AC2504" s="2">
        <v>13.08</v>
      </c>
      <c r="AD2504" s="2">
        <v>14.92</v>
      </c>
    </row>
    <row r="2505" spans="1:30" x14ac:dyDescent="0.25">
      <c r="A2505" t="s">
        <v>179</v>
      </c>
      <c r="B2505">
        <f t="shared" si="148"/>
        <v>2010</v>
      </c>
      <c r="C2505" s="2">
        <v>11.29</v>
      </c>
      <c r="D2505" s="2">
        <v>19.620000999999998</v>
      </c>
      <c r="E2505" s="4">
        <f t="shared" si="149"/>
        <v>0.73782116917626217</v>
      </c>
      <c r="F2505" s="5"/>
      <c r="G2505" s="5"/>
      <c r="H2505" s="5"/>
      <c r="I2505" s="5"/>
      <c r="J2505" s="5"/>
      <c r="K2505" s="3">
        <v>40182</v>
      </c>
      <c r="L2505" s="3">
        <v>40543</v>
      </c>
      <c r="M2505" s="3"/>
      <c r="N2505" s="3"/>
      <c r="O2505" s="3"/>
      <c r="P2505" s="3"/>
      <c r="Q2505" s="5"/>
      <c r="R2505" s="5"/>
      <c r="S2505" s="5"/>
      <c r="T2505" s="2">
        <v>11.14</v>
      </c>
      <c r="U2505" s="2">
        <v>19.59</v>
      </c>
      <c r="V2505" s="2"/>
      <c r="W2505" s="2">
        <v>11.43</v>
      </c>
      <c r="X2505" s="2">
        <v>19.920000000000002</v>
      </c>
      <c r="Y2505" s="2"/>
      <c r="Z2505">
        <v>1873800</v>
      </c>
      <c r="AA2505">
        <v>1321600</v>
      </c>
      <c r="AC2505" s="2">
        <v>11.16</v>
      </c>
      <c r="AD2505" s="2">
        <v>19.709999</v>
      </c>
    </row>
    <row r="2506" spans="1:30" x14ac:dyDescent="0.25">
      <c r="A2506" t="s">
        <v>179</v>
      </c>
      <c r="B2506">
        <f t="shared" si="148"/>
        <v>2011</v>
      </c>
      <c r="C2506" s="2">
        <v>19.73</v>
      </c>
      <c r="D2506" s="2">
        <v>23.84</v>
      </c>
      <c r="E2506" s="4">
        <f t="shared" si="149"/>
        <v>0.20831221490116569</v>
      </c>
      <c r="F2506" s="5"/>
      <c r="G2506" s="5"/>
      <c r="H2506" s="5"/>
      <c r="I2506" s="5"/>
      <c r="J2506" s="5"/>
      <c r="K2506" s="3">
        <v>40546</v>
      </c>
      <c r="L2506" s="3">
        <v>40907</v>
      </c>
      <c r="M2506" s="3"/>
      <c r="N2506" s="3"/>
      <c r="O2506" s="3"/>
      <c r="P2506" s="3"/>
      <c r="Q2506" s="5"/>
      <c r="R2506" s="5"/>
      <c r="S2506" s="5"/>
      <c r="T2506" s="2">
        <v>19.700001</v>
      </c>
      <c r="U2506" s="2">
        <v>23.84</v>
      </c>
      <c r="V2506" s="2"/>
      <c r="W2506" s="2">
        <v>20.079999999999998</v>
      </c>
      <c r="X2506" s="2">
        <v>24.309999000000001</v>
      </c>
      <c r="Y2506" s="2"/>
      <c r="Z2506">
        <v>2248000</v>
      </c>
      <c r="AA2506">
        <v>1744600</v>
      </c>
      <c r="AC2506" s="2">
        <v>19.75</v>
      </c>
      <c r="AD2506" s="2">
        <v>23.950001</v>
      </c>
    </row>
    <row r="2507" spans="1:30" x14ac:dyDescent="0.25">
      <c r="A2507" t="s">
        <v>179</v>
      </c>
      <c r="B2507">
        <f t="shared" si="148"/>
        <v>2012</v>
      </c>
      <c r="C2507" s="2">
        <v>24.290001</v>
      </c>
      <c r="D2507" s="2">
        <v>32.119999</v>
      </c>
      <c r="E2507" s="4">
        <f t="shared" si="149"/>
        <v>0.32235478294134279</v>
      </c>
      <c r="F2507" s="5"/>
      <c r="G2507" s="5"/>
      <c r="H2507" s="5"/>
      <c r="I2507" s="5"/>
      <c r="J2507" s="5"/>
      <c r="K2507" s="3">
        <v>40911</v>
      </c>
      <c r="L2507" s="3">
        <v>41274</v>
      </c>
      <c r="M2507" s="3"/>
      <c r="N2507" s="3"/>
      <c r="O2507" s="3"/>
      <c r="P2507" s="3"/>
      <c r="Q2507" s="5"/>
      <c r="R2507" s="5"/>
      <c r="S2507" s="5"/>
      <c r="T2507" s="2">
        <v>23.969999000000001</v>
      </c>
      <c r="U2507" s="2">
        <v>31.67</v>
      </c>
      <c r="V2507" s="2"/>
      <c r="W2507" s="2">
        <v>24.549999</v>
      </c>
      <c r="X2507" s="2">
        <v>32.259998000000003</v>
      </c>
      <c r="Y2507" s="2"/>
      <c r="Z2507">
        <v>2252300</v>
      </c>
      <c r="AA2507">
        <v>1878100</v>
      </c>
      <c r="AC2507" s="2">
        <v>23.99</v>
      </c>
      <c r="AD2507" s="2">
        <v>31.709999</v>
      </c>
    </row>
    <row r="2508" spans="1:30" x14ac:dyDescent="0.25">
      <c r="A2508" t="s">
        <v>180</v>
      </c>
      <c r="B2508">
        <f t="shared" si="148"/>
        <v>2010</v>
      </c>
      <c r="C2508" s="2">
        <v>33.220001000000003</v>
      </c>
      <c r="D2508" s="2">
        <v>29.75</v>
      </c>
      <c r="E2508" s="4">
        <f t="shared" si="149"/>
        <v>-0.10445517445950718</v>
      </c>
      <c r="F2508" s="5"/>
      <c r="G2508" s="5"/>
      <c r="H2508" s="5"/>
      <c r="I2508" s="5"/>
      <c r="J2508" s="5"/>
      <c r="K2508" s="3">
        <v>40182</v>
      </c>
      <c r="L2508" s="3">
        <v>40543</v>
      </c>
      <c r="M2508" s="3"/>
      <c r="N2508" s="3"/>
      <c r="O2508" s="3"/>
      <c r="P2508" s="3"/>
      <c r="Q2508" s="5"/>
      <c r="R2508" s="5"/>
      <c r="S2508" s="5"/>
      <c r="T2508" s="2">
        <v>32.610000999999997</v>
      </c>
      <c r="U2508" s="2">
        <v>29.629999000000002</v>
      </c>
      <c r="V2508" s="2"/>
      <c r="W2508" s="2">
        <v>33.220001000000003</v>
      </c>
      <c r="X2508" s="2">
        <v>29.99</v>
      </c>
      <c r="Y2508" s="2"/>
      <c r="Z2508">
        <v>2269800</v>
      </c>
      <c r="AA2508">
        <v>782000</v>
      </c>
      <c r="AC2508" s="2">
        <v>32.639999000000003</v>
      </c>
      <c r="AD2508" s="2">
        <v>29.959999</v>
      </c>
    </row>
    <row r="2509" spans="1:30" x14ac:dyDescent="0.25">
      <c r="A2509" t="s">
        <v>180</v>
      </c>
      <c r="B2509">
        <f t="shared" si="148"/>
        <v>2011</v>
      </c>
      <c r="C2509" s="2">
        <v>29.9</v>
      </c>
      <c r="D2509" s="2">
        <v>25.07</v>
      </c>
      <c r="E2509" s="4">
        <f t="shared" si="149"/>
        <v>-0.16153846153846149</v>
      </c>
      <c r="F2509" s="5"/>
      <c r="G2509" s="5"/>
      <c r="H2509" s="5"/>
      <c r="I2509" s="5"/>
      <c r="J2509" s="5"/>
      <c r="K2509" s="3">
        <v>40546</v>
      </c>
      <c r="L2509" s="3">
        <v>40907</v>
      </c>
      <c r="M2509" s="3"/>
      <c r="N2509" s="3"/>
      <c r="O2509" s="3"/>
      <c r="P2509" s="3"/>
      <c r="Q2509" s="5"/>
      <c r="R2509" s="5"/>
      <c r="S2509" s="5"/>
      <c r="T2509" s="2">
        <v>29</v>
      </c>
      <c r="U2509" s="2">
        <v>25.07</v>
      </c>
      <c r="V2509" s="2"/>
      <c r="W2509" s="2">
        <v>30</v>
      </c>
      <c r="X2509" s="2">
        <v>25.59</v>
      </c>
      <c r="Y2509" s="2"/>
      <c r="Z2509">
        <v>1969900</v>
      </c>
      <c r="AA2509">
        <v>713300</v>
      </c>
      <c r="AC2509" s="2">
        <v>29.65</v>
      </c>
      <c r="AD2509" s="2">
        <v>25.52</v>
      </c>
    </row>
    <row r="2510" spans="1:30" x14ac:dyDescent="0.25">
      <c r="A2510" t="s">
        <v>180</v>
      </c>
      <c r="B2510">
        <f t="shared" si="148"/>
        <v>2012</v>
      </c>
      <c r="C2510" s="2">
        <v>25.58</v>
      </c>
      <c r="D2510" s="2">
        <v>22.32</v>
      </c>
      <c r="E2510" s="4">
        <f t="shared" si="149"/>
        <v>-0.12744331508991394</v>
      </c>
      <c r="F2510" s="5"/>
      <c r="G2510" s="5"/>
      <c r="H2510" s="5"/>
      <c r="I2510" s="5"/>
      <c r="J2510" s="5"/>
      <c r="K2510" s="3">
        <v>40911</v>
      </c>
      <c r="L2510" s="3">
        <v>41274</v>
      </c>
      <c r="M2510" s="3"/>
      <c r="N2510" s="3"/>
      <c r="O2510" s="3"/>
      <c r="P2510" s="3"/>
      <c r="Q2510" s="5"/>
      <c r="R2510" s="5"/>
      <c r="S2510" s="5"/>
      <c r="T2510" s="2">
        <v>25.389999</v>
      </c>
      <c r="U2510" s="2">
        <v>21.809999000000001</v>
      </c>
      <c r="V2510" s="2"/>
      <c r="W2510" s="2">
        <v>25.940000999999999</v>
      </c>
      <c r="X2510" s="2">
        <v>22.33</v>
      </c>
      <c r="Y2510" s="2"/>
      <c r="Z2510">
        <v>698100</v>
      </c>
      <c r="AA2510">
        <v>1058400</v>
      </c>
      <c r="AC2510" s="2">
        <v>25.49</v>
      </c>
      <c r="AD2510" s="2">
        <v>22.059999000000001</v>
      </c>
    </row>
    <row r="2511" spans="1:30" x14ac:dyDescent="0.25">
      <c r="A2511" t="s">
        <v>181</v>
      </c>
      <c r="B2511">
        <f t="shared" si="148"/>
        <v>2010</v>
      </c>
      <c r="C2511" s="2">
        <v>45.459999000000003</v>
      </c>
      <c r="D2511" s="2">
        <v>66.260002</v>
      </c>
      <c r="E2511" s="4">
        <f t="shared" si="149"/>
        <v>0.4575451706455162</v>
      </c>
      <c r="F2511" s="5"/>
      <c r="G2511" s="5"/>
      <c r="H2511" s="5"/>
      <c r="I2511" s="5"/>
      <c r="J2511" s="5"/>
      <c r="K2511" s="3">
        <v>40182</v>
      </c>
      <c r="L2511" s="3">
        <v>40543</v>
      </c>
      <c r="M2511" s="3"/>
      <c r="N2511" s="3"/>
      <c r="O2511" s="3"/>
      <c r="P2511" s="3"/>
      <c r="Q2511" s="5"/>
      <c r="R2511" s="5"/>
      <c r="S2511" s="5"/>
      <c r="T2511" s="2">
        <v>45.200001</v>
      </c>
      <c r="U2511" s="2">
        <v>65.949996999999996</v>
      </c>
      <c r="V2511" s="2"/>
      <c r="W2511" s="2">
        <v>46.02</v>
      </c>
      <c r="X2511" s="2">
        <v>66.690002000000007</v>
      </c>
      <c r="Y2511" s="2"/>
      <c r="Z2511">
        <v>3553300</v>
      </c>
      <c r="AA2511">
        <v>1008400</v>
      </c>
      <c r="AC2511" s="2">
        <v>46.009998000000003</v>
      </c>
      <c r="AD2511" s="2">
        <v>66.209998999999996</v>
      </c>
    </row>
    <row r="2512" spans="1:30" x14ac:dyDescent="0.25">
      <c r="A2512" t="s">
        <v>181</v>
      </c>
      <c r="B2512">
        <f t="shared" si="148"/>
        <v>2011</v>
      </c>
      <c r="C2512" s="2">
        <v>67.129997000000003</v>
      </c>
      <c r="D2512" s="2">
        <v>50.25</v>
      </c>
      <c r="E2512" s="4">
        <f t="shared" si="149"/>
        <v>-0.25145237232767942</v>
      </c>
      <c r="F2512" s="5"/>
      <c r="G2512" s="5"/>
      <c r="H2512" s="5"/>
      <c r="I2512" s="5"/>
      <c r="J2512" s="5"/>
      <c r="K2512" s="3">
        <v>40546</v>
      </c>
      <c r="L2512" s="3">
        <v>40907</v>
      </c>
      <c r="M2512" s="3"/>
      <c r="N2512" s="3"/>
      <c r="O2512" s="3"/>
      <c r="P2512" s="3"/>
      <c r="Q2512" s="5"/>
      <c r="R2512" s="5"/>
      <c r="S2512" s="5"/>
      <c r="T2512" s="2">
        <v>67.129997000000003</v>
      </c>
      <c r="U2512" s="2">
        <v>50.099997999999999</v>
      </c>
      <c r="V2512" s="2"/>
      <c r="W2512" s="2">
        <v>68.529999000000004</v>
      </c>
      <c r="X2512" s="2">
        <v>50.700001</v>
      </c>
      <c r="Y2512" s="2"/>
      <c r="Z2512">
        <v>1846000</v>
      </c>
      <c r="AA2512">
        <v>929800</v>
      </c>
      <c r="AC2512" s="2">
        <v>67.790001000000004</v>
      </c>
      <c r="AD2512" s="2">
        <v>50.200001</v>
      </c>
    </row>
    <row r="2513" spans="1:30" x14ac:dyDescent="0.25">
      <c r="A2513" t="s">
        <v>181</v>
      </c>
      <c r="B2513">
        <f t="shared" si="148"/>
        <v>2012</v>
      </c>
      <c r="C2513" s="2">
        <v>51.529998999999997</v>
      </c>
      <c r="D2513" s="2">
        <v>58.740001999999997</v>
      </c>
      <c r="E2513" s="4">
        <f t="shared" si="149"/>
        <v>0.13991855501491474</v>
      </c>
      <c r="F2513" s="5"/>
      <c r="G2513" s="5"/>
      <c r="H2513" s="5"/>
      <c r="I2513" s="5"/>
      <c r="J2513" s="5"/>
      <c r="K2513" s="3">
        <v>40911</v>
      </c>
      <c r="L2513" s="3">
        <v>41274</v>
      </c>
      <c r="M2513" s="3"/>
      <c r="N2513" s="3"/>
      <c r="O2513" s="3"/>
      <c r="P2513" s="3"/>
      <c r="Q2513" s="5"/>
      <c r="R2513" s="5"/>
      <c r="S2513" s="5"/>
      <c r="T2513" s="2">
        <v>51.439999</v>
      </c>
      <c r="U2513" s="2">
        <v>56.84</v>
      </c>
      <c r="V2513" s="2"/>
      <c r="W2513" s="2">
        <v>52.619999</v>
      </c>
      <c r="X2513" s="2">
        <v>59.029998999999997</v>
      </c>
      <c r="Y2513" s="2"/>
      <c r="Z2513">
        <v>1645100</v>
      </c>
      <c r="AA2513">
        <v>1610600</v>
      </c>
      <c r="AC2513" s="2">
        <v>51.98</v>
      </c>
      <c r="AD2513" s="2">
        <v>57.23</v>
      </c>
    </row>
    <row r="2514" spans="1:30" x14ac:dyDescent="0.25">
      <c r="A2514" t="s">
        <v>182</v>
      </c>
      <c r="B2514">
        <f t="shared" si="148"/>
        <v>2010</v>
      </c>
      <c r="C2514" s="2">
        <v>32.130001</v>
      </c>
      <c r="D2514" s="2">
        <v>39.740001666600001</v>
      </c>
      <c r="E2514" s="4">
        <f t="shared" si="149"/>
        <v>0.23685030904916565</v>
      </c>
      <c r="F2514" s="5"/>
      <c r="G2514" s="5"/>
      <c r="H2514" s="5"/>
      <c r="I2514" s="5"/>
      <c r="J2514" s="5"/>
      <c r="K2514" s="3">
        <v>40182</v>
      </c>
      <c r="L2514" s="3">
        <v>40543</v>
      </c>
      <c r="M2514" s="3"/>
      <c r="N2514" s="3"/>
      <c r="O2514" s="3"/>
      <c r="P2514" s="3"/>
      <c r="Q2514" s="5"/>
      <c r="R2514" s="5"/>
      <c r="S2514" s="5"/>
      <c r="T2514" s="2">
        <v>31.719999333299999</v>
      </c>
      <c r="U2514" s="2">
        <v>39.336666000000001</v>
      </c>
      <c r="V2514" s="2"/>
      <c r="W2514" s="2">
        <v>32.4433326666</v>
      </c>
      <c r="X2514" s="2">
        <v>39.866664999999998</v>
      </c>
      <c r="Y2514" s="2"/>
      <c r="Z2514">
        <v>2161800</v>
      </c>
      <c r="AA2514">
        <v>673800</v>
      </c>
      <c r="AC2514" s="2">
        <v>32.336666000000001</v>
      </c>
      <c r="AD2514" s="2">
        <v>39.566665666600002</v>
      </c>
    </row>
    <row r="2515" spans="1:30" x14ac:dyDescent="0.25">
      <c r="A2515" t="s">
        <v>182</v>
      </c>
      <c r="B2515">
        <f t="shared" si="148"/>
        <v>2011</v>
      </c>
      <c r="C2515" s="2">
        <v>40</v>
      </c>
      <c r="D2515" s="2">
        <v>33.106666666599999</v>
      </c>
      <c r="E2515" s="4">
        <f t="shared" si="149"/>
        <v>-0.17233333333500003</v>
      </c>
      <c r="F2515" s="5"/>
      <c r="G2515" s="5"/>
      <c r="H2515" s="5"/>
      <c r="I2515" s="5"/>
      <c r="J2515" s="5"/>
      <c r="K2515" s="3">
        <v>40546</v>
      </c>
      <c r="L2515" s="3">
        <v>40907</v>
      </c>
      <c r="M2515" s="3"/>
      <c r="N2515" s="3"/>
      <c r="O2515" s="3"/>
      <c r="P2515" s="3"/>
      <c r="Q2515" s="5"/>
      <c r="R2515" s="5"/>
      <c r="S2515" s="5"/>
      <c r="T2515" s="2">
        <v>40</v>
      </c>
      <c r="U2515" s="2">
        <v>33.029998666600001</v>
      </c>
      <c r="V2515" s="2"/>
      <c r="W2515" s="2">
        <v>40.653331666600003</v>
      </c>
      <c r="X2515" s="2">
        <v>33.490001666600001</v>
      </c>
      <c r="Y2515" s="2"/>
      <c r="Z2515">
        <v>1680300</v>
      </c>
      <c r="AA2515">
        <v>707100</v>
      </c>
      <c r="AC2515" s="2">
        <v>40.096668333300002</v>
      </c>
      <c r="AD2515" s="2">
        <v>33.3233336666</v>
      </c>
    </row>
    <row r="2516" spans="1:30" x14ac:dyDescent="0.25">
      <c r="A2516" t="s">
        <v>182</v>
      </c>
      <c r="B2516">
        <f t="shared" si="148"/>
        <v>2012</v>
      </c>
      <c r="C2516" s="2">
        <v>34.159999999999997</v>
      </c>
      <c r="D2516" s="2">
        <v>48.933334333300003</v>
      </c>
      <c r="E2516" s="4">
        <f t="shared" si="149"/>
        <v>0.43247465846896976</v>
      </c>
      <c r="F2516" s="5"/>
      <c r="G2516" s="5"/>
      <c r="H2516" s="5"/>
      <c r="I2516" s="5"/>
      <c r="J2516" s="5"/>
      <c r="K2516" s="3">
        <v>40911</v>
      </c>
      <c r="L2516" s="3">
        <v>41274</v>
      </c>
      <c r="M2516" s="3"/>
      <c r="N2516" s="3"/>
      <c r="O2516" s="3"/>
      <c r="P2516" s="3"/>
      <c r="Q2516" s="5"/>
      <c r="R2516" s="5"/>
      <c r="S2516" s="5"/>
      <c r="T2516" s="2">
        <v>33.796665333299998</v>
      </c>
      <c r="U2516" s="2">
        <v>47.569999666599998</v>
      </c>
      <c r="V2516" s="2"/>
      <c r="W2516" s="2">
        <v>34.8433343333</v>
      </c>
      <c r="X2516" s="2">
        <v>48.973331333300003</v>
      </c>
      <c r="Y2516" s="2"/>
      <c r="Z2516">
        <v>1242000</v>
      </c>
      <c r="AA2516">
        <v>1427400</v>
      </c>
      <c r="AC2516" s="2">
        <v>33.976665333299998</v>
      </c>
      <c r="AD2516" s="2">
        <v>47.5999983333</v>
      </c>
    </row>
    <row r="2517" spans="1:30" x14ac:dyDescent="0.25">
      <c r="A2517" t="s">
        <v>183</v>
      </c>
      <c r="B2517">
        <f t="shared" si="148"/>
        <v>2010</v>
      </c>
      <c r="C2517" s="2">
        <v>28.2749995</v>
      </c>
      <c r="D2517" s="2">
        <v>39.944999500000002</v>
      </c>
      <c r="E2517" s="4">
        <f t="shared" si="149"/>
        <v>0.41273210278925032</v>
      </c>
      <c r="F2517" s="5"/>
      <c r="G2517" s="5"/>
      <c r="H2517" s="5"/>
      <c r="I2517" s="5"/>
      <c r="J2517" s="5"/>
      <c r="K2517" s="3">
        <v>40182</v>
      </c>
      <c r="L2517" s="3">
        <v>40543</v>
      </c>
      <c r="M2517" s="3"/>
      <c r="N2517" s="3"/>
      <c r="O2517" s="3"/>
      <c r="P2517" s="3"/>
      <c r="Q2517" s="5"/>
      <c r="R2517" s="5"/>
      <c r="S2517" s="5"/>
      <c r="T2517" s="2">
        <v>27.9349995</v>
      </c>
      <c r="U2517" s="2">
        <v>39.884998500000002</v>
      </c>
      <c r="V2517" s="2"/>
      <c r="W2517" s="2">
        <v>28.444999500000002</v>
      </c>
      <c r="X2517" s="2">
        <v>40.209999000000003</v>
      </c>
      <c r="Y2517" s="2"/>
      <c r="Z2517">
        <v>1789400</v>
      </c>
      <c r="AA2517">
        <v>507800</v>
      </c>
      <c r="AC2517" s="2">
        <v>28.41</v>
      </c>
      <c r="AD2517" s="2">
        <v>39.970001000000003</v>
      </c>
    </row>
    <row r="2518" spans="1:30" x14ac:dyDescent="0.25">
      <c r="A2518" t="s">
        <v>183</v>
      </c>
      <c r="B2518">
        <f t="shared" si="148"/>
        <v>2011</v>
      </c>
      <c r="C2518" s="2">
        <v>40.340000000000003</v>
      </c>
      <c r="D2518" s="2">
        <v>43.020000500000002</v>
      </c>
      <c r="E2518" s="4">
        <f t="shared" si="149"/>
        <v>6.6435312345066888E-2</v>
      </c>
      <c r="F2518" s="5"/>
      <c r="G2518" s="5"/>
      <c r="H2518" s="5"/>
      <c r="I2518" s="5"/>
      <c r="J2518" s="5"/>
      <c r="K2518" s="3">
        <v>40546</v>
      </c>
      <c r="L2518" s="3">
        <v>40907</v>
      </c>
      <c r="M2518" s="3"/>
      <c r="N2518" s="3"/>
      <c r="O2518" s="3"/>
      <c r="P2518" s="3"/>
      <c r="Q2518" s="5"/>
      <c r="R2518" s="5"/>
      <c r="S2518" s="5"/>
      <c r="T2518" s="2">
        <v>40.270000500000002</v>
      </c>
      <c r="U2518" s="2">
        <v>42.970001000000003</v>
      </c>
      <c r="V2518" s="2"/>
      <c r="W2518" s="2">
        <v>40.654998999999997</v>
      </c>
      <c r="X2518" s="2">
        <v>43.419998</v>
      </c>
      <c r="Y2518" s="2"/>
      <c r="Z2518">
        <v>917400</v>
      </c>
      <c r="AA2518">
        <v>423600</v>
      </c>
      <c r="AC2518" s="2">
        <v>40.290000999999997</v>
      </c>
      <c r="AD2518" s="2">
        <v>43.119999</v>
      </c>
    </row>
    <row r="2519" spans="1:30" x14ac:dyDescent="0.25">
      <c r="A2519" t="s">
        <v>183</v>
      </c>
      <c r="B2519">
        <f t="shared" si="148"/>
        <v>2012</v>
      </c>
      <c r="C2519" s="2">
        <v>44.130001</v>
      </c>
      <c r="D2519" s="2">
        <v>58.52</v>
      </c>
      <c r="E2519" s="4">
        <f t="shared" si="149"/>
        <v>0.32608200031538642</v>
      </c>
      <c r="F2519" s="5"/>
      <c r="G2519" s="5"/>
      <c r="H2519" s="5"/>
      <c r="I2519" s="5"/>
      <c r="J2519" s="5"/>
      <c r="K2519" s="3">
        <v>40911</v>
      </c>
      <c r="L2519" s="3">
        <v>41274</v>
      </c>
      <c r="M2519" s="3"/>
      <c r="N2519" s="3"/>
      <c r="O2519" s="3"/>
      <c r="P2519" s="3"/>
      <c r="Q2519" s="5"/>
      <c r="R2519" s="5"/>
      <c r="S2519" s="5"/>
      <c r="T2519" s="2">
        <v>43.564998500000002</v>
      </c>
      <c r="U2519" s="2">
        <v>57.119999</v>
      </c>
      <c r="V2519" s="2"/>
      <c r="W2519" s="2">
        <v>44.294998</v>
      </c>
      <c r="X2519" s="2">
        <v>58.529998999999997</v>
      </c>
      <c r="Y2519" s="2"/>
      <c r="Z2519">
        <v>924600</v>
      </c>
      <c r="AA2519">
        <v>743400</v>
      </c>
      <c r="AC2519" s="2">
        <v>43.770000500000002</v>
      </c>
      <c r="AD2519" s="2">
        <v>57.169998</v>
      </c>
    </row>
    <row r="2520" spans="1:30" x14ac:dyDescent="0.25">
      <c r="A2520" t="s">
        <v>184</v>
      </c>
      <c r="B2520">
        <f t="shared" si="148"/>
        <v>2010</v>
      </c>
      <c r="C2520" s="2">
        <v>14.2844487632</v>
      </c>
      <c r="D2520" s="2">
        <v>14.505299470000001</v>
      </c>
      <c r="E2520" s="4">
        <f t="shared" si="149"/>
        <v>1.5460919105885424E-2</v>
      </c>
      <c r="F2520" s="5"/>
      <c r="G2520" s="5"/>
      <c r="H2520" s="5"/>
      <c r="I2520" s="5"/>
      <c r="J2520" s="5"/>
      <c r="K2520" s="3">
        <v>40182</v>
      </c>
      <c r="L2520" s="3">
        <v>40543</v>
      </c>
      <c r="M2520" s="3"/>
      <c r="N2520" s="3"/>
      <c r="O2520" s="3"/>
      <c r="P2520" s="3"/>
      <c r="Q2520" s="5"/>
      <c r="R2520" s="5"/>
      <c r="S2520" s="5"/>
      <c r="T2520" s="2">
        <v>14.2844487632</v>
      </c>
      <c r="U2520" s="2">
        <v>14.3197897526</v>
      </c>
      <c r="V2520" s="2"/>
      <c r="W2520" s="2">
        <v>14.540639576</v>
      </c>
      <c r="X2520" s="2">
        <v>14.531799469999999</v>
      </c>
      <c r="Y2520" s="2"/>
      <c r="Z2520">
        <v>2849400</v>
      </c>
      <c r="AA2520">
        <v>1006200</v>
      </c>
      <c r="AC2520" s="2">
        <v>14.4081289753</v>
      </c>
      <c r="AD2520" s="2">
        <v>14.337459364000001</v>
      </c>
    </row>
    <row r="2521" spans="1:30" x14ac:dyDescent="0.25">
      <c r="A2521" t="s">
        <v>184</v>
      </c>
      <c r="B2521">
        <f t="shared" si="148"/>
        <v>2011</v>
      </c>
      <c r="C2521" s="2">
        <v>14.655479681999999</v>
      </c>
      <c r="D2521" s="2">
        <v>16.060069788</v>
      </c>
      <c r="E2521" s="4">
        <f t="shared" si="149"/>
        <v>9.5840609552011569E-2</v>
      </c>
      <c r="F2521" s="5"/>
      <c r="G2521" s="5"/>
      <c r="H2521" s="5"/>
      <c r="I2521" s="5"/>
      <c r="J2521" s="5"/>
      <c r="K2521" s="3">
        <v>40546</v>
      </c>
      <c r="L2521" s="3">
        <v>40907</v>
      </c>
      <c r="M2521" s="3"/>
      <c r="N2521" s="3"/>
      <c r="O2521" s="3"/>
      <c r="P2521" s="3"/>
      <c r="Q2521" s="5"/>
      <c r="R2521" s="5"/>
      <c r="S2521" s="5"/>
      <c r="T2521" s="2">
        <v>14.531799469999999</v>
      </c>
      <c r="U2521" s="2">
        <v>16.015899293299999</v>
      </c>
      <c r="V2521" s="2"/>
      <c r="W2521" s="2">
        <v>14.743819788</v>
      </c>
      <c r="X2521" s="2">
        <v>16.166080388699999</v>
      </c>
      <c r="Y2521" s="2"/>
      <c r="Z2521">
        <v>1071300</v>
      </c>
      <c r="AA2521">
        <v>1862700</v>
      </c>
      <c r="AC2521" s="2">
        <v>14.55829947</v>
      </c>
      <c r="AD2521" s="2">
        <v>16.166080388699999</v>
      </c>
    </row>
    <row r="2522" spans="1:30" x14ac:dyDescent="0.25">
      <c r="A2522" t="s">
        <v>184</v>
      </c>
      <c r="B2522">
        <f t="shared" si="148"/>
        <v>2012</v>
      </c>
      <c r="C2522" s="2">
        <v>16.360419611299999</v>
      </c>
      <c r="D2522" s="2">
        <v>23.180209363900001</v>
      </c>
      <c r="E2522" s="4">
        <f t="shared" si="149"/>
        <v>0.416846872795954</v>
      </c>
      <c r="F2522" s="5"/>
      <c r="G2522" s="5"/>
      <c r="H2522" s="5"/>
      <c r="I2522" s="5"/>
      <c r="J2522" s="5"/>
      <c r="K2522" s="3">
        <v>40911</v>
      </c>
      <c r="L2522" s="3">
        <v>41274</v>
      </c>
      <c r="M2522" s="3"/>
      <c r="N2522" s="3"/>
      <c r="O2522" s="3"/>
      <c r="P2522" s="3"/>
      <c r="Q2522" s="5"/>
      <c r="R2522" s="5"/>
      <c r="S2522" s="5"/>
      <c r="T2522" s="2">
        <v>16.360419611299999</v>
      </c>
      <c r="U2522" s="2">
        <v>22.164310070700001</v>
      </c>
      <c r="V2522" s="2"/>
      <c r="W2522" s="2">
        <v>16.625439929300001</v>
      </c>
      <c r="X2522" s="2">
        <v>23.189050353300001</v>
      </c>
      <c r="Y2522" s="2"/>
      <c r="Z2522">
        <v>3738300</v>
      </c>
      <c r="AA2522">
        <v>7405800</v>
      </c>
      <c r="AC2522" s="2">
        <v>16.492929328599999</v>
      </c>
      <c r="AD2522" s="2">
        <v>22.314488515899999</v>
      </c>
    </row>
    <row r="2523" spans="1:30" x14ac:dyDescent="0.25">
      <c r="A2523" t="s">
        <v>185</v>
      </c>
      <c r="B2523">
        <f t="shared" si="148"/>
        <v>2010</v>
      </c>
      <c r="C2523" s="2">
        <v>12.411659894</v>
      </c>
      <c r="D2523" s="2">
        <v>12.862189929299999</v>
      </c>
      <c r="E2523" s="4">
        <f t="shared" si="149"/>
        <v>3.6298934964999606E-2</v>
      </c>
      <c r="F2523" s="5"/>
      <c r="G2523" s="5"/>
      <c r="H2523" s="5"/>
      <c r="I2523" s="5"/>
      <c r="J2523" s="5"/>
      <c r="K2523" s="3">
        <v>40182</v>
      </c>
      <c r="L2523" s="3">
        <v>40543</v>
      </c>
      <c r="M2523" s="3"/>
      <c r="N2523" s="3"/>
      <c r="O2523" s="3"/>
      <c r="P2523" s="3"/>
      <c r="Q2523" s="5"/>
      <c r="R2523" s="5"/>
      <c r="S2523" s="5"/>
      <c r="T2523" s="2">
        <v>12.270319788</v>
      </c>
      <c r="U2523" s="2">
        <v>12.7208498233</v>
      </c>
      <c r="V2523" s="2"/>
      <c r="W2523" s="2">
        <v>12.561840106</v>
      </c>
      <c r="X2523" s="2">
        <v>12.9063595406</v>
      </c>
      <c r="Y2523" s="2"/>
      <c r="Z2523">
        <v>16512700</v>
      </c>
      <c r="AA2523">
        <v>5780200</v>
      </c>
      <c r="AC2523" s="2">
        <v>12.3056492933</v>
      </c>
      <c r="AD2523" s="2">
        <v>12.7826899293</v>
      </c>
    </row>
    <row r="2524" spans="1:30" x14ac:dyDescent="0.25">
      <c r="A2524" t="s">
        <v>185</v>
      </c>
      <c r="B2524">
        <f t="shared" si="148"/>
        <v>2011</v>
      </c>
      <c r="C2524" s="2">
        <v>13.0300397526</v>
      </c>
      <c r="D2524" s="2">
        <v>15.7597190813</v>
      </c>
      <c r="E2524" s="4">
        <f t="shared" si="149"/>
        <v>0.20949125102671481</v>
      </c>
      <c r="F2524" s="5"/>
      <c r="G2524" s="5"/>
      <c r="H2524" s="5"/>
      <c r="I2524" s="5"/>
      <c r="J2524" s="5"/>
      <c r="K2524" s="3">
        <v>40546</v>
      </c>
      <c r="L2524" s="3">
        <v>40907</v>
      </c>
      <c r="M2524" s="3"/>
      <c r="N2524" s="3"/>
      <c r="O2524" s="3"/>
      <c r="P2524" s="3"/>
      <c r="Q2524" s="5"/>
      <c r="R2524" s="5"/>
      <c r="S2524" s="5"/>
      <c r="T2524" s="2">
        <v>12.994699646600001</v>
      </c>
      <c r="U2524" s="2">
        <v>15.706709364</v>
      </c>
      <c r="V2524" s="2"/>
      <c r="W2524" s="2">
        <v>13.1713798587</v>
      </c>
      <c r="X2524" s="2">
        <v>15.856889576</v>
      </c>
      <c r="Y2524" s="2"/>
      <c r="Z2524">
        <v>13742100</v>
      </c>
      <c r="AA2524">
        <v>8156700</v>
      </c>
      <c r="AC2524" s="2">
        <v>13.0388692579</v>
      </c>
      <c r="AD2524" s="2">
        <v>15.79504947</v>
      </c>
    </row>
    <row r="2525" spans="1:30" x14ac:dyDescent="0.25">
      <c r="A2525" t="s">
        <v>185</v>
      </c>
      <c r="B2525">
        <f t="shared" si="148"/>
        <v>2012</v>
      </c>
      <c r="C2525" s="2">
        <v>16.104240282700001</v>
      </c>
      <c r="D2525" s="2">
        <v>22.535338339199999</v>
      </c>
      <c r="E2525" s="4">
        <f t="shared" si="149"/>
        <v>0.39934190893864224</v>
      </c>
      <c r="F2525" s="5"/>
      <c r="G2525" s="5"/>
      <c r="H2525" s="5"/>
      <c r="I2525" s="5"/>
      <c r="J2525" s="5"/>
      <c r="K2525" s="3">
        <v>40911</v>
      </c>
      <c r="L2525" s="3">
        <v>41274</v>
      </c>
      <c r="M2525" s="3"/>
      <c r="N2525" s="3"/>
      <c r="O2525" s="3"/>
      <c r="P2525" s="3"/>
      <c r="Q2525" s="5"/>
      <c r="R2525" s="5"/>
      <c r="S2525" s="5"/>
      <c r="T2525" s="2">
        <v>16.095409010600001</v>
      </c>
      <c r="U2525" s="2">
        <v>21.554768551199999</v>
      </c>
      <c r="V2525" s="2"/>
      <c r="W2525" s="2">
        <v>16.342759717300002</v>
      </c>
      <c r="X2525" s="2">
        <v>22.570668727899999</v>
      </c>
      <c r="Y2525" s="2"/>
      <c r="Z2525">
        <v>25818600</v>
      </c>
      <c r="AA2525">
        <v>23810800</v>
      </c>
      <c r="AC2525" s="2">
        <v>16.210249999999998</v>
      </c>
      <c r="AD2525" s="2">
        <v>21.660779151900002</v>
      </c>
    </row>
    <row r="2526" spans="1:30" x14ac:dyDescent="0.25">
      <c r="A2526" t="s">
        <v>186</v>
      </c>
      <c r="B2526">
        <f t="shared" si="148"/>
        <v>2010</v>
      </c>
      <c r="C2526" s="2">
        <v>68.059997999999993</v>
      </c>
      <c r="D2526" s="2">
        <v>77.930000000000007</v>
      </c>
      <c r="E2526" s="4">
        <f t="shared" si="149"/>
        <v>0.14501913444076231</v>
      </c>
      <c r="F2526" s="5"/>
      <c r="G2526" s="5"/>
      <c r="H2526" s="5"/>
      <c r="I2526" s="5"/>
      <c r="J2526" s="5"/>
      <c r="K2526" s="3">
        <v>40182</v>
      </c>
      <c r="L2526" s="3">
        <v>40543</v>
      </c>
      <c r="M2526" s="3"/>
      <c r="N2526" s="3"/>
      <c r="O2526" s="3"/>
      <c r="P2526" s="3"/>
      <c r="Q2526" s="5"/>
      <c r="R2526" s="5"/>
      <c r="S2526" s="5"/>
      <c r="T2526" s="2">
        <v>66.470000999999996</v>
      </c>
      <c r="U2526" s="2">
        <v>77.919998000000007</v>
      </c>
      <c r="V2526" s="2"/>
      <c r="W2526" s="2">
        <v>68.349997999999999</v>
      </c>
      <c r="X2526" s="2">
        <v>78.769997000000004</v>
      </c>
      <c r="Y2526" s="2"/>
      <c r="Z2526">
        <v>662400</v>
      </c>
      <c r="AA2526">
        <v>348800</v>
      </c>
      <c r="AC2526" s="2">
        <v>67.029999000000004</v>
      </c>
      <c r="AD2526" s="2">
        <v>78.139999000000003</v>
      </c>
    </row>
    <row r="2527" spans="1:30" x14ac:dyDescent="0.25">
      <c r="A2527" t="s">
        <v>186</v>
      </c>
      <c r="B2527">
        <f t="shared" si="148"/>
        <v>2011</v>
      </c>
      <c r="C2527" s="2">
        <v>78.480002999999996</v>
      </c>
      <c r="D2527" s="2">
        <v>90.75</v>
      </c>
      <c r="E2527" s="4">
        <f t="shared" si="149"/>
        <v>0.15634552154642506</v>
      </c>
      <c r="F2527" s="5"/>
      <c r="G2527" s="5"/>
      <c r="H2527" s="5"/>
      <c r="I2527" s="5"/>
      <c r="J2527" s="5"/>
      <c r="K2527" s="3">
        <v>40546</v>
      </c>
      <c r="L2527" s="3">
        <v>40907</v>
      </c>
      <c r="M2527" s="3"/>
      <c r="N2527" s="3"/>
      <c r="O2527" s="3"/>
      <c r="P2527" s="3"/>
      <c r="Q2527" s="5"/>
      <c r="R2527" s="5"/>
      <c r="S2527" s="5"/>
      <c r="T2527" s="2">
        <v>78.480002999999996</v>
      </c>
      <c r="U2527" s="2">
        <v>90.739998</v>
      </c>
      <c r="V2527" s="2"/>
      <c r="W2527" s="2">
        <v>80.059997999999993</v>
      </c>
      <c r="X2527" s="2">
        <v>91.470000999999996</v>
      </c>
      <c r="Y2527" s="2"/>
      <c r="Z2527">
        <v>663800</v>
      </c>
      <c r="AA2527">
        <v>396500</v>
      </c>
      <c r="AC2527" s="2">
        <v>80.010002</v>
      </c>
      <c r="AD2527" s="2">
        <v>91.25</v>
      </c>
    </row>
    <row r="2528" spans="1:30" x14ac:dyDescent="0.25">
      <c r="A2528" t="s">
        <v>186</v>
      </c>
      <c r="B2528">
        <f t="shared" si="148"/>
        <v>2012</v>
      </c>
      <c r="C2528" s="2">
        <v>92.080001999999993</v>
      </c>
      <c r="D2528" s="2">
        <v>104.019997</v>
      </c>
      <c r="E2528" s="4">
        <f t="shared" si="149"/>
        <v>0.12966979518527824</v>
      </c>
      <c r="F2528" s="5"/>
      <c r="G2528" s="5"/>
      <c r="H2528" s="5"/>
      <c r="I2528" s="5"/>
      <c r="J2528" s="5"/>
      <c r="K2528" s="3">
        <v>40911</v>
      </c>
      <c r="L2528" s="3">
        <v>41274</v>
      </c>
      <c r="M2528" s="3"/>
      <c r="N2528" s="3"/>
      <c r="O2528" s="3"/>
      <c r="P2528" s="3"/>
      <c r="Q2528" s="5"/>
      <c r="R2528" s="5"/>
      <c r="S2528" s="5"/>
      <c r="T2528" s="2">
        <v>90.400002000000001</v>
      </c>
      <c r="U2528" s="2">
        <v>103.19000200000001</v>
      </c>
      <c r="V2528" s="2"/>
      <c r="W2528" s="2">
        <v>92.870002999999997</v>
      </c>
      <c r="X2528" s="2">
        <v>104.150002</v>
      </c>
      <c r="Y2528" s="2"/>
      <c r="Z2528">
        <v>545900</v>
      </c>
      <c r="AA2528">
        <v>259600</v>
      </c>
      <c r="AC2528" s="2">
        <v>90.75</v>
      </c>
      <c r="AD2528" s="2">
        <v>103.459999</v>
      </c>
    </row>
    <row r="2529" spans="1:30" x14ac:dyDescent="0.25">
      <c r="A2529" t="s">
        <v>187</v>
      </c>
      <c r="B2529">
        <f t="shared" si="148"/>
        <v>2010</v>
      </c>
      <c r="C2529" s="2">
        <v>136</v>
      </c>
      <c r="D2529" s="2">
        <v>130.13999899999999</v>
      </c>
      <c r="E2529" s="4">
        <f t="shared" si="149"/>
        <v>-4.3088242647058905E-2</v>
      </c>
      <c r="F2529" s="5"/>
      <c r="G2529" s="5"/>
      <c r="H2529" s="5"/>
      <c r="I2529" s="5"/>
      <c r="J2529" s="5"/>
      <c r="K2529" s="3">
        <v>40182</v>
      </c>
      <c r="L2529" s="3">
        <v>40543</v>
      </c>
      <c r="M2529" s="3"/>
      <c r="N2529" s="3"/>
      <c r="O2529" s="3"/>
      <c r="P2529" s="3"/>
      <c r="Q2529" s="5"/>
      <c r="R2529" s="5"/>
      <c r="S2529" s="5"/>
      <c r="T2529" s="2">
        <v>133.570007</v>
      </c>
      <c r="U2529" s="2">
        <v>129.61000100000001</v>
      </c>
      <c r="V2529" s="2"/>
      <c r="W2529" s="2">
        <v>136.83000200000001</v>
      </c>
      <c r="X2529" s="2">
        <v>131.470001</v>
      </c>
      <c r="Y2529" s="2"/>
      <c r="Z2529">
        <v>1636000</v>
      </c>
      <c r="AA2529">
        <v>601700</v>
      </c>
      <c r="AC2529" s="2">
        <v>135.46000699999999</v>
      </c>
      <c r="AD2529" s="2">
        <v>130.740005</v>
      </c>
    </row>
    <row r="2530" spans="1:30" x14ac:dyDescent="0.25">
      <c r="A2530" t="s">
        <v>187</v>
      </c>
      <c r="B2530">
        <f t="shared" si="148"/>
        <v>2011</v>
      </c>
      <c r="C2530" s="2">
        <v>131.85000600000001</v>
      </c>
      <c r="D2530" s="2">
        <v>33.759998000000003</v>
      </c>
      <c r="E2530" s="4">
        <f t="shared" si="149"/>
        <v>-0.74395148681297751</v>
      </c>
      <c r="F2530" s="5"/>
      <c r="G2530" s="5"/>
      <c r="H2530" s="5"/>
      <c r="I2530" s="5"/>
      <c r="J2530" s="5"/>
      <c r="K2530" s="3">
        <v>40546</v>
      </c>
      <c r="L2530" s="3">
        <v>40907</v>
      </c>
      <c r="M2530" s="3"/>
      <c r="N2530" s="3"/>
      <c r="O2530" s="3"/>
      <c r="P2530" s="3"/>
      <c r="Q2530" s="5"/>
      <c r="R2530" s="5"/>
      <c r="S2530" s="5"/>
      <c r="T2530" s="2">
        <v>131.729996</v>
      </c>
      <c r="U2530" s="2">
        <v>32.740001999999997</v>
      </c>
      <c r="V2530" s="2"/>
      <c r="W2530" s="2">
        <v>133.199997</v>
      </c>
      <c r="X2530" s="2">
        <v>33.840000000000003</v>
      </c>
      <c r="Y2530" s="2"/>
      <c r="Z2530">
        <v>1079000</v>
      </c>
      <c r="AA2530">
        <v>2015000</v>
      </c>
      <c r="AC2530" s="2">
        <v>132.779999</v>
      </c>
      <c r="AD2530" s="2">
        <v>32.959999000000003</v>
      </c>
    </row>
    <row r="2531" spans="1:30" x14ac:dyDescent="0.25">
      <c r="A2531" t="s">
        <v>187</v>
      </c>
      <c r="B2531">
        <f t="shared" si="148"/>
        <v>2012</v>
      </c>
      <c r="C2531" s="2">
        <v>35</v>
      </c>
      <c r="D2531" s="2">
        <v>30.860001</v>
      </c>
      <c r="E2531" s="4">
        <f t="shared" si="149"/>
        <v>-0.1182856857142857</v>
      </c>
      <c r="F2531" s="5"/>
      <c r="G2531" s="5"/>
      <c r="H2531" s="5"/>
      <c r="I2531" s="5"/>
      <c r="J2531" s="5"/>
      <c r="K2531" s="3">
        <v>40911</v>
      </c>
      <c r="L2531" s="3">
        <v>41274</v>
      </c>
      <c r="M2531" s="3"/>
      <c r="N2531" s="3"/>
      <c r="O2531" s="3"/>
      <c r="P2531" s="3"/>
      <c r="Q2531" s="5"/>
      <c r="R2531" s="5"/>
      <c r="S2531" s="5"/>
      <c r="T2531" s="2">
        <v>34.759998000000003</v>
      </c>
      <c r="U2531" s="2">
        <v>29.49</v>
      </c>
      <c r="V2531" s="2"/>
      <c r="W2531" s="2">
        <v>36.639999000000003</v>
      </c>
      <c r="X2531" s="2">
        <v>30.91</v>
      </c>
      <c r="Y2531" s="2"/>
      <c r="Z2531">
        <v>4438700</v>
      </c>
      <c r="AA2531">
        <v>3107300</v>
      </c>
      <c r="AC2531" s="2">
        <v>35.790000999999997</v>
      </c>
      <c r="AD2531" s="2">
        <v>29.610001</v>
      </c>
    </row>
    <row r="2532" spans="1:30" x14ac:dyDescent="0.25">
      <c r="A2532" t="s">
        <v>188</v>
      </c>
      <c r="B2532">
        <f t="shared" si="148"/>
        <v>2010</v>
      </c>
      <c r="C2532" s="2">
        <v>29.075001</v>
      </c>
      <c r="D2532" s="2">
        <v>44.455002</v>
      </c>
      <c r="E2532" s="4">
        <f t="shared" si="149"/>
        <v>0.52897680037912986</v>
      </c>
      <c r="F2532" s="5"/>
      <c r="G2532" s="5"/>
      <c r="H2532" s="5"/>
      <c r="I2532" s="5"/>
      <c r="J2532" s="5"/>
      <c r="K2532" s="3">
        <v>40182</v>
      </c>
      <c r="L2532" s="3">
        <v>40543</v>
      </c>
      <c r="M2532" s="3"/>
      <c r="N2532" s="3"/>
      <c r="O2532" s="3"/>
      <c r="P2532" s="3"/>
      <c r="Q2532" s="5"/>
      <c r="R2532" s="5"/>
      <c r="S2532" s="5"/>
      <c r="T2532" s="2">
        <v>29.075001</v>
      </c>
      <c r="U2532" s="2">
        <v>44.115001499999998</v>
      </c>
      <c r="V2532" s="2"/>
      <c r="W2532" s="2">
        <v>29.854999500000002</v>
      </c>
      <c r="X2532" s="2">
        <v>44.715000000000003</v>
      </c>
      <c r="Y2532" s="2"/>
      <c r="Z2532">
        <v>1908400</v>
      </c>
      <c r="AA2532">
        <v>911000</v>
      </c>
      <c r="AC2532" s="2">
        <v>29.614999999999998</v>
      </c>
      <c r="AD2532" s="2">
        <v>44.180000499999998</v>
      </c>
    </row>
    <row r="2533" spans="1:30" x14ac:dyDescent="0.25">
      <c r="A2533" t="s">
        <v>188</v>
      </c>
      <c r="B2533">
        <f t="shared" si="148"/>
        <v>2011</v>
      </c>
      <c r="C2533" s="2">
        <v>44.674999</v>
      </c>
      <c r="D2533" s="2">
        <v>52.23</v>
      </c>
      <c r="E2533" s="4">
        <f t="shared" si="149"/>
        <v>0.16911026679597682</v>
      </c>
      <c r="F2533" s="5"/>
      <c r="G2533" s="5"/>
      <c r="H2533" s="5"/>
      <c r="I2533" s="5"/>
      <c r="J2533" s="5"/>
      <c r="K2533" s="3">
        <v>40546</v>
      </c>
      <c r="L2533" s="3">
        <v>40907</v>
      </c>
      <c r="M2533" s="3"/>
      <c r="N2533" s="3"/>
      <c r="O2533" s="3"/>
      <c r="P2533" s="3"/>
      <c r="Q2533" s="5"/>
      <c r="R2533" s="5"/>
      <c r="S2533" s="5"/>
      <c r="T2533" s="2">
        <v>43.990001499999998</v>
      </c>
      <c r="U2533" s="2">
        <v>51.970001000000003</v>
      </c>
      <c r="V2533" s="2"/>
      <c r="W2533" s="2">
        <v>44.779998999999997</v>
      </c>
      <c r="X2533" s="2">
        <v>52.5</v>
      </c>
      <c r="Y2533" s="2"/>
      <c r="Z2533">
        <v>1326400</v>
      </c>
      <c r="AA2533">
        <v>1172900</v>
      </c>
      <c r="AC2533" s="2">
        <v>44</v>
      </c>
      <c r="AD2533" s="2">
        <v>52.279998999999997</v>
      </c>
    </row>
    <row r="2534" spans="1:30" x14ac:dyDescent="0.25">
      <c r="A2534" t="s">
        <v>188</v>
      </c>
      <c r="B2534">
        <f t="shared" si="148"/>
        <v>2012</v>
      </c>
      <c r="C2534" s="2">
        <v>54.07</v>
      </c>
      <c r="D2534" s="2">
        <v>42.830002</v>
      </c>
      <c r="E2534" s="4">
        <f t="shared" si="149"/>
        <v>-0.20787863880155355</v>
      </c>
      <c r="F2534" s="5"/>
      <c r="G2534" s="5"/>
      <c r="H2534" s="5"/>
      <c r="I2534" s="5"/>
      <c r="J2534" s="5"/>
      <c r="K2534" s="3">
        <v>40911</v>
      </c>
      <c r="L2534" s="3">
        <v>41274</v>
      </c>
      <c r="M2534" s="3"/>
      <c r="N2534" s="3"/>
      <c r="O2534" s="3"/>
      <c r="P2534" s="3"/>
      <c r="Q2534" s="5"/>
      <c r="R2534" s="5"/>
      <c r="S2534" s="5"/>
      <c r="T2534" s="2">
        <v>52.07</v>
      </c>
      <c r="U2534" s="2">
        <v>40.669998</v>
      </c>
      <c r="V2534" s="2"/>
      <c r="W2534" s="2">
        <v>54.07</v>
      </c>
      <c r="X2534" s="2">
        <v>42.869999</v>
      </c>
      <c r="Y2534" s="2"/>
      <c r="Z2534">
        <v>3658900</v>
      </c>
      <c r="AA2534">
        <v>1955700</v>
      </c>
      <c r="AC2534" s="2">
        <v>52.34</v>
      </c>
      <c r="AD2534" s="2">
        <v>40.720001000000003</v>
      </c>
    </row>
    <row r="2535" spans="1:30" x14ac:dyDescent="0.25">
      <c r="A2535" t="s">
        <v>189</v>
      </c>
      <c r="B2535">
        <f t="shared" si="148"/>
        <v>2010</v>
      </c>
      <c r="C2535" s="2">
        <v>7.89</v>
      </c>
      <c r="D2535" s="2">
        <v>9.73</v>
      </c>
      <c r="E2535" s="4">
        <f t="shared" si="149"/>
        <v>0.23320659062103941</v>
      </c>
      <c r="F2535" s="5"/>
      <c r="G2535" s="5"/>
      <c r="H2535" s="5"/>
      <c r="I2535" s="5"/>
      <c r="J2535" s="5"/>
      <c r="K2535" s="3">
        <v>40182</v>
      </c>
      <c r="L2535" s="3">
        <v>40543</v>
      </c>
      <c r="M2535" s="3"/>
      <c r="N2535" s="3"/>
      <c r="O2535" s="3"/>
      <c r="P2535" s="3"/>
      <c r="Q2535" s="5"/>
      <c r="R2535" s="5"/>
      <c r="S2535" s="5"/>
      <c r="T2535" s="2">
        <v>7.86</v>
      </c>
      <c r="U2535" s="2">
        <v>9.69</v>
      </c>
      <c r="V2535" s="2"/>
      <c r="W2535" s="2">
        <v>8</v>
      </c>
      <c r="X2535" s="2">
        <v>9.7799999999999994</v>
      </c>
      <c r="Y2535" s="2"/>
      <c r="Z2535">
        <v>4030400</v>
      </c>
      <c r="AA2535">
        <v>6629600</v>
      </c>
      <c r="AC2535" s="2">
        <v>7.96</v>
      </c>
      <c r="AD2535" s="2">
        <v>9.6999999999999993</v>
      </c>
    </row>
    <row r="2536" spans="1:30" x14ac:dyDescent="0.25">
      <c r="A2536" t="s">
        <v>189</v>
      </c>
      <c r="B2536">
        <f t="shared" si="148"/>
        <v>2011</v>
      </c>
      <c r="C2536" s="2">
        <v>9.7899999999999991</v>
      </c>
      <c r="D2536" s="2">
        <v>5.15</v>
      </c>
      <c r="E2536" s="4">
        <f t="shared" si="149"/>
        <v>-0.47395301327885592</v>
      </c>
      <c r="F2536" s="5"/>
      <c r="G2536" s="5"/>
      <c r="H2536" s="5"/>
      <c r="I2536" s="5"/>
      <c r="J2536" s="5"/>
      <c r="K2536" s="3">
        <v>40546</v>
      </c>
      <c r="L2536" s="3">
        <v>40907</v>
      </c>
      <c r="M2536" s="3"/>
      <c r="N2536" s="3"/>
      <c r="O2536" s="3"/>
      <c r="P2536" s="3"/>
      <c r="Q2536" s="5"/>
      <c r="R2536" s="5"/>
      <c r="S2536" s="5"/>
      <c r="T2536" s="2">
        <v>9.75</v>
      </c>
      <c r="U2536" s="2">
        <v>5.0199999999999996</v>
      </c>
      <c r="V2536" s="2"/>
      <c r="W2536" s="2">
        <v>9.84</v>
      </c>
      <c r="X2536" s="2">
        <v>5.43</v>
      </c>
      <c r="Y2536" s="2"/>
      <c r="Z2536">
        <v>8084400</v>
      </c>
      <c r="AA2536">
        <v>25338300</v>
      </c>
      <c r="AC2536" s="2">
        <v>9.77</v>
      </c>
      <c r="AD2536" s="2">
        <v>5.08</v>
      </c>
    </row>
    <row r="2537" spans="1:30" x14ac:dyDescent="0.25">
      <c r="A2537" t="s">
        <v>189</v>
      </c>
      <c r="B2537">
        <f t="shared" si="148"/>
        <v>2012</v>
      </c>
      <c r="C2537" s="2">
        <v>5.34</v>
      </c>
      <c r="D2537" s="2">
        <v>4.28</v>
      </c>
      <c r="E2537" s="4">
        <f t="shared" si="149"/>
        <v>-0.19850187265917596</v>
      </c>
      <c r="F2537" s="5"/>
      <c r="G2537" s="5"/>
      <c r="H2537" s="5"/>
      <c r="I2537" s="5"/>
      <c r="J2537" s="5"/>
      <c r="K2537" s="3">
        <v>40911</v>
      </c>
      <c r="L2537" s="3">
        <v>41274</v>
      </c>
      <c r="M2537" s="3"/>
      <c r="N2537" s="3"/>
      <c r="O2537" s="3"/>
      <c r="P2537" s="3"/>
      <c r="Q2537" s="5"/>
      <c r="R2537" s="5"/>
      <c r="S2537" s="5"/>
      <c r="T2537" s="2">
        <v>5.12</v>
      </c>
      <c r="U2537" s="2">
        <v>4.17</v>
      </c>
      <c r="V2537" s="2"/>
      <c r="W2537" s="2">
        <v>5.37</v>
      </c>
      <c r="X2537" s="2">
        <v>4.3</v>
      </c>
      <c r="Y2537" s="2"/>
      <c r="Z2537">
        <v>14626200</v>
      </c>
      <c r="AA2537">
        <v>9649200</v>
      </c>
      <c r="AC2537" s="2">
        <v>5.33</v>
      </c>
      <c r="AD2537" s="2">
        <v>4.2</v>
      </c>
    </row>
    <row r="2538" spans="1:30" x14ac:dyDescent="0.25">
      <c r="A2538" t="s">
        <v>190</v>
      </c>
      <c r="B2538">
        <f t="shared" si="148"/>
        <v>2010</v>
      </c>
      <c r="C2538" s="2">
        <v>68.510002</v>
      </c>
      <c r="D2538" s="2">
        <v>70.959998999999996</v>
      </c>
      <c r="E2538" s="4">
        <f t="shared" si="149"/>
        <v>3.5761157910928043E-2</v>
      </c>
      <c r="F2538" s="5"/>
      <c r="G2538" s="5"/>
      <c r="H2538" s="5"/>
      <c r="I2538" s="5"/>
      <c r="J2538" s="5"/>
      <c r="K2538" s="3">
        <v>40182</v>
      </c>
      <c r="L2538" s="3">
        <v>40543</v>
      </c>
      <c r="M2538" s="3"/>
      <c r="N2538" s="3"/>
      <c r="O2538" s="3"/>
      <c r="P2538" s="3"/>
      <c r="Q2538" s="5"/>
      <c r="R2538" s="5"/>
      <c r="S2538" s="5"/>
      <c r="T2538" s="2">
        <v>68.169998000000007</v>
      </c>
      <c r="U2538" s="2">
        <v>70.239998</v>
      </c>
      <c r="V2538" s="2"/>
      <c r="W2538" s="2">
        <v>69.190002000000007</v>
      </c>
      <c r="X2538" s="2">
        <v>71.330001999999993</v>
      </c>
      <c r="Y2538" s="2"/>
      <c r="Z2538">
        <v>1198500</v>
      </c>
      <c r="AA2538">
        <v>1454900</v>
      </c>
      <c r="AC2538" s="2">
        <v>69.190002000000007</v>
      </c>
      <c r="AD2538" s="2">
        <v>70.599997999999999</v>
      </c>
    </row>
    <row r="2539" spans="1:30" x14ac:dyDescent="0.25">
      <c r="A2539" t="s">
        <v>190</v>
      </c>
      <c r="B2539">
        <f t="shared" si="148"/>
        <v>2011</v>
      </c>
      <c r="C2539" s="2">
        <v>70.260002</v>
      </c>
      <c r="D2539" s="2">
        <v>66.410004000000001</v>
      </c>
      <c r="E2539" s="4">
        <f t="shared" si="149"/>
        <v>-5.4796440227826912E-2</v>
      </c>
      <c r="F2539" s="5"/>
      <c r="G2539" s="5"/>
      <c r="H2539" s="5"/>
      <c r="I2539" s="5"/>
      <c r="J2539" s="5"/>
      <c r="K2539" s="3">
        <v>40546</v>
      </c>
      <c r="L2539" s="3">
        <v>40907</v>
      </c>
      <c r="M2539" s="3"/>
      <c r="N2539" s="3"/>
      <c r="O2539" s="3"/>
      <c r="P2539" s="3"/>
      <c r="Q2539" s="5"/>
      <c r="R2539" s="5"/>
      <c r="S2539" s="5"/>
      <c r="T2539" s="2">
        <v>69.870002999999997</v>
      </c>
      <c r="U2539" s="2">
        <v>66.400002000000001</v>
      </c>
      <c r="V2539" s="2"/>
      <c r="W2539" s="2">
        <v>70.569999999999993</v>
      </c>
      <c r="X2539" s="2">
        <v>67.290001000000004</v>
      </c>
      <c r="Y2539" s="2"/>
      <c r="Z2539">
        <v>2769300</v>
      </c>
      <c r="AA2539">
        <v>1008300</v>
      </c>
      <c r="AC2539" s="2">
        <v>69.970000999999996</v>
      </c>
      <c r="AD2539" s="2">
        <v>67.010002</v>
      </c>
    </row>
    <row r="2540" spans="1:30" x14ac:dyDescent="0.25">
      <c r="A2540" t="s">
        <v>190</v>
      </c>
      <c r="B2540">
        <f t="shared" si="148"/>
        <v>2012</v>
      </c>
      <c r="C2540" s="2">
        <v>67.970000999999996</v>
      </c>
      <c r="D2540" s="2">
        <v>69.269997000000004</v>
      </c>
      <c r="E2540" s="4">
        <f t="shared" si="149"/>
        <v>1.9126025906635008E-2</v>
      </c>
      <c r="F2540" s="5"/>
      <c r="G2540" s="5"/>
      <c r="H2540" s="5"/>
      <c r="I2540" s="5"/>
      <c r="J2540" s="5"/>
      <c r="K2540" s="3">
        <v>40911</v>
      </c>
      <c r="L2540" s="3">
        <v>41274</v>
      </c>
      <c r="M2540" s="3"/>
      <c r="N2540" s="3"/>
      <c r="O2540" s="3"/>
      <c r="P2540" s="3"/>
      <c r="Q2540" s="5"/>
      <c r="R2540" s="5"/>
      <c r="S2540" s="5"/>
      <c r="T2540" s="2">
        <v>67.839995999999999</v>
      </c>
      <c r="U2540" s="2">
        <v>67.139999000000003</v>
      </c>
      <c r="V2540" s="2"/>
      <c r="W2540" s="2">
        <v>68.569999999999993</v>
      </c>
      <c r="X2540" s="2">
        <v>69.309997999999993</v>
      </c>
      <c r="Y2540" s="2"/>
      <c r="Z2540">
        <v>1683500</v>
      </c>
      <c r="AA2540">
        <v>1581900</v>
      </c>
      <c r="AC2540" s="2">
        <v>68</v>
      </c>
      <c r="AD2540" s="2">
        <v>67.540001000000004</v>
      </c>
    </row>
    <row r="2541" spans="1:30" x14ac:dyDescent="0.25">
      <c r="A2541" t="s">
        <v>191</v>
      </c>
      <c r="B2541">
        <f t="shared" si="148"/>
        <v>2010</v>
      </c>
      <c r="C2541" s="2">
        <v>15.22</v>
      </c>
      <c r="D2541" s="2">
        <v>18.290001</v>
      </c>
      <c r="E2541" s="4">
        <f t="shared" si="149"/>
        <v>0.20170834428383702</v>
      </c>
      <c r="F2541" s="5"/>
      <c r="G2541" s="5"/>
      <c r="H2541" s="5"/>
      <c r="I2541" s="5"/>
      <c r="J2541" s="5"/>
      <c r="K2541" s="3">
        <v>40182</v>
      </c>
      <c r="L2541" s="3">
        <v>40543</v>
      </c>
      <c r="M2541" s="3"/>
      <c r="N2541" s="3"/>
      <c r="O2541" s="3"/>
      <c r="P2541" s="3"/>
      <c r="Q2541" s="5"/>
      <c r="R2541" s="5"/>
      <c r="S2541" s="5"/>
      <c r="T2541" s="2">
        <v>15.15</v>
      </c>
      <c r="U2541" s="2">
        <v>18.129999000000002</v>
      </c>
      <c r="V2541" s="2"/>
      <c r="W2541" s="2">
        <v>15.64</v>
      </c>
      <c r="X2541" s="2">
        <v>18.350000000000001</v>
      </c>
      <c r="Y2541" s="2"/>
      <c r="Z2541">
        <v>67079900</v>
      </c>
      <c r="AA2541">
        <v>27074100</v>
      </c>
      <c r="AC2541" s="2">
        <v>15.45</v>
      </c>
      <c r="AD2541" s="2">
        <v>18.149999999999999</v>
      </c>
    </row>
    <row r="2542" spans="1:30" x14ac:dyDescent="0.25">
      <c r="A2542" t="s">
        <v>191</v>
      </c>
      <c r="B2542">
        <f t="shared" si="148"/>
        <v>2011</v>
      </c>
      <c r="C2542" s="2">
        <v>18.489999999999998</v>
      </c>
      <c r="D2542" s="2">
        <v>17.91</v>
      </c>
      <c r="E2542" s="4">
        <f t="shared" si="149"/>
        <v>-3.1368307193077247E-2</v>
      </c>
      <c r="F2542" s="5"/>
      <c r="G2542" s="5"/>
      <c r="H2542" s="5"/>
      <c r="I2542" s="5"/>
      <c r="J2542" s="5"/>
      <c r="K2542" s="3">
        <v>40546</v>
      </c>
      <c r="L2542" s="3">
        <v>40907</v>
      </c>
      <c r="M2542" s="3"/>
      <c r="N2542" s="3"/>
      <c r="O2542" s="3"/>
      <c r="P2542" s="3"/>
      <c r="Q2542" s="5"/>
      <c r="R2542" s="5"/>
      <c r="S2542" s="5"/>
      <c r="T2542" s="2">
        <v>18.219999000000001</v>
      </c>
      <c r="U2542" s="2">
        <v>17.879999000000002</v>
      </c>
      <c r="V2542" s="2"/>
      <c r="W2542" s="2">
        <v>18.5</v>
      </c>
      <c r="X2542" s="2">
        <v>18.079999999999998</v>
      </c>
      <c r="Y2542" s="2"/>
      <c r="Z2542">
        <v>52828200</v>
      </c>
      <c r="AA2542">
        <v>31407800</v>
      </c>
      <c r="AC2542" s="2">
        <v>18.280000999999999</v>
      </c>
      <c r="AD2542" s="2">
        <v>18.030000999999999</v>
      </c>
    </row>
    <row r="2543" spans="1:30" x14ac:dyDescent="0.25">
      <c r="A2543" t="s">
        <v>191</v>
      </c>
      <c r="B2543">
        <f t="shared" si="148"/>
        <v>2012</v>
      </c>
      <c r="C2543" s="2">
        <v>18.23</v>
      </c>
      <c r="D2543" s="2">
        <v>20.99</v>
      </c>
      <c r="E2543" s="4">
        <f t="shared" si="149"/>
        <v>0.15139879319802513</v>
      </c>
      <c r="F2543" s="5"/>
      <c r="G2543" s="5"/>
      <c r="H2543" s="5"/>
      <c r="I2543" s="5"/>
      <c r="J2543" s="5"/>
      <c r="K2543" s="3">
        <v>40911</v>
      </c>
      <c r="L2543" s="3">
        <v>41274</v>
      </c>
      <c r="M2543" s="3"/>
      <c r="N2543" s="3"/>
      <c r="O2543" s="3"/>
      <c r="P2543" s="3"/>
      <c r="Q2543" s="5"/>
      <c r="R2543" s="5"/>
      <c r="S2543" s="5"/>
      <c r="T2543" s="2">
        <v>18.23</v>
      </c>
      <c r="U2543" s="2">
        <v>20.260000000000002</v>
      </c>
      <c r="V2543" s="2"/>
      <c r="W2543" s="2">
        <v>18.5</v>
      </c>
      <c r="X2543" s="2">
        <v>21</v>
      </c>
      <c r="Y2543" s="2"/>
      <c r="Z2543">
        <v>58706600</v>
      </c>
      <c r="AA2543">
        <v>58785000</v>
      </c>
      <c r="AC2543" s="2">
        <v>18.360001</v>
      </c>
      <c r="AD2543" s="2">
        <v>20.290001</v>
      </c>
    </row>
    <row r="2544" spans="1:30" x14ac:dyDescent="0.25">
      <c r="A2544" t="s">
        <v>192</v>
      </c>
      <c r="B2544">
        <f t="shared" si="148"/>
        <v>2010</v>
      </c>
      <c r="C2544" s="2">
        <v>9.0394403566400001</v>
      </c>
      <c r="D2544" s="2">
        <v>15.043730806599999</v>
      </c>
      <c r="E2544" s="4">
        <f t="shared" si="149"/>
        <v>0.66423254239954077</v>
      </c>
      <c r="F2544" s="5"/>
      <c r="G2544" s="5"/>
      <c r="H2544" s="5"/>
      <c r="I2544" s="5"/>
      <c r="J2544" s="5"/>
      <c r="K2544" s="3">
        <v>40182</v>
      </c>
      <c r="L2544" s="3">
        <v>40543</v>
      </c>
      <c r="M2544" s="3"/>
      <c r="N2544" s="3"/>
      <c r="O2544" s="3"/>
      <c r="P2544" s="3"/>
      <c r="Q2544" s="5"/>
      <c r="R2544" s="5"/>
      <c r="S2544" s="5"/>
      <c r="T2544" s="2">
        <v>8.6460895922999992</v>
      </c>
      <c r="U2544" s="2">
        <v>14.956271137</v>
      </c>
      <c r="V2544" s="2"/>
      <c r="W2544" s="2">
        <v>9.2091304549099995</v>
      </c>
      <c r="X2544" s="2">
        <v>15.306120505299999</v>
      </c>
      <c r="Y2544" s="2"/>
      <c r="Z2544">
        <v>2997000</v>
      </c>
      <c r="AA2544">
        <v>3208700</v>
      </c>
      <c r="AC2544" s="2">
        <v>8.8697595137899992</v>
      </c>
      <c r="AD2544" s="2">
        <v>15.1700699708</v>
      </c>
    </row>
    <row r="2545" spans="1:30" x14ac:dyDescent="0.25">
      <c r="A2545" t="s">
        <v>192</v>
      </c>
      <c r="B2545">
        <f t="shared" si="148"/>
        <v>2011</v>
      </c>
      <c r="C2545" s="2">
        <v>15.160350826</v>
      </c>
      <c r="D2545" s="2">
        <v>14.5967006803</v>
      </c>
      <c r="E2545" s="4">
        <f t="shared" si="149"/>
        <v>-3.7179228381268102E-2</v>
      </c>
      <c r="F2545" s="5"/>
      <c r="G2545" s="5"/>
      <c r="H2545" s="5"/>
      <c r="I2545" s="5"/>
      <c r="J2545" s="5"/>
      <c r="K2545" s="3">
        <v>40546</v>
      </c>
      <c r="L2545" s="3">
        <v>40907</v>
      </c>
      <c r="M2545" s="3"/>
      <c r="N2545" s="3"/>
      <c r="O2545" s="3"/>
      <c r="P2545" s="3"/>
      <c r="Q2545" s="5"/>
      <c r="R2545" s="5"/>
      <c r="S2545" s="5"/>
      <c r="T2545" s="2">
        <v>15.034010690000001</v>
      </c>
      <c r="U2545" s="2">
        <v>14.4314907677</v>
      </c>
      <c r="V2545" s="2"/>
      <c r="W2545" s="2">
        <v>15.3838707483</v>
      </c>
      <c r="X2545" s="2">
        <v>14.7619008746</v>
      </c>
      <c r="Y2545" s="2"/>
      <c r="Z2545">
        <v>4348200</v>
      </c>
      <c r="AA2545">
        <v>4272000</v>
      </c>
      <c r="AC2545" s="2">
        <v>15.286689990299999</v>
      </c>
      <c r="AD2545" s="2">
        <v>14.4606404276</v>
      </c>
    </row>
    <row r="2546" spans="1:30" x14ac:dyDescent="0.25">
      <c r="A2546" t="s">
        <v>192</v>
      </c>
      <c r="B2546">
        <f t="shared" si="148"/>
        <v>2012</v>
      </c>
      <c r="C2546" s="2">
        <v>14.8202108844</v>
      </c>
      <c r="D2546" s="2">
        <v>19.850000000000001</v>
      </c>
      <c r="E2546" s="4">
        <f t="shared" si="149"/>
        <v>0.33938714872771758</v>
      </c>
      <c r="F2546" s="5"/>
      <c r="G2546" s="5"/>
      <c r="H2546" s="5"/>
      <c r="I2546" s="5"/>
      <c r="J2546" s="5"/>
      <c r="K2546" s="3">
        <v>40911</v>
      </c>
      <c r="L2546" s="3">
        <v>41274</v>
      </c>
      <c r="M2546" s="3"/>
      <c r="N2546" s="3"/>
      <c r="O2546" s="3"/>
      <c r="P2546" s="3"/>
      <c r="Q2546" s="5"/>
      <c r="R2546" s="5"/>
      <c r="S2546" s="5"/>
      <c r="T2546" s="2">
        <v>14.654999999999999</v>
      </c>
      <c r="U2546" s="2">
        <v>19.59</v>
      </c>
      <c r="V2546" s="2"/>
      <c r="W2546" s="2">
        <v>14.956271137</v>
      </c>
      <c r="X2546" s="2">
        <v>19.870000999999998</v>
      </c>
      <c r="Y2546" s="2"/>
      <c r="Z2546">
        <v>4455200</v>
      </c>
      <c r="AA2546">
        <v>3460800</v>
      </c>
      <c r="AC2546" s="2">
        <v>14.8105004859</v>
      </c>
      <c r="AD2546" s="2">
        <v>19.59</v>
      </c>
    </row>
    <row r="2547" spans="1:30" x14ac:dyDescent="0.25">
      <c r="A2547" t="s">
        <v>193</v>
      </c>
      <c r="B2547">
        <f t="shared" si="148"/>
        <v>2010</v>
      </c>
      <c r="C2547" s="2">
        <v>21.694999500000002</v>
      </c>
      <c r="D2547" s="2">
        <v>18.120000999999998</v>
      </c>
      <c r="E2547" s="4">
        <f t="shared" si="149"/>
        <v>-0.16478444721789473</v>
      </c>
      <c r="F2547" s="5"/>
      <c r="G2547" s="5"/>
      <c r="H2547" s="5"/>
      <c r="I2547" s="5"/>
      <c r="J2547" s="5"/>
      <c r="K2547" s="3">
        <v>40182</v>
      </c>
      <c r="L2547" s="3">
        <v>40543</v>
      </c>
      <c r="M2547" s="3"/>
      <c r="N2547" s="3"/>
      <c r="O2547" s="3"/>
      <c r="P2547" s="3"/>
      <c r="Q2547" s="5"/>
      <c r="R2547" s="5"/>
      <c r="S2547" s="5"/>
      <c r="T2547" s="2">
        <v>21.545000000000002</v>
      </c>
      <c r="U2547" s="2">
        <v>18</v>
      </c>
      <c r="V2547" s="2"/>
      <c r="W2547" s="2">
        <v>21.860000500000002</v>
      </c>
      <c r="X2547" s="2">
        <v>18.174999</v>
      </c>
      <c r="Y2547" s="2"/>
      <c r="Z2547">
        <v>16809000</v>
      </c>
      <c r="AA2547">
        <v>9501200</v>
      </c>
      <c r="AC2547" s="2">
        <v>21.6499995</v>
      </c>
      <c r="AD2547" s="2">
        <v>18.0949995</v>
      </c>
    </row>
    <row r="2548" spans="1:30" x14ac:dyDescent="0.25">
      <c r="A2548" t="s">
        <v>193</v>
      </c>
      <c r="B2548">
        <f t="shared" si="148"/>
        <v>2011</v>
      </c>
      <c r="C2548" s="2">
        <v>18.319999500000002</v>
      </c>
      <c r="D2548" s="2">
        <v>20.465</v>
      </c>
      <c r="E2548" s="4">
        <f t="shared" si="149"/>
        <v>0.11708518332656058</v>
      </c>
      <c r="F2548" s="5"/>
      <c r="G2548" s="5"/>
      <c r="H2548" s="5"/>
      <c r="I2548" s="5"/>
      <c r="J2548" s="5"/>
      <c r="K2548" s="3">
        <v>40546</v>
      </c>
      <c r="L2548" s="3">
        <v>40907</v>
      </c>
      <c r="M2548" s="3"/>
      <c r="N2548" s="3"/>
      <c r="O2548" s="3"/>
      <c r="P2548" s="3"/>
      <c r="Q2548" s="5"/>
      <c r="R2548" s="5"/>
      <c r="S2548" s="5"/>
      <c r="T2548" s="2">
        <v>18.2749995</v>
      </c>
      <c r="U2548" s="2">
        <v>20.125</v>
      </c>
      <c r="V2548" s="2"/>
      <c r="W2548" s="2">
        <v>18.614999999999998</v>
      </c>
      <c r="X2548" s="2">
        <v>20.5300005</v>
      </c>
      <c r="Y2548" s="2"/>
      <c r="Z2548">
        <v>18870600</v>
      </c>
      <c r="AA2548">
        <v>9839800</v>
      </c>
      <c r="AC2548" s="2">
        <v>18.290001</v>
      </c>
      <c r="AD2548" s="2">
        <v>20.165001</v>
      </c>
    </row>
    <row r="2549" spans="1:30" x14ac:dyDescent="0.25">
      <c r="A2549" t="s">
        <v>193</v>
      </c>
      <c r="B2549">
        <f t="shared" si="148"/>
        <v>2012</v>
      </c>
      <c r="C2549" s="2">
        <v>20.729999500000002</v>
      </c>
      <c r="D2549" s="2">
        <v>36.724998499999998</v>
      </c>
      <c r="E2549" s="4">
        <f t="shared" si="149"/>
        <v>0.77158704224763708</v>
      </c>
      <c r="F2549" s="5"/>
      <c r="G2549" s="5"/>
      <c r="H2549" s="5"/>
      <c r="I2549" s="5"/>
      <c r="J2549" s="5"/>
      <c r="K2549" s="3">
        <v>40911</v>
      </c>
      <c r="L2549" s="3">
        <v>41274</v>
      </c>
      <c r="M2549" s="3"/>
      <c r="N2549" s="3"/>
      <c r="O2549" s="3"/>
      <c r="P2549" s="3"/>
      <c r="Q2549" s="5"/>
      <c r="R2549" s="5"/>
      <c r="S2549" s="5"/>
      <c r="T2549" s="2">
        <v>20.674999</v>
      </c>
      <c r="U2549" s="2">
        <v>35.854999499999998</v>
      </c>
      <c r="V2549" s="2"/>
      <c r="W2549" s="2">
        <v>20.995000999999998</v>
      </c>
      <c r="X2549" s="2">
        <v>36.860000499999998</v>
      </c>
      <c r="Y2549" s="2"/>
      <c r="Z2549">
        <v>19564000</v>
      </c>
      <c r="AA2549">
        <v>8548000</v>
      </c>
      <c r="AC2549" s="2">
        <v>20.930000499999998</v>
      </c>
      <c r="AD2549" s="2">
        <v>36.125</v>
      </c>
    </row>
    <row r="2550" spans="1:30" x14ac:dyDescent="0.25">
      <c r="A2550" t="s">
        <v>194</v>
      </c>
      <c r="B2550">
        <f t="shared" si="148"/>
        <v>2010</v>
      </c>
      <c r="C2550" s="2">
        <v>35.595001000000003</v>
      </c>
      <c r="D2550" s="2">
        <v>35.590000000000003</v>
      </c>
      <c r="E2550" s="4">
        <f t="shared" si="149"/>
        <v>-1.4049725690413754E-4</v>
      </c>
      <c r="F2550" s="5"/>
      <c r="G2550" s="5"/>
      <c r="H2550" s="5"/>
      <c r="I2550" s="5"/>
      <c r="J2550" s="5"/>
      <c r="K2550" s="3">
        <v>40182</v>
      </c>
      <c r="L2550" s="3">
        <v>40543</v>
      </c>
      <c r="M2550" s="3"/>
      <c r="N2550" s="3"/>
      <c r="O2550" s="3"/>
      <c r="P2550" s="3"/>
      <c r="Q2550" s="5"/>
      <c r="R2550" s="5"/>
      <c r="S2550" s="5"/>
      <c r="T2550" s="2">
        <v>35.314998500000002</v>
      </c>
      <c r="U2550" s="2">
        <v>35.43</v>
      </c>
      <c r="V2550" s="2"/>
      <c r="W2550" s="2">
        <v>35.639999500000002</v>
      </c>
      <c r="X2550" s="2">
        <v>35.900002000000001</v>
      </c>
      <c r="Y2550" s="2"/>
      <c r="Z2550">
        <v>5156400</v>
      </c>
      <c r="AA2550">
        <v>2233500</v>
      </c>
      <c r="AC2550" s="2">
        <v>35.450001</v>
      </c>
      <c r="AD2550" s="2">
        <v>35.439999</v>
      </c>
    </row>
    <row r="2551" spans="1:30" x14ac:dyDescent="0.25">
      <c r="A2551" t="s">
        <v>194</v>
      </c>
      <c r="B2551">
        <f t="shared" si="148"/>
        <v>2011</v>
      </c>
      <c r="C2551" s="2">
        <v>35.75</v>
      </c>
      <c r="D2551" s="2">
        <v>40.409999999999997</v>
      </c>
      <c r="E2551" s="4">
        <f t="shared" si="149"/>
        <v>0.13034965034965026</v>
      </c>
      <c r="F2551" s="5"/>
      <c r="G2551" s="5"/>
      <c r="H2551" s="5"/>
      <c r="I2551" s="5"/>
      <c r="J2551" s="5"/>
      <c r="K2551" s="3">
        <v>40546</v>
      </c>
      <c r="L2551" s="3">
        <v>40907</v>
      </c>
      <c r="M2551" s="3"/>
      <c r="N2551" s="3"/>
      <c r="O2551" s="3"/>
      <c r="P2551" s="3"/>
      <c r="Q2551" s="5"/>
      <c r="R2551" s="5"/>
      <c r="S2551" s="5"/>
      <c r="T2551" s="2">
        <v>35.470001000000003</v>
      </c>
      <c r="U2551" s="2">
        <v>40.369999</v>
      </c>
      <c r="V2551" s="2"/>
      <c r="W2551" s="2">
        <v>35.959999000000003</v>
      </c>
      <c r="X2551" s="2">
        <v>40.540000999999997</v>
      </c>
      <c r="Y2551" s="2"/>
      <c r="Z2551">
        <v>4851800</v>
      </c>
      <c r="AA2551">
        <v>1847600</v>
      </c>
      <c r="AC2551" s="2">
        <v>35.5</v>
      </c>
      <c r="AD2551" s="2">
        <v>40.459999000000003</v>
      </c>
    </row>
    <row r="2552" spans="1:30" x14ac:dyDescent="0.25">
      <c r="A2552" t="s">
        <v>194</v>
      </c>
      <c r="B2552">
        <f t="shared" si="148"/>
        <v>2012</v>
      </c>
      <c r="C2552" s="2">
        <v>40.590000000000003</v>
      </c>
      <c r="D2552" s="2">
        <v>40.419998</v>
      </c>
      <c r="E2552" s="4">
        <f t="shared" si="149"/>
        <v>-4.1882729736389193E-3</v>
      </c>
      <c r="F2552" s="5"/>
      <c r="G2552" s="5"/>
      <c r="H2552" s="5"/>
      <c r="I2552" s="5"/>
      <c r="J2552" s="5"/>
      <c r="K2552" s="3">
        <v>40911</v>
      </c>
      <c r="L2552" s="3">
        <v>41274</v>
      </c>
      <c r="M2552" s="3"/>
      <c r="N2552" s="3"/>
      <c r="O2552" s="3"/>
      <c r="P2552" s="3"/>
      <c r="Q2552" s="5"/>
      <c r="R2552" s="5"/>
      <c r="S2552" s="5"/>
      <c r="T2552" s="2">
        <v>40.040000999999997</v>
      </c>
      <c r="U2552" s="2">
        <v>39.75</v>
      </c>
      <c r="V2552" s="2"/>
      <c r="W2552" s="2">
        <v>40.700001</v>
      </c>
      <c r="X2552" s="2">
        <v>40.459999000000003</v>
      </c>
      <c r="Y2552" s="2"/>
      <c r="Z2552">
        <v>4401000</v>
      </c>
      <c r="AA2552">
        <v>4230900</v>
      </c>
      <c r="AC2552" s="2">
        <v>40.299999</v>
      </c>
      <c r="AD2552" s="2">
        <v>39.849997999999999</v>
      </c>
    </row>
    <row r="2553" spans="1:30" x14ac:dyDescent="0.25">
      <c r="A2553" t="s">
        <v>195</v>
      </c>
      <c r="B2553">
        <f t="shared" si="148"/>
        <v>2010</v>
      </c>
      <c r="C2553" s="2">
        <v>19.469999000000001</v>
      </c>
      <c r="D2553" s="2">
        <v>19.32</v>
      </c>
      <c r="E2553" s="4">
        <f t="shared" si="149"/>
        <v>-7.7041092811561572E-3</v>
      </c>
      <c r="F2553" s="5"/>
      <c r="G2553" s="5"/>
      <c r="H2553" s="5"/>
      <c r="I2553" s="5"/>
      <c r="J2553" s="5"/>
      <c r="K2553" s="3">
        <v>40182</v>
      </c>
      <c r="L2553" s="3">
        <v>40543</v>
      </c>
      <c r="M2553" s="3"/>
      <c r="N2553" s="3"/>
      <c r="O2553" s="3"/>
      <c r="P2553" s="3"/>
      <c r="Q2553" s="5"/>
      <c r="R2553" s="5"/>
      <c r="S2553" s="5"/>
      <c r="T2553" s="2">
        <v>19.309999000000001</v>
      </c>
      <c r="U2553" s="2">
        <v>19.200001</v>
      </c>
      <c r="V2553" s="2"/>
      <c r="W2553" s="2">
        <v>19.75</v>
      </c>
      <c r="X2553" s="2">
        <v>19.399999999999999</v>
      </c>
      <c r="Y2553" s="2"/>
      <c r="Z2553">
        <v>16539100</v>
      </c>
      <c r="AA2553">
        <v>4759200</v>
      </c>
      <c r="AC2553" s="2">
        <v>19.559999000000001</v>
      </c>
      <c r="AD2553" s="2">
        <v>19.309999000000001</v>
      </c>
    </row>
    <row r="2554" spans="1:30" x14ac:dyDescent="0.25">
      <c r="A2554" t="s">
        <v>195</v>
      </c>
      <c r="B2554">
        <f t="shared" si="148"/>
        <v>2011</v>
      </c>
      <c r="C2554" s="2">
        <v>19.43</v>
      </c>
      <c r="D2554" s="2">
        <v>12.98</v>
      </c>
      <c r="E2554" s="4">
        <f t="shared" si="149"/>
        <v>-0.33196088522902722</v>
      </c>
      <c r="F2554" s="5"/>
      <c r="G2554" s="5"/>
      <c r="H2554" s="5"/>
      <c r="I2554" s="5"/>
      <c r="J2554" s="5"/>
      <c r="K2554" s="3">
        <v>40546</v>
      </c>
      <c r="L2554" s="3">
        <v>40907</v>
      </c>
      <c r="M2554" s="3"/>
      <c r="N2554" s="3"/>
      <c r="O2554" s="3"/>
      <c r="P2554" s="3"/>
      <c r="Q2554" s="5"/>
      <c r="R2554" s="5"/>
      <c r="S2554" s="5"/>
      <c r="T2554" s="2">
        <v>19.129999000000002</v>
      </c>
      <c r="U2554" s="2">
        <v>12.87</v>
      </c>
      <c r="V2554" s="2"/>
      <c r="W2554" s="2">
        <v>19.5</v>
      </c>
      <c r="X2554" s="2">
        <v>13.05</v>
      </c>
      <c r="Y2554" s="2"/>
      <c r="Z2554">
        <v>13770300</v>
      </c>
      <c r="AA2554">
        <v>8368700</v>
      </c>
      <c r="AC2554" s="2">
        <v>19.190000999999999</v>
      </c>
      <c r="AD2554" s="2">
        <v>12.99</v>
      </c>
    </row>
    <row r="2555" spans="1:30" x14ac:dyDescent="0.25">
      <c r="A2555" t="s">
        <v>195</v>
      </c>
      <c r="B2555">
        <f t="shared" si="148"/>
        <v>2012</v>
      </c>
      <c r="C2555" s="2">
        <v>13.26</v>
      </c>
      <c r="D2555" s="2">
        <v>12.62</v>
      </c>
      <c r="E2555" s="4">
        <f t="shared" si="149"/>
        <v>-4.8265460030165956E-2</v>
      </c>
      <c r="F2555" s="5"/>
      <c r="G2555" s="5"/>
      <c r="H2555" s="5"/>
      <c r="I2555" s="5"/>
      <c r="J2555" s="5"/>
      <c r="K2555" s="3">
        <v>40911</v>
      </c>
      <c r="L2555" s="3">
        <v>41274</v>
      </c>
      <c r="M2555" s="3"/>
      <c r="N2555" s="3"/>
      <c r="O2555" s="3"/>
      <c r="P2555" s="3"/>
      <c r="Q2555" s="5"/>
      <c r="R2555" s="5"/>
      <c r="S2555" s="5"/>
      <c r="T2555" s="2">
        <v>13</v>
      </c>
      <c r="U2555" s="2">
        <v>12.36</v>
      </c>
      <c r="V2555" s="2"/>
      <c r="W2555" s="2">
        <v>13.42</v>
      </c>
      <c r="X2555" s="2">
        <v>12.64</v>
      </c>
      <c r="Y2555" s="2"/>
      <c r="Z2555">
        <v>17778100</v>
      </c>
      <c r="AA2555">
        <v>12704900</v>
      </c>
      <c r="AC2555" s="2">
        <v>13.04</v>
      </c>
      <c r="AD2555" s="2">
        <v>12.44</v>
      </c>
    </row>
    <row r="2556" spans="1:30" x14ac:dyDescent="0.25">
      <c r="A2556" t="s">
        <v>477</v>
      </c>
      <c r="B2556">
        <f t="shared" si="148"/>
        <v>2011</v>
      </c>
      <c r="C2556" s="2">
        <v>37.32</v>
      </c>
      <c r="D2556" s="2">
        <v>20.27</v>
      </c>
      <c r="E2556" s="4">
        <f t="shared" si="149"/>
        <v>-0.45685959271168275</v>
      </c>
      <c r="F2556" s="5"/>
      <c r="G2556" s="5"/>
      <c r="H2556" s="5"/>
      <c r="I2556" s="5"/>
      <c r="J2556" s="5"/>
      <c r="K2556" s="3">
        <v>40546</v>
      </c>
      <c r="L2556" s="3">
        <v>40907</v>
      </c>
      <c r="M2556" s="3"/>
      <c r="N2556" s="3"/>
      <c r="O2556" s="3"/>
      <c r="P2556" s="3"/>
      <c r="Q2556" s="5"/>
      <c r="R2556" s="5"/>
      <c r="S2556" s="5"/>
      <c r="T2556" s="2">
        <v>37.029998999999997</v>
      </c>
      <c r="U2556" s="2">
        <v>20.049999</v>
      </c>
      <c r="V2556" s="2"/>
      <c r="W2556" s="2">
        <v>38</v>
      </c>
      <c r="X2556" s="2">
        <v>20.370000999999998</v>
      </c>
      <c r="Y2556" s="2"/>
      <c r="Z2556">
        <v>24874900</v>
      </c>
      <c r="AA2556">
        <v>6971400</v>
      </c>
      <c r="AC2556" s="2">
        <v>37.060001</v>
      </c>
      <c r="AD2556" s="2">
        <v>20.120000999999998</v>
      </c>
    </row>
    <row r="2557" spans="1:30" x14ac:dyDescent="0.25">
      <c r="A2557" t="s">
        <v>477</v>
      </c>
      <c r="B2557">
        <f t="shared" si="148"/>
        <v>2012</v>
      </c>
      <c r="C2557" s="2">
        <v>20.83</v>
      </c>
      <c r="D2557" s="2">
        <v>28.83</v>
      </c>
      <c r="E2557" s="4">
        <f t="shared" si="149"/>
        <v>0.38406144983197316</v>
      </c>
      <c r="F2557" s="5"/>
      <c r="G2557" s="5"/>
      <c r="H2557" s="5"/>
      <c r="I2557" s="5"/>
      <c r="J2557" s="5"/>
      <c r="K2557" s="3">
        <v>40911</v>
      </c>
      <c r="L2557" s="3">
        <v>41274</v>
      </c>
      <c r="M2557" s="3"/>
      <c r="N2557" s="3"/>
      <c r="O2557" s="3"/>
      <c r="P2557" s="3"/>
      <c r="Q2557" s="5"/>
      <c r="R2557" s="5"/>
      <c r="S2557" s="5"/>
      <c r="T2557" s="2">
        <v>20.75</v>
      </c>
      <c r="U2557" s="2">
        <v>27.620000999999998</v>
      </c>
      <c r="V2557" s="2"/>
      <c r="W2557" s="2">
        <v>21.18</v>
      </c>
      <c r="X2557" s="2">
        <v>28.9</v>
      </c>
      <c r="Y2557" s="2"/>
      <c r="Z2557">
        <v>9321300</v>
      </c>
      <c r="AA2557">
        <v>13243300</v>
      </c>
      <c r="AC2557" s="2">
        <v>21.049999</v>
      </c>
      <c r="AD2557" s="2">
        <v>27.76</v>
      </c>
    </row>
    <row r="2558" spans="1:30" x14ac:dyDescent="0.25">
      <c r="A2558" t="s">
        <v>196</v>
      </c>
      <c r="B2558">
        <f t="shared" si="148"/>
        <v>2010</v>
      </c>
      <c r="C2558" s="2">
        <v>312.30494838200002</v>
      </c>
      <c r="D2558" s="2">
        <v>295.87648380100001</v>
      </c>
      <c r="E2558" s="4">
        <f t="shared" si="149"/>
        <v>-5.2603920194390627E-2</v>
      </c>
      <c r="F2558" s="5"/>
      <c r="G2558" s="5"/>
      <c r="H2558" s="5"/>
      <c r="I2558" s="5"/>
      <c r="J2558" s="5"/>
      <c r="K2558" s="3">
        <v>40182</v>
      </c>
      <c r="L2558" s="3">
        <v>40543</v>
      </c>
      <c r="M2558" s="3"/>
      <c r="N2558" s="3"/>
      <c r="O2558" s="3"/>
      <c r="P2558" s="3"/>
      <c r="Q2558" s="5"/>
      <c r="R2558" s="5"/>
      <c r="S2558" s="5"/>
      <c r="T2558" s="2">
        <v>310.95500081699998</v>
      </c>
      <c r="U2558" s="2">
        <v>294.91011249799999</v>
      </c>
      <c r="V2558" s="2"/>
      <c r="W2558" s="2">
        <v>313.58015808300001</v>
      </c>
      <c r="X2558" s="2">
        <v>298.09319303000001</v>
      </c>
      <c r="Y2558" s="2"/>
      <c r="Z2558">
        <v>3927000</v>
      </c>
      <c r="AA2558">
        <v>3090000</v>
      </c>
      <c r="AC2558" s="2">
        <v>312.20530835800002</v>
      </c>
      <c r="AD2558" s="2">
        <v>297.256307881</v>
      </c>
    </row>
    <row r="2559" spans="1:30" x14ac:dyDescent="0.25">
      <c r="A2559" t="s">
        <v>196</v>
      </c>
      <c r="B2559">
        <f t="shared" si="148"/>
        <v>2011</v>
      </c>
      <c r="C2559" s="2">
        <v>297.12682172699999</v>
      </c>
      <c r="D2559" s="2">
        <v>321.74457036199999</v>
      </c>
      <c r="E2559" s="4">
        <f t="shared" si="149"/>
        <v>8.2852663693952125E-2</v>
      </c>
      <c r="F2559" s="5"/>
      <c r="G2559" s="5"/>
      <c r="H2559" s="5"/>
      <c r="I2559" s="5"/>
      <c r="J2559" s="5"/>
      <c r="K2559" s="3">
        <v>40546</v>
      </c>
      <c r="L2559" s="3">
        <v>40907</v>
      </c>
      <c r="M2559" s="3"/>
      <c r="N2559" s="3"/>
      <c r="O2559" s="3"/>
      <c r="P2559" s="3"/>
      <c r="Q2559" s="5"/>
      <c r="R2559" s="5"/>
      <c r="S2559" s="5"/>
      <c r="T2559" s="2">
        <v>297.12682172699999</v>
      </c>
      <c r="U2559" s="2">
        <v>319.81182775500002</v>
      </c>
      <c r="V2559" s="2"/>
      <c r="W2559" s="2">
        <v>301.66479329600003</v>
      </c>
      <c r="X2559" s="2">
        <v>322.17297659000002</v>
      </c>
      <c r="Y2559" s="2"/>
      <c r="Z2559">
        <v>4748100</v>
      </c>
      <c r="AA2559">
        <v>3577800</v>
      </c>
      <c r="AC2559" s="2">
        <v>301.04711650000002</v>
      </c>
      <c r="AD2559" s="2">
        <v>319.81182775500002</v>
      </c>
    </row>
    <row r="2560" spans="1:30" x14ac:dyDescent="0.25">
      <c r="A2560" t="s">
        <v>196</v>
      </c>
      <c r="B2560">
        <f t="shared" si="148"/>
        <v>2012</v>
      </c>
      <c r="C2560" s="2">
        <v>325.25144274299998</v>
      </c>
      <c r="D2560" s="2">
        <v>352.369836346</v>
      </c>
      <c r="E2560" s="4">
        <f t="shared" si="149"/>
        <v>8.3376705032567153E-2</v>
      </c>
      <c r="F2560" s="5"/>
      <c r="G2560" s="5"/>
      <c r="H2560" s="5"/>
      <c r="I2560" s="5"/>
      <c r="J2560" s="5"/>
      <c r="K2560" s="3">
        <v>40911</v>
      </c>
      <c r="L2560" s="3">
        <v>41274</v>
      </c>
      <c r="M2560" s="3"/>
      <c r="N2560" s="3"/>
      <c r="O2560" s="3"/>
      <c r="P2560" s="3"/>
      <c r="Q2560" s="5"/>
      <c r="R2560" s="5"/>
      <c r="S2560" s="5"/>
      <c r="T2560" s="2">
        <v>324.96750650600001</v>
      </c>
      <c r="U2560" s="2">
        <v>346.70106429600003</v>
      </c>
      <c r="V2560" s="2"/>
      <c r="W2560" s="2">
        <v>332.82805474100002</v>
      </c>
      <c r="X2560" s="2">
        <v>353.95888918600002</v>
      </c>
      <c r="Y2560" s="2"/>
      <c r="Z2560">
        <v>7380500</v>
      </c>
      <c r="AA2560">
        <v>4009600</v>
      </c>
      <c r="AC2560" s="2">
        <v>331.46315372499998</v>
      </c>
      <c r="AD2560" s="2">
        <v>348.69362170099998</v>
      </c>
    </row>
    <row r="2561" spans="1:30" x14ac:dyDescent="0.25">
      <c r="A2561" t="s">
        <v>197</v>
      </c>
      <c r="B2561">
        <f t="shared" si="148"/>
        <v>2010</v>
      </c>
      <c r="C2561" s="2">
        <v>313.78879179199998</v>
      </c>
      <c r="D2561" s="2">
        <v>297.28229129200002</v>
      </c>
      <c r="E2561" s="4">
        <f t="shared" si="149"/>
        <v>-5.2603856261830922E-2</v>
      </c>
      <c r="F2561" s="5"/>
      <c r="G2561" s="5"/>
      <c r="H2561" s="5"/>
      <c r="I2561" s="5"/>
      <c r="J2561" s="5"/>
      <c r="K2561" s="3">
        <v>40182</v>
      </c>
      <c r="L2561" s="3">
        <v>40543</v>
      </c>
      <c r="M2561" s="3"/>
      <c r="N2561" s="3"/>
      <c r="O2561" s="3"/>
      <c r="P2561" s="3"/>
      <c r="Q2561" s="5"/>
      <c r="R2561" s="5"/>
      <c r="S2561" s="5"/>
      <c r="T2561" s="2">
        <v>312.43243793800002</v>
      </c>
      <c r="U2561" s="2">
        <v>296.31131381400002</v>
      </c>
      <c r="V2561" s="2"/>
      <c r="W2561" s="2">
        <v>315.070072573</v>
      </c>
      <c r="X2561" s="2">
        <v>299.509525526</v>
      </c>
      <c r="Y2561" s="2"/>
      <c r="Z2561">
        <v>3908400</v>
      </c>
      <c r="AA2561">
        <v>3075500</v>
      </c>
      <c r="AC2561" s="2">
        <v>313.68869419499998</v>
      </c>
      <c r="AD2561" s="2">
        <v>298.66867467499998</v>
      </c>
    </row>
    <row r="2562" spans="1:30" x14ac:dyDescent="0.25">
      <c r="A2562" t="s">
        <v>197</v>
      </c>
      <c r="B2562">
        <f t="shared" ref="B2562:B2625" si="150">YEAR(K2562)</f>
        <v>2011</v>
      </c>
      <c r="C2562" s="2">
        <v>298.538547548</v>
      </c>
      <c r="D2562" s="2">
        <v>323.27328928999998</v>
      </c>
      <c r="E2562" s="4">
        <f t="shared" ref="E2562:E2625" si="151">+(D2562-C2562)/C2562</f>
        <v>8.2852757023020793E-2</v>
      </c>
      <c r="F2562" s="5"/>
      <c r="G2562" s="5"/>
      <c r="H2562" s="5"/>
      <c r="I2562" s="5"/>
      <c r="J2562" s="5"/>
      <c r="K2562" s="3">
        <v>40546</v>
      </c>
      <c r="L2562" s="3">
        <v>40907</v>
      </c>
      <c r="M2562" s="3"/>
      <c r="N2562" s="3"/>
      <c r="O2562" s="3"/>
      <c r="P2562" s="3"/>
      <c r="Q2562" s="5"/>
      <c r="R2562" s="5"/>
      <c r="S2562" s="5"/>
      <c r="T2562" s="2">
        <v>298.538547548</v>
      </c>
      <c r="U2562" s="2">
        <v>321.33133333400002</v>
      </c>
      <c r="V2562" s="2"/>
      <c r="W2562" s="2">
        <v>303.098087588</v>
      </c>
      <c r="X2562" s="2">
        <v>323.70370921</v>
      </c>
      <c r="Y2562" s="2"/>
      <c r="Z2562">
        <v>4725600</v>
      </c>
      <c r="AA2562">
        <v>3561000</v>
      </c>
      <c r="AC2562" s="2">
        <v>302.47748198199997</v>
      </c>
      <c r="AD2562" s="2">
        <v>321.33133333400002</v>
      </c>
    </row>
    <row r="2563" spans="1:30" x14ac:dyDescent="0.25">
      <c r="A2563" t="s">
        <v>197</v>
      </c>
      <c r="B2563">
        <f t="shared" si="150"/>
        <v>2012</v>
      </c>
      <c r="C2563" s="2">
        <v>326.79678778800002</v>
      </c>
      <c r="D2563" s="2">
        <v>354.044041542</v>
      </c>
      <c r="E2563" s="4">
        <f t="shared" si="151"/>
        <v>8.3376749014056575E-2</v>
      </c>
      <c r="F2563" s="5"/>
      <c r="G2563" s="5"/>
      <c r="H2563" s="5"/>
      <c r="I2563" s="5"/>
      <c r="J2563" s="5"/>
      <c r="K2563" s="3">
        <v>40911</v>
      </c>
      <c r="L2563" s="3">
        <v>41274</v>
      </c>
      <c r="M2563" s="3"/>
      <c r="N2563" s="3"/>
      <c r="O2563" s="3"/>
      <c r="P2563" s="3"/>
      <c r="Q2563" s="5"/>
      <c r="R2563" s="5"/>
      <c r="S2563" s="5"/>
      <c r="T2563" s="2">
        <v>326.51150951</v>
      </c>
      <c r="U2563" s="2">
        <v>348.34836286299998</v>
      </c>
      <c r="V2563" s="2"/>
      <c r="W2563" s="2">
        <v>334.40942792800001</v>
      </c>
      <c r="X2563" s="2">
        <v>355.64066016100003</v>
      </c>
      <c r="Y2563" s="2"/>
      <c r="Z2563">
        <v>7345600</v>
      </c>
      <c r="AA2563">
        <v>3990800</v>
      </c>
      <c r="AC2563" s="2">
        <v>333.03802902899997</v>
      </c>
      <c r="AD2563" s="2">
        <v>350.35034634700003</v>
      </c>
    </row>
    <row r="2564" spans="1:30" x14ac:dyDescent="0.25">
      <c r="A2564" t="s">
        <v>198</v>
      </c>
      <c r="B2564">
        <f t="shared" si="150"/>
        <v>2010</v>
      </c>
      <c r="C2564" s="2">
        <v>38.299999</v>
      </c>
      <c r="D2564" s="2">
        <v>51.34</v>
      </c>
      <c r="E2564" s="4">
        <f t="shared" si="151"/>
        <v>0.34047000888955647</v>
      </c>
      <c r="F2564" s="5"/>
      <c r="G2564" s="5"/>
      <c r="H2564" s="5"/>
      <c r="I2564" s="5"/>
      <c r="J2564" s="5"/>
      <c r="K2564" s="3">
        <v>40182</v>
      </c>
      <c r="L2564" s="3">
        <v>40543</v>
      </c>
      <c r="M2564" s="3"/>
      <c r="N2564" s="3"/>
      <c r="O2564" s="3"/>
      <c r="P2564" s="3"/>
      <c r="Q2564" s="5"/>
      <c r="R2564" s="5"/>
      <c r="S2564" s="5"/>
      <c r="T2564" s="2">
        <v>38.029998999999997</v>
      </c>
      <c r="U2564" s="2">
        <v>51.130001</v>
      </c>
      <c r="V2564" s="2"/>
      <c r="W2564" s="2">
        <v>38.389999000000003</v>
      </c>
      <c r="X2564" s="2">
        <v>51.490001999999997</v>
      </c>
      <c r="Y2564" s="2"/>
      <c r="Z2564">
        <v>836900</v>
      </c>
      <c r="AA2564">
        <v>381200</v>
      </c>
      <c r="AC2564" s="2">
        <v>38.130001</v>
      </c>
      <c r="AD2564" s="2">
        <v>51.25</v>
      </c>
    </row>
    <row r="2565" spans="1:30" x14ac:dyDescent="0.25">
      <c r="A2565" t="s">
        <v>198</v>
      </c>
      <c r="B2565">
        <f t="shared" si="150"/>
        <v>2011</v>
      </c>
      <c r="C2565" s="2">
        <v>51.810001</v>
      </c>
      <c r="D2565" s="2">
        <v>61.200001</v>
      </c>
      <c r="E2565" s="4">
        <f t="shared" si="151"/>
        <v>0.18123913952443277</v>
      </c>
      <c r="F2565" s="5"/>
      <c r="G2565" s="5"/>
      <c r="H2565" s="5"/>
      <c r="I2565" s="5"/>
      <c r="J2565" s="5"/>
      <c r="K2565" s="3">
        <v>40546</v>
      </c>
      <c r="L2565" s="3">
        <v>40907</v>
      </c>
      <c r="M2565" s="3"/>
      <c r="N2565" s="3"/>
      <c r="O2565" s="3"/>
      <c r="P2565" s="3"/>
      <c r="Q2565" s="5"/>
      <c r="R2565" s="5"/>
      <c r="S2565" s="5"/>
      <c r="T2565" s="2">
        <v>51.77</v>
      </c>
      <c r="U2565" s="2">
        <v>61</v>
      </c>
      <c r="V2565" s="2"/>
      <c r="W2565" s="2">
        <v>52.380001</v>
      </c>
      <c r="X2565" s="2">
        <v>62.049999</v>
      </c>
      <c r="Y2565" s="2"/>
      <c r="Z2565">
        <v>841100</v>
      </c>
      <c r="AA2565">
        <v>530800</v>
      </c>
      <c r="AC2565" s="2">
        <v>52.290000999999997</v>
      </c>
      <c r="AD2565" s="2">
        <v>62.049999</v>
      </c>
    </row>
    <row r="2566" spans="1:30" x14ac:dyDescent="0.25">
      <c r="A2566" t="s">
        <v>198</v>
      </c>
      <c r="B2566">
        <f t="shared" si="150"/>
        <v>2012</v>
      </c>
      <c r="C2566" s="2">
        <v>62.369999</v>
      </c>
      <c r="D2566" s="2">
        <v>63.580002</v>
      </c>
      <c r="E2566" s="4">
        <f t="shared" si="151"/>
        <v>1.9400401144787582E-2</v>
      </c>
      <c r="F2566" s="5"/>
      <c r="G2566" s="5"/>
      <c r="H2566" s="5"/>
      <c r="I2566" s="5"/>
      <c r="J2566" s="5"/>
      <c r="K2566" s="3">
        <v>40911</v>
      </c>
      <c r="L2566" s="3">
        <v>41274</v>
      </c>
      <c r="M2566" s="3"/>
      <c r="N2566" s="3"/>
      <c r="O2566" s="3"/>
      <c r="P2566" s="3"/>
      <c r="Q2566" s="5"/>
      <c r="R2566" s="5"/>
      <c r="S2566" s="5"/>
      <c r="T2566" s="2">
        <v>61.360000999999997</v>
      </c>
      <c r="U2566" s="2">
        <v>62.599997999999999</v>
      </c>
      <c r="V2566" s="2"/>
      <c r="W2566" s="2">
        <v>62.509998000000003</v>
      </c>
      <c r="X2566" s="2">
        <v>63.639999000000003</v>
      </c>
      <c r="Y2566" s="2"/>
      <c r="Z2566">
        <v>1040900</v>
      </c>
      <c r="AA2566">
        <v>551700</v>
      </c>
      <c r="AC2566" s="2">
        <v>61.709999000000003</v>
      </c>
      <c r="AD2566" s="2">
        <v>62.599997999999999</v>
      </c>
    </row>
    <row r="2567" spans="1:30" x14ac:dyDescent="0.25">
      <c r="A2567" t="s">
        <v>199</v>
      </c>
      <c r="B2567">
        <f t="shared" si="150"/>
        <v>2010</v>
      </c>
      <c r="C2567" s="2">
        <v>27.110000500000002</v>
      </c>
      <c r="D2567" s="2">
        <v>23.104999500000002</v>
      </c>
      <c r="E2567" s="4">
        <f t="shared" si="151"/>
        <v>-0.14773149856636852</v>
      </c>
      <c r="F2567" s="5"/>
      <c r="G2567" s="5"/>
      <c r="H2567" s="5"/>
      <c r="I2567" s="5"/>
      <c r="J2567" s="5"/>
      <c r="K2567" s="3">
        <v>40182</v>
      </c>
      <c r="L2567" s="3">
        <v>40543</v>
      </c>
      <c r="M2567" s="3"/>
      <c r="N2567" s="3"/>
      <c r="O2567" s="3"/>
      <c r="P2567" s="3"/>
      <c r="Q2567" s="5"/>
      <c r="R2567" s="5"/>
      <c r="S2567" s="5"/>
      <c r="T2567" s="2">
        <v>26.229999500000002</v>
      </c>
      <c r="U2567" s="2">
        <v>23.104999500000002</v>
      </c>
      <c r="V2567" s="2"/>
      <c r="W2567" s="2">
        <v>27.25</v>
      </c>
      <c r="X2567" s="2">
        <v>23.415001</v>
      </c>
      <c r="Y2567" s="2"/>
      <c r="Z2567">
        <v>2533400</v>
      </c>
      <c r="AA2567">
        <v>628000</v>
      </c>
      <c r="AC2567" s="2">
        <v>26.334999</v>
      </c>
      <c r="AD2567" s="2">
        <v>23.319999500000002</v>
      </c>
    </row>
    <row r="2568" spans="1:30" x14ac:dyDescent="0.25">
      <c r="A2568" t="s">
        <v>199</v>
      </c>
      <c r="B2568">
        <f t="shared" si="150"/>
        <v>2011</v>
      </c>
      <c r="C2568" s="2">
        <v>23.270000499999998</v>
      </c>
      <c r="D2568" s="2">
        <v>23.6900005</v>
      </c>
      <c r="E2568" s="4">
        <f t="shared" si="151"/>
        <v>1.8048989728212585E-2</v>
      </c>
      <c r="F2568" s="5"/>
      <c r="G2568" s="5"/>
      <c r="H2568" s="5"/>
      <c r="I2568" s="5"/>
      <c r="J2568" s="5"/>
      <c r="K2568" s="3">
        <v>40546</v>
      </c>
      <c r="L2568" s="3">
        <v>40907</v>
      </c>
      <c r="M2568" s="3"/>
      <c r="N2568" s="3"/>
      <c r="O2568" s="3"/>
      <c r="P2568" s="3"/>
      <c r="Q2568" s="5"/>
      <c r="R2568" s="5"/>
      <c r="S2568" s="5"/>
      <c r="T2568" s="2">
        <v>23.270000499999998</v>
      </c>
      <c r="U2568" s="2">
        <v>23.555000499999998</v>
      </c>
      <c r="V2568" s="2"/>
      <c r="W2568" s="2">
        <v>23.709999</v>
      </c>
      <c r="X2568" s="2">
        <v>23.795000000000002</v>
      </c>
      <c r="Y2568" s="2"/>
      <c r="Z2568">
        <v>1089400</v>
      </c>
      <c r="AA2568">
        <v>864800</v>
      </c>
      <c r="AC2568" s="2">
        <v>23.395000499999998</v>
      </c>
      <c r="AD2568" s="2">
        <v>23.704999999999998</v>
      </c>
    </row>
    <row r="2569" spans="1:30" x14ac:dyDescent="0.25">
      <c r="A2569" t="s">
        <v>199</v>
      </c>
      <c r="B2569">
        <f t="shared" si="150"/>
        <v>2012</v>
      </c>
      <c r="C2569" s="2">
        <v>24.3150005</v>
      </c>
      <c r="D2569" s="2">
        <v>22.6499995</v>
      </c>
      <c r="E2569" s="4">
        <f t="shared" si="151"/>
        <v>-6.8476288947639546E-2</v>
      </c>
      <c r="F2569" s="5"/>
      <c r="G2569" s="5"/>
      <c r="H2569" s="5"/>
      <c r="I2569" s="5"/>
      <c r="J2569" s="5"/>
      <c r="K2569" s="3">
        <v>40911</v>
      </c>
      <c r="L2569" s="3">
        <v>41274</v>
      </c>
      <c r="M2569" s="3"/>
      <c r="N2569" s="3"/>
      <c r="O2569" s="3"/>
      <c r="P2569" s="3"/>
      <c r="Q2569" s="5"/>
      <c r="R2569" s="5"/>
      <c r="S2569" s="5"/>
      <c r="T2569" s="2">
        <v>23.819999500000002</v>
      </c>
      <c r="U2569" s="2">
        <v>22.174999</v>
      </c>
      <c r="V2569" s="2"/>
      <c r="W2569" s="2">
        <v>24.3150005</v>
      </c>
      <c r="X2569" s="2">
        <v>22.66</v>
      </c>
      <c r="Y2569" s="2"/>
      <c r="Z2569">
        <v>1659600</v>
      </c>
      <c r="AA2569">
        <v>759000</v>
      </c>
      <c r="AC2569" s="2">
        <v>24.075001</v>
      </c>
      <c r="AD2569" s="2">
        <v>22.180000499999998</v>
      </c>
    </row>
    <row r="2570" spans="1:30" x14ac:dyDescent="0.25">
      <c r="A2570" t="s">
        <v>200</v>
      </c>
      <c r="B2570">
        <f t="shared" si="150"/>
        <v>2010</v>
      </c>
      <c r="C2570" s="2">
        <v>20.73</v>
      </c>
      <c r="D2570" s="2">
        <v>22.139999</v>
      </c>
      <c r="E2570" s="4">
        <f t="shared" si="151"/>
        <v>6.8017317896767931E-2</v>
      </c>
      <c r="F2570" s="5"/>
      <c r="G2570" s="5"/>
      <c r="H2570" s="5"/>
      <c r="I2570" s="5"/>
      <c r="J2570" s="5"/>
      <c r="K2570" s="3">
        <v>40182</v>
      </c>
      <c r="L2570" s="3">
        <v>40543</v>
      </c>
      <c r="M2570" s="3"/>
      <c r="N2570" s="3"/>
      <c r="O2570" s="3"/>
      <c r="P2570" s="3"/>
      <c r="Q2570" s="5"/>
      <c r="R2570" s="5"/>
      <c r="S2570" s="5"/>
      <c r="T2570" s="2">
        <v>20.450001</v>
      </c>
      <c r="U2570" s="2">
        <v>22.1</v>
      </c>
      <c r="V2570" s="2"/>
      <c r="W2570" s="2">
        <v>20.73</v>
      </c>
      <c r="X2570" s="2">
        <v>22.51</v>
      </c>
      <c r="Y2570" s="2"/>
      <c r="Z2570">
        <v>9185600</v>
      </c>
      <c r="AA2570">
        <v>5395300</v>
      </c>
      <c r="AC2570" s="2">
        <v>20.540001</v>
      </c>
      <c r="AD2570" s="2">
        <v>22.389999</v>
      </c>
    </row>
    <row r="2571" spans="1:30" x14ac:dyDescent="0.25">
      <c r="A2571" t="s">
        <v>200</v>
      </c>
      <c r="B2571">
        <f t="shared" si="150"/>
        <v>2011</v>
      </c>
      <c r="C2571" s="2">
        <v>22.32</v>
      </c>
      <c r="D2571" s="2">
        <v>18.549999</v>
      </c>
      <c r="E2571" s="4">
        <f t="shared" si="151"/>
        <v>-0.16890685483870971</v>
      </c>
      <c r="F2571" s="5"/>
      <c r="G2571" s="5"/>
      <c r="H2571" s="5"/>
      <c r="I2571" s="5"/>
      <c r="J2571" s="5"/>
      <c r="K2571" s="3">
        <v>40546</v>
      </c>
      <c r="L2571" s="3">
        <v>40907</v>
      </c>
      <c r="M2571" s="3"/>
      <c r="N2571" s="3"/>
      <c r="O2571" s="3"/>
      <c r="P2571" s="3"/>
      <c r="Q2571" s="5"/>
      <c r="R2571" s="5"/>
      <c r="S2571" s="5"/>
      <c r="T2571" s="2">
        <v>22.040001</v>
      </c>
      <c r="U2571" s="2">
        <v>18.510000000000002</v>
      </c>
      <c r="V2571" s="2"/>
      <c r="W2571" s="2">
        <v>22.34</v>
      </c>
      <c r="X2571" s="2">
        <v>18.739999999999998</v>
      </c>
      <c r="Y2571" s="2"/>
      <c r="Z2571">
        <v>6615600</v>
      </c>
      <c r="AA2571">
        <v>3046800</v>
      </c>
      <c r="AC2571" s="2">
        <v>22.219999000000001</v>
      </c>
      <c r="AD2571" s="2">
        <v>18.700001</v>
      </c>
    </row>
    <row r="2572" spans="1:30" x14ac:dyDescent="0.25">
      <c r="A2572" t="s">
        <v>200</v>
      </c>
      <c r="B2572">
        <f t="shared" si="150"/>
        <v>2012</v>
      </c>
      <c r="C2572" s="2">
        <v>18.799999</v>
      </c>
      <c r="D2572" s="2">
        <v>31.040001</v>
      </c>
      <c r="E2572" s="4">
        <f t="shared" si="151"/>
        <v>0.65106397080127509</v>
      </c>
      <c r="F2572" s="5"/>
      <c r="G2572" s="5"/>
      <c r="H2572" s="5"/>
      <c r="I2572" s="5"/>
      <c r="J2572" s="5"/>
      <c r="K2572" s="3">
        <v>40911</v>
      </c>
      <c r="L2572" s="3">
        <v>41274</v>
      </c>
      <c r="M2572" s="3"/>
      <c r="N2572" s="3"/>
      <c r="O2572" s="3"/>
      <c r="P2572" s="3"/>
      <c r="Q2572" s="5"/>
      <c r="R2572" s="5"/>
      <c r="S2572" s="5"/>
      <c r="T2572" s="2">
        <v>18.489999999999998</v>
      </c>
      <c r="U2572" s="2">
        <v>30.23</v>
      </c>
      <c r="V2572" s="2"/>
      <c r="W2572" s="2">
        <v>18.899999999999999</v>
      </c>
      <c r="X2572" s="2">
        <v>31.059999000000001</v>
      </c>
      <c r="Y2572" s="2"/>
      <c r="Z2572">
        <v>4525000</v>
      </c>
      <c r="AA2572">
        <v>4559500</v>
      </c>
      <c r="AC2572" s="2">
        <v>18.549999</v>
      </c>
      <c r="AD2572" s="2">
        <v>30.440000999999999</v>
      </c>
    </row>
    <row r="2573" spans="1:30" x14ac:dyDescent="0.25">
      <c r="A2573" t="s">
        <v>201</v>
      </c>
      <c r="B2573">
        <f t="shared" si="150"/>
        <v>2010</v>
      </c>
      <c r="C2573" s="2">
        <v>31.42</v>
      </c>
      <c r="D2573" s="2">
        <v>30.99</v>
      </c>
      <c r="E2573" s="4">
        <f t="shared" si="151"/>
        <v>-1.3685550604710479E-2</v>
      </c>
      <c r="F2573" s="5"/>
      <c r="G2573" s="5"/>
      <c r="H2573" s="5"/>
      <c r="I2573" s="5"/>
      <c r="J2573" s="5"/>
      <c r="K2573" s="3">
        <v>40182</v>
      </c>
      <c r="L2573" s="3">
        <v>40543</v>
      </c>
      <c r="M2573" s="3"/>
      <c r="N2573" s="3"/>
      <c r="O2573" s="3"/>
      <c r="P2573" s="3"/>
      <c r="Q2573" s="5"/>
      <c r="R2573" s="5"/>
      <c r="S2573" s="5"/>
      <c r="T2573" s="2">
        <v>30.98</v>
      </c>
      <c r="U2573" s="2">
        <v>30.83</v>
      </c>
      <c r="V2573" s="2"/>
      <c r="W2573" s="2">
        <v>32.240001999999997</v>
      </c>
      <c r="X2573" s="2">
        <v>31.219999000000001</v>
      </c>
      <c r="Y2573" s="2"/>
      <c r="Z2573">
        <v>2098800</v>
      </c>
      <c r="AA2573">
        <v>854900</v>
      </c>
      <c r="AC2573" s="2">
        <v>32.18</v>
      </c>
      <c r="AD2573" s="2">
        <v>30.870000999999998</v>
      </c>
    </row>
    <row r="2574" spans="1:30" x14ac:dyDescent="0.25">
      <c r="A2574" t="s">
        <v>201</v>
      </c>
      <c r="B2574">
        <f t="shared" si="150"/>
        <v>2011</v>
      </c>
      <c r="C2574" s="2">
        <v>31.15</v>
      </c>
      <c r="D2574" s="2">
        <v>39.810001</v>
      </c>
      <c r="E2574" s="4">
        <f t="shared" si="151"/>
        <v>0.27800966292134838</v>
      </c>
      <c r="F2574" s="5"/>
      <c r="G2574" s="5"/>
      <c r="H2574" s="5"/>
      <c r="I2574" s="5"/>
      <c r="J2574" s="5"/>
      <c r="K2574" s="3">
        <v>40546</v>
      </c>
      <c r="L2574" s="3">
        <v>40907</v>
      </c>
      <c r="M2574" s="3"/>
      <c r="N2574" s="3"/>
      <c r="O2574" s="3"/>
      <c r="P2574" s="3"/>
      <c r="Q2574" s="5"/>
      <c r="R2574" s="5"/>
      <c r="S2574" s="5"/>
      <c r="T2574" s="2">
        <v>30.959999</v>
      </c>
      <c r="U2574" s="2">
        <v>39.810001</v>
      </c>
      <c r="V2574" s="2"/>
      <c r="W2574" s="2">
        <v>31.700001</v>
      </c>
      <c r="X2574" s="2">
        <v>40.400002000000001</v>
      </c>
      <c r="Y2574" s="2"/>
      <c r="Z2574">
        <v>1344600</v>
      </c>
      <c r="AA2574">
        <v>1101300</v>
      </c>
      <c r="AC2574" s="2">
        <v>31.209999</v>
      </c>
      <c r="AD2574" s="2">
        <v>40.18</v>
      </c>
    </row>
    <row r="2575" spans="1:30" x14ac:dyDescent="0.25">
      <c r="A2575" t="s">
        <v>201</v>
      </c>
      <c r="B2575">
        <f t="shared" si="150"/>
        <v>2012</v>
      </c>
      <c r="C2575" s="2">
        <v>40.200001</v>
      </c>
      <c r="D2575" s="2">
        <v>40.75</v>
      </c>
      <c r="E2575" s="4">
        <f t="shared" si="151"/>
        <v>1.3681566823841614E-2</v>
      </c>
      <c r="F2575" s="5"/>
      <c r="G2575" s="5"/>
      <c r="H2575" s="5"/>
      <c r="I2575" s="5"/>
      <c r="J2575" s="5"/>
      <c r="K2575" s="3">
        <v>40911</v>
      </c>
      <c r="L2575" s="3">
        <v>41274</v>
      </c>
      <c r="M2575" s="3"/>
      <c r="N2575" s="3"/>
      <c r="O2575" s="3"/>
      <c r="P2575" s="3"/>
      <c r="Q2575" s="5"/>
      <c r="R2575" s="5"/>
      <c r="S2575" s="5"/>
      <c r="T2575" s="2">
        <v>39.590000000000003</v>
      </c>
      <c r="U2575" s="2">
        <v>39.900002000000001</v>
      </c>
      <c r="V2575" s="2"/>
      <c r="W2575" s="2">
        <v>40.369999</v>
      </c>
      <c r="X2575" s="2">
        <v>40.82</v>
      </c>
      <c r="Y2575" s="2"/>
      <c r="Z2575">
        <v>1171200</v>
      </c>
      <c r="AA2575">
        <v>592500</v>
      </c>
      <c r="AC2575" s="2">
        <v>39.599997999999999</v>
      </c>
      <c r="AD2575" s="2">
        <v>40</v>
      </c>
    </row>
    <row r="2576" spans="1:30" x14ac:dyDescent="0.25">
      <c r="A2576" t="s">
        <v>202</v>
      </c>
      <c r="B2576">
        <f t="shared" si="150"/>
        <v>2010</v>
      </c>
      <c r="C2576" s="2">
        <v>170.050003</v>
      </c>
      <c r="D2576" s="2">
        <v>168.16000399999999</v>
      </c>
      <c r="E2576" s="4">
        <f t="shared" si="151"/>
        <v>-1.1114372047379601E-2</v>
      </c>
      <c r="F2576" s="5"/>
      <c r="G2576" s="5"/>
      <c r="H2576" s="5"/>
      <c r="I2576" s="5"/>
      <c r="J2576" s="5"/>
      <c r="K2576" s="3">
        <v>40182</v>
      </c>
      <c r="L2576" s="3">
        <v>40543</v>
      </c>
      <c r="M2576" s="3"/>
      <c r="N2576" s="3"/>
      <c r="O2576" s="3"/>
      <c r="P2576" s="3"/>
      <c r="Q2576" s="5"/>
      <c r="R2576" s="5"/>
      <c r="S2576" s="5"/>
      <c r="T2576" s="2">
        <v>169.509995</v>
      </c>
      <c r="U2576" s="2">
        <v>167.009995</v>
      </c>
      <c r="V2576" s="2"/>
      <c r="W2576" s="2">
        <v>174.25</v>
      </c>
      <c r="X2576" s="2">
        <v>168.800003</v>
      </c>
      <c r="Y2576" s="2"/>
      <c r="Z2576">
        <v>9135000</v>
      </c>
      <c r="AA2576">
        <v>1636300</v>
      </c>
      <c r="AC2576" s="2">
        <v>173.08000200000001</v>
      </c>
      <c r="AD2576" s="2">
        <v>167.58000200000001</v>
      </c>
    </row>
    <row r="2577" spans="1:30" x14ac:dyDescent="0.25">
      <c r="A2577" t="s">
        <v>202</v>
      </c>
      <c r="B2577">
        <f t="shared" si="150"/>
        <v>2011</v>
      </c>
      <c r="C2577" s="2">
        <v>170.550003</v>
      </c>
      <c r="D2577" s="2">
        <v>90.43</v>
      </c>
      <c r="E2577" s="4">
        <f t="shared" si="151"/>
        <v>-0.46977426907462438</v>
      </c>
      <c r="F2577" s="5"/>
      <c r="G2577" s="5"/>
      <c r="H2577" s="5"/>
      <c r="I2577" s="5"/>
      <c r="J2577" s="5"/>
      <c r="K2577" s="3">
        <v>40546</v>
      </c>
      <c r="L2577" s="3">
        <v>40907</v>
      </c>
      <c r="M2577" s="3"/>
      <c r="N2577" s="3"/>
      <c r="O2577" s="3"/>
      <c r="P2577" s="3"/>
      <c r="Q2577" s="5"/>
      <c r="R2577" s="5"/>
      <c r="S2577" s="5"/>
      <c r="T2577" s="2">
        <v>169.85000600000001</v>
      </c>
      <c r="U2577" s="2">
        <v>90.139999000000003</v>
      </c>
      <c r="V2577" s="2"/>
      <c r="W2577" s="2">
        <v>173.25</v>
      </c>
      <c r="X2577" s="2">
        <v>91.139999000000003</v>
      </c>
      <c r="Y2577" s="2"/>
      <c r="Z2577">
        <v>5717100</v>
      </c>
      <c r="AA2577">
        <v>4182800</v>
      </c>
      <c r="AC2577" s="2">
        <v>173.050003</v>
      </c>
      <c r="AD2577" s="2">
        <v>90.529999000000004</v>
      </c>
    </row>
    <row r="2578" spans="1:30" x14ac:dyDescent="0.25">
      <c r="A2578" t="s">
        <v>202</v>
      </c>
      <c r="B2578">
        <f t="shared" si="150"/>
        <v>2012</v>
      </c>
      <c r="C2578" s="2">
        <v>92.970000999999996</v>
      </c>
      <c r="D2578" s="2">
        <v>127.55999799999999</v>
      </c>
      <c r="E2578" s="4">
        <f t="shared" si="151"/>
        <v>0.37205546550440499</v>
      </c>
      <c r="F2578" s="5"/>
      <c r="G2578" s="5"/>
      <c r="H2578" s="5"/>
      <c r="I2578" s="5"/>
      <c r="J2578" s="5"/>
      <c r="K2578" s="3">
        <v>40911</v>
      </c>
      <c r="L2578" s="3">
        <v>41274</v>
      </c>
      <c r="M2578" s="3"/>
      <c r="N2578" s="3"/>
      <c r="O2578" s="3"/>
      <c r="P2578" s="3"/>
      <c r="Q2578" s="5"/>
      <c r="R2578" s="5"/>
      <c r="S2578" s="5"/>
      <c r="T2578" s="2">
        <v>92.830001999999993</v>
      </c>
      <c r="U2578" s="2">
        <v>124.790001</v>
      </c>
      <c r="V2578" s="2"/>
      <c r="W2578" s="2">
        <v>96.43</v>
      </c>
      <c r="X2578" s="2">
        <v>127.68</v>
      </c>
      <c r="Y2578" s="2"/>
      <c r="Z2578">
        <v>8645200</v>
      </c>
      <c r="AA2578">
        <v>3623000</v>
      </c>
      <c r="AC2578" s="2">
        <v>95.360000999999997</v>
      </c>
      <c r="AD2578" s="2">
        <v>125.41999800000001</v>
      </c>
    </row>
    <row r="2579" spans="1:30" x14ac:dyDescent="0.25">
      <c r="A2579" t="s">
        <v>203</v>
      </c>
      <c r="B2579">
        <f t="shared" si="150"/>
        <v>2010</v>
      </c>
      <c r="C2579" s="2">
        <v>14.32</v>
      </c>
      <c r="D2579" s="2">
        <v>11.85</v>
      </c>
      <c r="E2579" s="4">
        <f t="shared" si="151"/>
        <v>-0.17248603351955311</v>
      </c>
      <c r="F2579" s="5"/>
      <c r="G2579" s="5"/>
      <c r="H2579" s="5"/>
      <c r="I2579" s="5"/>
      <c r="J2579" s="5"/>
      <c r="K2579" s="3">
        <v>40182</v>
      </c>
      <c r="L2579" s="3">
        <v>40543</v>
      </c>
      <c r="M2579" s="3"/>
      <c r="N2579" s="3"/>
      <c r="O2579" s="3"/>
      <c r="P2579" s="3"/>
      <c r="Q2579" s="5"/>
      <c r="R2579" s="5"/>
      <c r="S2579" s="5"/>
      <c r="T2579" s="2">
        <v>14.25</v>
      </c>
      <c r="U2579" s="2">
        <v>11.85</v>
      </c>
      <c r="V2579" s="2"/>
      <c r="W2579" s="2">
        <v>14.87</v>
      </c>
      <c r="X2579" s="2">
        <v>11.94</v>
      </c>
      <c r="Y2579" s="2"/>
      <c r="Z2579">
        <v>3905600</v>
      </c>
      <c r="AA2579">
        <v>1391200</v>
      </c>
      <c r="AC2579" s="2">
        <v>14.79</v>
      </c>
      <c r="AD2579" s="2">
        <v>11.9</v>
      </c>
    </row>
    <row r="2580" spans="1:30" x14ac:dyDescent="0.25">
      <c r="A2580" t="s">
        <v>203</v>
      </c>
      <c r="B2580">
        <f t="shared" si="150"/>
        <v>2011</v>
      </c>
      <c r="C2580" s="2">
        <v>12</v>
      </c>
      <c r="D2580" s="2">
        <v>14.17</v>
      </c>
      <c r="E2580" s="4">
        <f t="shared" si="151"/>
        <v>0.18083333333333332</v>
      </c>
      <c r="F2580" s="5"/>
      <c r="G2580" s="5"/>
      <c r="H2580" s="5"/>
      <c r="I2580" s="5"/>
      <c r="J2580" s="5"/>
      <c r="K2580" s="3">
        <v>40546</v>
      </c>
      <c r="L2580" s="3">
        <v>40907</v>
      </c>
      <c r="M2580" s="3"/>
      <c r="N2580" s="3"/>
      <c r="O2580" s="3"/>
      <c r="P2580" s="3"/>
      <c r="Q2580" s="5"/>
      <c r="R2580" s="5"/>
      <c r="S2580" s="5"/>
      <c r="T2580" s="2">
        <v>11.97</v>
      </c>
      <c r="U2580" s="2">
        <v>14.1</v>
      </c>
      <c r="V2580" s="2"/>
      <c r="W2580" s="2">
        <v>12.49</v>
      </c>
      <c r="X2580" s="2">
        <v>14.34</v>
      </c>
      <c r="Y2580" s="2"/>
      <c r="Z2580">
        <v>4744000</v>
      </c>
      <c r="AA2580">
        <v>1687000</v>
      </c>
      <c r="AC2580" s="2">
        <v>12.24</v>
      </c>
      <c r="AD2580" s="2">
        <v>14.17</v>
      </c>
    </row>
    <row r="2581" spans="1:30" x14ac:dyDescent="0.25">
      <c r="A2581" t="s">
        <v>203</v>
      </c>
      <c r="B2581">
        <f t="shared" si="150"/>
        <v>2012</v>
      </c>
      <c r="C2581" s="2">
        <v>14.57</v>
      </c>
      <c r="D2581" s="2">
        <v>13.81</v>
      </c>
      <c r="E2581" s="4">
        <f t="shared" si="151"/>
        <v>-5.2161976664378842E-2</v>
      </c>
      <c r="F2581" s="5"/>
      <c r="G2581" s="5"/>
      <c r="H2581" s="5"/>
      <c r="I2581" s="5"/>
      <c r="J2581" s="5"/>
      <c r="K2581" s="3">
        <v>40911</v>
      </c>
      <c r="L2581" s="3">
        <v>41274</v>
      </c>
      <c r="M2581" s="3"/>
      <c r="N2581" s="3"/>
      <c r="O2581" s="3"/>
      <c r="P2581" s="3"/>
      <c r="Q2581" s="5"/>
      <c r="R2581" s="5"/>
      <c r="S2581" s="5"/>
      <c r="T2581" s="2">
        <v>14.5</v>
      </c>
      <c r="U2581" s="2">
        <v>13.25</v>
      </c>
      <c r="V2581" s="2"/>
      <c r="W2581" s="2">
        <v>14.82</v>
      </c>
      <c r="X2581" s="2">
        <v>13.84</v>
      </c>
      <c r="Y2581" s="2"/>
      <c r="Z2581">
        <v>3536100</v>
      </c>
      <c r="AA2581">
        <v>3552300</v>
      </c>
      <c r="AC2581" s="2">
        <v>14.57</v>
      </c>
      <c r="AD2581" s="2">
        <v>13.28</v>
      </c>
    </row>
    <row r="2582" spans="1:30" x14ac:dyDescent="0.25">
      <c r="A2582" t="s">
        <v>204</v>
      </c>
      <c r="B2582">
        <f t="shared" si="150"/>
        <v>2010</v>
      </c>
      <c r="C2582" s="2">
        <v>97.239998</v>
      </c>
      <c r="D2582" s="2">
        <v>138.11000100000001</v>
      </c>
      <c r="E2582" s="4">
        <f t="shared" si="151"/>
        <v>0.42030032744344575</v>
      </c>
      <c r="F2582" s="5"/>
      <c r="G2582" s="5"/>
      <c r="H2582" s="5"/>
      <c r="I2582" s="5"/>
      <c r="J2582" s="5"/>
      <c r="K2582" s="3">
        <v>40182</v>
      </c>
      <c r="L2582" s="3">
        <v>40543</v>
      </c>
      <c r="M2582" s="3"/>
      <c r="N2582" s="3"/>
      <c r="O2582" s="3"/>
      <c r="P2582" s="3"/>
      <c r="Q2582" s="5"/>
      <c r="R2582" s="5"/>
      <c r="S2582" s="5"/>
      <c r="T2582" s="2">
        <v>96.199996999999996</v>
      </c>
      <c r="U2582" s="2">
        <v>137.91000399999999</v>
      </c>
      <c r="V2582" s="2"/>
      <c r="W2582" s="2">
        <v>97.970000999999996</v>
      </c>
      <c r="X2582" s="2">
        <v>139.08999600000001</v>
      </c>
      <c r="Y2582" s="2"/>
      <c r="Z2582">
        <v>535200</v>
      </c>
      <c r="AA2582">
        <v>181500</v>
      </c>
      <c r="AC2582" s="2">
        <v>97.239998</v>
      </c>
      <c r="AD2582" s="2">
        <v>138.199997</v>
      </c>
    </row>
    <row r="2583" spans="1:30" x14ac:dyDescent="0.25">
      <c r="A2583" t="s">
        <v>204</v>
      </c>
      <c r="B2583">
        <f t="shared" si="150"/>
        <v>2011</v>
      </c>
      <c r="C2583" s="2">
        <v>139.179993</v>
      </c>
      <c r="D2583" s="2">
        <v>187.19000199999999</v>
      </c>
      <c r="E2583" s="4">
        <f t="shared" si="151"/>
        <v>0.34494906893694122</v>
      </c>
      <c r="F2583" s="5"/>
      <c r="G2583" s="5"/>
      <c r="H2583" s="5"/>
      <c r="I2583" s="5"/>
      <c r="J2583" s="5"/>
      <c r="K2583" s="3">
        <v>40546</v>
      </c>
      <c r="L2583" s="3">
        <v>40907</v>
      </c>
      <c r="M2583" s="3"/>
      <c r="N2583" s="3"/>
      <c r="O2583" s="3"/>
      <c r="P2583" s="3"/>
      <c r="Q2583" s="5"/>
      <c r="R2583" s="5"/>
      <c r="S2583" s="5"/>
      <c r="T2583" s="2">
        <v>138.75</v>
      </c>
      <c r="U2583" s="2">
        <v>187.03999300000001</v>
      </c>
      <c r="V2583" s="2"/>
      <c r="W2583" s="2">
        <v>140.16999799999999</v>
      </c>
      <c r="X2583" s="2">
        <v>189.699997</v>
      </c>
      <c r="Y2583" s="2"/>
      <c r="Z2583">
        <v>402500</v>
      </c>
      <c r="AA2583">
        <v>218000</v>
      </c>
      <c r="AC2583" s="2">
        <v>139.53999300000001</v>
      </c>
      <c r="AD2583" s="2">
        <v>189.699997</v>
      </c>
    </row>
    <row r="2584" spans="1:30" x14ac:dyDescent="0.25">
      <c r="A2584" t="s">
        <v>204</v>
      </c>
      <c r="B2584">
        <f t="shared" si="150"/>
        <v>2012</v>
      </c>
      <c r="C2584" s="2">
        <v>191.28999300000001</v>
      </c>
      <c r="D2584" s="2">
        <v>202.36999499999999</v>
      </c>
      <c r="E2584" s="4">
        <f t="shared" si="151"/>
        <v>5.7922538582559198E-2</v>
      </c>
      <c r="F2584" s="5"/>
      <c r="G2584" s="5"/>
      <c r="H2584" s="5"/>
      <c r="I2584" s="5"/>
      <c r="J2584" s="5"/>
      <c r="K2584" s="3">
        <v>40911</v>
      </c>
      <c r="L2584" s="3">
        <v>41274</v>
      </c>
      <c r="M2584" s="3"/>
      <c r="N2584" s="3"/>
      <c r="O2584" s="3"/>
      <c r="P2584" s="3"/>
      <c r="Q2584" s="5"/>
      <c r="R2584" s="5"/>
      <c r="S2584" s="5"/>
      <c r="T2584" s="2">
        <v>185.53999300000001</v>
      </c>
      <c r="U2584" s="2">
        <v>196.979996</v>
      </c>
      <c r="V2584" s="2"/>
      <c r="W2584" s="2">
        <v>191.470001</v>
      </c>
      <c r="X2584" s="2">
        <v>202.429993</v>
      </c>
      <c r="Y2584" s="2"/>
      <c r="Z2584">
        <v>694300</v>
      </c>
      <c r="AA2584">
        <v>375900</v>
      </c>
      <c r="AC2584" s="2">
        <v>185.58999600000001</v>
      </c>
      <c r="AD2584" s="2">
        <v>197.78999300000001</v>
      </c>
    </row>
    <row r="2585" spans="1:30" x14ac:dyDescent="0.25">
      <c r="A2585" t="s">
        <v>205</v>
      </c>
      <c r="B2585">
        <f t="shared" si="150"/>
        <v>2010</v>
      </c>
      <c r="C2585" s="2">
        <v>30.719999000000001</v>
      </c>
      <c r="D2585" s="2">
        <v>40.830002</v>
      </c>
      <c r="E2585" s="4">
        <f t="shared" si="151"/>
        <v>0.32910167086919495</v>
      </c>
      <c r="F2585" s="5"/>
      <c r="G2585" s="5"/>
      <c r="H2585" s="5"/>
      <c r="I2585" s="5"/>
      <c r="J2585" s="5"/>
      <c r="K2585" s="3">
        <v>40182</v>
      </c>
      <c r="L2585" s="3">
        <v>40543</v>
      </c>
      <c r="M2585" s="3"/>
      <c r="N2585" s="3"/>
      <c r="O2585" s="3"/>
      <c r="P2585" s="3"/>
      <c r="Q2585" s="5"/>
      <c r="R2585" s="5"/>
      <c r="S2585" s="5"/>
      <c r="T2585" s="2">
        <v>30.66</v>
      </c>
      <c r="U2585" s="2">
        <v>40.580002</v>
      </c>
      <c r="V2585" s="2"/>
      <c r="W2585" s="2">
        <v>31.34</v>
      </c>
      <c r="X2585" s="2">
        <v>41.139999000000003</v>
      </c>
      <c r="Y2585" s="2"/>
      <c r="Z2585">
        <v>11571600</v>
      </c>
      <c r="AA2585">
        <v>4376500</v>
      </c>
      <c r="AC2585" s="2">
        <v>31.25</v>
      </c>
      <c r="AD2585" s="2">
        <v>40.919998</v>
      </c>
    </row>
    <row r="2586" spans="1:30" x14ac:dyDescent="0.25">
      <c r="A2586" t="s">
        <v>205</v>
      </c>
      <c r="B2586">
        <f t="shared" si="150"/>
        <v>2011</v>
      </c>
      <c r="C2586" s="2">
        <v>41.349997999999999</v>
      </c>
      <c r="D2586" s="2">
        <v>34.509998000000003</v>
      </c>
      <c r="E2586" s="4">
        <f t="shared" si="151"/>
        <v>-0.16541717849659862</v>
      </c>
      <c r="F2586" s="5"/>
      <c r="G2586" s="5"/>
      <c r="H2586" s="5"/>
      <c r="I2586" s="5"/>
      <c r="J2586" s="5"/>
      <c r="K2586" s="3">
        <v>40546</v>
      </c>
      <c r="L2586" s="3">
        <v>40907</v>
      </c>
      <c r="M2586" s="3"/>
      <c r="N2586" s="3"/>
      <c r="O2586" s="3"/>
      <c r="P2586" s="3"/>
      <c r="Q2586" s="5"/>
      <c r="R2586" s="5"/>
      <c r="S2586" s="5"/>
      <c r="T2586" s="2">
        <v>40.740001999999997</v>
      </c>
      <c r="U2586" s="2">
        <v>33.700001</v>
      </c>
      <c r="V2586" s="2"/>
      <c r="W2586" s="2">
        <v>41.48</v>
      </c>
      <c r="X2586" s="2">
        <v>34.860000999999997</v>
      </c>
      <c r="Y2586" s="2"/>
      <c r="Z2586">
        <v>7794700</v>
      </c>
      <c r="AA2586">
        <v>9549200</v>
      </c>
      <c r="AC2586" s="2">
        <v>40.75</v>
      </c>
      <c r="AD2586" s="2">
        <v>33.709999000000003</v>
      </c>
    </row>
    <row r="2587" spans="1:30" x14ac:dyDescent="0.25">
      <c r="A2587" t="s">
        <v>205</v>
      </c>
      <c r="B2587">
        <f t="shared" si="150"/>
        <v>2012</v>
      </c>
      <c r="C2587" s="2">
        <v>33.880001</v>
      </c>
      <c r="D2587" s="2">
        <v>34.689999</v>
      </c>
      <c r="E2587" s="4">
        <f t="shared" si="151"/>
        <v>2.3907850534006778E-2</v>
      </c>
      <c r="F2587" s="5"/>
      <c r="G2587" s="5"/>
      <c r="H2587" s="5"/>
      <c r="I2587" s="5"/>
      <c r="J2587" s="5"/>
      <c r="K2587" s="3">
        <v>40911</v>
      </c>
      <c r="L2587" s="3">
        <v>41274</v>
      </c>
      <c r="M2587" s="3"/>
      <c r="N2587" s="3"/>
      <c r="O2587" s="3"/>
      <c r="P2587" s="3"/>
      <c r="Q2587" s="5"/>
      <c r="R2587" s="5"/>
      <c r="S2587" s="5"/>
      <c r="T2587" s="2">
        <v>33.709999000000003</v>
      </c>
      <c r="U2587" s="2">
        <v>33.740001999999997</v>
      </c>
      <c r="V2587" s="2"/>
      <c r="W2587" s="2">
        <v>34.729999999999997</v>
      </c>
      <c r="X2587" s="2">
        <v>34.75</v>
      </c>
      <c r="Y2587" s="2"/>
      <c r="Z2587">
        <v>27019400</v>
      </c>
      <c r="AA2587">
        <v>8671800</v>
      </c>
      <c r="AC2587" s="2">
        <v>34.150002000000001</v>
      </c>
      <c r="AD2587" s="2">
        <v>33.880001</v>
      </c>
    </row>
    <row r="2588" spans="1:30" x14ac:dyDescent="0.25">
      <c r="A2588" t="s">
        <v>206</v>
      </c>
      <c r="B2588">
        <f t="shared" si="150"/>
        <v>2010</v>
      </c>
      <c r="C2588" s="2">
        <v>35.580002</v>
      </c>
      <c r="D2588" s="2">
        <v>46.299999</v>
      </c>
      <c r="E2588" s="4">
        <f t="shared" si="151"/>
        <v>0.30129275990484766</v>
      </c>
      <c r="F2588" s="5"/>
      <c r="G2588" s="5"/>
      <c r="H2588" s="5"/>
      <c r="I2588" s="5"/>
      <c r="J2588" s="5"/>
      <c r="K2588" s="3">
        <v>40182</v>
      </c>
      <c r="L2588" s="3">
        <v>40543</v>
      </c>
      <c r="M2588" s="3"/>
      <c r="N2588" s="3"/>
      <c r="O2588" s="3"/>
      <c r="P2588" s="3"/>
      <c r="Q2588" s="5"/>
      <c r="R2588" s="5"/>
      <c r="S2588" s="5"/>
      <c r="T2588" s="2">
        <v>35.189999</v>
      </c>
      <c r="U2588" s="2">
        <v>45.939999</v>
      </c>
      <c r="V2588" s="2"/>
      <c r="W2588" s="2">
        <v>36.290000999999997</v>
      </c>
      <c r="X2588" s="2">
        <v>46.849997999999999</v>
      </c>
      <c r="Y2588" s="2"/>
      <c r="Z2588">
        <v>607600</v>
      </c>
      <c r="AA2588">
        <v>346600</v>
      </c>
      <c r="AC2588" s="2">
        <v>35.869999</v>
      </c>
      <c r="AD2588" s="2">
        <v>46.549999</v>
      </c>
    </row>
    <row r="2589" spans="1:30" x14ac:dyDescent="0.25">
      <c r="A2589" t="s">
        <v>206</v>
      </c>
      <c r="B2589">
        <f t="shared" si="150"/>
        <v>2011</v>
      </c>
      <c r="C2589" s="2">
        <v>47.040000999999997</v>
      </c>
      <c r="D2589" s="2">
        <v>38.040000999999997</v>
      </c>
      <c r="E2589" s="4">
        <f t="shared" si="151"/>
        <v>-0.19132652654492929</v>
      </c>
      <c r="F2589" s="5"/>
      <c r="G2589" s="5"/>
      <c r="H2589" s="5"/>
      <c r="I2589" s="5"/>
      <c r="J2589" s="5"/>
      <c r="K2589" s="3">
        <v>40546</v>
      </c>
      <c r="L2589" s="3">
        <v>40907</v>
      </c>
      <c r="M2589" s="3"/>
      <c r="N2589" s="3"/>
      <c r="O2589" s="3"/>
      <c r="P2589" s="3"/>
      <c r="Q2589" s="5"/>
      <c r="R2589" s="5"/>
      <c r="S2589" s="5"/>
      <c r="T2589" s="2">
        <v>47.040000999999997</v>
      </c>
      <c r="U2589" s="2">
        <v>37.580002</v>
      </c>
      <c r="V2589" s="2"/>
      <c r="W2589" s="2">
        <v>47.830002</v>
      </c>
      <c r="X2589" s="2">
        <v>38.229999999999997</v>
      </c>
      <c r="Y2589" s="2"/>
      <c r="Z2589">
        <v>396600</v>
      </c>
      <c r="AA2589">
        <v>525500</v>
      </c>
      <c r="AC2589" s="2">
        <v>47.68</v>
      </c>
      <c r="AD2589" s="2">
        <v>37.900002000000001</v>
      </c>
    </row>
    <row r="2590" spans="1:30" x14ac:dyDescent="0.25">
      <c r="A2590" t="s">
        <v>206</v>
      </c>
      <c r="B2590">
        <f t="shared" si="150"/>
        <v>2012</v>
      </c>
      <c r="C2590" s="2">
        <v>39.009998000000003</v>
      </c>
      <c r="D2590" s="2">
        <v>44.639999000000003</v>
      </c>
      <c r="E2590" s="4">
        <f t="shared" si="151"/>
        <v>0.14432200175965146</v>
      </c>
      <c r="F2590" s="5"/>
      <c r="G2590" s="5"/>
      <c r="H2590" s="5"/>
      <c r="I2590" s="5"/>
      <c r="J2590" s="5"/>
      <c r="K2590" s="3">
        <v>40911</v>
      </c>
      <c r="L2590" s="3">
        <v>41274</v>
      </c>
      <c r="M2590" s="3"/>
      <c r="N2590" s="3"/>
      <c r="O2590" s="3"/>
      <c r="P2590" s="3"/>
      <c r="Q2590" s="5"/>
      <c r="R2590" s="5"/>
      <c r="S2590" s="5"/>
      <c r="T2590" s="2">
        <v>38.43</v>
      </c>
      <c r="U2590" s="2">
        <v>43.139999000000003</v>
      </c>
      <c r="V2590" s="2"/>
      <c r="W2590" s="2">
        <v>39.459999000000003</v>
      </c>
      <c r="X2590" s="2">
        <v>44.650002000000001</v>
      </c>
      <c r="Y2590" s="2"/>
      <c r="Z2590">
        <v>633700</v>
      </c>
      <c r="AA2590">
        <v>454600</v>
      </c>
      <c r="AC2590" s="2">
        <v>38.770000000000003</v>
      </c>
      <c r="AD2590" s="2">
        <v>43.25</v>
      </c>
    </row>
    <row r="2591" spans="1:30" x14ac:dyDescent="0.25">
      <c r="A2591" t="s">
        <v>207</v>
      </c>
      <c r="B2591">
        <f t="shared" si="150"/>
        <v>2010</v>
      </c>
      <c r="C2591" s="2">
        <v>32.529998999999997</v>
      </c>
      <c r="D2591" s="2">
        <v>47.18</v>
      </c>
      <c r="E2591" s="4">
        <f t="shared" si="151"/>
        <v>0.45035356441295937</v>
      </c>
      <c r="F2591" s="5"/>
      <c r="G2591" s="5"/>
      <c r="H2591" s="5"/>
      <c r="I2591" s="5"/>
      <c r="J2591" s="5"/>
      <c r="K2591" s="3">
        <v>40182</v>
      </c>
      <c r="L2591" s="3">
        <v>40543</v>
      </c>
      <c r="M2591" s="3"/>
      <c r="N2591" s="3"/>
      <c r="O2591" s="3"/>
      <c r="P2591" s="3"/>
      <c r="Q2591" s="5"/>
      <c r="R2591" s="5"/>
      <c r="S2591" s="5"/>
      <c r="T2591" s="2">
        <v>32.32</v>
      </c>
      <c r="U2591" s="2">
        <v>46.91</v>
      </c>
      <c r="V2591" s="2"/>
      <c r="W2591" s="2">
        <v>32.75</v>
      </c>
      <c r="X2591" s="2">
        <v>48.290000999999997</v>
      </c>
      <c r="Y2591" s="2"/>
      <c r="Z2591">
        <v>1652600</v>
      </c>
      <c r="AA2591">
        <v>972200</v>
      </c>
      <c r="AC2591" s="2">
        <v>32.540000999999997</v>
      </c>
      <c r="AD2591" s="2">
        <v>48.150002000000001</v>
      </c>
    </row>
    <row r="2592" spans="1:30" x14ac:dyDescent="0.25">
      <c r="A2592" t="s">
        <v>207</v>
      </c>
      <c r="B2592">
        <f t="shared" si="150"/>
        <v>2011</v>
      </c>
      <c r="C2592" s="2">
        <v>47.75</v>
      </c>
      <c r="D2592" s="2">
        <v>31.889999</v>
      </c>
      <c r="E2592" s="4">
        <f t="shared" si="151"/>
        <v>-0.33214661780104715</v>
      </c>
      <c r="F2592" s="5"/>
      <c r="G2592" s="5"/>
      <c r="H2592" s="5"/>
      <c r="I2592" s="5"/>
      <c r="J2592" s="5"/>
      <c r="K2592" s="3">
        <v>40546</v>
      </c>
      <c r="L2592" s="3">
        <v>40907</v>
      </c>
      <c r="M2592" s="3"/>
      <c r="N2592" s="3"/>
      <c r="O2592" s="3"/>
      <c r="P2592" s="3"/>
      <c r="Q2592" s="5"/>
      <c r="R2592" s="5"/>
      <c r="S2592" s="5"/>
      <c r="T2592" s="2">
        <v>46</v>
      </c>
      <c r="U2592" s="2">
        <v>31.790001</v>
      </c>
      <c r="V2592" s="2"/>
      <c r="W2592" s="2">
        <v>47.75</v>
      </c>
      <c r="X2592" s="2">
        <v>32.150002000000001</v>
      </c>
      <c r="Y2592" s="2"/>
      <c r="Z2592">
        <v>2466600</v>
      </c>
      <c r="AA2592">
        <v>1371800</v>
      </c>
      <c r="AC2592" s="2">
        <v>46.630001</v>
      </c>
      <c r="AD2592" s="2">
        <v>32.139999000000003</v>
      </c>
    </row>
    <row r="2593" spans="1:30" x14ac:dyDescent="0.25">
      <c r="A2593" t="s">
        <v>207</v>
      </c>
      <c r="B2593">
        <f t="shared" si="150"/>
        <v>2012</v>
      </c>
      <c r="C2593" s="2">
        <v>32.259998000000003</v>
      </c>
      <c r="D2593" s="2">
        <v>35.900002000000001</v>
      </c>
      <c r="E2593" s="4">
        <f t="shared" si="151"/>
        <v>0.11283336099400866</v>
      </c>
      <c r="F2593" s="5"/>
      <c r="G2593" s="5"/>
      <c r="H2593" s="5"/>
      <c r="I2593" s="5"/>
      <c r="J2593" s="5"/>
      <c r="K2593" s="3">
        <v>40911</v>
      </c>
      <c r="L2593" s="3">
        <v>41274</v>
      </c>
      <c r="M2593" s="3"/>
      <c r="N2593" s="3"/>
      <c r="O2593" s="3"/>
      <c r="P2593" s="3"/>
      <c r="Q2593" s="5"/>
      <c r="R2593" s="5"/>
      <c r="S2593" s="5"/>
      <c r="T2593" s="2">
        <v>32.020000000000003</v>
      </c>
      <c r="U2593" s="2">
        <v>35.040000999999997</v>
      </c>
      <c r="V2593" s="2"/>
      <c r="W2593" s="2">
        <v>32.560001</v>
      </c>
      <c r="X2593" s="2">
        <v>35.919998</v>
      </c>
      <c r="Y2593" s="2"/>
      <c r="Z2593">
        <v>2693900</v>
      </c>
      <c r="AA2593">
        <v>1071800</v>
      </c>
      <c r="AC2593" s="2">
        <v>32.139999000000003</v>
      </c>
      <c r="AD2593" s="2">
        <v>35.200001</v>
      </c>
    </row>
    <row r="2594" spans="1:30" x14ac:dyDescent="0.25">
      <c r="A2594" t="s">
        <v>208</v>
      </c>
      <c r="B2594">
        <f t="shared" si="150"/>
        <v>2010</v>
      </c>
      <c r="C2594" s="2">
        <v>3.71</v>
      </c>
      <c r="D2594" s="2">
        <v>6.87</v>
      </c>
      <c r="E2594" s="4">
        <f t="shared" si="151"/>
        <v>0.8517520215633424</v>
      </c>
      <c r="F2594" s="5"/>
      <c r="G2594" s="5"/>
      <c r="H2594" s="5"/>
      <c r="I2594" s="5"/>
      <c r="J2594" s="5"/>
      <c r="K2594" s="3">
        <v>40182</v>
      </c>
      <c r="L2594" s="3">
        <v>40543</v>
      </c>
      <c r="M2594" s="3"/>
      <c r="N2594" s="3"/>
      <c r="O2594" s="3"/>
      <c r="P2594" s="3"/>
      <c r="Q2594" s="5"/>
      <c r="R2594" s="5"/>
      <c r="S2594" s="5"/>
      <c r="T2594" s="2">
        <v>3.65</v>
      </c>
      <c r="U2594" s="2">
        <v>6.86</v>
      </c>
      <c r="V2594" s="2"/>
      <c r="W2594" s="2">
        <v>3.74</v>
      </c>
      <c r="X2594" s="2">
        <v>6.93</v>
      </c>
      <c r="Y2594" s="2"/>
      <c r="Z2594">
        <v>10462800</v>
      </c>
      <c r="AA2594">
        <v>7805200</v>
      </c>
      <c r="AC2594" s="2">
        <v>3.68</v>
      </c>
      <c r="AD2594" s="2">
        <v>6.87</v>
      </c>
    </row>
    <row r="2595" spans="1:30" x14ac:dyDescent="0.25">
      <c r="A2595" t="s">
        <v>208</v>
      </c>
      <c r="B2595">
        <f t="shared" si="150"/>
        <v>2011</v>
      </c>
      <c r="C2595" s="2">
        <v>6.96</v>
      </c>
      <c r="D2595" s="2">
        <v>5.49</v>
      </c>
      <c r="E2595" s="4">
        <f t="shared" si="151"/>
        <v>-0.21120689655172412</v>
      </c>
      <c r="F2595" s="5"/>
      <c r="G2595" s="5"/>
      <c r="H2595" s="5"/>
      <c r="I2595" s="5"/>
      <c r="J2595" s="5"/>
      <c r="K2595" s="3">
        <v>40546</v>
      </c>
      <c r="L2595" s="3">
        <v>40907</v>
      </c>
      <c r="M2595" s="3"/>
      <c r="N2595" s="3"/>
      <c r="O2595" s="3"/>
      <c r="P2595" s="3"/>
      <c r="Q2595" s="5"/>
      <c r="R2595" s="5"/>
      <c r="S2595" s="5"/>
      <c r="T2595" s="2">
        <v>6.96</v>
      </c>
      <c r="U2595" s="2">
        <v>5.49</v>
      </c>
      <c r="V2595" s="2"/>
      <c r="W2595" s="2">
        <v>7.12</v>
      </c>
      <c r="X2595" s="2">
        <v>5.61</v>
      </c>
      <c r="Y2595" s="2"/>
      <c r="Z2595">
        <v>23817500</v>
      </c>
      <c r="AA2595">
        <v>7551600</v>
      </c>
      <c r="AC2595" s="2">
        <v>7.11</v>
      </c>
      <c r="AD2595" s="2">
        <v>5.6</v>
      </c>
    </row>
    <row r="2596" spans="1:30" x14ac:dyDescent="0.25">
      <c r="A2596" t="s">
        <v>208</v>
      </c>
      <c r="B2596">
        <f t="shared" si="150"/>
        <v>2012</v>
      </c>
      <c r="C2596" s="2">
        <v>5.63</v>
      </c>
      <c r="D2596" s="2">
        <v>6.39</v>
      </c>
      <c r="E2596" s="4">
        <f t="shared" si="151"/>
        <v>0.13499111900532856</v>
      </c>
      <c r="F2596" s="5"/>
      <c r="G2596" s="5"/>
      <c r="H2596" s="5"/>
      <c r="I2596" s="5"/>
      <c r="J2596" s="5"/>
      <c r="K2596" s="3">
        <v>40911</v>
      </c>
      <c r="L2596" s="3">
        <v>41274</v>
      </c>
      <c r="M2596" s="3"/>
      <c r="N2596" s="3"/>
      <c r="O2596" s="3"/>
      <c r="P2596" s="3"/>
      <c r="Q2596" s="5"/>
      <c r="R2596" s="5"/>
      <c r="S2596" s="5"/>
      <c r="T2596" s="2">
        <v>5.61</v>
      </c>
      <c r="U2596" s="2">
        <v>6.25</v>
      </c>
      <c r="V2596" s="2"/>
      <c r="W2596" s="2">
        <v>5.76</v>
      </c>
      <c r="X2596" s="2">
        <v>6.4</v>
      </c>
      <c r="Y2596" s="2"/>
      <c r="Z2596">
        <v>12481800</v>
      </c>
      <c r="AA2596">
        <v>6685600</v>
      </c>
      <c r="AC2596" s="2">
        <v>5.63</v>
      </c>
      <c r="AD2596" s="2">
        <v>6.25</v>
      </c>
    </row>
    <row r="2597" spans="1:30" x14ac:dyDescent="0.25">
      <c r="A2597" t="s">
        <v>209</v>
      </c>
      <c r="B2597">
        <f t="shared" si="150"/>
        <v>2010</v>
      </c>
      <c r="C2597" s="2">
        <v>6.0700002499999997</v>
      </c>
      <c r="D2597" s="2">
        <v>6.35</v>
      </c>
      <c r="E2597" s="4">
        <f t="shared" si="151"/>
        <v>4.612845773770767E-2</v>
      </c>
      <c r="F2597" s="5"/>
      <c r="G2597" s="5"/>
      <c r="H2597" s="5"/>
      <c r="I2597" s="5"/>
      <c r="J2597" s="5"/>
      <c r="K2597" s="3">
        <v>40182</v>
      </c>
      <c r="L2597" s="3">
        <v>40543</v>
      </c>
      <c r="M2597" s="3"/>
      <c r="N2597" s="3"/>
      <c r="O2597" s="3"/>
      <c r="P2597" s="3"/>
      <c r="Q2597" s="5"/>
      <c r="R2597" s="5"/>
      <c r="S2597" s="5"/>
      <c r="T2597" s="2">
        <v>6.0700002499999997</v>
      </c>
      <c r="U2597" s="2">
        <v>6.3425002499999996</v>
      </c>
      <c r="V2597" s="2"/>
      <c r="W2597" s="2">
        <v>6.2199997500000004</v>
      </c>
      <c r="X2597" s="2">
        <v>6.4749999999999996</v>
      </c>
      <c r="Y2597" s="2"/>
      <c r="Z2597">
        <v>3658400</v>
      </c>
      <c r="AA2597">
        <v>1936800</v>
      </c>
      <c r="AC2597" s="2">
        <v>6.1750002500000001</v>
      </c>
      <c r="AD2597" s="2">
        <v>6.4175000000000004</v>
      </c>
    </row>
    <row r="2598" spans="1:30" x14ac:dyDescent="0.25">
      <c r="A2598" t="s">
        <v>209</v>
      </c>
      <c r="B2598">
        <f t="shared" si="150"/>
        <v>2011</v>
      </c>
      <c r="C2598" s="2">
        <v>6.4050002499999996</v>
      </c>
      <c r="D2598" s="2">
        <v>5.4650002500000001</v>
      </c>
      <c r="E2598" s="4">
        <f t="shared" si="151"/>
        <v>-0.14676033775330447</v>
      </c>
      <c r="F2598" s="5"/>
      <c r="G2598" s="5"/>
      <c r="H2598" s="5"/>
      <c r="I2598" s="5"/>
      <c r="J2598" s="5"/>
      <c r="K2598" s="3">
        <v>40546</v>
      </c>
      <c r="L2598" s="3">
        <v>40907</v>
      </c>
      <c r="M2598" s="3"/>
      <c r="N2598" s="3"/>
      <c r="O2598" s="3"/>
      <c r="P2598" s="3"/>
      <c r="Q2598" s="5"/>
      <c r="R2598" s="5"/>
      <c r="S2598" s="5"/>
      <c r="T2598" s="2">
        <v>6.36499975</v>
      </c>
      <c r="U2598" s="2">
        <v>5.4349999999999996</v>
      </c>
      <c r="V2598" s="2"/>
      <c r="W2598" s="2">
        <v>6.4724997499999999</v>
      </c>
      <c r="X2598" s="2">
        <v>5.5449999999999999</v>
      </c>
      <c r="Y2598" s="2"/>
      <c r="Z2598">
        <v>4601200</v>
      </c>
      <c r="AA2598">
        <v>3312400</v>
      </c>
      <c r="AC2598" s="2">
        <v>6.4025002500000001</v>
      </c>
      <c r="AD2598" s="2">
        <v>5.4924997500000003</v>
      </c>
    </row>
    <row r="2599" spans="1:30" x14ac:dyDescent="0.25">
      <c r="A2599" t="s">
        <v>209</v>
      </c>
      <c r="B2599">
        <f t="shared" si="150"/>
        <v>2012</v>
      </c>
      <c r="C2599" s="2">
        <v>5.6425000000000001</v>
      </c>
      <c r="D2599" s="2">
        <v>8.9550000000000001</v>
      </c>
      <c r="E2599" s="4">
        <f t="shared" si="151"/>
        <v>0.58706247230837394</v>
      </c>
      <c r="F2599" s="5"/>
      <c r="G2599" s="5"/>
      <c r="H2599" s="5"/>
      <c r="I2599" s="5"/>
      <c r="J2599" s="5"/>
      <c r="K2599" s="3">
        <v>40911</v>
      </c>
      <c r="L2599" s="3">
        <v>41274</v>
      </c>
      <c r="M2599" s="3"/>
      <c r="N2599" s="3"/>
      <c r="O2599" s="3"/>
      <c r="P2599" s="3"/>
      <c r="Q2599" s="5"/>
      <c r="R2599" s="5"/>
      <c r="S2599" s="5"/>
      <c r="T2599" s="2">
        <v>5.5025000000000004</v>
      </c>
      <c r="U2599" s="2">
        <v>8.6949997499999991</v>
      </c>
      <c r="V2599" s="2"/>
      <c r="W2599" s="2">
        <v>5.6449999999999996</v>
      </c>
      <c r="X2599" s="2">
        <v>8.9799994999999999</v>
      </c>
      <c r="Y2599" s="2"/>
      <c r="Z2599">
        <v>6617600</v>
      </c>
      <c r="AA2599">
        <v>2671200</v>
      </c>
      <c r="AC2599" s="2">
        <v>5.5475002499999997</v>
      </c>
      <c r="AD2599" s="2">
        <v>8.7025002499999999</v>
      </c>
    </row>
    <row r="2600" spans="1:30" x14ac:dyDescent="0.25">
      <c r="A2600" t="s">
        <v>210</v>
      </c>
      <c r="B2600">
        <f t="shared" si="150"/>
        <v>2010</v>
      </c>
      <c r="C2600" s="2">
        <v>44.509998000000003</v>
      </c>
      <c r="D2600" s="2">
        <v>47.639999000000003</v>
      </c>
      <c r="E2600" s="4">
        <f t="shared" si="151"/>
        <v>7.0321301744385611E-2</v>
      </c>
      <c r="F2600" s="5"/>
      <c r="G2600" s="5"/>
      <c r="H2600" s="5"/>
      <c r="I2600" s="5"/>
      <c r="J2600" s="5"/>
      <c r="K2600" s="3">
        <v>40182</v>
      </c>
      <c r="L2600" s="3">
        <v>40543</v>
      </c>
      <c r="M2600" s="3"/>
      <c r="N2600" s="3"/>
      <c r="O2600" s="3"/>
      <c r="P2600" s="3"/>
      <c r="Q2600" s="5"/>
      <c r="R2600" s="5"/>
      <c r="S2600" s="5"/>
      <c r="T2600" s="2">
        <v>43.93</v>
      </c>
      <c r="U2600" s="2">
        <v>47.540000999999997</v>
      </c>
      <c r="V2600" s="2"/>
      <c r="W2600" s="2">
        <v>44.959999000000003</v>
      </c>
      <c r="X2600" s="2">
        <v>47.959999000000003</v>
      </c>
      <c r="Y2600" s="2"/>
      <c r="Z2600">
        <v>1426600</v>
      </c>
      <c r="AA2600">
        <v>844900</v>
      </c>
      <c r="AC2600" s="2">
        <v>44.040000999999997</v>
      </c>
      <c r="AD2600" s="2">
        <v>47.540000999999997</v>
      </c>
    </row>
    <row r="2601" spans="1:30" x14ac:dyDescent="0.25">
      <c r="A2601" t="s">
        <v>210</v>
      </c>
      <c r="B2601">
        <f t="shared" si="150"/>
        <v>2011</v>
      </c>
      <c r="C2601" s="2">
        <v>48.029998999999997</v>
      </c>
      <c r="D2601" s="2">
        <v>54.529998999999997</v>
      </c>
      <c r="E2601" s="4">
        <f t="shared" si="151"/>
        <v>0.1353320869317528</v>
      </c>
      <c r="F2601" s="5"/>
      <c r="G2601" s="5"/>
      <c r="H2601" s="5"/>
      <c r="I2601" s="5"/>
      <c r="J2601" s="5"/>
      <c r="K2601" s="3">
        <v>40546</v>
      </c>
      <c r="L2601" s="3">
        <v>40907</v>
      </c>
      <c r="M2601" s="3"/>
      <c r="N2601" s="3"/>
      <c r="O2601" s="3"/>
      <c r="P2601" s="3"/>
      <c r="Q2601" s="5"/>
      <c r="R2601" s="5"/>
      <c r="S2601" s="5"/>
      <c r="T2601" s="2">
        <v>47.880001</v>
      </c>
      <c r="U2601" s="2">
        <v>54.529998999999997</v>
      </c>
      <c r="V2601" s="2"/>
      <c r="W2601" s="2">
        <v>48.490001999999997</v>
      </c>
      <c r="X2601" s="2">
        <v>55.169998</v>
      </c>
      <c r="Y2601" s="2"/>
      <c r="Z2601">
        <v>1625500</v>
      </c>
      <c r="AA2601">
        <v>1079500</v>
      </c>
      <c r="AC2601" s="2">
        <v>48.43</v>
      </c>
      <c r="AD2601" s="2">
        <v>54.869999</v>
      </c>
    </row>
    <row r="2602" spans="1:30" x14ac:dyDescent="0.25">
      <c r="A2602" t="s">
        <v>210</v>
      </c>
      <c r="B2602">
        <f t="shared" si="150"/>
        <v>2012</v>
      </c>
      <c r="C2602" s="2">
        <v>55.209999000000003</v>
      </c>
      <c r="D2602" s="2">
        <v>61.290000999999997</v>
      </c>
      <c r="E2602" s="4">
        <f t="shared" si="151"/>
        <v>0.11012501557915248</v>
      </c>
      <c r="F2602" s="5"/>
      <c r="G2602" s="5"/>
      <c r="H2602" s="5"/>
      <c r="I2602" s="5"/>
      <c r="J2602" s="5"/>
      <c r="K2602" s="3">
        <v>40911</v>
      </c>
      <c r="L2602" s="3">
        <v>41274</v>
      </c>
      <c r="M2602" s="3"/>
      <c r="N2602" s="3"/>
      <c r="O2602" s="3"/>
      <c r="P2602" s="3"/>
      <c r="Q2602" s="5"/>
      <c r="R2602" s="5"/>
      <c r="S2602" s="5"/>
      <c r="T2602" s="2">
        <v>54.75</v>
      </c>
      <c r="U2602" s="2">
        <v>60.43</v>
      </c>
      <c r="V2602" s="2"/>
      <c r="W2602" s="2">
        <v>55.759998000000003</v>
      </c>
      <c r="X2602" s="2">
        <v>61.330002</v>
      </c>
      <c r="Y2602" s="2"/>
      <c r="Z2602">
        <v>1942200</v>
      </c>
      <c r="AA2602">
        <v>2108300</v>
      </c>
      <c r="AC2602" s="2">
        <v>55.099997999999999</v>
      </c>
      <c r="AD2602" s="2">
        <v>60.639999000000003</v>
      </c>
    </row>
    <row r="2603" spans="1:30" x14ac:dyDescent="0.25">
      <c r="A2603" t="s">
        <v>211</v>
      </c>
      <c r="B2603">
        <f t="shared" si="150"/>
        <v>2010</v>
      </c>
      <c r="C2603" s="2">
        <v>28.260476320599999</v>
      </c>
      <c r="D2603" s="2">
        <v>33.5063761384</v>
      </c>
      <c r="E2603" s="4">
        <f t="shared" si="151"/>
        <v>0.1856267303596752</v>
      </c>
      <c r="F2603" s="5"/>
      <c r="G2603" s="5"/>
      <c r="H2603" s="5"/>
      <c r="I2603" s="5"/>
      <c r="J2603" s="5"/>
      <c r="K2603" s="3">
        <v>40182</v>
      </c>
      <c r="L2603" s="3">
        <v>40543</v>
      </c>
      <c r="M2603" s="3"/>
      <c r="N2603" s="3"/>
      <c r="O2603" s="3"/>
      <c r="P2603" s="3"/>
      <c r="Q2603" s="5"/>
      <c r="R2603" s="5"/>
      <c r="S2603" s="5"/>
      <c r="T2603" s="2">
        <v>27.340621129300001</v>
      </c>
      <c r="U2603" s="2">
        <v>33.451730418899999</v>
      </c>
      <c r="V2603" s="2"/>
      <c r="W2603" s="2">
        <v>28.3333351548</v>
      </c>
      <c r="X2603" s="2">
        <v>33.706738615699997</v>
      </c>
      <c r="Y2603" s="2"/>
      <c r="Z2603">
        <v>4278700</v>
      </c>
      <c r="AA2603">
        <v>1780800</v>
      </c>
      <c r="AC2603" s="2">
        <v>27.386157559200001</v>
      </c>
      <c r="AD2603" s="2">
        <v>33.460839708599998</v>
      </c>
    </row>
    <row r="2604" spans="1:30" x14ac:dyDescent="0.25">
      <c r="A2604" t="s">
        <v>211</v>
      </c>
      <c r="B2604">
        <f t="shared" si="150"/>
        <v>2011</v>
      </c>
      <c r="C2604" s="2">
        <v>33.597451730400003</v>
      </c>
      <c r="D2604" s="2">
        <v>37.732244080100003</v>
      </c>
      <c r="E2604" s="4">
        <f t="shared" si="151"/>
        <v>0.12306862981393059</v>
      </c>
      <c r="F2604" s="5"/>
      <c r="G2604" s="5"/>
      <c r="H2604" s="5"/>
      <c r="I2604" s="5"/>
      <c r="J2604" s="5"/>
      <c r="K2604" s="3">
        <v>40546</v>
      </c>
      <c r="L2604" s="3">
        <v>40907</v>
      </c>
      <c r="M2604" s="3"/>
      <c r="N2604" s="3"/>
      <c r="O2604" s="3"/>
      <c r="P2604" s="3"/>
      <c r="Q2604" s="5"/>
      <c r="R2604" s="5"/>
      <c r="S2604" s="5"/>
      <c r="T2604" s="2">
        <v>33.4426247723</v>
      </c>
      <c r="U2604" s="2">
        <v>37.732244080100003</v>
      </c>
      <c r="V2604" s="2"/>
      <c r="W2604" s="2">
        <v>34.125683970899999</v>
      </c>
      <c r="X2604" s="2">
        <v>38.233152094700003</v>
      </c>
      <c r="Y2604" s="2"/>
      <c r="Z2604">
        <v>4613900</v>
      </c>
      <c r="AA2604">
        <v>1864200</v>
      </c>
      <c r="AC2604" s="2">
        <v>34.052823315099999</v>
      </c>
      <c r="AD2604" s="2">
        <v>38.096543715800003</v>
      </c>
    </row>
    <row r="2605" spans="1:30" x14ac:dyDescent="0.25">
      <c r="A2605" t="s">
        <v>211</v>
      </c>
      <c r="B2605">
        <f t="shared" si="150"/>
        <v>2012</v>
      </c>
      <c r="C2605" s="2">
        <v>38.196722222200002</v>
      </c>
      <c r="D2605" s="2">
        <v>41.129327868799997</v>
      </c>
      <c r="E2605" s="4">
        <f t="shared" si="151"/>
        <v>7.6776369174828302E-2</v>
      </c>
      <c r="F2605" s="5"/>
      <c r="G2605" s="5"/>
      <c r="H2605" s="5"/>
      <c r="I2605" s="5"/>
      <c r="J2605" s="5"/>
      <c r="K2605" s="3">
        <v>40911</v>
      </c>
      <c r="L2605" s="3">
        <v>41274</v>
      </c>
      <c r="M2605" s="3"/>
      <c r="N2605" s="3"/>
      <c r="O2605" s="3"/>
      <c r="P2605" s="3"/>
      <c r="Q2605" s="5"/>
      <c r="R2605" s="5"/>
      <c r="S2605" s="5"/>
      <c r="T2605" s="2">
        <v>37.896176684899999</v>
      </c>
      <c r="U2605" s="2">
        <v>40.619306921700002</v>
      </c>
      <c r="V2605" s="2"/>
      <c r="W2605" s="2">
        <v>38.633878870700002</v>
      </c>
      <c r="X2605" s="2">
        <v>41.147542805100002</v>
      </c>
      <c r="Y2605" s="2"/>
      <c r="Z2605">
        <v>3839000</v>
      </c>
      <c r="AA2605">
        <v>2288000</v>
      </c>
      <c r="AC2605" s="2">
        <v>38.1420801457</v>
      </c>
      <c r="AD2605" s="2">
        <v>40.710386156600002</v>
      </c>
    </row>
    <row r="2606" spans="1:30" x14ac:dyDescent="0.25">
      <c r="A2606" t="s">
        <v>212</v>
      </c>
      <c r="B2606">
        <f t="shared" si="150"/>
        <v>2010</v>
      </c>
      <c r="C2606" s="2">
        <v>29.15</v>
      </c>
      <c r="D2606" s="2">
        <v>35.060001</v>
      </c>
      <c r="E2606" s="4">
        <f t="shared" si="151"/>
        <v>0.20274445969125218</v>
      </c>
      <c r="F2606" s="5"/>
      <c r="G2606" s="5"/>
      <c r="H2606" s="5"/>
      <c r="I2606" s="5"/>
      <c r="J2606" s="5"/>
      <c r="K2606" s="3">
        <v>40182</v>
      </c>
      <c r="L2606" s="3">
        <v>40543</v>
      </c>
      <c r="M2606" s="3"/>
      <c r="N2606" s="3"/>
      <c r="O2606" s="3"/>
      <c r="P2606" s="3"/>
      <c r="Q2606" s="5"/>
      <c r="R2606" s="5"/>
      <c r="S2606" s="5"/>
      <c r="T2606" s="2">
        <v>28.549999</v>
      </c>
      <c r="U2606" s="2">
        <v>34.630001</v>
      </c>
      <c r="V2606" s="2"/>
      <c r="W2606" s="2">
        <v>29.15</v>
      </c>
      <c r="X2606" s="2">
        <v>35.080002</v>
      </c>
      <c r="Y2606" s="2"/>
      <c r="Z2606">
        <v>13120900</v>
      </c>
      <c r="AA2606">
        <v>5411300</v>
      </c>
      <c r="AC2606" s="2">
        <v>28.67</v>
      </c>
      <c r="AD2606" s="2">
        <v>34.740001999999997</v>
      </c>
    </row>
    <row r="2607" spans="1:30" x14ac:dyDescent="0.25">
      <c r="A2607" t="s">
        <v>212</v>
      </c>
      <c r="B2607">
        <f t="shared" si="150"/>
        <v>2011</v>
      </c>
      <c r="C2607" s="2">
        <v>35.200001</v>
      </c>
      <c r="D2607" s="2">
        <v>42.040000999999997</v>
      </c>
      <c r="E2607" s="4">
        <f t="shared" si="151"/>
        <v>0.19431817629777898</v>
      </c>
      <c r="F2607" s="5"/>
      <c r="G2607" s="5"/>
      <c r="H2607" s="5"/>
      <c r="I2607" s="5"/>
      <c r="J2607" s="5"/>
      <c r="K2607" s="3">
        <v>40546</v>
      </c>
      <c r="L2607" s="3">
        <v>40907</v>
      </c>
      <c r="M2607" s="3"/>
      <c r="N2607" s="3"/>
      <c r="O2607" s="3"/>
      <c r="P2607" s="3"/>
      <c r="Q2607" s="5"/>
      <c r="R2607" s="5"/>
      <c r="S2607" s="5"/>
      <c r="T2607" s="2">
        <v>35.189999</v>
      </c>
      <c r="U2607" s="2">
        <v>42.009998000000003</v>
      </c>
      <c r="V2607" s="2"/>
      <c r="W2607" s="2">
        <v>35.57</v>
      </c>
      <c r="X2607" s="2">
        <v>42.32</v>
      </c>
      <c r="Y2607" s="2"/>
      <c r="Z2607">
        <v>7464300</v>
      </c>
      <c r="AA2607">
        <v>4773800</v>
      </c>
      <c r="AC2607" s="2">
        <v>35.310001</v>
      </c>
      <c r="AD2607" s="2">
        <v>42.150002000000001</v>
      </c>
    </row>
    <row r="2608" spans="1:30" x14ac:dyDescent="0.25">
      <c r="A2608" t="s">
        <v>212</v>
      </c>
      <c r="B2608">
        <f t="shared" si="150"/>
        <v>2012</v>
      </c>
      <c r="C2608" s="2">
        <v>42.41</v>
      </c>
      <c r="D2608" s="2">
        <v>61.849997999999999</v>
      </c>
      <c r="E2608" s="4">
        <f t="shared" si="151"/>
        <v>0.45838240980900741</v>
      </c>
      <c r="F2608" s="5"/>
      <c r="G2608" s="5"/>
      <c r="H2608" s="5"/>
      <c r="I2608" s="5"/>
      <c r="J2608" s="5"/>
      <c r="K2608" s="3">
        <v>40911</v>
      </c>
      <c r="L2608" s="3">
        <v>41274</v>
      </c>
      <c r="M2608" s="3"/>
      <c r="N2608" s="3"/>
      <c r="O2608" s="3"/>
      <c r="P2608" s="3"/>
      <c r="Q2608" s="5"/>
      <c r="R2608" s="5"/>
      <c r="S2608" s="5"/>
      <c r="T2608" s="2">
        <v>42.07</v>
      </c>
      <c r="U2608" s="2">
        <v>60.330002</v>
      </c>
      <c r="V2608" s="2"/>
      <c r="W2608" s="2">
        <v>42.900002000000001</v>
      </c>
      <c r="X2608" s="2">
        <v>61.869999</v>
      </c>
      <c r="Y2608" s="2"/>
      <c r="Z2608">
        <v>8452900</v>
      </c>
      <c r="AA2608">
        <v>7880800</v>
      </c>
      <c r="AC2608" s="2">
        <v>42.139999000000003</v>
      </c>
      <c r="AD2608" s="2">
        <v>60.41</v>
      </c>
    </row>
    <row r="2609" spans="1:30" x14ac:dyDescent="0.25">
      <c r="A2609" t="s">
        <v>213</v>
      </c>
      <c r="B2609">
        <f t="shared" si="150"/>
        <v>2010</v>
      </c>
      <c r="C2609" s="2">
        <v>61.84</v>
      </c>
      <c r="D2609" s="2">
        <v>76.540001000000004</v>
      </c>
      <c r="E2609" s="4">
        <f t="shared" si="151"/>
        <v>0.2377102360931436</v>
      </c>
      <c r="F2609" s="5"/>
      <c r="G2609" s="5"/>
      <c r="H2609" s="5"/>
      <c r="I2609" s="5"/>
      <c r="J2609" s="5"/>
      <c r="K2609" s="3">
        <v>40182</v>
      </c>
      <c r="L2609" s="3">
        <v>40543</v>
      </c>
      <c r="M2609" s="3"/>
      <c r="N2609" s="3"/>
      <c r="O2609" s="3"/>
      <c r="P2609" s="3"/>
      <c r="Q2609" s="5"/>
      <c r="R2609" s="5"/>
      <c r="S2609" s="5"/>
      <c r="T2609" s="2">
        <v>61.77</v>
      </c>
      <c r="U2609" s="2">
        <v>75.849997999999999</v>
      </c>
      <c r="V2609" s="2"/>
      <c r="W2609" s="2">
        <v>63.43</v>
      </c>
      <c r="X2609" s="2">
        <v>76.900002000000001</v>
      </c>
      <c r="Y2609" s="2"/>
      <c r="Z2609">
        <v>3729300</v>
      </c>
      <c r="AA2609">
        <v>1286900</v>
      </c>
      <c r="AC2609" s="2">
        <v>63.16</v>
      </c>
      <c r="AD2609" s="2">
        <v>76.440002000000007</v>
      </c>
    </row>
    <row r="2610" spans="1:30" x14ac:dyDescent="0.25">
      <c r="A2610" t="s">
        <v>213</v>
      </c>
      <c r="B2610">
        <f t="shared" si="150"/>
        <v>2011</v>
      </c>
      <c r="C2610" s="2">
        <v>77.940002000000007</v>
      </c>
      <c r="D2610" s="2">
        <v>56.799999</v>
      </c>
      <c r="E2610" s="4">
        <f t="shared" si="151"/>
        <v>-0.27123431431269407</v>
      </c>
      <c r="F2610" s="5"/>
      <c r="G2610" s="5"/>
      <c r="H2610" s="5"/>
      <c r="I2610" s="5"/>
      <c r="J2610" s="5"/>
      <c r="K2610" s="3">
        <v>40546</v>
      </c>
      <c r="L2610" s="3">
        <v>40907</v>
      </c>
      <c r="M2610" s="3"/>
      <c r="N2610" s="3"/>
      <c r="O2610" s="3"/>
      <c r="P2610" s="3"/>
      <c r="Q2610" s="5"/>
      <c r="R2610" s="5"/>
      <c r="S2610" s="5"/>
      <c r="T2610" s="2">
        <v>77.089995999999999</v>
      </c>
      <c r="U2610" s="2">
        <v>56.490001999999997</v>
      </c>
      <c r="V2610" s="2"/>
      <c r="W2610" s="2">
        <v>78.389999000000003</v>
      </c>
      <c r="X2610" s="2">
        <v>57.220001000000003</v>
      </c>
      <c r="Y2610" s="2"/>
      <c r="Z2610">
        <v>2124900</v>
      </c>
      <c r="AA2610">
        <v>1902700</v>
      </c>
      <c r="AC2610" s="2">
        <v>77.419998000000007</v>
      </c>
      <c r="AD2610" s="2">
        <v>56.52</v>
      </c>
    </row>
    <row r="2611" spans="1:30" x14ac:dyDescent="0.25">
      <c r="A2611" t="s">
        <v>213</v>
      </c>
      <c r="B2611">
        <f t="shared" si="150"/>
        <v>2012</v>
      </c>
      <c r="C2611" s="2">
        <v>58.720001000000003</v>
      </c>
      <c r="D2611" s="2">
        <v>52.959999000000003</v>
      </c>
      <c r="E2611" s="4">
        <f t="shared" si="151"/>
        <v>-9.8092675441201024E-2</v>
      </c>
      <c r="F2611" s="5"/>
      <c r="G2611" s="5"/>
      <c r="H2611" s="5"/>
      <c r="I2611" s="5"/>
      <c r="J2611" s="5"/>
      <c r="K2611" s="3">
        <v>40911</v>
      </c>
      <c r="L2611" s="3">
        <v>41274</v>
      </c>
      <c r="M2611" s="3"/>
      <c r="N2611" s="3"/>
      <c r="O2611" s="3"/>
      <c r="P2611" s="3"/>
      <c r="Q2611" s="5"/>
      <c r="R2611" s="5"/>
      <c r="S2611" s="5"/>
      <c r="T2611" s="2">
        <v>58.049999</v>
      </c>
      <c r="U2611" s="2">
        <v>50.900002000000001</v>
      </c>
      <c r="V2611" s="2"/>
      <c r="W2611" s="2">
        <v>59.110000999999997</v>
      </c>
      <c r="X2611" s="2">
        <v>53</v>
      </c>
      <c r="Y2611" s="2"/>
      <c r="Z2611">
        <v>4572400</v>
      </c>
      <c r="AA2611">
        <v>2973400</v>
      </c>
      <c r="AC2611" s="2">
        <v>58.400002000000001</v>
      </c>
      <c r="AD2611" s="2">
        <v>51.009998000000003</v>
      </c>
    </row>
    <row r="2612" spans="1:30" x14ac:dyDescent="0.25">
      <c r="A2612" t="s">
        <v>214</v>
      </c>
      <c r="B2612">
        <f t="shared" si="150"/>
        <v>2010</v>
      </c>
      <c r="C2612" s="2">
        <v>23.709999</v>
      </c>
      <c r="D2612" s="2">
        <v>26.49</v>
      </c>
      <c r="E2612" s="4">
        <f t="shared" si="151"/>
        <v>0.11725015256221641</v>
      </c>
      <c r="F2612" s="5"/>
      <c r="G2612" s="5"/>
      <c r="H2612" s="5"/>
      <c r="I2612" s="5"/>
      <c r="J2612" s="5"/>
      <c r="K2612" s="3">
        <v>40182</v>
      </c>
      <c r="L2612" s="3">
        <v>40543</v>
      </c>
      <c r="M2612" s="3"/>
      <c r="N2612" s="3"/>
      <c r="O2612" s="3"/>
      <c r="P2612" s="3"/>
      <c r="Q2612" s="5"/>
      <c r="R2612" s="5"/>
      <c r="S2612" s="5"/>
      <c r="T2612" s="2">
        <v>23.51</v>
      </c>
      <c r="U2612" s="2">
        <v>26.15</v>
      </c>
      <c r="V2612" s="2"/>
      <c r="W2612" s="2">
        <v>23.959999</v>
      </c>
      <c r="X2612" s="2">
        <v>26.559999000000001</v>
      </c>
      <c r="Y2612" s="2"/>
      <c r="Z2612">
        <v>6944100</v>
      </c>
      <c r="AA2612">
        <v>1650800</v>
      </c>
      <c r="AC2612" s="2">
        <v>23.860001</v>
      </c>
      <c r="AD2612" s="2">
        <v>26.200001</v>
      </c>
    </row>
    <row r="2613" spans="1:30" x14ac:dyDescent="0.25">
      <c r="A2613" t="s">
        <v>214</v>
      </c>
      <c r="B2613">
        <f t="shared" si="150"/>
        <v>2011</v>
      </c>
      <c r="C2613" s="2">
        <v>26.93</v>
      </c>
      <c r="D2613" s="2">
        <v>16.25</v>
      </c>
      <c r="E2613" s="4">
        <f t="shared" si="151"/>
        <v>-0.39658373561084292</v>
      </c>
      <c r="F2613" s="5"/>
      <c r="G2613" s="5"/>
      <c r="H2613" s="5"/>
      <c r="I2613" s="5"/>
      <c r="J2613" s="5"/>
      <c r="K2613" s="3">
        <v>40546</v>
      </c>
      <c r="L2613" s="3">
        <v>40907</v>
      </c>
      <c r="M2613" s="3"/>
      <c r="N2613" s="3"/>
      <c r="O2613" s="3"/>
      <c r="P2613" s="3"/>
      <c r="Q2613" s="5"/>
      <c r="R2613" s="5"/>
      <c r="S2613" s="5"/>
      <c r="T2613" s="2">
        <v>26.860001</v>
      </c>
      <c r="U2613" s="2">
        <v>16.23</v>
      </c>
      <c r="V2613" s="2"/>
      <c r="W2613" s="2">
        <v>27.9</v>
      </c>
      <c r="X2613" s="2">
        <v>16.41</v>
      </c>
      <c r="Y2613" s="2"/>
      <c r="Z2613">
        <v>6507800</v>
      </c>
      <c r="AA2613">
        <v>2858800</v>
      </c>
      <c r="AC2613" s="2">
        <v>27.77</v>
      </c>
      <c r="AD2613" s="2">
        <v>16.299999</v>
      </c>
    </row>
    <row r="2614" spans="1:30" x14ac:dyDescent="0.25">
      <c r="A2614" t="s">
        <v>214</v>
      </c>
      <c r="B2614">
        <f t="shared" si="150"/>
        <v>2012</v>
      </c>
      <c r="C2614" s="2">
        <v>16.68</v>
      </c>
      <c r="D2614" s="2">
        <v>22.440000999999999</v>
      </c>
      <c r="E2614" s="4">
        <f t="shared" si="151"/>
        <v>0.34532380095923254</v>
      </c>
      <c r="F2614" s="5"/>
      <c r="G2614" s="5"/>
      <c r="H2614" s="5"/>
      <c r="I2614" s="5"/>
      <c r="J2614" s="5"/>
      <c r="K2614" s="3">
        <v>40911</v>
      </c>
      <c r="L2614" s="3">
        <v>41274</v>
      </c>
      <c r="M2614" s="3"/>
      <c r="N2614" s="3"/>
      <c r="O2614" s="3"/>
      <c r="P2614" s="3"/>
      <c r="Q2614" s="5"/>
      <c r="R2614" s="5"/>
      <c r="S2614" s="5"/>
      <c r="T2614" s="2">
        <v>16.670000000000002</v>
      </c>
      <c r="U2614" s="2">
        <v>22</v>
      </c>
      <c r="V2614" s="2"/>
      <c r="W2614" s="2">
        <v>16.950001</v>
      </c>
      <c r="X2614" s="2">
        <v>22.48</v>
      </c>
      <c r="Y2614" s="2"/>
      <c r="Z2614">
        <v>6250100</v>
      </c>
      <c r="AA2614">
        <v>4979200</v>
      </c>
      <c r="AC2614" s="2">
        <v>16.809999000000001</v>
      </c>
      <c r="AD2614" s="2">
        <v>22.07</v>
      </c>
    </row>
    <row r="2615" spans="1:30" x14ac:dyDescent="0.25">
      <c r="A2615" t="s">
        <v>215</v>
      </c>
      <c r="B2615">
        <f t="shared" si="150"/>
        <v>2010</v>
      </c>
      <c r="C2615" s="2">
        <v>25.49</v>
      </c>
      <c r="D2615" s="2">
        <v>34.669998</v>
      </c>
      <c r="E2615" s="4">
        <f t="shared" si="151"/>
        <v>0.36014115339348773</v>
      </c>
      <c r="F2615" s="5"/>
      <c r="G2615" s="5"/>
      <c r="H2615" s="5"/>
      <c r="I2615" s="5"/>
      <c r="J2615" s="5"/>
      <c r="K2615" s="3">
        <v>40182</v>
      </c>
      <c r="L2615" s="3">
        <v>40543</v>
      </c>
      <c r="M2615" s="3"/>
      <c r="N2615" s="3"/>
      <c r="O2615" s="3"/>
      <c r="P2615" s="3"/>
      <c r="Q2615" s="5"/>
      <c r="R2615" s="5"/>
      <c r="S2615" s="5"/>
      <c r="T2615" s="2">
        <v>25.280000999999999</v>
      </c>
      <c r="U2615" s="2">
        <v>34.450001</v>
      </c>
      <c r="V2615" s="2"/>
      <c r="W2615" s="2">
        <v>25.700001</v>
      </c>
      <c r="X2615" s="2">
        <v>34.860000999999997</v>
      </c>
      <c r="Y2615" s="2"/>
      <c r="Z2615">
        <v>2904000</v>
      </c>
      <c r="AA2615">
        <v>877500</v>
      </c>
      <c r="AC2615" s="2">
        <v>25.459999</v>
      </c>
      <c r="AD2615" s="2">
        <v>34.599997999999999</v>
      </c>
    </row>
    <row r="2616" spans="1:30" x14ac:dyDescent="0.25">
      <c r="A2616" t="s">
        <v>215</v>
      </c>
      <c r="B2616">
        <f t="shared" si="150"/>
        <v>2011</v>
      </c>
      <c r="C2616" s="2">
        <v>35.029998999999997</v>
      </c>
      <c r="D2616" s="2">
        <v>38.869999</v>
      </c>
      <c r="E2616" s="4">
        <f t="shared" si="151"/>
        <v>0.10962032856466836</v>
      </c>
      <c r="F2616" s="5"/>
      <c r="G2616" s="5"/>
      <c r="H2616" s="5"/>
      <c r="I2616" s="5"/>
      <c r="J2616" s="5"/>
      <c r="K2616" s="3">
        <v>40546</v>
      </c>
      <c r="L2616" s="3">
        <v>40907</v>
      </c>
      <c r="M2616" s="3"/>
      <c r="N2616" s="3"/>
      <c r="O2616" s="3"/>
      <c r="P2616" s="3"/>
      <c r="Q2616" s="5"/>
      <c r="R2616" s="5"/>
      <c r="S2616" s="5"/>
      <c r="T2616" s="2">
        <v>34.799999</v>
      </c>
      <c r="U2616" s="2">
        <v>38.830002</v>
      </c>
      <c r="V2616" s="2"/>
      <c r="W2616" s="2">
        <v>35.400002000000001</v>
      </c>
      <c r="X2616" s="2">
        <v>39.200001</v>
      </c>
      <c r="Y2616" s="2"/>
      <c r="Z2616">
        <v>2121100</v>
      </c>
      <c r="AA2616">
        <v>1001000</v>
      </c>
      <c r="AC2616" s="2">
        <v>34.939999</v>
      </c>
      <c r="AD2616" s="2">
        <v>38.979999999999997</v>
      </c>
    </row>
    <row r="2617" spans="1:30" x14ac:dyDescent="0.25">
      <c r="A2617" t="s">
        <v>215</v>
      </c>
      <c r="B2617">
        <f t="shared" si="150"/>
        <v>2012</v>
      </c>
      <c r="C2617" s="2">
        <v>39.740001999999997</v>
      </c>
      <c r="D2617" s="2">
        <v>48.830002</v>
      </c>
      <c r="E2617" s="4">
        <f t="shared" si="151"/>
        <v>0.22873677761767611</v>
      </c>
      <c r="F2617" s="5"/>
      <c r="G2617" s="5"/>
      <c r="H2617" s="5"/>
      <c r="I2617" s="5"/>
      <c r="J2617" s="5"/>
      <c r="K2617" s="3">
        <v>40911</v>
      </c>
      <c r="L2617" s="3">
        <v>41274</v>
      </c>
      <c r="M2617" s="3"/>
      <c r="N2617" s="3"/>
      <c r="O2617" s="3"/>
      <c r="P2617" s="3"/>
      <c r="Q2617" s="5"/>
      <c r="R2617" s="5"/>
      <c r="S2617" s="5"/>
      <c r="T2617" s="2">
        <v>39.240001999999997</v>
      </c>
      <c r="U2617" s="2">
        <v>46.959999000000003</v>
      </c>
      <c r="V2617" s="2"/>
      <c r="W2617" s="2">
        <v>39.880001</v>
      </c>
      <c r="X2617" s="2">
        <v>48.869999</v>
      </c>
      <c r="Y2617" s="2"/>
      <c r="Z2617">
        <v>2024700</v>
      </c>
      <c r="AA2617">
        <v>1128200</v>
      </c>
      <c r="AC2617" s="2">
        <v>39.330002</v>
      </c>
      <c r="AD2617" s="2">
        <v>47.07</v>
      </c>
    </row>
    <row r="2618" spans="1:30" x14ac:dyDescent="0.25">
      <c r="A2618" t="s">
        <v>216</v>
      </c>
      <c r="B2618">
        <f t="shared" si="150"/>
        <v>2010</v>
      </c>
      <c r="C2618" s="2">
        <v>14.69</v>
      </c>
      <c r="D2618" s="2">
        <v>18.82</v>
      </c>
      <c r="E2618" s="4">
        <f t="shared" si="151"/>
        <v>0.2811436351259361</v>
      </c>
      <c r="F2618" s="5"/>
      <c r="G2618" s="5"/>
      <c r="H2618" s="5"/>
      <c r="I2618" s="5"/>
      <c r="J2618" s="5"/>
      <c r="K2618" s="3">
        <v>40182</v>
      </c>
      <c r="L2618" s="3">
        <v>40543</v>
      </c>
      <c r="M2618" s="3"/>
      <c r="N2618" s="3"/>
      <c r="O2618" s="3"/>
      <c r="P2618" s="3"/>
      <c r="Q2618" s="5"/>
      <c r="R2618" s="5"/>
      <c r="S2618" s="5"/>
      <c r="T2618" s="2">
        <v>14.67</v>
      </c>
      <c r="U2618" s="2">
        <v>18.799999</v>
      </c>
      <c r="V2618" s="2"/>
      <c r="W2618" s="2">
        <v>14.99</v>
      </c>
      <c r="X2618" s="2">
        <v>19.079999999999998</v>
      </c>
      <c r="Y2618" s="2"/>
      <c r="Z2618">
        <v>4011600</v>
      </c>
      <c r="AA2618">
        <v>1262100</v>
      </c>
      <c r="AC2618" s="2">
        <v>14.94</v>
      </c>
      <c r="AD2618" s="2">
        <v>18.93</v>
      </c>
    </row>
    <row r="2619" spans="1:30" x14ac:dyDescent="0.25">
      <c r="A2619" t="s">
        <v>216</v>
      </c>
      <c r="B2619">
        <f t="shared" si="150"/>
        <v>2011</v>
      </c>
      <c r="C2619" s="2">
        <v>18.82</v>
      </c>
      <c r="D2619" s="2">
        <v>17.510000000000002</v>
      </c>
      <c r="E2619" s="4">
        <f t="shared" si="151"/>
        <v>-6.9606801275239036E-2</v>
      </c>
      <c r="F2619" s="5"/>
      <c r="G2619" s="5"/>
      <c r="H2619" s="5"/>
      <c r="I2619" s="5"/>
      <c r="J2619" s="5"/>
      <c r="K2619" s="3">
        <v>40546</v>
      </c>
      <c r="L2619" s="3">
        <v>40907</v>
      </c>
      <c r="M2619" s="3"/>
      <c r="N2619" s="3"/>
      <c r="O2619" s="3"/>
      <c r="P2619" s="3"/>
      <c r="Q2619" s="5"/>
      <c r="R2619" s="5"/>
      <c r="S2619" s="5"/>
      <c r="T2619" s="2">
        <v>18.82</v>
      </c>
      <c r="U2619" s="2">
        <v>17.48</v>
      </c>
      <c r="V2619" s="2"/>
      <c r="W2619" s="2">
        <v>19.200001</v>
      </c>
      <c r="X2619" s="2">
        <v>17.790001</v>
      </c>
      <c r="Y2619" s="2"/>
      <c r="Z2619">
        <v>2336700</v>
      </c>
      <c r="AA2619">
        <v>1081700</v>
      </c>
      <c r="AC2619" s="2">
        <v>19.120000999999998</v>
      </c>
      <c r="AD2619" s="2">
        <v>17.549999</v>
      </c>
    </row>
    <row r="2620" spans="1:30" x14ac:dyDescent="0.25">
      <c r="A2620" t="s">
        <v>216</v>
      </c>
      <c r="B2620">
        <f t="shared" si="150"/>
        <v>2012</v>
      </c>
      <c r="C2620" s="2">
        <v>18.120000999999998</v>
      </c>
      <c r="D2620" s="2">
        <v>20.010000000000002</v>
      </c>
      <c r="E2620" s="4">
        <f t="shared" si="151"/>
        <v>0.1043045748176285</v>
      </c>
      <c r="F2620" s="5"/>
      <c r="G2620" s="5"/>
      <c r="H2620" s="5"/>
      <c r="I2620" s="5"/>
      <c r="J2620" s="5"/>
      <c r="K2620" s="3">
        <v>40911</v>
      </c>
      <c r="L2620" s="3">
        <v>41274</v>
      </c>
      <c r="M2620" s="3"/>
      <c r="N2620" s="3"/>
      <c r="O2620" s="3"/>
      <c r="P2620" s="3"/>
      <c r="Q2620" s="5"/>
      <c r="R2620" s="5"/>
      <c r="S2620" s="5"/>
      <c r="T2620" s="2">
        <v>17.739999999999998</v>
      </c>
      <c r="U2620" s="2">
        <v>19.760000000000002</v>
      </c>
      <c r="V2620" s="2"/>
      <c r="W2620" s="2">
        <v>18.280000999999999</v>
      </c>
      <c r="X2620" s="2">
        <v>20.09</v>
      </c>
      <c r="Y2620" s="2"/>
      <c r="Z2620">
        <v>2741700</v>
      </c>
      <c r="AA2620">
        <v>1622500</v>
      </c>
      <c r="AC2620" s="2">
        <v>17.84</v>
      </c>
      <c r="AD2620" s="2">
        <v>19.920000000000002</v>
      </c>
    </row>
    <row r="2621" spans="1:30" x14ac:dyDescent="0.25">
      <c r="A2621" t="s">
        <v>217</v>
      </c>
      <c r="B2621">
        <f t="shared" si="150"/>
        <v>2010</v>
      </c>
      <c r="C2621" s="2">
        <v>39.610000999999997</v>
      </c>
      <c r="D2621" s="2">
        <v>53.16</v>
      </c>
      <c r="E2621" s="4">
        <f t="shared" si="151"/>
        <v>0.34208529810438532</v>
      </c>
      <c r="F2621" s="5"/>
      <c r="G2621" s="5"/>
      <c r="H2621" s="5"/>
      <c r="I2621" s="5"/>
      <c r="J2621" s="5"/>
      <c r="K2621" s="3">
        <v>40182</v>
      </c>
      <c r="L2621" s="3">
        <v>40543</v>
      </c>
      <c r="M2621" s="3"/>
      <c r="N2621" s="3"/>
      <c r="O2621" s="3"/>
      <c r="P2621" s="3"/>
      <c r="Q2621" s="5"/>
      <c r="R2621" s="5"/>
      <c r="S2621" s="5"/>
      <c r="T2621" s="2">
        <v>39.479999999999997</v>
      </c>
      <c r="U2621" s="2">
        <v>52.720001000000003</v>
      </c>
      <c r="V2621" s="2"/>
      <c r="W2621" s="2">
        <v>40.380001</v>
      </c>
      <c r="X2621" s="2">
        <v>53.369999</v>
      </c>
      <c r="Y2621" s="2"/>
      <c r="Z2621">
        <v>7389200</v>
      </c>
      <c r="AA2621">
        <v>1626800</v>
      </c>
      <c r="AC2621" s="2">
        <v>40.349997999999999</v>
      </c>
      <c r="AD2621" s="2">
        <v>52.939999</v>
      </c>
    </row>
    <row r="2622" spans="1:30" x14ac:dyDescent="0.25">
      <c r="A2622" t="s">
        <v>217</v>
      </c>
      <c r="B2622">
        <f t="shared" si="150"/>
        <v>2011</v>
      </c>
      <c r="C2622" s="2">
        <v>53.490001999999997</v>
      </c>
      <c r="D2622" s="2">
        <v>54.349997999999999</v>
      </c>
      <c r="E2622" s="4">
        <f t="shared" si="151"/>
        <v>1.6077696164602921E-2</v>
      </c>
      <c r="F2622" s="5"/>
      <c r="G2622" s="5"/>
      <c r="H2622" s="5"/>
      <c r="I2622" s="5"/>
      <c r="J2622" s="5"/>
      <c r="K2622" s="3">
        <v>40546</v>
      </c>
      <c r="L2622" s="3">
        <v>40907</v>
      </c>
      <c r="M2622" s="3"/>
      <c r="N2622" s="3"/>
      <c r="O2622" s="3"/>
      <c r="P2622" s="3"/>
      <c r="Q2622" s="5"/>
      <c r="R2622" s="5"/>
      <c r="S2622" s="5"/>
      <c r="T2622" s="2">
        <v>53.450001</v>
      </c>
      <c r="U2622" s="2">
        <v>54.27</v>
      </c>
      <c r="V2622" s="2"/>
      <c r="W2622" s="2">
        <v>54.419998</v>
      </c>
      <c r="X2622" s="2">
        <v>54.900002000000001</v>
      </c>
      <c r="Y2622" s="2"/>
      <c r="Z2622">
        <v>3799200</v>
      </c>
      <c r="AA2622">
        <v>2094700</v>
      </c>
      <c r="AC2622" s="2">
        <v>54.209999000000003</v>
      </c>
      <c r="AD2622" s="2">
        <v>54.77</v>
      </c>
    </row>
    <row r="2623" spans="1:30" x14ac:dyDescent="0.25">
      <c r="A2623" t="s">
        <v>217</v>
      </c>
      <c r="B2623">
        <f t="shared" si="150"/>
        <v>2012</v>
      </c>
      <c r="C2623" s="2">
        <v>55.279998999999997</v>
      </c>
      <c r="D2623" s="2">
        <v>63.470001000000003</v>
      </c>
      <c r="E2623" s="4">
        <f t="shared" si="151"/>
        <v>0.14815488690584108</v>
      </c>
      <c r="F2623" s="5"/>
      <c r="G2623" s="5"/>
      <c r="H2623" s="5"/>
      <c r="I2623" s="5"/>
      <c r="J2623" s="5"/>
      <c r="K2623" s="3">
        <v>40911</v>
      </c>
      <c r="L2623" s="3">
        <v>41274</v>
      </c>
      <c r="M2623" s="3"/>
      <c r="N2623" s="3"/>
      <c r="O2623" s="3"/>
      <c r="P2623" s="3"/>
      <c r="Q2623" s="5"/>
      <c r="R2623" s="5"/>
      <c r="S2623" s="5"/>
      <c r="T2623" s="2">
        <v>55.23</v>
      </c>
      <c r="U2623" s="2">
        <v>62.209999000000003</v>
      </c>
      <c r="V2623" s="2"/>
      <c r="W2623" s="2">
        <v>55.959999000000003</v>
      </c>
      <c r="X2623" s="2">
        <v>63.529998999999997</v>
      </c>
      <c r="Y2623" s="2"/>
      <c r="Z2623">
        <v>4610800</v>
      </c>
      <c r="AA2623">
        <v>3990300</v>
      </c>
      <c r="AC2623" s="2">
        <v>55.580002</v>
      </c>
      <c r="AD2623" s="2">
        <v>62.720001000000003</v>
      </c>
    </row>
    <row r="2624" spans="1:30" x14ac:dyDescent="0.25">
      <c r="A2624" t="s">
        <v>218</v>
      </c>
      <c r="B2624">
        <f t="shared" si="150"/>
        <v>2010</v>
      </c>
      <c r="C2624" s="2">
        <v>40.709999000000003</v>
      </c>
      <c r="D2624" s="2">
        <v>48.48</v>
      </c>
      <c r="E2624" s="4">
        <f t="shared" si="151"/>
        <v>0.1908622252729604</v>
      </c>
      <c r="F2624" s="5"/>
      <c r="G2624" s="5"/>
      <c r="H2624" s="5"/>
      <c r="I2624" s="5"/>
      <c r="J2624" s="5"/>
      <c r="K2624" s="3">
        <v>40182</v>
      </c>
      <c r="L2624" s="3">
        <v>40543</v>
      </c>
      <c r="M2624" s="3"/>
      <c r="N2624" s="3"/>
      <c r="O2624" s="3"/>
      <c r="P2624" s="3"/>
      <c r="Q2624" s="5"/>
      <c r="R2624" s="5"/>
      <c r="S2624" s="5"/>
      <c r="T2624" s="2">
        <v>40.709999000000003</v>
      </c>
      <c r="U2624" s="2">
        <v>48.450001</v>
      </c>
      <c r="V2624" s="2"/>
      <c r="W2624" s="2">
        <v>42.02</v>
      </c>
      <c r="X2624" s="2">
        <v>48.990001999999997</v>
      </c>
      <c r="Y2624" s="2"/>
      <c r="Z2624">
        <v>920000</v>
      </c>
      <c r="AA2624">
        <v>584500</v>
      </c>
      <c r="AC2624" s="2">
        <v>41.98</v>
      </c>
      <c r="AD2624" s="2">
        <v>48.91</v>
      </c>
    </row>
    <row r="2625" spans="1:30" x14ac:dyDescent="0.25">
      <c r="A2625" t="s">
        <v>218</v>
      </c>
      <c r="B2625">
        <f t="shared" si="150"/>
        <v>2011</v>
      </c>
      <c r="C2625" s="2">
        <v>49.099997999999999</v>
      </c>
      <c r="D2625" s="2">
        <v>58.360000999999997</v>
      </c>
      <c r="E2625" s="4">
        <f t="shared" si="151"/>
        <v>0.18859477346618217</v>
      </c>
      <c r="F2625" s="5"/>
      <c r="G2625" s="5"/>
      <c r="H2625" s="5"/>
      <c r="I2625" s="5"/>
      <c r="J2625" s="5"/>
      <c r="K2625" s="3">
        <v>40546</v>
      </c>
      <c r="L2625" s="3">
        <v>40907</v>
      </c>
      <c r="M2625" s="3"/>
      <c r="N2625" s="3"/>
      <c r="O2625" s="3"/>
      <c r="P2625" s="3"/>
      <c r="Q2625" s="5"/>
      <c r="R2625" s="5"/>
      <c r="S2625" s="5"/>
      <c r="T2625" s="2">
        <v>48.849997999999999</v>
      </c>
      <c r="U2625" s="2">
        <v>58.02</v>
      </c>
      <c r="V2625" s="2"/>
      <c r="W2625" s="2">
        <v>49.459999000000003</v>
      </c>
      <c r="X2625" s="2">
        <v>59.299999</v>
      </c>
      <c r="Y2625" s="2"/>
      <c r="Z2625">
        <v>1024000</v>
      </c>
      <c r="AA2625">
        <v>1001200</v>
      </c>
      <c r="AC2625" s="2">
        <v>49.040000999999997</v>
      </c>
      <c r="AD2625" s="2">
        <v>58.32</v>
      </c>
    </row>
    <row r="2626" spans="1:30" x14ac:dyDescent="0.25">
      <c r="A2626" t="s">
        <v>218</v>
      </c>
      <c r="B2626">
        <f t="shared" ref="B2626:B2689" si="152">YEAR(K2626)</f>
        <v>2012</v>
      </c>
      <c r="C2626" s="2">
        <v>60.290000999999997</v>
      </c>
      <c r="D2626" s="2">
        <v>56.009998000000003</v>
      </c>
      <c r="E2626" s="4">
        <f t="shared" ref="E2626:E2689" si="153">+(D2626-C2626)/C2626</f>
        <v>-7.0990262547847585E-2</v>
      </c>
      <c r="F2626" s="5"/>
      <c r="G2626" s="5"/>
      <c r="H2626" s="5"/>
      <c r="I2626" s="5"/>
      <c r="J2626" s="5"/>
      <c r="K2626" s="3">
        <v>40911</v>
      </c>
      <c r="L2626" s="3">
        <v>41274</v>
      </c>
      <c r="M2626" s="3"/>
      <c r="N2626" s="3"/>
      <c r="O2626" s="3"/>
      <c r="P2626" s="3"/>
      <c r="Q2626" s="5"/>
      <c r="R2626" s="5"/>
      <c r="S2626" s="5"/>
      <c r="T2626" s="2">
        <v>59.549999</v>
      </c>
      <c r="U2626" s="2">
        <v>54.360000999999997</v>
      </c>
      <c r="V2626" s="2"/>
      <c r="W2626" s="2">
        <v>62.580002</v>
      </c>
      <c r="X2626" s="2">
        <v>56.119999</v>
      </c>
      <c r="Y2626" s="2"/>
      <c r="Z2626">
        <v>2301100</v>
      </c>
      <c r="AA2626">
        <v>769400</v>
      </c>
      <c r="AC2626" s="2">
        <v>61.790000999999997</v>
      </c>
      <c r="AD2626" s="2">
        <v>54.630001</v>
      </c>
    </row>
    <row r="2627" spans="1:30" x14ac:dyDescent="0.25">
      <c r="A2627" t="s">
        <v>219</v>
      </c>
      <c r="B2627">
        <f t="shared" si="152"/>
        <v>2010</v>
      </c>
      <c r="C2627" s="2">
        <v>23.405993188</v>
      </c>
      <c r="D2627" s="2">
        <v>19.118981380600001</v>
      </c>
      <c r="E2627" s="4">
        <f t="shared" si="153"/>
        <v>-0.18315872233945207</v>
      </c>
      <c r="F2627" s="5"/>
      <c r="G2627" s="5"/>
      <c r="H2627" s="5"/>
      <c r="I2627" s="5"/>
      <c r="J2627" s="5"/>
      <c r="K2627" s="3">
        <v>40182</v>
      </c>
      <c r="L2627" s="3">
        <v>40543</v>
      </c>
      <c r="M2627" s="3"/>
      <c r="N2627" s="3"/>
      <c r="O2627" s="3"/>
      <c r="P2627" s="3"/>
      <c r="Q2627" s="5"/>
      <c r="R2627" s="5"/>
      <c r="S2627" s="5"/>
      <c r="T2627" s="2">
        <v>23.3060844687</v>
      </c>
      <c r="U2627" s="2">
        <v>19.000906902800001</v>
      </c>
      <c r="V2627" s="2"/>
      <c r="W2627" s="2">
        <v>23.841960036300001</v>
      </c>
      <c r="X2627" s="2">
        <v>19.246138510400002</v>
      </c>
      <c r="Y2627" s="2"/>
      <c r="Z2627">
        <v>27957400</v>
      </c>
      <c r="AA2627">
        <v>16456400</v>
      </c>
      <c r="AC2627" s="2">
        <v>23.8192547684</v>
      </c>
      <c r="AD2627" s="2">
        <v>19.1598542234</v>
      </c>
    </row>
    <row r="2628" spans="1:30" x14ac:dyDescent="0.25">
      <c r="A2628" t="s">
        <v>219</v>
      </c>
      <c r="B2628">
        <f t="shared" si="152"/>
        <v>2011</v>
      </c>
      <c r="C2628" s="2">
        <v>19.173478201599998</v>
      </c>
      <c r="D2628" s="2">
        <v>11.698455494999999</v>
      </c>
      <c r="E2628" s="4">
        <f t="shared" si="153"/>
        <v>-0.38986263358185158</v>
      </c>
      <c r="F2628" s="5"/>
      <c r="G2628" s="5"/>
      <c r="H2628" s="5"/>
      <c r="I2628" s="5"/>
      <c r="J2628" s="5"/>
      <c r="K2628" s="3">
        <v>40546</v>
      </c>
      <c r="L2628" s="3">
        <v>40907</v>
      </c>
      <c r="M2628" s="3"/>
      <c r="N2628" s="3"/>
      <c r="O2628" s="3"/>
      <c r="P2628" s="3"/>
      <c r="Q2628" s="5"/>
      <c r="R2628" s="5"/>
      <c r="S2628" s="5"/>
      <c r="T2628" s="2">
        <v>19.173478201599998</v>
      </c>
      <c r="U2628" s="2">
        <v>11.580381017300001</v>
      </c>
      <c r="V2628" s="2"/>
      <c r="W2628" s="2">
        <v>19.750226158</v>
      </c>
      <c r="X2628" s="2">
        <v>11.7983651226</v>
      </c>
      <c r="Y2628" s="2"/>
      <c r="Z2628">
        <v>42656900</v>
      </c>
      <c r="AA2628">
        <v>25310000</v>
      </c>
      <c r="AC2628" s="2">
        <v>19.409627157100001</v>
      </c>
      <c r="AD2628" s="2">
        <v>11.589463669400001</v>
      </c>
    </row>
    <row r="2629" spans="1:30" x14ac:dyDescent="0.25">
      <c r="A2629" t="s">
        <v>219</v>
      </c>
      <c r="B2629">
        <f t="shared" si="152"/>
        <v>2012</v>
      </c>
      <c r="C2629" s="2">
        <v>11.9527697548</v>
      </c>
      <c r="D2629" s="2">
        <v>6.4713896457700004</v>
      </c>
      <c r="E2629" s="4">
        <f t="shared" si="153"/>
        <v>-0.45858660557138098</v>
      </c>
      <c r="F2629" s="5"/>
      <c r="G2629" s="5"/>
      <c r="H2629" s="5"/>
      <c r="I2629" s="5"/>
      <c r="J2629" s="5"/>
      <c r="K2629" s="3">
        <v>40911</v>
      </c>
      <c r="L2629" s="3">
        <v>41274</v>
      </c>
      <c r="M2629" s="3"/>
      <c r="N2629" s="3"/>
      <c r="O2629" s="3"/>
      <c r="P2629" s="3"/>
      <c r="Q2629" s="5"/>
      <c r="R2629" s="5"/>
      <c r="S2629" s="5"/>
      <c r="T2629" s="2">
        <v>11.9527697548</v>
      </c>
      <c r="U2629" s="2">
        <v>6.1762029972699999</v>
      </c>
      <c r="V2629" s="2"/>
      <c r="W2629" s="2">
        <v>12.184376930099999</v>
      </c>
      <c r="X2629" s="2">
        <v>6.4940958219800002</v>
      </c>
      <c r="Y2629" s="2"/>
      <c r="Z2629">
        <v>29487800</v>
      </c>
      <c r="AA2629">
        <v>62631200</v>
      </c>
      <c r="AC2629" s="2">
        <v>12.089009536800001</v>
      </c>
      <c r="AD2629" s="2">
        <v>6.1989100817400002</v>
      </c>
    </row>
    <row r="2630" spans="1:30" x14ac:dyDescent="0.25">
      <c r="A2630" t="s">
        <v>220</v>
      </c>
      <c r="B2630">
        <f t="shared" si="152"/>
        <v>2010</v>
      </c>
      <c r="C2630" s="2">
        <v>22.690000999999999</v>
      </c>
      <c r="D2630" s="2">
        <v>11.91</v>
      </c>
      <c r="E2630" s="4">
        <f t="shared" si="153"/>
        <v>-0.47509918576028265</v>
      </c>
      <c r="F2630" s="5"/>
      <c r="G2630" s="5"/>
      <c r="H2630" s="5"/>
      <c r="I2630" s="5"/>
      <c r="J2630" s="5"/>
      <c r="K2630" s="3">
        <v>40182</v>
      </c>
      <c r="L2630" s="3">
        <v>40543</v>
      </c>
      <c r="M2630" s="3"/>
      <c r="N2630" s="3"/>
      <c r="O2630" s="3"/>
      <c r="P2630" s="3"/>
      <c r="Q2630" s="5"/>
      <c r="R2630" s="5"/>
      <c r="S2630" s="5"/>
      <c r="T2630" s="2">
        <v>22.6</v>
      </c>
      <c r="U2630" s="2">
        <v>11.68</v>
      </c>
      <c r="V2630" s="2"/>
      <c r="W2630" s="2">
        <v>22.93</v>
      </c>
      <c r="X2630" s="2">
        <v>11.94</v>
      </c>
      <c r="Y2630" s="2"/>
      <c r="Z2630">
        <v>3018000</v>
      </c>
      <c r="AA2630">
        <v>3577300</v>
      </c>
      <c r="AC2630" s="2">
        <v>22.66</v>
      </c>
      <c r="AD2630" s="2">
        <v>11.77</v>
      </c>
    </row>
    <row r="2631" spans="1:30" x14ac:dyDescent="0.25">
      <c r="A2631" t="s">
        <v>220</v>
      </c>
      <c r="B2631">
        <f t="shared" si="152"/>
        <v>2011</v>
      </c>
      <c r="C2631" s="2">
        <v>12.15</v>
      </c>
      <c r="D2631" s="2">
        <v>16.329999999999998</v>
      </c>
      <c r="E2631" s="4">
        <f t="shared" si="153"/>
        <v>0.34403292181069939</v>
      </c>
      <c r="F2631" s="5"/>
      <c r="G2631" s="5"/>
      <c r="H2631" s="5"/>
      <c r="I2631" s="5"/>
      <c r="J2631" s="5"/>
      <c r="K2631" s="3">
        <v>40546</v>
      </c>
      <c r="L2631" s="3">
        <v>40907</v>
      </c>
      <c r="M2631" s="3"/>
      <c r="N2631" s="3"/>
      <c r="O2631" s="3"/>
      <c r="P2631" s="3"/>
      <c r="Q2631" s="5"/>
      <c r="R2631" s="5"/>
      <c r="S2631" s="5"/>
      <c r="T2631" s="2">
        <v>11.91</v>
      </c>
      <c r="U2631" s="2">
        <v>16.149999999999999</v>
      </c>
      <c r="V2631" s="2"/>
      <c r="W2631" s="2">
        <v>12.84</v>
      </c>
      <c r="X2631" s="2">
        <v>16.639999</v>
      </c>
      <c r="Y2631" s="2"/>
      <c r="Z2631">
        <v>8481500</v>
      </c>
      <c r="AA2631">
        <v>3266400</v>
      </c>
      <c r="AC2631" s="2">
        <v>12.49</v>
      </c>
      <c r="AD2631" s="2">
        <v>16.23</v>
      </c>
    </row>
    <row r="2632" spans="1:30" x14ac:dyDescent="0.25">
      <c r="A2632" t="s">
        <v>220</v>
      </c>
      <c r="B2632">
        <f t="shared" si="152"/>
        <v>2012</v>
      </c>
      <c r="C2632" s="2">
        <v>16.649999999999999</v>
      </c>
      <c r="D2632" s="2">
        <v>18.57</v>
      </c>
      <c r="E2632" s="4">
        <f t="shared" si="153"/>
        <v>0.11531531531531543</v>
      </c>
      <c r="F2632" s="5"/>
      <c r="G2632" s="5"/>
      <c r="H2632" s="5"/>
      <c r="I2632" s="5"/>
      <c r="J2632" s="5"/>
      <c r="K2632" s="3">
        <v>40911</v>
      </c>
      <c r="L2632" s="3">
        <v>41274</v>
      </c>
      <c r="M2632" s="3"/>
      <c r="N2632" s="3"/>
      <c r="O2632" s="3"/>
      <c r="P2632" s="3"/>
      <c r="Q2632" s="5"/>
      <c r="R2632" s="5"/>
      <c r="S2632" s="5"/>
      <c r="T2632" s="2">
        <v>16.23</v>
      </c>
      <c r="U2632" s="2">
        <v>18.16</v>
      </c>
      <c r="V2632" s="2"/>
      <c r="W2632" s="2">
        <v>16.93</v>
      </c>
      <c r="X2632" s="2">
        <v>18.59</v>
      </c>
      <c r="Y2632" s="2"/>
      <c r="Z2632">
        <v>2389900</v>
      </c>
      <c r="AA2632">
        <v>2878600</v>
      </c>
      <c r="AC2632" s="2">
        <v>16.239999999999998</v>
      </c>
      <c r="AD2632" s="2">
        <v>18.209999</v>
      </c>
    </row>
    <row r="2633" spans="1:30" x14ac:dyDescent="0.25">
      <c r="A2633" t="s">
        <v>221</v>
      </c>
      <c r="B2633">
        <f t="shared" si="152"/>
        <v>2010</v>
      </c>
      <c r="C2633" s="2">
        <v>9.6300000000000008</v>
      </c>
      <c r="D2633" s="2">
        <v>12.814999500000001</v>
      </c>
      <c r="E2633" s="4">
        <f t="shared" si="153"/>
        <v>0.3307372274143302</v>
      </c>
      <c r="F2633" s="5"/>
      <c r="G2633" s="5"/>
      <c r="H2633" s="5"/>
      <c r="I2633" s="5"/>
      <c r="J2633" s="5"/>
      <c r="K2633" s="3">
        <v>40182</v>
      </c>
      <c r="L2633" s="3">
        <v>40543</v>
      </c>
      <c r="M2633" s="3"/>
      <c r="N2633" s="3"/>
      <c r="O2633" s="3"/>
      <c r="P2633" s="3"/>
      <c r="Q2633" s="5"/>
      <c r="R2633" s="5"/>
      <c r="S2633" s="5"/>
      <c r="T2633" s="2">
        <v>9.5249994999999998</v>
      </c>
      <c r="U2633" s="2">
        <v>12.755000000000001</v>
      </c>
      <c r="V2633" s="2"/>
      <c r="W2633" s="2">
        <v>9.6425000000000001</v>
      </c>
      <c r="X2633" s="2">
        <v>12.875</v>
      </c>
      <c r="Y2633" s="2"/>
      <c r="Z2633">
        <v>2705200</v>
      </c>
      <c r="AA2633">
        <v>1552800</v>
      </c>
      <c r="AC2633" s="2">
        <v>9.5699997499999991</v>
      </c>
      <c r="AD2633" s="2">
        <v>12.80000025</v>
      </c>
    </row>
    <row r="2634" spans="1:30" x14ac:dyDescent="0.25">
      <c r="A2634" t="s">
        <v>221</v>
      </c>
      <c r="B2634">
        <f t="shared" si="152"/>
        <v>2011</v>
      </c>
      <c r="C2634" s="2">
        <v>12.8500005</v>
      </c>
      <c r="D2634" s="2">
        <v>14.6450005</v>
      </c>
      <c r="E2634" s="4">
        <f t="shared" si="153"/>
        <v>0.13968871051794901</v>
      </c>
      <c r="F2634" s="5"/>
      <c r="G2634" s="5"/>
      <c r="H2634" s="5"/>
      <c r="I2634" s="5"/>
      <c r="J2634" s="5"/>
      <c r="K2634" s="3">
        <v>40546</v>
      </c>
      <c r="L2634" s="3">
        <v>40907</v>
      </c>
      <c r="M2634" s="3"/>
      <c r="N2634" s="3"/>
      <c r="O2634" s="3"/>
      <c r="P2634" s="3"/>
      <c r="Q2634" s="5"/>
      <c r="R2634" s="5"/>
      <c r="S2634" s="5"/>
      <c r="T2634" s="2">
        <v>12.77999975</v>
      </c>
      <c r="U2634" s="2">
        <v>14.625</v>
      </c>
      <c r="V2634" s="2"/>
      <c r="W2634" s="2">
        <v>12.875</v>
      </c>
      <c r="X2634" s="2">
        <v>14.7299995</v>
      </c>
      <c r="Y2634" s="2"/>
      <c r="Z2634">
        <v>1607600</v>
      </c>
      <c r="AA2634">
        <v>949400</v>
      </c>
      <c r="AC2634" s="2">
        <v>12.795</v>
      </c>
      <c r="AD2634" s="2">
        <v>14.6800005</v>
      </c>
    </row>
    <row r="2635" spans="1:30" x14ac:dyDescent="0.25">
      <c r="A2635" t="s">
        <v>221</v>
      </c>
      <c r="B2635">
        <f t="shared" si="152"/>
        <v>2012</v>
      </c>
      <c r="C2635" s="2">
        <v>14.8500005</v>
      </c>
      <c r="D2635" s="2">
        <v>15.6049995</v>
      </c>
      <c r="E2635" s="4">
        <f t="shared" si="153"/>
        <v>5.0841681789842344E-2</v>
      </c>
      <c r="F2635" s="5"/>
      <c r="G2635" s="5"/>
      <c r="H2635" s="5"/>
      <c r="I2635" s="5"/>
      <c r="J2635" s="5"/>
      <c r="K2635" s="3">
        <v>40911</v>
      </c>
      <c r="L2635" s="3">
        <v>41274</v>
      </c>
      <c r="M2635" s="3"/>
      <c r="N2635" s="3"/>
      <c r="O2635" s="3"/>
      <c r="P2635" s="3"/>
      <c r="Q2635" s="5"/>
      <c r="R2635" s="5"/>
      <c r="S2635" s="5"/>
      <c r="T2635" s="2">
        <v>14.574999999999999</v>
      </c>
      <c r="U2635" s="2">
        <v>15.285</v>
      </c>
      <c r="V2635" s="2"/>
      <c r="W2635" s="2">
        <v>14.904999500000001</v>
      </c>
      <c r="X2635" s="2">
        <v>15.609999500000001</v>
      </c>
      <c r="Y2635" s="2"/>
      <c r="Z2635">
        <v>1434200</v>
      </c>
      <c r="AA2635">
        <v>1687800</v>
      </c>
      <c r="AC2635" s="2">
        <v>14.59</v>
      </c>
      <c r="AD2635" s="2">
        <v>15.3</v>
      </c>
    </row>
    <row r="2636" spans="1:30" x14ac:dyDescent="0.25">
      <c r="A2636" t="s">
        <v>222</v>
      </c>
      <c r="B2636">
        <f t="shared" si="152"/>
        <v>2010</v>
      </c>
      <c r="C2636" s="2">
        <v>47.700001</v>
      </c>
      <c r="D2636" s="2">
        <v>45.299999</v>
      </c>
      <c r="E2636" s="4">
        <f t="shared" si="153"/>
        <v>-5.0314506282714763E-2</v>
      </c>
      <c r="F2636" s="5"/>
      <c r="G2636" s="5"/>
      <c r="H2636" s="5"/>
      <c r="I2636" s="5"/>
      <c r="J2636" s="5"/>
      <c r="K2636" s="3">
        <v>40182</v>
      </c>
      <c r="L2636" s="3">
        <v>40543</v>
      </c>
      <c r="M2636" s="3"/>
      <c r="N2636" s="3"/>
      <c r="O2636" s="3"/>
      <c r="P2636" s="3"/>
      <c r="Q2636" s="5"/>
      <c r="R2636" s="5"/>
      <c r="S2636" s="5"/>
      <c r="T2636" s="2">
        <v>47.700001</v>
      </c>
      <c r="U2636" s="2">
        <v>45.18</v>
      </c>
      <c r="V2636" s="2"/>
      <c r="W2636" s="2">
        <v>48.740001999999997</v>
      </c>
      <c r="X2636" s="2">
        <v>45.490001999999997</v>
      </c>
      <c r="Y2636" s="2"/>
      <c r="Z2636">
        <v>654600</v>
      </c>
      <c r="AA2636">
        <v>563200</v>
      </c>
      <c r="AC2636" s="2">
        <v>48.330002</v>
      </c>
      <c r="AD2636" s="2">
        <v>45.279998999999997</v>
      </c>
    </row>
    <row r="2637" spans="1:30" x14ac:dyDescent="0.25">
      <c r="A2637" t="s">
        <v>222</v>
      </c>
      <c r="B2637">
        <f t="shared" si="152"/>
        <v>2011</v>
      </c>
      <c r="C2637" s="2">
        <v>45.66</v>
      </c>
      <c r="D2637" s="2">
        <v>36.040000999999997</v>
      </c>
      <c r="E2637" s="4">
        <f t="shared" si="153"/>
        <v>-0.21068766973280773</v>
      </c>
      <c r="F2637" s="5"/>
      <c r="G2637" s="5"/>
      <c r="H2637" s="5"/>
      <c r="I2637" s="5"/>
      <c r="J2637" s="5"/>
      <c r="K2637" s="3">
        <v>40546</v>
      </c>
      <c r="L2637" s="3">
        <v>40907</v>
      </c>
      <c r="M2637" s="3"/>
      <c r="N2637" s="3"/>
      <c r="O2637" s="3"/>
      <c r="P2637" s="3"/>
      <c r="Q2637" s="5"/>
      <c r="R2637" s="5"/>
      <c r="S2637" s="5"/>
      <c r="T2637" s="2">
        <v>45.139999000000003</v>
      </c>
      <c r="U2637" s="2">
        <v>36.040000999999997</v>
      </c>
      <c r="V2637" s="2"/>
      <c r="W2637" s="2">
        <v>45.810001</v>
      </c>
      <c r="X2637" s="2">
        <v>36.349997999999999</v>
      </c>
      <c r="Y2637" s="2"/>
      <c r="Z2637">
        <v>1054300</v>
      </c>
      <c r="AA2637">
        <v>675900</v>
      </c>
      <c r="AC2637" s="2">
        <v>45.150002000000001</v>
      </c>
      <c r="AD2637" s="2">
        <v>36.279998999999997</v>
      </c>
    </row>
    <row r="2638" spans="1:30" x14ac:dyDescent="0.25">
      <c r="A2638" t="s">
        <v>222</v>
      </c>
      <c r="B2638">
        <f t="shared" si="152"/>
        <v>2012</v>
      </c>
      <c r="C2638" s="2">
        <v>36.759998000000003</v>
      </c>
      <c r="D2638" s="2">
        <v>48.959999000000003</v>
      </c>
      <c r="E2638" s="4">
        <f t="shared" si="153"/>
        <v>0.33188252621776526</v>
      </c>
      <c r="F2638" s="5"/>
      <c r="G2638" s="5"/>
      <c r="H2638" s="5"/>
      <c r="I2638" s="5"/>
      <c r="J2638" s="5"/>
      <c r="K2638" s="3">
        <v>40911</v>
      </c>
      <c r="L2638" s="3">
        <v>41274</v>
      </c>
      <c r="M2638" s="3"/>
      <c r="N2638" s="3"/>
      <c r="O2638" s="3"/>
      <c r="P2638" s="3"/>
      <c r="Q2638" s="5"/>
      <c r="R2638" s="5"/>
      <c r="S2638" s="5"/>
      <c r="T2638" s="2">
        <v>36.369999</v>
      </c>
      <c r="U2638" s="2">
        <v>48.110000999999997</v>
      </c>
      <c r="V2638" s="2"/>
      <c r="W2638" s="2">
        <v>37.220001000000003</v>
      </c>
      <c r="X2638" s="2">
        <v>48.98</v>
      </c>
      <c r="Y2638" s="2"/>
      <c r="Z2638">
        <v>778600</v>
      </c>
      <c r="AA2638">
        <v>526800</v>
      </c>
      <c r="AC2638" s="2">
        <v>36.669998</v>
      </c>
      <c r="AD2638" s="2">
        <v>48.25</v>
      </c>
    </row>
    <row r="2639" spans="1:30" x14ac:dyDescent="0.25">
      <c r="A2639" t="s">
        <v>223</v>
      </c>
      <c r="B2639">
        <f t="shared" si="152"/>
        <v>2010</v>
      </c>
      <c r="C2639" s="2">
        <v>53.27</v>
      </c>
      <c r="D2639" s="2">
        <v>61.389999000000003</v>
      </c>
      <c r="E2639" s="4">
        <f t="shared" si="153"/>
        <v>0.15243099305425192</v>
      </c>
      <c r="F2639" s="5"/>
      <c r="G2639" s="5"/>
      <c r="H2639" s="5"/>
      <c r="I2639" s="5"/>
      <c r="J2639" s="5"/>
      <c r="K2639" s="3">
        <v>40182</v>
      </c>
      <c r="L2639" s="3">
        <v>40543</v>
      </c>
      <c r="M2639" s="3"/>
      <c r="N2639" s="3"/>
      <c r="O2639" s="3"/>
      <c r="P2639" s="3"/>
      <c r="Q2639" s="5"/>
      <c r="R2639" s="5"/>
      <c r="S2639" s="5"/>
      <c r="T2639" s="2">
        <v>52.91</v>
      </c>
      <c r="U2639" s="2">
        <v>61.369999</v>
      </c>
      <c r="V2639" s="2"/>
      <c r="W2639" s="2">
        <v>54</v>
      </c>
      <c r="X2639" s="2">
        <v>62.220001000000003</v>
      </c>
      <c r="Y2639" s="2"/>
      <c r="Z2639">
        <v>794800</v>
      </c>
      <c r="AA2639">
        <v>316500</v>
      </c>
      <c r="AC2639" s="2">
        <v>53.43</v>
      </c>
      <c r="AD2639" s="2">
        <v>62.16</v>
      </c>
    </row>
    <row r="2640" spans="1:30" x14ac:dyDescent="0.25">
      <c r="A2640" t="s">
        <v>223</v>
      </c>
      <c r="B2640">
        <f t="shared" si="152"/>
        <v>2011</v>
      </c>
      <c r="C2640" s="2">
        <v>62.049999</v>
      </c>
      <c r="D2640" s="2">
        <v>64.430000000000007</v>
      </c>
      <c r="E2640" s="4">
        <f t="shared" si="153"/>
        <v>3.8356181117746788E-2</v>
      </c>
      <c r="F2640" s="5"/>
      <c r="G2640" s="5"/>
      <c r="H2640" s="5"/>
      <c r="I2640" s="5"/>
      <c r="J2640" s="5"/>
      <c r="K2640" s="3">
        <v>40546</v>
      </c>
      <c r="L2640" s="3">
        <v>40907</v>
      </c>
      <c r="M2640" s="3"/>
      <c r="N2640" s="3"/>
      <c r="O2640" s="3"/>
      <c r="P2640" s="3"/>
      <c r="Q2640" s="5"/>
      <c r="R2640" s="5"/>
      <c r="S2640" s="5"/>
      <c r="T2640" s="2">
        <v>62</v>
      </c>
      <c r="U2640" s="2">
        <v>64.360000999999997</v>
      </c>
      <c r="V2640" s="2"/>
      <c r="W2640" s="2">
        <v>64.459998999999996</v>
      </c>
      <c r="X2640" s="2">
        <v>65.459998999999996</v>
      </c>
      <c r="Y2640" s="2"/>
      <c r="Z2640">
        <v>995500</v>
      </c>
      <c r="AA2640">
        <v>371100</v>
      </c>
      <c r="AC2640" s="2">
        <v>62.779998999999997</v>
      </c>
      <c r="AD2640" s="2">
        <v>64.870002999999997</v>
      </c>
    </row>
    <row r="2641" spans="1:30" x14ac:dyDescent="0.25">
      <c r="A2641" t="s">
        <v>223</v>
      </c>
      <c r="B2641">
        <f t="shared" si="152"/>
        <v>2012</v>
      </c>
      <c r="C2641" s="2">
        <v>65.459998999999996</v>
      </c>
      <c r="D2641" s="2">
        <v>80.419998000000007</v>
      </c>
      <c r="E2641" s="4">
        <f t="shared" si="153"/>
        <v>0.22853649906105272</v>
      </c>
      <c r="F2641" s="5"/>
      <c r="G2641" s="5"/>
      <c r="H2641" s="5"/>
      <c r="I2641" s="5"/>
      <c r="J2641" s="5"/>
      <c r="K2641" s="3">
        <v>40911</v>
      </c>
      <c r="L2641" s="3">
        <v>41274</v>
      </c>
      <c r="M2641" s="3"/>
      <c r="N2641" s="3"/>
      <c r="O2641" s="3"/>
      <c r="P2641" s="3"/>
      <c r="Q2641" s="5"/>
      <c r="R2641" s="5"/>
      <c r="S2641" s="5"/>
      <c r="T2641" s="2">
        <v>65.459998999999996</v>
      </c>
      <c r="U2641" s="2">
        <v>79.569999999999993</v>
      </c>
      <c r="V2641" s="2"/>
      <c r="W2641" s="2">
        <v>66.580001999999993</v>
      </c>
      <c r="X2641" s="2">
        <v>80.669998000000007</v>
      </c>
      <c r="Y2641" s="2"/>
      <c r="Z2641">
        <v>518300</v>
      </c>
      <c r="AA2641">
        <v>242900</v>
      </c>
      <c r="AC2641" s="2">
        <v>65.760002</v>
      </c>
      <c r="AD2641" s="2">
        <v>79.930000000000007</v>
      </c>
    </row>
    <row r="2642" spans="1:30" x14ac:dyDescent="0.25">
      <c r="A2642" t="s">
        <v>224</v>
      </c>
      <c r="B2642">
        <f t="shared" si="152"/>
        <v>2010</v>
      </c>
      <c r="C2642" s="2">
        <v>11.8</v>
      </c>
      <c r="D2642" s="2">
        <v>17.870000999999998</v>
      </c>
      <c r="E2642" s="4">
        <f t="shared" si="153"/>
        <v>0.51440686440677941</v>
      </c>
      <c r="F2642" s="5"/>
      <c r="G2642" s="5"/>
      <c r="H2642" s="5"/>
      <c r="I2642" s="5"/>
      <c r="J2642" s="5"/>
      <c r="K2642" s="3">
        <v>40182</v>
      </c>
      <c r="L2642" s="3">
        <v>40543</v>
      </c>
      <c r="M2642" s="3"/>
      <c r="N2642" s="3"/>
      <c r="O2642" s="3"/>
      <c r="P2642" s="3"/>
      <c r="Q2642" s="5"/>
      <c r="R2642" s="5"/>
      <c r="S2642" s="5"/>
      <c r="T2642" s="2">
        <v>11.71</v>
      </c>
      <c r="U2642" s="2">
        <v>17.73</v>
      </c>
      <c r="V2642" s="2"/>
      <c r="W2642" s="2">
        <v>12.01</v>
      </c>
      <c r="X2642" s="2">
        <v>17.969999000000001</v>
      </c>
      <c r="Y2642" s="2"/>
      <c r="Z2642">
        <v>6997800</v>
      </c>
      <c r="AA2642">
        <v>3073600</v>
      </c>
      <c r="AC2642" s="2">
        <v>11.82</v>
      </c>
      <c r="AD2642" s="2">
        <v>17.77</v>
      </c>
    </row>
    <row r="2643" spans="1:30" x14ac:dyDescent="0.25">
      <c r="A2643" t="s">
        <v>224</v>
      </c>
      <c r="B2643">
        <f t="shared" si="152"/>
        <v>2011</v>
      </c>
      <c r="C2643" s="2">
        <v>17.98</v>
      </c>
      <c r="D2643" s="2">
        <v>14.77</v>
      </c>
      <c r="E2643" s="4">
        <f t="shared" si="153"/>
        <v>-0.17853170189099002</v>
      </c>
      <c r="F2643" s="5"/>
      <c r="G2643" s="5"/>
      <c r="H2643" s="5"/>
      <c r="I2643" s="5"/>
      <c r="J2643" s="5"/>
      <c r="K2643" s="3">
        <v>40546</v>
      </c>
      <c r="L2643" s="3">
        <v>40907</v>
      </c>
      <c r="M2643" s="3"/>
      <c r="N2643" s="3"/>
      <c r="O2643" s="3"/>
      <c r="P2643" s="3"/>
      <c r="Q2643" s="5"/>
      <c r="R2643" s="5"/>
      <c r="S2643" s="5"/>
      <c r="T2643" s="2">
        <v>17.959999</v>
      </c>
      <c r="U2643" s="2">
        <v>14.66</v>
      </c>
      <c r="V2643" s="2"/>
      <c r="W2643" s="2">
        <v>18.370000999999998</v>
      </c>
      <c r="X2643" s="2">
        <v>14.86</v>
      </c>
      <c r="Y2643" s="2"/>
      <c r="Z2643">
        <v>5320800</v>
      </c>
      <c r="AA2643">
        <v>4573700</v>
      </c>
      <c r="AC2643" s="2">
        <v>18.350000000000001</v>
      </c>
      <c r="AD2643" s="2">
        <v>14.75</v>
      </c>
    </row>
    <row r="2644" spans="1:30" x14ac:dyDescent="0.25">
      <c r="A2644" t="s">
        <v>224</v>
      </c>
      <c r="B2644">
        <f t="shared" si="152"/>
        <v>2012</v>
      </c>
      <c r="C2644" s="2">
        <v>15.02</v>
      </c>
      <c r="D2644" s="2">
        <v>15.67</v>
      </c>
      <c r="E2644" s="4">
        <f t="shared" si="153"/>
        <v>4.3275632490013344E-2</v>
      </c>
      <c r="F2644" s="5"/>
      <c r="G2644" s="5"/>
      <c r="H2644" s="5"/>
      <c r="I2644" s="5"/>
      <c r="J2644" s="5"/>
      <c r="K2644" s="3">
        <v>40911</v>
      </c>
      <c r="L2644" s="3">
        <v>41274</v>
      </c>
      <c r="M2644" s="3"/>
      <c r="N2644" s="3"/>
      <c r="O2644" s="3"/>
      <c r="P2644" s="3"/>
      <c r="Q2644" s="5"/>
      <c r="R2644" s="5"/>
      <c r="S2644" s="5"/>
      <c r="T2644" s="2">
        <v>14.72</v>
      </c>
      <c r="U2644" s="2">
        <v>15.28</v>
      </c>
      <c r="V2644" s="2"/>
      <c r="W2644" s="2">
        <v>15.2</v>
      </c>
      <c r="X2644" s="2">
        <v>15.7</v>
      </c>
      <c r="Y2644" s="2"/>
      <c r="Z2644">
        <v>9006100</v>
      </c>
      <c r="AA2644">
        <v>4329500</v>
      </c>
      <c r="AC2644" s="2">
        <v>14.87</v>
      </c>
      <c r="AD2644" s="2">
        <v>15.36</v>
      </c>
    </row>
    <row r="2645" spans="1:30" x14ac:dyDescent="0.25">
      <c r="A2645" t="s">
        <v>225</v>
      </c>
      <c r="B2645">
        <f t="shared" si="152"/>
        <v>2010</v>
      </c>
      <c r="C2645" s="2">
        <v>36.009998000000003</v>
      </c>
      <c r="D2645" s="2">
        <v>47.150002000000001</v>
      </c>
      <c r="E2645" s="4">
        <f t="shared" si="153"/>
        <v>0.30935863978665029</v>
      </c>
      <c r="F2645" s="5"/>
      <c r="G2645" s="5"/>
      <c r="H2645" s="5"/>
      <c r="I2645" s="5"/>
      <c r="J2645" s="5"/>
      <c r="K2645" s="3">
        <v>40182</v>
      </c>
      <c r="L2645" s="3">
        <v>40543</v>
      </c>
      <c r="M2645" s="3"/>
      <c r="N2645" s="3"/>
      <c r="O2645" s="3"/>
      <c r="P2645" s="3"/>
      <c r="Q2645" s="5"/>
      <c r="R2645" s="5"/>
      <c r="S2645" s="5"/>
      <c r="T2645" s="2">
        <v>35.759998000000003</v>
      </c>
      <c r="U2645" s="2">
        <v>46.98</v>
      </c>
      <c r="V2645" s="2"/>
      <c r="W2645" s="2">
        <v>36.259998000000003</v>
      </c>
      <c r="X2645" s="2">
        <v>47.360000999999997</v>
      </c>
      <c r="Y2645" s="2"/>
      <c r="Z2645">
        <v>1048000</v>
      </c>
      <c r="AA2645">
        <v>568200</v>
      </c>
      <c r="AC2645" s="2">
        <v>36.220001000000003</v>
      </c>
      <c r="AD2645" s="2">
        <v>47.189999</v>
      </c>
    </row>
    <row r="2646" spans="1:30" x14ac:dyDescent="0.25">
      <c r="A2646" t="s">
        <v>225</v>
      </c>
      <c r="B2646">
        <f t="shared" si="152"/>
        <v>2011</v>
      </c>
      <c r="C2646" s="2">
        <v>47.32</v>
      </c>
      <c r="D2646" s="2">
        <v>61.779998999999997</v>
      </c>
      <c r="E2646" s="4">
        <f t="shared" si="153"/>
        <v>0.30557901521555358</v>
      </c>
      <c r="F2646" s="5"/>
      <c r="G2646" s="5"/>
      <c r="H2646" s="5"/>
      <c r="I2646" s="5"/>
      <c r="J2646" s="5"/>
      <c r="K2646" s="3">
        <v>40546</v>
      </c>
      <c r="L2646" s="3">
        <v>40907</v>
      </c>
      <c r="M2646" s="3"/>
      <c r="N2646" s="3"/>
      <c r="O2646" s="3"/>
      <c r="P2646" s="3"/>
      <c r="Q2646" s="5"/>
      <c r="R2646" s="5"/>
      <c r="S2646" s="5"/>
      <c r="T2646" s="2">
        <v>46.73</v>
      </c>
      <c r="U2646" s="2">
        <v>61.720001000000003</v>
      </c>
      <c r="V2646" s="2"/>
      <c r="W2646" s="2">
        <v>47.349997999999999</v>
      </c>
      <c r="X2646" s="2">
        <v>62.189999</v>
      </c>
      <c r="Y2646" s="2"/>
      <c r="Z2646">
        <v>875200</v>
      </c>
      <c r="AA2646">
        <v>606400</v>
      </c>
      <c r="AC2646" s="2">
        <v>46.810001</v>
      </c>
      <c r="AD2646" s="2">
        <v>62.049999</v>
      </c>
    </row>
    <row r="2647" spans="1:30" x14ac:dyDescent="0.25">
      <c r="A2647" t="s">
        <v>225</v>
      </c>
      <c r="B2647">
        <f t="shared" si="152"/>
        <v>2012</v>
      </c>
      <c r="C2647" s="2">
        <v>62.099997999999999</v>
      </c>
      <c r="D2647" s="2">
        <v>72.220000999999996</v>
      </c>
      <c r="E2647" s="4">
        <f t="shared" si="153"/>
        <v>0.16296301652054798</v>
      </c>
      <c r="F2647" s="5"/>
      <c r="G2647" s="5"/>
      <c r="H2647" s="5"/>
      <c r="I2647" s="5"/>
      <c r="J2647" s="5"/>
      <c r="K2647" s="3">
        <v>40911</v>
      </c>
      <c r="L2647" s="3">
        <v>41274</v>
      </c>
      <c r="M2647" s="3"/>
      <c r="N2647" s="3"/>
      <c r="O2647" s="3"/>
      <c r="P2647" s="3"/>
      <c r="Q2647" s="5"/>
      <c r="R2647" s="5"/>
      <c r="S2647" s="5"/>
      <c r="T2647" s="2">
        <v>60.700001</v>
      </c>
      <c r="U2647" s="2">
        <v>70.949996999999996</v>
      </c>
      <c r="V2647" s="2"/>
      <c r="W2647" s="2">
        <v>62.380001</v>
      </c>
      <c r="X2647" s="2">
        <v>72.260002</v>
      </c>
      <c r="Y2647" s="2"/>
      <c r="Z2647">
        <v>1305700</v>
      </c>
      <c r="AA2647">
        <v>837400</v>
      </c>
      <c r="AC2647" s="2">
        <v>60.790000999999997</v>
      </c>
      <c r="AD2647" s="2">
        <v>71.209998999999996</v>
      </c>
    </row>
    <row r="2648" spans="1:30" x14ac:dyDescent="0.25">
      <c r="A2648" t="s">
        <v>226</v>
      </c>
      <c r="B2648">
        <f t="shared" si="152"/>
        <v>2010</v>
      </c>
      <c r="C2648" s="2">
        <v>44.43</v>
      </c>
      <c r="D2648" s="2">
        <v>54.740001999999997</v>
      </c>
      <c r="E2648" s="4">
        <f t="shared" si="153"/>
        <v>0.23205046139995492</v>
      </c>
      <c r="F2648" s="5"/>
      <c r="G2648" s="5"/>
      <c r="H2648" s="5"/>
      <c r="I2648" s="5"/>
      <c r="J2648" s="5"/>
      <c r="K2648" s="3">
        <v>40182</v>
      </c>
      <c r="L2648" s="3">
        <v>40543</v>
      </c>
      <c r="M2648" s="3"/>
      <c r="N2648" s="3"/>
      <c r="O2648" s="3"/>
      <c r="P2648" s="3"/>
      <c r="Q2648" s="5"/>
      <c r="R2648" s="5"/>
      <c r="S2648" s="5"/>
      <c r="T2648" s="2">
        <v>44.43</v>
      </c>
      <c r="U2648" s="2">
        <v>54.349997999999999</v>
      </c>
      <c r="V2648" s="2"/>
      <c r="W2648" s="2">
        <v>45.77</v>
      </c>
      <c r="X2648" s="2">
        <v>55.16</v>
      </c>
      <c r="Y2648" s="2"/>
      <c r="Z2648">
        <v>2008500</v>
      </c>
      <c r="AA2648">
        <v>727500</v>
      </c>
      <c r="AC2648" s="2">
        <v>45.68</v>
      </c>
      <c r="AD2648" s="2">
        <v>54.5</v>
      </c>
    </row>
    <row r="2649" spans="1:30" x14ac:dyDescent="0.25">
      <c r="A2649" t="s">
        <v>226</v>
      </c>
      <c r="B2649">
        <f t="shared" si="152"/>
        <v>2011</v>
      </c>
      <c r="C2649" s="2">
        <v>55.060001</v>
      </c>
      <c r="D2649" s="2">
        <v>87.610000999999997</v>
      </c>
      <c r="E2649" s="4">
        <f t="shared" si="153"/>
        <v>0.59117325479162264</v>
      </c>
      <c r="F2649" s="5"/>
      <c r="G2649" s="5"/>
      <c r="H2649" s="5"/>
      <c r="I2649" s="5"/>
      <c r="J2649" s="5"/>
      <c r="K2649" s="3">
        <v>40546</v>
      </c>
      <c r="L2649" s="3">
        <v>40907</v>
      </c>
      <c r="M2649" s="3"/>
      <c r="N2649" s="3"/>
      <c r="O2649" s="3"/>
      <c r="P2649" s="3"/>
      <c r="Q2649" s="5"/>
      <c r="R2649" s="5"/>
      <c r="S2649" s="5"/>
      <c r="T2649" s="2">
        <v>55.009998000000003</v>
      </c>
      <c r="U2649" s="2">
        <v>87.5</v>
      </c>
      <c r="V2649" s="2"/>
      <c r="W2649" s="2">
        <v>55.869999</v>
      </c>
      <c r="X2649" s="2">
        <v>88.400002000000001</v>
      </c>
      <c r="Y2649" s="2"/>
      <c r="Z2649">
        <v>1106600</v>
      </c>
      <c r="AA2649">
        <v>739800</v>
      </c>
      <c r="AC2649" s="2">
        <v>55.099997999999999</v>
      </c>
      <c r="AD2649" s="2">
        <v>88.400002000000001</v>
      </c>
    </row>
    <row r="2650" spans="1:30" x14ac:dyDescent="0.25">
      <c r="A2650" t="s">
        <v>226</v>
      </c>
      <c r="B2650">
        <f t="shared" si="152"/>
        <v>2012</v>
      </c>
      <c r="C2650" s="2">
        <v>89.209998999999996</v>
      </c>
      <c r="D2650" s="2">
        <v>68.629997000000003</v>
      </c>
      <c r="E2650" s="4">
        <f t="shared" si="153"/>
        <v>-0.23069165150422202</v>
      </c>
      <c r="F2650" s="5"/>
      <c r="G2650" s="5"/>
      <c r="H2650" s="5"/>
      <c r="I2650" s="5"/>
      <c r="J2650" s="5"/>
      <c r="K2650" s="3">
        <v>40911</v>
      </c>
      <c r="L2650" s="3">
        <v>41274</v>
      </c>
      <c r="M2650" s="3"/>
      <c r="N2650" s="3"/>
      <c r="O2650" s="3"/>
      <c r="P2650" s="3"/>
      <c r="Q2650" s="5"/>
      <c r="R2650" s="5"/>
      <c r="S2650" s="5"/>
      <c r="T2650" s="2">
        <v>87.839995999999999</v>
      </c>
      <c r="U2650" s="2">
        <v>66.760002</v>
      </c>
      <c r="V2650" s="2"/>
      <c r="W2650" s="2">
        <v>89.5</v>
      </c>
      <c r="X2650" s="2">
        <v>68.75</v>
      </c>
      <c r="Y2650" s="2"/>
      <c r="Z2650">
        <v>1287300</v>
      </c>
      <c r="AA2650">
        <v>1486000</v>
      </c>
      <c r="AC2650" s="2">
        <v>88.330001999999993</v>
      </c>
      <c r="AD2650" s="2">
        <v>67.260002</v>
      </c>
    </row>
    <row r="2651" spans="1:30" x14ac:dyDescent="0.25">
      <c r="A2651" t="s">
        <v>227</v>
      </c>
      <c r="B2651">
        <f t="shared" si="152"/>
        <v>2010</v>
      </c>
      <c r="C2651" s="2">
        <v>131.179993</v>
      </c>
      <c r="D2651" s="2">
        <v>146.759995</v>
      </c>
      <c r="E2651" s="4">
        <f t="shared" si="153"/>
        <v>0.11876812647794552</v>
      </c>
      <c r="F2651" s="5"/>
      <c r="G2651" s="5"/>
      <c r="H2651" s="5"/>
      <c r="I2651" s="5"/>
      <c r="J2651" s="5"/>
      <c r="K2651" s="3">
        <v>40182</v>
      </c>
      <c r="L2651" s="3">
        <v>40543</v>
      </c>
      <c r="M2651" s="3"/>
      <c r="N2651" s="3"/>
      <c r="O2651" s="3"/>
      <c r="P2651" s="3"/>
      <c r="Q2651" s="5"/>
      <c r="R2651" s="5"/>
      <c r="S2651" s="5"/>
      <c r="T2651" s="2">
        <v>130.85000600000001</v>
      </c>
      <c r="U2651" s="2">
        <v>145.96000699999999</v>
      </c>
      <c r="V2651" s="2"/>
      <c r="W2651" s="2">
        <v>132.970001</v>
      </c>
      <c r="X2651" s="2">
        <v>147.070007</v>
      </c>
      <c r="Y2651" s="2"/>
      <c r="Z2651">
        <v>6155300</v>
      </c>
      <c r="AA2651">
        <v>2969800</v>
      </c>
      <c r="AC2651" s="2">
        <v>132.449997</v>
      </c>
      <c r="AD2651" s="2">
        <v>146.729996</v>
      </c>
    </row>
    <row r="2652" spans="1:30" x14ac:dyDescent="0.25">
      <c r="A2652" t="s">
        <v>227</v>
      </c>
      <c r="B2652">
        <f t="shared" si="152"/>
        <v>2011</v>
      </c>
      <c r="C2652" s="2">
        <v>147.21000699999999</v>
      </c>
      <c r="D2652" s="2">
        <v>183.88000500000001</v>
      </c>
      <c r="E2652" s="4">
        <f t="shared" si="153"/>
        <v>0.24909989984580344</v>
      </c>
      <c r="F2652" s="5"/>
      <c r="G2652" s="5"/>
      <c r="H2652" s="5"/>
      <c r="I2652" s="5"/>
      <c r="J2652" s="5"/>
      <c r="K2652" s="3">
        <v>40546</v>
      </c>
      <c r="L2652" s="3">
        <v>40907</v>
      </c>
      <c r="M2652" s="3"/>
      <c r="N2652" s="3"/>
      <c r="O2652" s="3"/>
      <c r="P2652" s="3"/>
      <c r="Q2652" s="5"/>
      <c r="R2652" s="5"/>
      <c r="S2652" s="5"/>
      <c r="T2652" s="2">
        <v>147.13999899999999</v>
      </c>
      <c r="U2652" s="2">
        <v>183.85000600000001</v>
      </c>
      <c r="V2652" s="2"/>
      <c r="W2652" s="2">
        <v>148.199997</v>
      </c>
      <c r="X2652" s="2">
        <v>186.479996</v>
      </c>
      <c r="Y2652" s="2"/>
      <c r="Z2652">
        <v>4603800</v>
      </c>
      <c r="AA2652">
        <v>3530900</v>
      </c>
      <c r="AC2652" s="2">
        <v>147.479996</v>
      </c>
      <c r="AD2652" s="2">
        <v>186.33000200000001</v>
      </c>
    </row>
    <row r="2653" spans="1:30" x14ac:dyDescent="0.25">
      <c r="A2653" t="s">
        <v>227</v>
      </c>
      <c r="B2653">
        <f t="shared" si="152"/>
        <v>2012</v>
      </c>
      <c r="C2653" s="2">
        <v>186.729996</v>
      </c>
      <c r="D2653" s="2">
        <v>191.550003</v>
      </c>
      <c r="E2653" s="4">
        <f t="shared" si="153"/>
        <v>2.5812708741235146E-2</v>
      </c>
      <c r="F2653" s="5"/>
      <c r="G2653" s="5"/>
      <c r="H2653" s="5"/>
      <c r="I2653" s="5"/>
      <c r="J2653" s="5"/>
      <c r="K2653" s="3">
        <v>40911</v>
      </c>
      <c r="L2653" s="3">
        <v>41274</v>
      </c>
      <c r="M2653" s="3"/>
      <c r="N2653" s="3"/>
      <c r="O2653" s="3"/>
      <c r="P2653" s="3"/>
      <c r="Q2653" s="5"/>
      <c r="R2653" s="5"/>
      <c r="S2653" s="5"/>
      <c r="T2653" s="2">
        <v>186</v>
      </c>
      <c r="U2653" s="2">
        <v>188.83999600000001</v>
      </c>
      <c r="V2653" s="2"/>
      <c r="W2653" s="2">
        <v>188.71000699999999</v>
      </c>
      <c r="X2653" s="2">
        <v>191.679993</v>
      </c>
      <c r="Y2653" s="2"/>
      <c r="Z2653">
        <v>5646000</v>
      </c>
      <c r="AA2653">
        <v>4684900</v>
      </c>
      <c r="AC2653" s="2">
        <v>186.300003</v>
      </c>
      <c r="AD2653" s="2">
        <v>189.229996</v>
      </c>
    </row>
    <row r="2654" spans="1:30" x14ac:dyDescent="0.25">
      <c r="A2654" t="s">
        <v>228</v>
      </c>
      <c r="B2654">
        <f t="shared" si="152"/>
        <v>2010</v>
      </c>
      <c r="C2654" s="2">
        <v>22.617999999999999</v>
      </c>
      <c r="D2654" s="2">
        <v>23.83</v>
      </c>
      <c r="E2654" s="4">
        <f t="shared" si="153"/>
        <v>5.3585639755946581E-2</v>
      </c>
      <c r="F2654" s="5"/>
      <c r="G2654" s="5"/>
      <c r="H2654" s="5"/>
      <c r="I2654" s="5"/>
      <c r="J2654" s="5"/>
      <c r="K2654" s="3">
        <v>40182</v>
      </c>
      <c r="L2654" s="3">
        <v>40543</v>
      </c>
      <c r="M2654" s="3"/>
      <c r="N2654" s="3"/>
      <c r="O2654" s="3"/>
      <c r="P2654" s="3"/>
      <c r="Q2654" s="5"/>
      <c r="R2654" s="5"/>
      <c r="S2654" s="5"/>
      <c r="T2654" s="2">
        <v>22.3799992</v>
      </c>
      <c r="U2654" s="2">
        <v>23.8120002</v>
      </c>
      <c r="V2654" s="2"/>
      <c r="W2654" s="2">
        <v>22.700000800000002</v>
      </c>
      <c r="X2654" s="2">
        <v>23.9659996</v>
      </c>
      <c r="Y2654" s="2"/>
      <c r="Z2654">
        <v>3637000</v>
      </c>
      <c r="AA2654">
        <v>939000</v>
      </c>
      <c r="AC2654" s="2">
        <v>22.573999400000002</v>
      </c>
      <c r="AD2654" s="2">
        <v>23.823999400000002</v>
      </c>
    </row>
    <row r="2655" spans="1:30" x14ac:dyDescent="0.25">
      <c r="A2655" t="s">
        <v>228</v>
      </c>
      <c r="B2655">
        <f t="shared" si="152"/>
        <v>2011</v>
      </c>
      <c r="C2655" s="2">
        <v>23.959999</v>
      </c>
      <c r="D2655" s="2">
        <v>24.110000599999999</v>
      </c>
      <c r="E2655" s="4">
        <f t="shared" si="153"/>
        <v>6.2605010960142156E-3</v>
      </c>
      <c r="F2655" s="5"/>
      <c r="G2655" s="5"/>
      <c r="H2655" s="5"/>
      <c r="I2655" s="5"/>
      <c r="J2655" s="5"/>
      <c r="K2655" s="3">
        <v>40546</v>
      </c>
      <c r="L2655" s="3">
        <v>40907</v>
      </c>
      <c r="M2655" s="3"/>
      <c r="N2655" s="3"/>
      <c r="O2655" s="3"/>
      <c r="P2655" s="3"/>
      <c r="Q2655" s="5"/>
      <c r="R2655" s="5"/>
      <c r="S2655" s="5"/>
      <c r="T2655" s="2">
        <v>23.763999999999999</v>
      </c>
      <c r="U2655" s="2">
        <v>24.0240002</v>
      </c>
      <c r="V2655" s="2"/>
      <c r="W2655" s="2">
        <v>24.198</v>
      </c>
      <c r="X2655" s="2">
        <v>24.350000399999999</v>
      </c>
      <c r="Y2655" s="2"/>
      <c r="Z2655">
        <v>3796500</v>
      </c>
      <c r="AA2655">
        <v>1213000</v>
      </c>
      <c r="AC2655" s="2">
        <v>23.83</v>
      </c>
      <c r="AD2655" s="2">
        <v>24.253999799999999</v>
      </c>
    </row>
    <row r="2656" spans="1:30" x14ac:dyDescent="0.25">
      <c r="A2656" t="s">
        <v>228</v>
      </c>
      <c r="B2656">
        <f t="shared" si="152"/>
        <v>2012</v>
      </c>
      <c r="C2656" s="2">
        <v>24.479999599999999</v>
      </c>
      <c r="D2656" s="2">
        <v>24.761999200000002</v>
      </c>
      <c r="E2656" s="4">
        <f t="shared" si="153"/>
        <v>1.1519591691496698E-2</v>
      </c>
      <c r="F2656" s="5"/>
      <c r="G2656" s="5"/>
      <c r="H2656" s="5"/>
      <c r="I2656" s="5"/>
      <c r="J2656" s="5"/>
      <c r="K2656" s="3">
        <v>40911</v>
      </c>
      <c r="L2656" s="3">
        <v>41274</v>
      </c>
      <c r="M2656" s="3"/>
      <c r="N2656" s="3"/>
      <c r="O2656" s="3"/>
      <c r="P2656" s="3"/>
      <c r="Q2656" s="5"/>
      <c r="R2656" s="5"/>
      <c r="S2656" s="5"/>
      <c r="T2656" s="2">
        <v>23.680000400000001</v>
      </c>
      <c r="U2656" s="2">
        <v>24.565999999999999</v>
      </c>
      <c r="V2656" s="2"/>
      <c r="W2656" s="2">
        <v>24.624000599999999</v>
      </c>
      <c r="X2656" s="2">
        <v>24.7679996</v>
      </c>
      <c r="Y2656" s="2"/>
      <c r="Z2656">
        <v>3737500</v>
      </c>
      <c r="AA2656">
        <v>5579000</v>
      </c>
      <c r="AC2656" s="2">
        <v>23.714000800000001</v>
      </c>
      <c r="AD2656" s="2">
        <v>24.714000800000001</v>
      </c>
    </row>
    <row r="2657" spans="1:30" x14ac:dyDescent="0.25">
      <c r="A2657" t="s">
        <v>229</v>
      </c>
      <c r="B2657">
        <f t="shared" si="152"/>
        <v>2010</v>
      </c>
      <c r="C2657" s="2">
        <v>26.8500005</v>
      </c>
      <c r="D2657" s="2">
        <v>34.610000499999998</v>
      </c>
      <c r="E2657" s="4">
        <f t="shared" si="153"/>
        <v>0.28901302999975725</v>
      </c>
      <c r="F2657" s="5"/>
      <c r="G2657" s="5"/>
      <c r="H2657" s="5"/>
      <c r="I2657" s="5"/>
      <c r="J2657" s="5"/>
      <c r="K2657" s="3">
        <v>40182</v>
      </c>
      <c r="L2657" s="3">
        <v>40543</v>
      </c>
      <c r="M2657" s="3"/>
      <c r="N2657" s="3"/>
      <c r="O2657" s="3"/>
      <c r="P2657" s="3"/>
      <c r="Q2657" s="5"/>
      <c r="R2657" s="5"/>
      <c r="S2657" s="5"/>
      <c r="T2657" s="2">
        <v>26.715</v>
      </c>
      <c r="U2657" s="2">
        <v>34.564998500000002</v>
      </c>
      <c r="V2657" s="2"/>
      <c r="W2657" s="2">
        <v>27.174999</v>
      </c>
      <c r="X2657" s="2">
        <v>35.119999</v>
      </c>
      <c r="Y2657" s="2"/>
      <c r="Z2657">
        <v>325200</v>
      </c>
      <c r="AA2657">
        <v>356200</v>
      </c>
      <c r="AC2657" s="2">
        <v>27.040001</v>
      </c>
      <c r="AD2657" s="2">
        <v>35.080002</v>
      </c>
    </row>
    <row r="2658" spans="1:30" x14ac:dyDescent="0.25">
      <c r="A2658" t="s">
        <v>229</v>
      </c>
      <c r="B2658">
        <f t="shared" si="152"/>
        <v>2011</v>
      </c>
      <c r="C2658" s="2">
        <v>34.919998</v>
      </c>
      <c r="D2658" s="2">
        <v>38.479999499999998</v>
      </c>
      <c r="E2658" s="4">
        <f t="shared" si="153"/>
        <v>0.10194735692711089</v>
      </c>
      <c r="F2658" s="5"/>
      <c r="G2658" s="5"/>
      <c r="H2658" s="5"/>
      <c r="I2658" s="5"/>
      <c r="J2658" s="5"/>
      <c r="K2658" s="3">
        <v>40546</v>
      </c>
      <c r="L2658" s="3">
        <v>40907</v>
      </c>
      <c r="M2658" s="3"/>
      <c r="N2658" s="3"/>
      <c r="O2658" s="3"/>
      <c r="P2658" s="3"/>
      <c r="Q2658" s="5"/>
      <c r="R2658" s="5"/>
      <c r="S2658" s="5"/>
      <c r="T2658" s="2">
        <v>34.814998500000002</v>
      </c>
      <c r="U2658" s="2">
        <v>38.459999000000003</v>
      </c>
      <c r="V2658" s="2"/>
      <c r="W2658" s="2">
        <v>35.540000999999997</v>
      </c>
      <c r="X2658" s="2">
        <v>39.145000500000002</v>
      </c>
      <c r="Y2658" s="2"/>
      <c r="Z2658">
        <v>927000</v>
      </c>
      <c r="AA2658">
        <v>405200</v>
      </c>
      <c r="AC2658" s="2">
        <v>34.875</v>
      </c>
      <c r="AD2658" s="2">
        <v>38.985000499999998</v>
      </c>
    </row>
    <row r="2659" spans="1:30" x14ac:dyDescent="0.25">
      <c r="A2659" t="s">
        <v>229</v>
      </c>
      <c r="B2659">
        <f t="shared" si="152"/>
        <v>2012</v>
      </c>
      <c r="C2659" s="2">
        <v>38.944999500000002</v>
      </c>
      <c r="D2659" s="2">
        <v>46.400001500000002</v>
      </c>
      <c r="E2659" s="4">
        <f t="shared" si="153"/>
        <v>0.19142385661091099</v>
      </c>
      <c r="F2659" s="5"/>
      <c r="G2659" s="5"/>
      <c r="H2659" s="5"/>
      <c r="I2659" s="5"/>
      <c r="J2659" s="5"/>
      <c r="K2659" s="3">
        <v>40911</v>
      </c>
      <c r="L2659" s="3">
        <v>41274</v>
      </c>
      <c r="M2659" s="3"/>
      <c r="N2659" s="3"/>
      <c r="O2659" s="3"/>
      <c r="P2659" s="3"/>
      <c r="Q2659" s="5"/>
      <c r="R2659" s="5"/>
      <c r="S2659" s="5"/>
      <c r="T2659" s="2">
        <v>38.904998999999997</v>
      </c>
      <c r="U2659" s="2">
        <v>45.544998</v>
      </c>
      <c r="V2659" s="2"/>
      <c r="W2659" s="2">
        <v>39.569999500000002</v>
      </c>
      <c r="X2659" s="2">
        <v>46.5</v>
      </c>
      <c r="Y2659" s="2"/>
      <c r="Z2659">
        <v>641400</v>
      </c>
      <c r="AA2659">
        <v>572400</v>
      </c>
      <c r="AC2659" s="2">
        <v>39.544998</v>
      </c>
      <c r="AD2659" s="2">
        <v>45.75</v>
      </c>
    </row>
    <row r="2660" spans="1:30" x14ac:dyDescent="0.25">
      <c r="A2660" t="s">
        <v>230</v>
      </c>
      <c r="B2660">
        <f t="shared" si="152"/>
        <v>2010</v>
      </c>
      <c r="C2660" s="2">
        <v>41.509998000000003</v>
      </c>
      <c r="D2660" s="2">
        <v>55.59</v>
      </c>
      <c r="E2660" s="4">
        <f t="shared" si="153"/>
        <v>0.33919543913251932</v>
      </c>
      <c r="F2660" s="5"/>
      <c r="G2660" s="5"/>
      <c r="H2660" s="5"/>
      <c r="I2660" s="5"/>
      <c r="J2660" s="5"/>
      <c r="K2660" s="3">
        <v>40182</v>
      </c>
      <c r="L2660" s="3">
        <v>40543</v>
      </c>
      <c r="M2660" s="3"/>
      <c r="N2660" s="3"/>
      <c r="O2660" s="3"/>
      <c r="P2660" s="3"/>
      <c r="Q2660" s="5"/>
      <c r="R2660" s="5"/>
      <c r="S2660" s="5"/>
      <c r="T2660" s="2">
        <v>41.5</v>
      </c>
      <c r="U2660" s="2">
        <v>55.080002</v>
      </c>
      <c r="V2660" s="2"/>
      <c r="W2660" s="2">
        <v>42.02</v>
      </c>
      <c r="X2660" s="2">
        <v>55.720001000000003</v>
      </c>
      <c r="Y2660" s="2"/>
      <c r="Z2660">
        <v>286000</v>
      </c>
      <c r="AA2660">
        <v>247100</v>
      </c>
      <c r="AC2660" s="2">
        <v>42.009998000000003</v>
      </c>
      <c r="AD2660" s="2">
        <v>55.220001000000003</v>
      </c>
    </row>
    <row r="2661" spans="1:30" x14ac:dyDescent="0.25">
      <c r="A2661" t="s">
        <v>230</v>
      </c>
      <c r="B2661">
        <f t="shared" si="152"/>
        <v>2011</v>
      </c>
      <c r="C2661" s="2">
        <v>56.060001</v>
      </c>
      <c r="D2661" s="2">
        <v>52.419998</v>
      </c>
      <c r="E2661" s="4">
        <f t="shared" si="153"/>
        <v>-6.4930484036202565E-2</v>
      </c>
      <c r="F2661" s="5"/>
      <c r="G2661" s="5"/>
      <c r="H2661" s="5"/>
      <c r="I2661" s="5"/>
      <c r="J2661" s="5"/>
      <c r="K2661" s="3">
        <v>40546</v>
      </c>
      <c r="L2661" s="3">
        <v>40907</v>
      </c>
      <c r="M2661" s="3"/>
      <c r="N2661" s="3"/>
      <c r="O2661" s="3"/>
      <c r="P2661" s="3"/>
      <c r="Q2661" s="5"/>
      <c r="R2661" s="5"/>
      <c r="S2661" s="5"/>
      <c r="T2661" s="2">
        <v>55.490001999999997</v>
      </c>
      <c r="U2661" s="2">
        <v>52.360000999999997</v>
      </c>
      <c r="V2661" s="2"/>
      <c r="W2661" s="2">
        <v>56.23</v>
      </c>
      <c r="X2661" s="2">
        <v>52.91</v>
      </c>
      <c r="Y2661" s="2"/>
      <c r="Z2661">
        <v>499800</v>
      </c>
      <c r="AA2661">
        <v>250700</v>
      </c>
      <c r="AC2661" s="2">
        <v>55.650002000000001</v>
      </c>
      <c r="AD2661" s="2">
        <v>52.580002</v>
      </c>
    </row>
    <row r="2662" spans="1:30" x14ac:dyDescent="0.25">
      <c r="A2662" t="s">
        <v>230</v>
      </c>
      <c r="B2662">
        <f t="shared" si="152"/>
        <v>2012</v>
      </c>
      <c r="C2662" s="2">
        <v>53.389999000000003</v>
      </c>
      <c r="D2662" s="2">
        <v>66.540001000000004</v>
      </c>
      <c r="E2662" s="4">
        <f t="shared" si="153"/>
        <v>0.24630084746770645</v>
      </c>
      <c r="F2662" s="5"/>
      <c r="G2662" s="5"/>
      <c r="H2662" s="5"/>
      <c r="I2662" s="5"/>
      <c r="J2662" s="5"/>
      <c r="K2662" s="3">
        <v>40911</v>
      </c>
      <c r="L2662" s="3">
        <v>41274</v>
      </c>
      <c r="M2662" s="3"/>
      <c r="N2662" s="3"/>
      <c r="O2662" s="3"/>
      <c r="P2662" s="3"/>
      <c r="Q2662" s="5"/>
      <c r="R2662" s="5"/>
      <c r="S2662" s="5"/>
      <c r="T2662" s="2">
        <v>52.82</v>
      </c>
      <c r="U2662" s="2">
        <v>65.739998</v>
      </c>
      <c r="V2662" s="2"/>
      <c r="W2662" s="2">
        <v>53.490001999999997</v>
      </c>
      <c r="X2662" s="2">
        <v>66.610000999999997</v>
      </c>
      <c r="Y2662" s="2"/>
      <c r="Z2662">
        <v>420700</v>
      </c>
      <c r="AA2662">
        <v>475900</v>
      </c>
      <c r="AC2662" s="2">
        <v>52.880001</v>
      </c>
      <c r="AD2662" s="2">
        <v>65.910004000000001</v>
      </c>
    </row>
    <row r="2663" spans="1:30" x14ac:dyDescent="0.25">
      <c r="A2663" t="s">
        <v>231</v>
      </c>
      <c r="B2663">
        <f t="shared" si="152"/>
        <v>2010</v>
      </c>
      <c r="C2663" s="2">
        <v>31.120000999999998</v>
      </c>
      <c r="D2663" s="2">
        <v>63.34</v>
      </c>
      <c r="E2663" s="4">
        <f t="shared" si="153"/>
        <v>1.0353469782986191</v>
      </c>
      <c r="F2663" s="5"/>
      <c r="G2663" s="5"/>
      <c r="H2663" s="5"/>
      <c r="I2663" s="5"/>
      <c r="J2663" s="5"/>
      <c r="K2663" s="3">
        <v>40182</v>
      </c>
      <c r="L2663" s="3">
        <v>40543</v>
      </c>
      <c r="M2663" s="3"/>
      <c r="N2663" s="3"/>
      <c r="O2663" s="3"/>
      <c r="P2663" s="3"/>
      <c r="Q2663" s="5"/>
      <c r="R2663" s="5"/>
      <c r="S2663" s="5"/>
      <c r="T2663" s="2">
        <v>30.42</v>
      </c>
      <c r="U2663" s="2">
        <v>63.02</v>
      </c>
      <c r="V2663" s="2"/>
      <c r="W2663" s="2">
        <v>31.23</v>
      </c>
      <c r="X2663" s="2">
        <v>64.029999000000004</v>
      </c>
      <c r="Y2663" s="2"/>
      <c r="Z2663">
        <v>1793700</v>
      </c>
      <c r="AA2663">
        <v>758800</v>
      </c>
      <c r="AC2663" s="2">
        <v>30.549999</v>
      </c>
      <c r="AD2663" s="2">
        <v>64.029999000000004</v>
      </c>
    </row>
    <row r="2664" spans="1:30" x14ac:dyDescent="0.25">
      <c r="A2664" t="s">
        <v>231</v>
      </c>
      <c r="B2664">
        <f t="shared" si="152"/>
        <v>2011</v>
      </c>
      <c r="C2664" s="2">
        <v>64.050003000000004</v>
      </c>
      <c r="D2664" s="2">
        <v>30.48</v>
      </c>
      <c r="E2664" s="4">
        <f t="shared" si="153"/>
        <v>-0.52412180214886173</v>
      </c>
      <c r="F2664" s="5"/>
      <c r="G2664" s="5"/>
      <c r="H2664" s="5"/>
      <c r="I2664" s="5"/>
      <c r="J2664" s="5"/>
      <c r="K2664" s="3">
        <v>40546</v>
      </c>
      <c r="L2664" s="3">
        <v>40907</v>
      </c>
      <c r="M2664" s="3"/>
      <c r="N2664" s="3"/>
      <c r="O2664" s="3"/>
      <c r="P2664" s="3"/>
      <c r="Q2664" s="5"/>
      <c r="R2664" s="5"/>
      <c r="S2664" s="5"/>
      <c r="T2664" s="2">
        <v>64.029999000000004</v>
      </c>
      <c r="U2664" s="2">
        <v>29.969999000000001</v>
      </c>
      <c r="V2664" s="2"/>
      <c r="W2664" s="2">
        <v>66.160004000000001</v>
      </c>
      <c r="X2664" s="2">
        <v>30.629999000000002</v>
      </c>
      <c r="Y2664" s="2"/>
      <c r="Z2664">
        <v>1202900</v>
      </c>
      <c r="AA2664">
        <v>1052500</v>
      </c>
      <c r="AC2664" s="2">
        <v>64.339995999999999</v>
      </c>
      <c r="AD2664" s="2">
        <v>30.030000999999999</v>
      </c>
    </row>
    <row r="2665" spans="1:30" x14ac:dyDescent="0.25">
      <c r="A2665" t="s">
        <v>231</v>
      </c>
      <c r="B2665">
        <f t="shared" si="152"/>
        <v>2012</v>
      </c>
      <c r="C2665" s="2">
        <v>31</v>
      </c>
      <c r="D2665" s="2">
        <v>55.59</v>
      </c>
      <c r="E2665" s="4">
        <f t="shared" si="153"/>
        <v>0.793225806451613</v>
      </c>
      <c r="F2665" s="5"/>
      <c r="G2665" s="5"/>
      <c r="H2665" s="5"/>
      <c r="I2665" s="5"/>
      <c r="J2665" s="5"/>
      <c r="K2665" s="3">
        <v>40911</v>
      </c>
      <c r="L2665" s="3">
        <v>41274</v>
      </c>
      <c r="M2665" s="3"/>
      <c r="N2665" s="3"/>
      <c r="O2665" s="3"/>
      <c r="P2665" s="3"/>
      <c r="Q2665" s="5"/>
      <c r="R2665" s="5"/>
      <c r="S2665" s="5"/>
      <c r="T2665" s="2">
        <v>30.83</v>
      </c>
      <c r="U2665" s="2">
        <v>54.509998000000003</v>
      </c>
      <c r="V2665" s="2"/>
      <c r="W2665" s="2">
        <v>31.91</v>
      </c>
      <c r="X2665" s="2">
        <v>56.060001</v>
      </c>
      <c r="Y2665" s="2"/>
      <c r="Z2665">
        <v>2862700</v>
      </c>
      <c r="AA2665">
        <v>1341800</v>
      </c>
      <c r="AC2665" s="2">
        <v>31.73</v>
      </c>
      <c r="AD2665" s="2">
        <v>54.709999000000003</v>
      </c>
    </row>
    <row r="2666" spans="1:30" x14ac:dyDescent="0.25">
      <c r="A2666" t="s">
        <v>232</v>
      </c>
      <c r="B2666">
        <f t="shared" si="152"/>
        <v>2010</v>
      </c>
      <c r="C2666" s="2">
        <v>20.790001</v>
      </c>
      <c r="D2666" s="2">
        <v>21.030000999999999</v>
      </c>
      <c r="E2666" s="4">
        <f t="shared" si="153"/>
        <v>1.1544010988743985E-2</v>
      </c>
      <c r="F2666" s="5"/>
      <c r="G2666" s="5"/>
      <c r="H2666" s="5"/>
      <c r="I2666" s="5"/>
      <c r="J2666" s="5"/>
      <c r="K2666" s="3">
        <v>40182</v>
      </c>
      <c r="L2666" s="3">
        <v>40543</v>
      </c>
      <c r="M2666" s="3"/>
      <c r="N2666" s="3"/>
      <c r="O2666" s="3"/>
      <c r="P2666" s="3"/>
      <c r="Q2666" s="5"/>
      <c r="R2666" s="5"/>
      <c r="S2666" s="5"/>
      <c r="T2666" s="2">
        <v>20.73</v>
      </c>
      <c r="U2666" s="2">
        <v>20.940000999999999</v>
      </c>
      <c r="V2666" s="2"/>
      <c r="W2666" s="2">
        <v>21.030000999999999</v>
      </c>
      <c r="X2666" s="2">
        <v>21.059999000000001</v>
      </c>
      <c r="Y2666" s="2"/>
      <c r="Z2666">
        <v>47800900</v>
      </c>
      <c r="AA2666">
        <v>15743700</v>
      </c>
      <c r="AC2666" s="2">
        <v>20.879999000000002</v>
      </c>
      <c r="AD2666" s="2">
        <v>21.030000999999999</v>
      </c>
    </row>
    <row r="2667" spans="1:30" x14ac:dyDescent="0.25">
      <c r="A2667" t="s">
        <v>232</v>
      </c>
      <c r="B2667">
        <f t="shared" si="152"/>
        <v>2011</v>
      </c>
      <c r="C2667" s="2">
        <v>21.01</v>
      </c>
      <c r="D2667" s="2">
        <v>24.25</v>
      </c>
      <c r="E2667" s="4">
        <f t="shared" si="153"/>
        <v>0.15421227986673006</v>
      </c>
      <c r="F2667" s="5"/>
      <c r="G2667" s="5"/>
      <c r="H2667" s="5"/>
      <c r="I2667" s="5"/>
      <c r="J2667" s="5"/>
      <c r="K2667" s="3">
        <v>40546</v>
      </c>
      <c r="L2667" s="3">
        <v>40907</v>
      </c>
      <c r="M2667" s="3"/>
      <c r="N2667" s="3"/>
      <c r="O2667" s="3"/>
      <c r="P2667" s="3"/>
      <c r="Q2667" s="5"/>
      <c r="R2667" s="5"/>
      <c r="S2667" s="5"/>
      <c r="T2667" s="2">
        <v>20.780000999999999</v>
      </c>
      <c r="U2667" s="2">
        <v>24.25</v>
      </c>
      <c r="V2667" s="2"/>
      <c r="W2667" s="2">
        <v>21.049999</v>
      </c>
      <c r="X2667" s="2">
        <v>24.620000999999998</v>
      </c>
      <c r="Y2667" s="2"/>
      <c r="Z2667">
        <v>58223800</v>
      </c>
      <c r="AA2667">
        <v>21710100</v>
      </c>
      <c r="AC2667" s="2">
        <v>20.85</v>
      </c>
      <c r="AD2667" s="2">
        <v>24.43</v>
      </c>
    </row>
    <row r="2668" spans="1:30" x14ac:dyDescent="0.25">
      <c r="A2668" t="s">
        <v>232</v>
      </c>
      <c r="B2668">
        <f t="shared" si="152"/>
        <v>2012</v>
      </c>
      <c r="C2668" s="2">
        <v>24.620000999999998</v>
      </c>
      <c r="D2668" s="2">
        <v>20.620000999999998</v>
      </c>
      <c r="E2668" s="4">
        <f t="shared" si="153"/>
        <v>-0.16246953036273232</v>
      </c>
      <c r="F2668" s="5"/>
      <c r="G2668" s="5"/>
      <c r="H2668" s="5"/>
      <c r="I2668" s="5"/>
      <c r="J2668" s="5"/>
      <c r="K2668" s="3">
        <v>40911</v>
      </c>
      <c r="L2668" s="3">
        <v>41274</v>
      </c>
      <c r="M2668" s="3"/>
      <c r="N2668" s="3"/>
      <c r="O2668" s="3"/>
      <c r="P2668" s="3"/>
      <c r="Q2668" s="5"/>
      <c r="R2668" s="5"/>
      <c r="S2668" s="5"/>
      <c r="T2668" s="2">
        <v>24.389999</v>
      </c>
      <c r="U2668" s="2">
        <v>20.16</v>
      </c>
      <c r="V2668" s="2"/>
      <c r="W2668" s="2">
        <v>24.889999</v>
      </c>
      <c r="X2668" s="2">
        <v>20.66</v>
      </c>
      <c r="Y2668" s="2"/>
      <c r="Z2668">
        <v>44845600</v>
      </c>
      <c r="AA2668">
        <v>41139500</v>
      </c>
      <c r="AC2668" s="2">
        <v>24.540001</v>
      </c>
      <c r="AD2668" s="2">
        <v>20.25</v>
      </c>
    </row>
    <row r="2669" spans="1:30" x14ac:dyDescent="0.25">
      <c r="A2669" t="s">
        <v>233</v>
      </c>
      <c r="B2669">
        <f t="shared" si="152"/>
        <v>2010</v>
      </c>
      <c r="C2669" s="2">
        <v>31.09</v>
      </c>
      <c r="D2669" s="2">
        <v>49.299999</v>
      </c>
      <c r="E2669" s="4">
        <f t="shared" si="153"/>
        <v>0.58571884850434219</v>
      </c>
      <c r="F2669" s="5"/>
      <c r="G2669" s="5"/>
      <c r="H2669" s="5"/>
      <c r="I2669" s="5"/>
      <c r="J2669" s="5"/>
      <c r="K2669" s="3">
        <v>40182</v>
      </c>
      <c r="L2669" s="3">
        <v>40543</v>
      </c>
      <c r="M2669" s="3"/>
      <c r="N2669" s="3"/>
      <c r="O2669" s="3"/>
      <c r="P2669" s="3"/>
      <c r="Q2669" s="5"/>
      <c r="R2669" s="5"/>
      <c r="S2669" s="5"/>
      <c r="T2669" s="2">
        <v>30.77</v>
      </c>
      <c r="U2669" s="2">
        <v>49.049999</v>
      </c>
      <c r="V2669" s="2"/>
      <c r="W2669" s="2">
        <v>31.15</v>
      </c>
      <c r="X2669" s="2">
        <v>49.66</v>
      </c>
      <c r="Y2669" s="2"/>
      <c r="Z2669">
        <v>2353000</v>
      </c>
      <c r="AA2669">
        <v>1397000</v>
      </c>
      <c r="AC2669" s="2">
        <v>30.809999000000001</v>
      </c>
      <c r="AD2669" s="2">
        <v>49.439999</v>
      </c>
    </row>
    <row r="2670" spans="1:30" x14ac:dyDescent="0.25">
      <c r="A2670" t="s">
        <v>233</v>
      </c>
      <c r="B2670">
        <f t="shared" si="152"/>
        <v>2011</v>
      </c>
      <c r="C2670" s="2">
        <v>49.68</v>
      </c>
      <c r="D2670" s="2">
        <v>52.59</v>
      </c>
      <c r="E2670" s="4">
        <f t="shared" si="153"/>
        <v>5.8574879227053213E-2</v>
      </c>
      <c r="F2670" s="5"/>
      <c r="G2670" s="5"/>
      <c r="H2670" s="5"/>
      <c r="I2670" s="5"/>
      <c r="J2670" s="5"/>
      <c r="K2670" s="3">
        <v>40546</v>
      </c>
      <c r="L2670" s="3">
        <v>40907</v>
      </c>
      <c r="M2670" s="3"/>
      <c r="N2670" s="3"/>
      <c r="O2670" s="3"/>
      <c r="P2670" s="3"/>
      <c r="Q2670" s="5"/>
      <c r="R2670" s="5"/>
      <c r="S2670" s="5"/>
      <c r="T2670" s="2">
        <v>49.68</v>
      </c>
      <c r="U2670" s="2">
        <v>52.59</v>
      </c>
      <c r="V2670" s="2"/>
      <c r="W2670" s="2">
        <v>50.540000999999997</v>
      </c>
      <c r="X2670" s="2">
        <v>52.959999000000003</v>
      </c>
      <c r="Y2670" s="2"/>
      <c r="Z2670">
        <v>3190300</v>
      </c>
      <c r="AA2670">
        <v>1084400</v>
      </c>
      <c r="AC2670" s="2">
        <v>49.830002</v>
      </c>
      <c r="AD2670" s="2">
        <v>52.93</v>
      </c>
    </row>
    <row r="2671" spans="1:30" x14ac:dyDescent="0.25">
      <c r="A2671" t="s">
        <v>233</v>
      </c>
      <c r="B2671">
        <f t="shared" si="152"/>
        <v>2012</v>
      </c>
      <c r="C2671" s="2">
        <v>53.23</v>
      </c>
      <c r="D2671" s="2">
        <v>59.48</v>
      </c>
      <c r="E2671" s="4">
        <f t="shared" si="153"/>
        <v>0.11741499154612062</v>
      </c>
      <c r="F2671" s="5"/>
      <c r="G2671" s="5"/>
      <c r="H2671" s="5"/>
      <c r="I2671" s="5"/>
      <c r="J2671" s="5"/>
      <c r="K2671" s="3">
        <v>40911</v>
      </c>
      <c r="L2671" s="3">
        <v>41274</v>
      </c>
      <c r="M2671" s="3"/>
      <c r="N2671" s="3"/>
      <c r="O2671" s="3"/>
      <c r="P2671" s="3"/>
      <c r="Q2671" s="5"/>
      <c r="R2671" s="5"/>
      <c r="S2671" s="5"/>
      <c r="T2671" s="2">
        <v>52.41</v>
      </c>
      <c r="U2671" s="2">
        <v>58.759998000000003</v>
      </c>
      <c r="V2671" s="2"/>
      <c r="W2671" s="2">
        <v>53.880001</v>
      </c>
      <c r="X2671" s="2">
        <v>59.669998</v>
      </c>
      <c r="Y2671" s="2"/>
      <c r="Z2671">
        <v>1949700</v>
      </c>
      <c r="AA2671">
        <v>2038800</v>
      </c>
      <c r="AC2671" s="2">
        <v>52.459999000000003</v>
      </c>
      <c r="AD2671" s="2">
        <v>59.09</v>
      </c>
    </row>
    <row r="2672" spans="1:30" x14ac:dyDescent="0.25">
      <c r="A2672" t="s">
        <v>234</v>
      </c>
      <c r="B2672">
        <f t="shared" si="152"/>
        <v>2010</v>
      </c>
      <c r="C2672" s="2">
        <v>26.8146015779</v>
      </c>
      <c r="D2672" s="2">
        <v>26.8639122288</v>
      </c>
      <c r="E2672" s="4">
        <f t="shared" si="153"/>
        <v>1.8389477373641641E-3</v>
      </c>
      <c r="F2672" s="5"/>
      <c r="G2672" s="5"/>
      <c r="H2672" s="5"/>
      <c r="I2672" s="5"/>
      <c r="J2672" s="5"/>
      <c r="K2672" s="3">
        <v>40182</v>
      </c>
      <c r="L2672" s="3">
        <v>40543</v>
      </c>
      <c r="M2672" s="3"/>
      <c r="N2672" s="3"/>
      <c r="O2672" s="3"/>
      <c r="P2672" s="3"/>
      <c r="Q2672" s="5"/>
      <c r="R2672" s="5"/>
      <c r="S2672" s="5"/>
      <c r="T2672" s="2">
        <v>26.666671597600001</v>
      </c>
      <c r="U2672" s="2">
        <v>26.676532544400001</v>
      </c>
      <c r="V2672" s="2"/>
      <c r="W2672" s="2">
        <v>27.071011834299998</v>
      </c>
      <c r="X2672" s="2">
        <v>27.120320512799999</v>
      </c>
      <c r="Y2672" s="2"/>
      <c r="Z2672">
        <v>4034900</v>
      </c>
      <c r="AA2672">
        <v>2575500</v>
      </c>
      <c r="AC2672" s="2">
        <v>26.804730769199999</v>
      </c>
      <c r="AD2672" s="2">
        <v>26.745561144</v>
      </c>
    </row>
    <row r="2673" spans="1:30" x14ac:dyDescent="0.25">
      <c r="A2673" t="s">
        <v>234</v>
      </c>
      <c r="B2673">
        <f t="shared" si="152"/>
        <v>2011</v>
      </c>
      <c r="C2673" s="2">
        <v>27.120320512799999</v>
      </c>
      <c r="D2673" s="2">
        <v>29.191322485200001</v>
      </c>
      <c r="E2673" s="4">
        <f t="shared" si="153"/>
        <v>7.6363477025374715E-2</v>
      </c>
      <c r="F2673" s="5"/>
      <c r="G2673" s="5"/>
      <c r="H2673" s="5"/>
      <c r="I2673" s="5"/>
      <c r="J2673" s="5"/>
      <c r="K2673" s="3">
        <v>40546</v>
      </c>
      <c r="L2673" s="3">
        <v>40907</v>
      </c>
      <c r="M2673" s="3"/>
      <c r="N2673" s="3"/>
      <c r="O2673" s="3"/>
      <c r="P2673" s="3"/>
      <c r="Q2673" s="5"/>
      <c r="R2673" s="5"/>
      <c r="S2673" s="5"/>
      <c r="T2673" s="2">
        <v>27.0512810651</v>
      </c>
      <c r="U2673" s="2">
        <v>29.092701183399999</v>
      </c>
      <c r="V2673" s="2"/>
      <c r="W2673" s="2">
        <v>27.692311637100001</v>
      </c>
      <c r="X2673" s="2">
        <v>29.388561144000001</v>
      </c>
      <c r="Y2673" s="2"/>
      <c r="Z2673">
        <v>4794100</v>
      </c>
      <c r="AA2673">
        <v>2361500</v>
      </c>
      <c r="AC2673" s="2">
        <v>27.6331420118</v>
      </c>
      <c r="AD2673" s="2">
        <v>29.3293915187</v>
      </c>
    </row>
    <row r="2674" spans="1:30" x14ac:dyDescent="0.25">
      <c r="A2674" t="s">
        <v>234</v>
      </c>
      <c r="B2674">
        <f t="shared" si="152"/>
        <v>2012</v>
      </c>
      <c r="C2674" s="2">
        <v>29.812622288</v>
      </c>
      <c r="D2674" s="2">
        <v>39.289941814599999</v>
      </c>
      <c r="E2674" s="4">
        <f t="shared" si="153"/>
        <v>0.31789620634662363</v>
      </c>
      <c r="F2674" s="5"/>
      <c r="G2674" s="5"/>
      <c r="H2674" s="5"/>
      <c r="I2674" s="5"/>
      <c r="J2674" s="5"/>
      <c r="K2674" s="3">
        <v>40911</v>
      </c>
      <c r="L2674" s="3">
        <v>41274</v>
      </c>
      <c r="M2674" s="3"/>
      <c r="N2674" s="3"/>
      <c r="O2674" s="3"/>
      <c r="P2674" s="3"/>
      <c r="Q2674" s="5"/>
      <c r="R2674" s="5"/>
      <c r="S2674" s="5"/>
      <c r="T2674" s="2">
        <v>29.2209112426</v>
      </c>
      <c r="U2674" s="2">
        <v>38.116373767299997</v>
      </c>
      <c r="V2674" s="2"/>
      <c r="W2674" s="2">
        <v>30.0789013807</v>
      </c>
      <c r="X2674" s="2">
        <v>39.329393491099999</v>
      </c>
      <c r="Y2674" s="2"/>
      <c r="Z2674">
        <v>4983800</v>
      </c>
      <c r="AA2674">
        <v>3578000</v>
      </c>
      <c r="AC2674" s="2">
        <v>29.556211045400001</v>
      </c>
      <c r="AD2674" s="2">
        <v>38.205134122300002</v>
      </c>
    </row>
    <row r="2675" spans="1:30" x14ac:dyDescent="0.25">
      <c r="A2675" t="s">
        <v>235</v>
      </c>
      <c r="B2675">
        <f t="shared" si="152"/>
        <v>2010</v>
      </c>
      <c r="C2675" s="2">
        <v>7.45</v>
      </c>
      <c r="D2675" s="2">
        <v>10.62</v>
      </c>
      <c r="E2675" s="4">
        <f t="shared" si="153"/>
        <v>0.42550335570469783</v>
      </c>
      <c r="F2675" s="5"/>
      <c r="G2675" s="5"/>
      <c r="H2675" s="5"/>
      <c r="I2675" s="5"/>
      <c r="J2675" s="5"/>
      <c r="K2675" s="3">
        <v>40182</v>
      </c>
      <c r="L2675" s="3">
        <v>40543</v>
      </c>
      <c r="M2675" s="3"/>
      <c r="N2675" s="3"/>
      <c r="O2675" s="3"/>
      <c r="P2675" s="3"/>
      <c r="Q2675" s="5"/>
      <c r="R2675" s="5"/>
      <c r="S2675" s="5"/>
      <c r="T2675" s="2">
        <v>7.4</v>
      </c>
      <c r="U2675" s="2">
        <v>10.54</v>
      </c>
      <c r="V2675" s="2"/>
      <c r="W2675" s="2">
        <v>7.62</v>
      </c>
      <c r="X2675" s="2">
        <v>10.69</v>
      </c>
      <c r="Y2675" s="2"/>
      <c r="Z2675">
        <v>4444300</v>
      </c>
      <c r="AA2675">
        <v>2807400</v>
      </c>
      <c r="AC2675" s="2">
        <v>7.53</v>
      </c>
      <c r="AD2675" s="2">
        <v>10.59</v>
      </c>
    </row>
    <row r="2676" spans="1:30" x14ac:dyDescent="0.25">
      <c r="A2676" t="s">
        <v>235</v>
      </c>
      <c r="B2676">
        <f t="shared" si="152"/>
        <v>2011</v>
      </c>
      <c r="C2676" s="2">
        <v>10.71</v>
      </c>
      <c r="D2676" s="2">
        <v>9.73</v>
      </c>
      <c r="E2676" s="4">
        <f t="shared" si="153"/>
        <v>-9.1503267973856245E-2</v>
      </c>
      <c r="F2676" s="5"/>
      <c r="G2676" s="5"/>
      <c r="H2676" s="5"/>
      <c r="I2676" s="5"/>
      <c r="J2676" s="5"/>
      <c r="K2676" s="3">
        <v>40546</v>
      </c>
      <c r="L2676" s="3">
        <v>40907</v>
      </c>
      <c r="M2676" s="3"/>
      <c r="N2676" s="3"/>
      <c r="O2676" s="3"/>
      <c r="P2676" s="3"/>
      <c r="Q2676" s="5"/>
      <c r="R2676" s="5"/>
      <c r="S2676" s="5"/>
      <c r="T2676" s="2">
        <v>10.69</v>
      </c>
      <c r="U2676" s="2">
        <v>9.6300000000000008</v>
      </c>
      <c r="V2676" s="2"/>
      <c r="W2676" s="2">
        <v>10.78</v>
      </c>
      <c r="X2676" s="2">
        <v>9.7799999999999994</v>
      </c>
      <c r="Y2676" s="2"/>
      <c r="Z2676">
        <v>5756200</v>
      </c>
      <c r="AA2676">
        <v>3322100</v>
      </c>
      <c r="AC2676" s="2">
        <v>10.76</v>
      </c>
      <c r="AD2676" s="2">
        <v>9.74</v>
      </c>
    </row>
    <row r="2677" spans="1:30" x14ac:dyDescent="0.25">
      <c r="A2677" t="s">
        <v>235</v>
      </c>
      <c r="B2677">
        <f t="shared" si="152"/>
        <v>2012</v>
      </c>
      <c r="C2677" s="2">
        <v>9.98</v>
      </c>
      <c r="D2677" s="2">
        <v>11.02</v>
      </c>
      <c r="E2677" s="4">
        <f t="shared" si="153"/>
        <v>0.10420841683366724</v>
      </c>
      <c r="F2677" s="5"/>
      <c r="G2677" s="5"/>
      <c r="H2677" s="5"/>
      <c r="I2677" s="5"/>
      <c r="J2677" s="5"/>
      <c r="K2677" s="3">
        <v>40911</v>
      </c>
      <c r="L2677" s="3">
        <v>41274</v>
      </c>
      <c r="M2677" s="3"/>
      <c r="N2677" s="3"/>
      <c r="O2677" s="3"/>
      <c r="P2677" s="3"/>
      <c r="Q2677" s="5"/>
      <c r="R2677" s="5"/>
      <c r="S2677" s="5"/>
      <c r="T2677" s="2">
        <v>9.94</v>
      </c>
      <c r="U2677" s="2">
        <v>10.74</v>
      </c>
      <c r="V2677" s="2"/>
      <c r="W2677" s="2">
        <v>10.23</v>
      </c>
      <c r="X2677" s="2">
        <v>11.05</v>
      </c>
      <c r="Y2677" s="2"/>
      <c r="Z2677">
        <v>10085000</v>
      </c>
      <c r="AA2677">
        <v>4815500</v>
      </c>
      <c r="AC2677" s="2">
        <v>10.16</v>
      </c>
      <c r="AD2677" s="2">
        <v>10.74</v>
      </c>
    </row>
    <row r="2678" spans="1:30" x14ac:dyDescent="0.25">
      <c r="A2678" t="s">
        <v>236</v>
      </c>
      <c r="B2678">
        <f t="shared" si="152"/>
        <v>2010</v>
      </c>
      <c r="C2678" s="2">
        <v>28.753989616599998</v>
      </c>
      <c r="D2678" s="2">
        <v>37.611819488800002</v>
      </c>
      <c r="E2678" s="4">
        <f t="shared" si="153"/>
        <v>0.30805568167438857</v>
      </c>
      <c r="F2678" s="5"/>
      <c r="G2678" s="5"/>
      <c r="H2678" s="5"/>
      <c r="I2678" s="5"/>
      <c r="J2678" s="5"/>
      <c r="K2678" s="3">
        <v>40182</v>
      </c>
      <c r="L2678" s="3">
        <v>40543</v>
      </c>
      <c r="M2678" s="3"/>
      <c r="N2678" s="3"/>
      <c r="O2678" s="3"/>
      <c r="P2678" s="3"/>
      <c r="Q2678" s="5"/>
      <c r="R2678" s="5"/>
      <c r="S2678" s="5"/>
      <c r="T2678" s="2">
        <v>28.674119009599998</v>
      </c>
      <c r="U2678" s="2">
        <v>37.523959265199998</v>
      </c>
      <c r="V2678" s="2"/>
      <c r="W2678" s="2">
        <v>29.113420127800001</v>
      </c>
      <c r="X2678" s="2">
        <v>37.8194880191</v>
      </c>
      <c r="Y2678" s="2"/>
      <c r="Z2678">
        <v>2965200</v>
      </c>
      <c r="AA2678">
        <v>1931700</v>
      </c>
      <c r="AC2678" s="2">
        <v>28.953670127799999</v>
      </c>
      <c r="AD2678" s="2">
        <v>37.795527955300003</v>
      </c>
    </row>
    <row r="2679" spans="1:30" x14ac:dyDescent="0.25">
      <c r="A2679" t="s">
        <v>236</v>
      </c>
      <c r="B2679">
        <f t="shared" si="152"/>
        <v>2011</v>
      </c>
      <c r="C2679" s="2">
        <v>37.915339456799998</v>
      </c>
      <c r="D2679" s="2">
        <v>24.337060702900001</v>
      </c>
      <c r="E2679" s="4">
        <f t="shared" si="153"/>
        <v>-0.35812098608192139</v>
      </c>
      <c r="F2679" s="5"/>
      <c r="G2679" s="5"/>
      <c r="H2679" s="5"/>
      <c r="I2679" s="5"/>
      <c r="J2679" s="5"/>
      <c r="K2679" s="3">
        <v>40546</v>
      </c>
      <c r="L2679" s="3">
        <v>40907</v>
      </c>
      <c r="M2679" s="3"/>
      <c r="N2679" s="3"/>
      <c r="O2679" s="3"/>
      <c r="P2679" s="3"/>
      <c r="Q2679" s="5"/>
      <c r="R2679" s="5"/>
      <c r="S2679" s="5"/>
      <c r="T2679" s="2">
        <v>37.747599840200003</v>
      </c>
      <c r="U2679" s="2">
        <v>24.1373801917</v>
      </c>
      <c r="V2679" s="2"/>
      <c r="W2679" s="2">
        <v>38.186900159700002</v>
      </c>
      <c r="X2679" s="2">
        <v>24.4968107029</v>
      </c>
      <c r="Y2679" s="2"/>
      <c r="Z2679">
        <v>4278800</v>
      </c>
      <c r="AA2679">
        <v>1775900</v>
      </c>
      <c r="AC2679" s="2">
        <v>38.067088658099998</v>
      </c>
      <c r="AD2679" s="2">
        <v>24.416928913700001</v>
      </c>
    </row>
    <row r="2680" spans="1:30" x14ac:dyDescent="0.25">
      <c r="A2680" t="s">
        <v>236</v>
      </c>
      <c r="B2680">
        <f t="shared" si="152"/>
        <v>2012</v>
      </c>
      <c r="C2680" s="2">
        <v>24.952079073499998</v>
      </c>
      <c r="D2680" s="2">
        <v>38.306708466400003</v>
      </c>
      <c r="E2680" s="4">
        <f t="shared" si="153"/>
        <v>0.5352110881647173</v>
      </c>
      <c r="F2680" s="5"/>
      <c r="G2680" s="5"/>
      <c r="H2680" s="5"/>
      <c r="I2680" s="5"/>
      <c r="J2680" s="5"/>
      <c r="K2680" s="3">
        <v>40911</v>
      </c>
      <c r="L2680" s="3">
        <v>41274</v>
      </c>
      <c r="M2680" s="3"/>
      <c r="N2680" s="3"/>
      <c r="O2680" s="3"/>
      <c r="P2680" s="3"/>
      <c r="Q2680" s="5"/>
      <c r="R2680" s="5"/>
      <c r="S2680" s="5"/>
      <c r="T2680" s="2">
        <v>24.952079073499998</v>
      </c>
      <c r="U2680" s="2">
        <v>37.172519169300003</v>
      </c>
      <c r="V2680" s="2"/>
      <c r="W2680" s="2">
        <v>25.766769169300002</v>
      </c>
      <c r="X2680" s="2">
        <v>38.330668530300002</v>
      </c>
      <c r="Y2680" s="2"/>
      <c r="Z2680">
        <v>4034300</v>
      </c>
      <c r="AA2680">
        <v>2251900</v>
      </c>
      <c r="AC2680" s="2">
        <v>25.638980031900001</v>
      </c>
      <c r="AD2680" s="2">
        <v>37.284350639000003</v>
      </c>
    </row>
    <row r="2681" spans="1:30" x14ac:dyDescent="0.25">
      <c r="A2681" t="s">
        <v>237</v>
      </c>
      <c r="B2681">
        <f t="shared" si="152"/>
        <v>2010</v>
      </c>
      <c r="C2681" s="2">
        <v>21.155269870600002</v>
      </c>
      <c r="D2681" s="2">
        <v>23.114599815199998</v>
      </c>
      <c r="E2681" s="4">
        <f t="shared" si="153"/>
        <v>9.2616636733286295E-2</v>
      </c>
      <c r="F2681" s="5"/>
      <c r="G2681" s="5"/>
      <c r="H2681" s="5"/>
      <c r="I2681" s="5"/>
      <c r="J2681" s="5"/>
      <c r="K2681" s="3">
        <v>40182</v>
      </c>
      <c r="L2681" s="3">
        <v>40543</v>
      </c>
      <c r="M2681" s="3"/>
      <c r="N2681" s="3"/>
      <c r="O2681" s="3"/>
      <c r="P2681" s="3"/>
      <c r="Q2681" s="5"/>
      <c r="R2681" s="5"/>
      <c r="S2681" s="5"/>
      <c r="T2681" s="2">
        <v>20.961180221799999</v>
      </c>
      <c r="U2681" s="2">
        <v>23.022181146000001</v>
      </c>
      <c r="V2681" s="2"/>
      <c r="W2681" s="2">
        <v>21.312379852100001</v>
      </c>
      <c r="X2681" s="2">
        <v>23.170059149699998</v>
      </c>
      <c r="Y2681" s="2"/>
      <c r="Z2681">
        <v>995500</v>
      </c>
      <c r="AA2681">
        <v>828800</v>
      </c>
      <c r="AC2681" s="2">
        <v>21.155269870600002</v>
      </c>
      <c r="AD2681" s="2">
        <v>23.105360443599999</v>
      </c>
    </row>
    <row r="2682" spans="1:30" x14ac:dyDescent="0.25">
      <c r="A2682" t="s">
        <v>237</v>
      </c>
      <c r="B2682">
        <f t="shared" si="152"/>
        <v>2011</v>
      </c>
      <c r="C2682" s="2">
        <v>23.2532292052</v>
      </c>
      <c r="D2682" s="2">
        <v>28.4657994455</v>
      </c>
      <c r="E2682" s="4">
        <f t="shared" si="153"/>
        <v>0.22416543501555214</v>
      </c>
      <c r="F2682" s="5"/>
      <c r="G2682" s="5"/>
      <c r="H2682" s="5"/>
      <c r="I2682" s="5"/>
      <c r="J2682" s="5"/>
      <c r="K2682" s="3">
        <v>40546</v>
      </c>
      <c r="L2682" s="3">
        <v>40907</v>
      </c>
      <c r="M2682" s="3"/>
      <c r="N2682" s="3"/>
      <c r="O2682" s="3"/>
      <c r="P2682" s="3"/>
      <c r="Q2682" s="5"/>
      <c r="R2682" s="5"/>
      <c r="S2682" s="5"/>
      <c r="T2682" s="2">
        <v>22.929760628499999</v>
      </c>
      <c r="U2682" s="2">
        <v>28.456560998200001</v>
      </c>
      <c r="V2682" s="2"/>
      <c r="W2682" s="2">
        <v>23.308689464</v>
      </c>
      <c r="X2682" s="2">
        <v>28.6783696858</v>
      </c>
      <c r="Y2682" s="2"/>
      <c r="Z2682">
        <v>2064000</v>
      </c>
      <c r="AA2682">
        <v>827100</v>
      </c>
      <c r="AC2682" s="2">
        <v>22.9759695009</v>
      </c>
      <c r="AD2682" s="2">
        <v>28.576709796700001</v>
      </c>
    </row>
    <row r="2683" spans="1:30" x14ac:dyDescent="0.25">
      <c r="A2683" t="s">
        <v>237</v>
      </c>
      <c r="B2683">
        <f t="shared" si="152"/>
        <v>2012</v>
      </c>
      <c r="C2683" s="2">
        <v>28.835489833600001</v>
      </c>
      <c r="D2683" s="2">
        <v>28.6968595194</v>
      </c>
      <c r="E2683" s="4">
        <f t="shared" si="153"/>
        <v>-4.807628203994092E-3</v>
      </c>
      <c r="F2683" s="5"/>
      <c r="G2683" s="5"/>
      <c r="H2683" s="5"/>
      <c r="I2683" s="5"/>
      <c r="J2683" s="5"/>
      <c r="K2683" s="3">
        <v>40911</v>
      </c>
      <c r="L2683" s="3">
        <v>41274</v>
      </c>
      <c r="M2683" s="3"/>
      <c r="N2683" s="3"/>
      <c r="O2683" s="3"/>
      <c r="P2683" s="3"/>
      <c r="Q2683" s="5"/>
      <c r="R2683" s="5"/>
      <c r="S2683" s="5"/>
      <c r="T2683" s="2">
        <v>28.641400184799998</v>
      </c>
      <c r="U2683" s="2">
        <v>28.234751386300001</v>
      </c>
      <c r="V2683" s="2"/>
      <c r="W2683" s="2">
        <v>28.946400184800002</v>
      </c>
      <c r="X2683" s="2">
        <v>28.798519408499999</v>
      </c>
      <c r="Y2683" s="2"/>
      <c r="Z2683">
        <v>1789300</v>
      </c>
      <c r="AA2683">
        <v>1090000</v>
      </c>
      <c r="AC2683" s="2">
        <v>28.659890018500001</v>
      </c>
      <c r="AD2683" s="2">
        <v>28.327170055500002</v>
      </c>
    </row>
    <row r="2684" spans="1:30" x14ac:dyDescent="0.25">
      <c r="A2684" t="s">
        <v>238</v>
      </c>
      <c r="B2684">
        <f t="shared" si="152"/>
        <v>2010</v>
      </c>
      <c r="C2684" s="2">
        <v>307.20001200000002</v>
      </c>
      <c r="D2684" s="2">
        <v>257.75</v>
      </c>
      <c r="E2684" s="4">
        <f t="shared" si="153"/>
        <v>-0.16097008485793943</v>
      </c>
      <c r="F2684" s="5"/>
      <c r="G2684" s="5"/>
      <c r="H2684" s="5"/>
      <c r="I2684" s="5"/>
      <c r="J2684" s="5"/>
      <c r="K2684" s="3">
        <v>40182</v>
      </c>
      <c r="L2684" s="3">
        <v>40543</v>
      </c>
      <c r="M2684" s="3"/>
      <c r="N2684" s="3"/>
      <c r="O2684" s="3"/>
      <c r="P2684" s="3"/>
      <c r="Q2684" s="5"/>
      <c r="R2684" s="5"/>
      <c r="S2684" s="5"/>
      <c r="T2684" s="2">
        <v>305.79998799999998</v>
      </c>
      <c r="U2684" s="2">
        <v>255.020004</v>
      </c>
      <c r="V2684" s="2"/>
      <c r="W2684" s="2">
        <v>309.08999599999999</v>
      </c>
      <c r="X2684" s="2">
        <v>259.14999399999999</v>
      </c>
      <c r="Y2684" s="2"/>
      <c r="Z2684">
        <v>337100</v>
      </c>
      <c r="AA2684">
        <v>259000</v>
      </c>
      <c r="AC2684" s="2">
        <v>308.76998900000001</v>
      </c>
      <c r="AD2684" s="2">
        <v>256.91000400000001</v>
      </c>
    </row>
    <row r="2685" spans="1:30" x14ac:dyDescent="0.25">
      <c r="A2685" t="s">
        <v>238</v>
      </c>
      <c r="B2685">
        <f t="shared" si="152"/>
        <v>2011</v>
      </c>
      <c r="C2685" s="2">
        <v>261.79998799999998</v>
      </c>
      <c r="D2685" s="2">
        <v>463.01001000000002</v>
      </c>
      <c r="E2685" s="4">
        <f t="shared" si="153"/>
        <v>0.7685639084139303</v>
      </c>
      <c r="F2685" s="5"/>
      <c r="G2685" s="5"/>
      <c r="H2685" s="5"/>
      <c r="I2685" s="5"/>
      <c r="J2685" s="5"/>
      <c r="K2685" s="3">
        <v>40546</v>
      </c>
      <c r="L2685" s="3">
        <v>40907</v>
      </c>
      <c r="M2685" s="3"/>
      <c r="N2685" s="3"/>
      <c r="O2685" s="3"/>
      <c r="P2685" s="3"/>
      <c r="Q2685" s="5"/>
      <c r="R2685" s="5"/>
      <c r="S2685" s="5"/>
      <c r="T2685" s="2">
        <v>261.79998799999998</v>
      </c>
      <c r="U2685" s="2">
        <v>463.01001000000002</v>
      </c>
      <c r="V2685" s="2"/>
      <c r="W2685" s="2">
        <v>271.42001299999998</v>
      </c>
      <c r="X2685" s="2">
        <v>469.25</v>
      </c>
      <c r="Y2685" s="2"/>
      <c r="Z2685">
        <v>687100</v>
      </c>
      <c r="AA2685">
        <v>181400</v>
      </c>
      <c r="AC2685" s="2">
        <v>269</v>
      </c>
      <c r="AD2685" s="2">
        <v>466.32000699999998</v>
      </c>
    </row>
    <row r="2686" spans="1:30" x14ac:dyDescent="0.25">
      <c r="A2686" t="s">
        <v>238</v>
      </c>
      <c r="B2686">
        <f t="shared" si="152"/>
        <v>2012</v>
      </c>
      <c r="C2686" s="2">
        <v>470.95001200000002</v>
      </c>
      <c r="D2686" s="2">
        <v>490.36999500000002</v>
      </c>
      <c r="E2686" s="4">
        <f t="shared" si="153"/>
        <v>4.1235762830811866E-2</v>
      </c>
      <c r="F2686" s="5"/>
      <c r="G2686" s="5"/>
      <c r="H2686" s="5"/>
      <c r="I2686" s="5"/>
      <c r="J2686" s="5"/>
      <c r="K2686" s="3">
        <v>40911</v>
      </c>
      <c r="L2686" s="3">
        <v>41274</v>
      </c>
      <c r="M2686" s="3"/>
      <c r="N2686" s="3"/>
      <c r="O2686" s="3"/>
      <c r="P2686" s="3"/>
      <c r="Q2686" s="5"/>
      <c r="R2686" s="5"/>
      <c r="S2686" s="5"/>
      <c r="T2686" s="2">
        <v>467.17001299999998</v>
      </c>
      <c r="U2686" s="2">
        <v>479.60000600000001</v>
      </c>
      <c r="V2686" s="2"/>
      <c r="W2686" s="2">
        <v>473.92999300000002</v>
      </c>
      <c r="X2686" s="2">
        <v>490.69000199999999</v>
      </c>
      <c r="Y2686" s="2"/>
      <c r="Z2686">
        <v>344600</v>
      </c>
      <c r="AA2686">
        <v>292900</v>
      </c>
      <c r="AC2686" s="2">
        <v>471.709991</v>
      </c>
      <c r="AD2686" s="2">
        <v>480.85000600000001</v>
      </c>
    </row>
    <row r="2687" spans="1:30" x14ac:dyDescent="0.25">
      <c r="A2687" t="s">
        <v>239</v>
      </c>
      <c r="B2687">
        <f t="shared" si="152"/>
        <v>2010</v>
      </c>
      <c r="C2687" s="2">
        <v>48.59</v>
      </c>
      <c r="D2687" s="2">
        <v>53.400002000000001</v>
      </c>
      <c r="E2687" s="4">
        <f t="shared" si="153"/>
        <v>9.8991603210537085E-2</v>
      </c>
      <c r="F2687" s="5"/>
      <c r="G2687" s="5"/>
      <c r="H2687" s="5"/>
      <c r="I2687" s="5"/>
      <c r="J2687" s="5"/>
      <c r="K2687" s="3">
        <v>40182</v>
      </c>
      <c r="L2687" s="3">
        <v>40543</v>
      </c>
      <c r="M2687" s="3"/>
      <c r="N2687" s="3"/>
      <c r="O2687" s="3"/>
      <c r="P2687" s="3"/>
      <c r="Q2687" s="5"/>
      <c r="R2687" s="5"/>
      <c r="S2687" s="5"/>
      <c r="T2687" s="2">
        <v>48.060001</v>
      </c>
      <c r="U2687" s="2">
        <v>53.259998000000003</v>
      </c>
      <c r="V2687" s="2"/>
      <c r="W2687" s="2">
        <v>48.939999</v>
      </c>
      <c r="X2687" s="2">
        <v>53.599997999999999</v>
      </c>
      <c r="Y2687" s="2"/>
      <c r="Z2687">
        <v>2728100</v>
      </c>
      <c r="AA2687">
        <v>1521400</v>
      </c>
      <c r="AC2687" s="2">
        <v>48.57</v>
      </c>
      <c r="AD2687" s="2">
        <v>53.549999</v>
      </c>
    </row>
    <row r="2688" spans="1:30" x14ac:dyDescent="0.25">
      <c r="A2688" t="s">
        <v>239</v>
      </c>
      <c r="B2688">
        <f t="shared" si="152"/>
        <v>2011</v>
      </c>
      <c r="C2688" s="2">
        <v>53.73</v>
      </c>
      <c r="D2688" s="2">
        <v>46.709999000000003</v>
      </c>
      <c r="E2688" s="4">
        <f t="shared" si="153"/>
        <v>-0.13065328494323458</v>
      </c>
      <c r="F2688" s="5"/>
      <c r="G2688" s="5"/>
      <c r="H2688" s="5"/>
      <c r="I2688" s="5"/>
      <c r="J2688" s="5"/>
      <c r="K2688" s="3">
        <v>40546</v>
      </c>
      <c r="L2688" s="3">
        <v>40907</v>
      </c>
      <c r="M2688" s="3"/>
      <c r="N2688" s="3"/>
      <c r="O2688" s="3"/>
      <c r="P2688" s="3"/>
      <c r="Q2688" s="5"/>
      <c r="R2688" s="5"/>
      <c r="S2688" s="5"/>
      <c r="T2688" s="2">
        <v>53.720001000000003</v>
      </c>
      <c r="U2688" s="2">
        <v>46.66</v>
      </c>
      <c r="V2688" s="2"/>
      <c r="W2688" s="2">
        <v>54.5</v>
      </c>
      <c r="X2688" s="2">
        <v>47.130001</v>
      </c>
      <c r="Y2688" s="2"/>
      <c r="Z2688">
        <v>3156300</v>
      </c>
      <c r="AA2688">
        <v>1313000</v>
      </c>
      <c r="AC2688" s="2">
        <v>54.389999000000003</v>
      </c>
      <c r="AD2688" s="2">
        <v>46.689999</v>
      </c>
    </row>
    <row r="2689" spans="1:30" x14ac:dyDescent="0.25">
      <c r="A2689" t="s">
        <v>239</v>
      </c>
      <c r="B2689">
        <f t="shared" si="152"/>
        <v>2012</v>
      </c>
      <c r="C2689" s="2">
        <v>47.880001</v>
      </c>
      <c r="D2689" s="2">
        <v>60.810001</v>
      </c>
      <c r="E2689" s="4">
        <f t="shared" si="153"/>
        <v>0.27005011967313869</v>
      </c>
      <c r="F2689" s="5"/>
      <c r="G2689" s="5"/>
      <c r="H2689" s="5"/>
      <c r="I2689" s="5"/>
      <c r="J2689" s="5"/>
      <c r="K2689" s="3">
        <v>40911</v>
      </c>
      <c r="L2689" s="3">
        <v>41274</v>
      </c>
      <c r="M2689" s="3"/>
      <c r="N2689" s="3"/>
      <c r="O2689" s="3"/>
      <c r="P2689" s="3"/>
      <c r="Q2689" s="5"/>
      <c r="R2689" s="5"/>
      <c r="S2689" s="5"/>
      <c r="T2689" s="2">
        <v>47.860000999999997</v>
      </c>
      <c r="U2689" s="2">
        <v>59.549999</v>
      </c>
      <c r="V2689" s="2"/>
      <c r="W2689" s="2">
        <v>48.470001000000003</v>
      </c>
      <c r="X2689" s="2">
        <v>60.889999000000003</v>
      </c>
      <c r="Y2689" s="2"/>
      <c r="Z2689">
        <v>2370000</v>
      </c>
      <c r="AA2689">
        <v>1899900</v>
      </c>
      <c r="AC2689" s="2">
        <v>48.029998999999997</v>
      </c>
      <c r="AD2689" s="2">
        <v>59.759998000000003</v>
      </c>
    </row>
    <row r="2690" spans="1:30" x14ac:dyDescent="0.25">
      <c r="A2690" t="s">
        <v>240</v>
      </c>
      <c r="B2690">
        <f t="shared" ref="B2690:B2753" si="154">YEAR(K2690)</f>
        <v>2010</v>
      </c>
      <c r="C2690" s="2">
        <v>23.57</v>
      </c>
      <c r="D2690" s="2">
        <v>24.059999000000001</v>
      </c>
      <c r="E2690" s="4">
        <f t="shared" ref="E2690:E2753" si="155">+(D2690-C2690)/C2690</f>
        <v>2.0789096308867244E-2</v>
      </c>
      <c r="F2690" s="5"/>
      <c r="G2690" s="5"/>
      <c r="H2690" s="5"/>
      <c r="I2690" s="5"/>
      <c r="J2690" s="5"/>
      <c r="K2690" s="3">
        <v>40182</v>
      </c>
      <c r="L2690" s="3">
        <v>40543</v>
      </c>
      <c r="M2690" s="3"/>
      <c r="N2690" s="3"/>
      <c r="O2690" s="3"/>
      <c r="P2690" s="3"/>
      <c r="Q2690" s="5"/>
      <c r="R2690" s="5"/>
      <c r="S2690" s="5"/>
      <c r="T2690" s="2">
        <v>23.15</v>
      </c>
      <c r="U2690" s="2">
        <v>23.6</v>
      </c>
      <c r="V2690" s="2"/>
      <c r="W2690" s="2">
        <v>23.58</v>
      </c>
      <c r="X2690" s="2">
        <v>24.34</v>
      </c>
      <c r="Y2690" s="2"/>
      <c r="Z2690">
        <v>4254200</v>
      </c>
      <c r="AA2690">
        <v>3101500</v>
      </c>
      <c r="AC2690" s="2">
        <v>23.34</v>
      </c>
      <c r="AD2690" s="2">
        <v>23.639999</v>
      </c>
    </row>
    <row r="2691" spans="1:30" x14ac:dyDescent="0.25">
      <c r="A2691" t="s">
        <v>240</v>
      </c>
      <c r="B2691">
        <f t="shared" si="154"/>
        <v>2011</v>
      </c>
      <c r="C2691" s="2">
        <v>24.24</v>
      </c>
      <c r="D2691" s="2">
        <v>20.09</v>
      </c>
      <c r="E2691" s="4">
        <f t="shared" si="155"/>
        <v>-0.17120462046204615</v>
      </c>
      <c r="F2691" s="5"/>
      <c r="G2691" s="5"/>
      <c r="H2691" s="5"/>
      <c r="I2691" s="5"/>
      <c r="J2691" s="5"/>
      <c r="K2691" s="3">
        <v>40546</v>
      </c>
      <c r="L2691" s="3">
        <v>40907</v>
      </c>
      <c r="M2691" s="3"/>
      <c r="N2691" s="3"/>
      <c r="O2691" s="3"/>
      <c r="P2691" s="3"/>
      <c r="Q2691" s="5"/>
      <c r="R2691" s="5"/>
      <c r="S2691" s="5"/>
      <c r="T2691" s="2">
        <v>24.24</v>
      </c>
      <c r="U2691" s="2">
        <v>20</v>
      </c>
      <c r="V2691" s="2"/>
      <c r="W2691" s="2">
        <v>24.719999000000001</v>
      </c>
      <c r="X2691" s="2">
        <v>20.200001</v>
      </c>
      <c r="Y2691" s="2"/>
      <c r="Z2691">
        <v>5164600</v>
      </c>
      <c r="AA2691">
        <v>1431800</v>
      </c>
      <c r="AC2691" s="2">
        <v>24.459999</v>
      </c>
      <c r="AD2691" s="2">
        <v>20.129999000000002</v>
      </c>
    </row>
    <row r="2692" spans="1:30" x14ac:dyDescent="0.25">
      <c r="A2692" t="s">
        <v>240</v>
      </c>
      <c r="B2692">
        <f t="shared" si="154"/>
        <v>2012</v>
      </c>
      <c r="C2692" s="2">
        <v>20.66</v>
      </c>
      <c r="D2692" s="2">
        <v>26.09</v>
      </c>
      <c r="E2692" s="4">
        <f t="shared" si="155"/>
        <v>0.26282671829622456</v>
      </c>
      <c r="F2692" s="5"/>
      <c r="G2692" s="5"/>
      <c r="H2692" s="5"/>
      <c r="I2692" s="5"/>
      <c r="J2692" s="5"/>
      <c r="K2692" s="3">
        <v>40911</v>
      </c>
      <c r="L2692" s="3">
        <v>41274</v>
      </c>
      <c r="M2692" s="3"/>
      <c r="N2692" s="3"/>
      <c r="O2692" s="3"/>
      <c r="P2692" s="3"/>
      <c r="Q2692" s="5"/>
      <c r="R2692" s="5"/>
      <c r="S2692" s="5"/>
      <c r="T2692" s="2">
        <v>20.52</v>
      </c>
      <c r="U2692" s="2">
        <v>25.59</v>
      </c>
      <c r="V2692" s="2"/>
      <c r="W2692" s="2">
        <v>21.030000999999999</v>
      </c>
      <c r="X2692" s="2">
        <v>26.120000999999998</v>
      </c>
      <c r="Y2692" s="2"/>
      <c r="Z2692">
        <v>3608300</v>
      </c>
      <c r="AA2692">
        <v>3953700</v>
      </c>
      <c r="AC2692" s="2">
        <v>20.559999000000001</v>
      </c>
      <c r="AD2692" s="2">
        <v>25.719999000000001</v>
      </c>
    </row>
    <row r="2693" spans="1:30" x14ac:dyDescent="0.25">
      <c r="A2693" t="s">
        <v>241</v>
      </c>
      <c r="B2693">
        <f t="shared" si="154"/>
        <v>2010</v>
      </c>
      <c r="C2693" s="2">
        <v>32.560001</v>
      </c>
      <c r="D2693" s="2">
        <v>40.810001</v>
      </c>
      <c r="E2693" s="4">
        <f t="shared" si="155"/>
        <v>0.25337837059648738</v>
      </c>
      <c r="F2693" s="5"/>
      <c r="G2693" s="5"/>
      <c r="H2693" s="5"/>
      <c r="I2693" s="5"/>
      <c r="J2693" s="5"/>
      <c r="K2693" s="3">
        <v>40182</v>
      </c>
      <c r="L2693" s="3">
        <v>40543</v>
      </c>
      <c r="M2693" s="3"/>
      <c r="N2693" s="3"/>
      <c r="O2693" s="3"/>
      <c r="P2693" s="3"/>
      <c r="Q2693" s="5"/>
      <c r="R2693" s="5"/>
      <c r="S2693" s="5"/>
      <c r="T2693" s="2">
        <v>32.240001999999997</v>
      </c>
      <c r="U2693" s="2">
        <v>40.68</v>
      </c>
      <c r="V2693" s="2"/>
      <c r="W2693" s="2">
        <v>33.110000999999997</v>
      </c>
      <c r="X2693" s="2">
        <v>41.02</v>
      </c>
      <c r="Y2693" s="2"/>
      <c r="Z2693">
        <v>1876000</v>
      </c>
      <c r="AA2693">
        <v>936400</v>
      </c>
      <c r="AC2693" s="2">
        <v>33.060001</v>
      </c>
      <c r="AD2693" s="2">
        <v>40.810001</v>
      </c>
    </row>
    <row r="2694" spans="1:30" x14ac:dyDescent="0.25">
      <c r="A2694" t="s">
        <v>241</v>
      </c>
      <c r="B2694">
        <f t="shared" si="154"/>
        <v>2011</v>
      </c>
      <c r="C2694" s="2">
        <v>41.209999000000003</v>
      </c>
      <c r="D2694" s="2">
        <v>45.07</v>
      </c>
      <c r="E2694" s="4">
        <f t="shared" si="155"/>
        <v>9.3666612319015019E-2</v>
      </c>
      <c r="F2694" s="5"/>
      <c r="G2694" s="5"/>
      <c r="H2694" s="5"/>
      <c r="I2694" s="5"/>
      <c r="J2694" s="5"/>
      <c r="K2694" s="3">
        <v>40546</v>
      </c>
      <c r="L2694" s="3">
        <v>40907</v>
      </c>
      <c r="M2694" s="3"/>
      <c r="N2694" s="3"/>
      <c r="O2694" s="3"/>
      <c r="P2694" s="3"/>
      <c r="Q2694" s="5"/>
      <c r="R2694" s="5"/>
      <c r="S2694" s="5"/>
      <c r="T2694" s="2">
        <v>41.169998</v>
      </c>
      <c r="U2694" s="2">
        <v>45.07</v>
      </c>
      <c r="V2694" s="2"/>
      <c r="W2694" s="2">
        <v>42.290000999999997</v>
      </c>
      <c r="X2694" s="2">
        <v>45.580002</v>
      </c>
      <c r="Y2694" s="2"/>
      <c r="Z2694">
        <v>1614500</v>
      </c>
      <c r="AA2694">
        <v>384400</v>
      </c>
      <c r="AC2694" s="2">
        <v>41.639999000000003</v>
      </c>
      <c r="AD2694" s="2">
        <v>45.540000999999997</v>
      </c>
    </row>
    <row r="2695" spans="1:30" x14ac:dyDescent="0.25">
      <c r="A2695" t="s">
        <v>241</v>
      </c>
      <c r="B2695">
        <f t="shared" si="154"/>
        <v>2012</v>
      </c>
      <c r="C2695" s="2">
        <v>46.009998000000003</v>
      </c>
      <c r="D2695" s="2">
        <v>59.709999000000003</v>
      </c>
      <c r="E2695" s="4">
        <f t="shared" si="155"/>
        <v>0.29776139090464643</v>
      </c>
      <c r="F2695" s="5"/>
      <c r="G2695" s="5"/>
      <c r="H2695" s="5"/>
      <c r="I2695" s="5"/>
      <c r="J2695" s="5"/>
      <c r="K2695" s="3">
        <v>40911</v>
      </c>
      <c r="L2695" s="3">
        <v>41274</v>
      </c>
      <c r="M2695" s="3"/>
      <c r="N2695" s="3"/>
      <c r="O2695" s="3"/>
      <c r="P2695" s="3"/>
      <c r="Q2695" s="5"/>
      <c r="R2695" s="5"/>
      <c r="S2695" s="5"/>
      <c r="T2695" s="2">
        <v>45.09</v>
      </c>
      <c r="U2695" s="2">
        <v>58.240001999999997</v>
      </c>
      <c r="V2695" s="2"/>
      <c r="W2695" s="2">
        <v>46.330002</v>
      </c>
      <c r="X2695" s="2">
        <v>59.740001999999997</v>
      </c>
      <c r="Y2695" s="2"/>
      <c r="Z2695">
        <v>771500</v>
      </c>
      <c r="AA2695">
        <v>1438800</v>
      </c>
      <c r="AC2695" s="2">
        <v>45.259998000000003</v>
      </c>
      <c r="AD2695" s="2">
        <v>58.27</v>
      </c>
    </row>
    <row r="2696" spans="1:30" x14ac:dyDescent="0.25">
      <c r="A2696" t="s">
        <v>242</v>
      </c>
      <c r="B2696">
        <f t="shared" si="154"/>
        <v>2010</v>
      </c>
      <c r="C2696" s="2">
        <v>37.675438743500003</v>
      </c>
      <c r="D2696" s="2">
        <v>43.392724607399998</v>
      </c>
      <c r="E2696" s="4">
        <f t="shared" si="155"/>
        <v>0.15175100953234091</v>
      </c>
      <c r="F2696" s="5"/>
      <c r="G2696" s="5"/>
      <c r="H2696" s="5"/>
      <c r="I2696" s="5"/>
      <c r="J2696" s="5"/>
      <c r="K2696" s="3">
        <v>40182</v>
      </c>
      <c r="L2696" s="3">
        <v>40543</v>
      </c>
      <c r="M2696" s="3"/>
      <c r="N2696" s="3"/>
      <c r="O2696" s="3"/>
      <c r="P2696" s="3"/>
      <c r="Q2696" s="5"/>
      <c r="R2696" s="5"/>
      <c r="S2696" s="5"/>
      <c r="T2696" s="2">
        <v>37.549783246099999</v>
      </c>
      <c r="U2696" s="2">
        <v>43.235654450299997</v>
      </c>
      <c r="V2696" s="2"/>
      <c r="W2696" s="2">
        <v>38.272296335100002</v>
      </c>
      <c r="X2696" s="2">
        <v>43.539320418899997</v>
      </c>
      <c r="Y2696" s="2"/>
      <c r="Z2696">
        <v>8727000</v>
      </c>
      <c r="AA2696">
        <v>4350200</v>
      </c>
      <c r="AC2696" s="2">
        <v>37.979104712100003</v>
      </c>
      <c r="AD2696" s="2">
        <v>43.434606282799997</v>
      </c>
    </row>
    <row r="2697" spans="1:30" x14ac:dyDescent="0.25">
      <c r="A2697" t="s">
        <v>242</v>
      </c>
      <c r="B2697">
        <f t="shared" si="154"/>
        <v>2011</v>
      </c>
      <c r="C2697" s="2">
        <v>43.633561256599997</v>
      </c>
      <c r="D2697" s="2">
        <v>48.911055497500001</v>
      </c>
      <c r="E2697" s="4">
        <f t="shared" si="155"/>
        <v>0.12095034393053886</v>
      </c>
      <c r="F2697" s="5"/>
      <c r="G2697" s="5"/>
      <c r="H2697" s="5"/>
      <c r="I2697" s="5"/>
      <c r="J2697" s="5"/>
      <c r="K2697" s="3">
        <v>40546</v>
      </c>
      <c r="L2697" s="3">
        <v>40907</v>
      </c>
      <c r="M2697" s="3"/>
      <c r="N2697" s="3"/>
      <c r="O2697" s="3"/>
      <c r="P2697" s="3"/>
      <c r="Q2697" s="5"/>
      <c r="R2697" s="5"/>
      <c r="S2697" s="5"/>
      <c r="T2697" s="2">
        <v>43.5079057592</v>
      </c>
      <c r="U2697" s="2">
        <v>48.638804188599998</v>
      </c>
      <c r="V2697" s="2"/>
      <c r="W2697" s="2">
        <v>44.293248167599998</v>
      </c>
      <c r="X2697" s="2">
        <v>49.162362303800002</v>
      </c>
      <c r="Y2697" s="2"/>
      <c r="Z2697">
        <v>6259100</v>
      </c>
      <c r="AA2697">
        <v>3606500</v>
      </c>
      <c r="AC2697" s="2">
        <v>44.136178010499997</v>
      </c>
      <c r="AD2697" s="2">
        <v>49.005295287999999</v>
      </c>
    </row>
    <row r="2698" spans="1:30" x14ac:dyDescent="0.25">
      <c r="A2698" t="s">
        <v>242</v>
      </c>
      <c r="B2698">
        <f t="shared" si="154"/>
        <v>2012</v>
      </c>
      <c r="C2698" s="2">
        <v>49.7068680629</v>
      </c>
      <c r="D2698" s="2">
        <v>30.628272251399999</v>
      </c>
      <c r="E2698" s="4">
        <f t="shared" si="155"/>
        <v>-0.38382212670002847</v>
      </c>
      <c r="F2698" s="5"/>
      <c r="G2698" s="5"/>
      <c r="H2698" s="5"/>
      <c r="I2698" s="5"/>
      <c r="J2698" s="5"/>
      <c r="K2698" s="3">
        <v>40911</v>
      </c>
      <c r="L2698" s="3">
        <v>41274</v>
      </c>
      <c r="M2698" s="3"/>
      <c r="N2698" s="3"/>
      <c r="O2698" s="3"/>
      <c r="P2698" s="3"/>
      <c r="Q2698" s="5"/>
      <c r="R2698" s="5"/>
      <c r="S2698" s="5"/>
      <c r="T2698" s="2">
        <v>49.7068680629</v>
      </c>
      <c r="U2698" s="2">
        <v>29.664921465999999</v>
      </c>
      <c r="V2698" s="2"/>
      <c r="W2698" s="2">
        <v>50.534092146699997</v>
      </c>
      <c r="X2698" s="2">
        <v>30.628272251399999</v>
      </c>
      <c r="Y2698" s="2"/>
      <c r="Z2698">
        <v>10308100</v>
      </c>
      <c r="AA2698">
        <v>3677100</v>
      </c>
      <c r="AC2698" s="2">
        <v>50.1047748692</v>
      </c>
      <c r="AD2698" s="2">
        <v>29.7696335079</v>
      </c>
    </row>
    <row r="2699" spans="1:30" x14ac:dyDescent="0.25">
      <c r="A2699" t="s">
        <v>243</v>
      </c>
      <c r="B2699">
        <f t="shared" si="154"/>
        <v>2010</v>
      </c>
      <c r="C2699" s="2">
        <v>38.099997999999999</v>
      </c>
      <c r="D2699" s="2">
        <v>45.849997999999999</v>
      </c>
      <c r="E2699" s="4">
        <f t="shared" si="155"/>
        <v>0.20341208416861334</v>
      </c>
      <c r="F2699" s="5"/>
      <c r="G2699" s="5"/>
      <c r="H2699" s="5"/>
      <c r="I2699" s="5"/>
      <c r="J2699" s="5"/>
      <c r="K2699" s="3">
        <v>40182</v>
      </c>
      <c r="L2699" s="3">
        <v>40543</v>
      </c>
      <c r="M2699" s="3"/>
      <c r="N2699" s="3"/>
      <c r="O2699" s="3"/>
      <c r="P2699" s="3"/>
      <c r="Q2699" s="5"/>
      <c r="R2699" s="5"/>
      <c r="S2699" s="5"/>
      <c r="T2699" s="2">
        <v>37.93</v>
      </c>
      <c r="U2699" s="2">
        <v>45.700001</v>
      </c>
      <c r="V2699" s="2"/>
      <c r="W2699" s="2">
        <v>38.459999000000003</v>
      </c>
      <c r="X2699" s="2">
        <v>46.110000999999997</v>
      </c>
      <c r="Y2699" s="2"/>
      <c r="Z2699">
        <v>1728500</v>
      </c>
      <c r="AA2699">
        <v>491200</v>
      </c>
      <c r="AC2699" s="2">
        <v>38.450001</v>
      </c>
      <c r="AD2699" s="2">
        <v>45.82</v>
      </c>
    </row>
    <row r="2700" spans="1:30" x14ac:dyDescent="0.25">
      <c r="A2700" t="s">
        <v>243</v>
      </c>
      <c r="B2700">
        <f t="shared" si="154"/>
        <v>2011</v>
      </c>
      <c r="C2700" s="2">
        <v>46.209999000000003</v>
      </c>
      <c r="D2700" s="2">
        <v>40.580002</v>
      </c>
      <c r="E2700" s="4">
        <f t="shared" si="155"/>
        <v>-0.12183503834310844</v>
      </c>
      <c r="F2700" s="5"/>
      <c r="G2700" s="5"/>
      <c r="H2700" s="5"/>
      <c r="I2700" s="5"/>
      <c r="J2700" s="5"/>
      <c r="K2700" s="3">
        <v>40546</v>
      </c>
      <c r="L2700" s="3">
        <v>40907</v>
      </c>
      <c r="M2700" s="3"/>
      <c r="N2700" s="3"/>
      <c r="O2700" s="3"/>
      <c r="P2700" s="3"/>
      <c r="Q2700" s="5"/>
      <c r="R2700" s="5"/>
      <c r="S2700" s="5"/>
      <c r="T2700" s="2">
        <v>45.919998</v>
      </c>
      <c r="U2700" s="2">
        <v>40.549999</v>
      </c>
      <c r="V2700" s="2"/>
      <c r="W2700" s="2">
        <v>47.380001</v>
      </c>
      <c r="X2700" s="2">
        <v>41</v>
      </c>
      <c r="Y2700" s="2"/>
      <c r="Z2700">
        <v>1109200</v>
      </c>
      <c r="AA2700">
        <v>921700</v>
      </c>
      <c r="AC2700" s="2">
        <v>46.98</v>
      </c>
      <c r="AD2700" s="2">
        <v>40.810001</v>
      </c>
    </row>
    <row r="2701" spans="1:30" x14ac:dyDescent="0.25">
      <c r="A2701" t="s">
        <v>243</v>
      </c>
      <c r="B2701">
        <f t="shared" si="154"/>
        <v>2012</v>
      </c>
      <c r="C2701" s="2">
        <v>41.59</v>
      </c>
      <c r="D2701" s="2">
        <v>42.57</v>
      </c>
      <c r="E2701" s="4">
        <f t="shared" si="155"/>
        <v>2.3563356576099946E-2</v>
      </c>
      <c r="F2701" s="5"/>
      <c r="G2701" s="5"/>
      <c r="H2701" s="5"/>
      <c r="I2701" s="5"/>
      <c r="J2701" s="5"/>
      <c r="K2701" s="3">
        <v>40911</v>
      </c>
      <c r="L2701" s="3">
        <v>41274</v>
      </c>
      <c r="M2701" s="3"/>
      <c r="N2701" s="3"/>
      <c r="O2701" s="3"/>
      <c r="P2701" s="3"/>
      <c r="Q2701" s="5"/>
      <c r="R2701" s="5"/>
      <c r="S2701" s="5"/>
      <c r="T2701" s="2">
        <v>41.290000999999997</v>
      </c>
      <c r="U2701" s="2">
        <v>41.5</v>
      </c>
      <c r="V2701" s="2"/>
      <c r="W2701" s="2">
        <v>42.049999</v>
      </c>
      <c r="X2701" s="2">
        <v>42.619999</v>
      </c>
      <c r="Y2701" s="2"/>
      <c r="Z2701">
        <v>1103800</v>
      </c>
      <c r="AA2701">
        <v>634500</v>
      </c>
      <c r="AC2701" s="2">
        <v>41.490001999999997</v>
      </c>
      <c r="AD2701" s="2">
        <v>41.619999</v>
      </c>
    </row>
    <row r="2702" spans="1:30" x14ac:dyDescent="0.25">
      <c r="A2702" t="s">
        <v>244</v>
      </c>
      <c r="B2702">
        <f t="shared" si="154"/>
        <v>2010</v>
      </c>
      <c r="C2702" s="2">
        <v>64.709998999999996</v>
      </c>
      <c r="D2702" s="2">
        <v>61.849997999999999</v>
      </c>
      <c r="E2702" s="4">
        <f t="shared" si="155"/>
        <v>-4.4197203588273851E-2</v>
      </c>
      <c r="F2702" s="5"/>
      <c r="G2702" s="5"/>
      <c r="H2702" s="5"/>
      <c r="I2702" s="5"/>
      <c r="J2702" s="5"/>
      <c r="K2702" s="3">
        <v>40182</v>
      </c>
      <c r="L2702" s="3">
        <v>40543</v>
      </c>
      <c r="M2702" s="3"/>
      <c r="N2702" s="3"/>
      <c r="O2702" s="3"/>
      <c r="P2702" s="3"/>
      <c r="Q2702" s="5"/>
      <c r="R2702" s="5"/>
      <c r="S2702" s="5"/>
      <c r="T2702" s="2">
        <v>64.410004000000001</v>
      </c>
      <c r="U2702" s="2">
        <v>61.75</v>
      </c>
      <c r="V2702" s="2"/>
      <c r="W2702" s="2">
        <v>64.989998</v>
      </c>
      <c r="X2702" s="2">
        <v>62.09</v>
      </c>
      <c r="Y2702" s="2"/>
      <c r="Z2702">
        <v>9506200</v>
      </c>
      <c r="AA2702">
        <v>4981400</v>
      </c>
      <c r="AC2702" s="2">
        <v>64.680000000000007</v>
      </c>
      <c r="AD2702" s="2">
        <v>61.900002000000001</v>
      </c>
    </row>
    <row r="2703" spans="1:30" x14ac:dyDescent="0.25">
      <c r="A2703" t="s">
        <v>244</v>
      </c>
      <c r="B2703">
        <f t="shared" si="154"/>
        <v>2011</v>
      </c>
      <c r="C2703" s="2">
        <v>62.630001</v>
      </c>
      <c r="D2703" s="2">
        <v>65.580001999999993</v>
      </c>
      <c r="E2703" s="4">
        <f t="shared" si="155"/>
        <v>4.7102042996933581E-2</v>
      </c>
      <c r="F2703" s="5"/>
      <c r="G2703" s="5"/>
      <c r="H2703" s="5"/>
      <c r="I2703" s="5"/>
      <c r="J2703" s="5"/>
      <c r="K2703" s="3">
        <v>40546</v>
      </c>
      <c r="L2703" s="3">
        <v>40907</v>
      </c>
      <c r="M2703" s="3"/>
      <c r="N2703" s="3"/>
      <c r="O2703" s="3"/>
      <c r="P2703" s="3"/>
      <c r="Q2703" s="5"/>
      <c r="R2703" s="5"/>
      <c r="S2703" s="5"/>
      <c r="T2703" s="2">
        <v>62.529998999999997</v>
      </c>
      <c r="U2703" s="2">
        <v>65.529999000000004</v>
      </c>
      <c r="V2703" s="2"/>
      <c r="W2703" s="2">
        <v>63.18</v>
      </c>
      <c r="X2703" s="2">
        <v>65.930000000000007</v>
      </c>
      <c r="Y2703" s="2"/>
      <c r="Z2703">
        <v>14894800</v>
      </c>
      <c r="AA2703">
        <v>4959700</v>
      </c>
      <c r="AC2703" s="2">
        <v>62.82</v>
      </c>
      <c r="AD2703" s="2">
        <v>65.589995999999999</v>
      </c>
    </row>
    <row r="2704" spans="1:30" x14ac:dyDescent="0.25">
      <c r="A2704" t="s">
        <v>244</v>
      </c>
      <c r="B2704">
        <f t="shared" si="154"/>
        <v>2012</v>
      </c>
      <c r="C2704" s="2">
        <v>65.589995999999999</v>
      </c>
      <c r="D2704" s="2">
        <v>70.099997999999999</v>
      </c>
      <c r="E2704" s="4">
        <f t="shared" si="155"/>
        <v>6.876051646656603E-2</v>
      </c>
      <c r="F2704" s="5"/>
      <c r="G2704" s="5"/>
      <c r="H2704" s="5"/>
      <c r="I2704" s="5"/>
      <c r="J2704" s="5"/>
      <c r="K2704" s="3">
        <v>40911</v>
      </c>
      <c r="L2704" s="3">
        <v>41274</v>
      </c>
      <c r="M2704" s="3"/>
      <c r="N2704" s="3"/>
      <c r="O2704" s="3"/>
      <c r="P2704" s="3"/>
      <c r="Q2704" s="5"/>
      <c r="R2704" s="5"/>
      <c r="S2704" s="5"/>
      <c r="T2704" s="2">
        <v>65.25</v>
      </c>
      <c r="U2704" s="2">
        <v>69.180000000000007</v>
      </c>
      <c r="V2704" s="2"/>
      <c r="W2704" s="2">
        <v>66</v>
      </c>
      <c r="X2704" s="2">
        <v>70.110000999999997</v>
      </c>
      <c r="Y2704" s="2"/>
      <c r="Z2704">
        <v>16116200</v>
      </c>
      <c r="AA2704">
        <v>12770000</v>
      </c>
      <c r="AC2704" s="2">
        <v>65.879997000000003</v>
      </c>
      <c r="AD2704" s="2">
        <v>69.239998</v>
      </c>
    </row>
    <row r="2705" spans="1:30" x14ac:dyDescent="0.25">
      <c r="A2705" t="s">
        <v>245</v>
      </c>
      <c r="B2705">
        <f t="shared" si="154"/>
        <v>2010</v>
      </c>
      <c r="C2705" s="2">
        <v>26.92</v>
      </c>
      <c r="D2705" s="2">
        <v>36.919998</v>
      </c>
      <c r="E2705" s="4">
        <f t="shared" si="155"/>
        <v>0.37147095096582455</v>
      </c>
      <c r="F2705" s="5"/>
      <c r="G2705" s="5"/>
      <c r="H2705" s="5"/>
      <c r="I2705" s="5"/>
      <c r="J2705" s="5"/>
      <c r="K2705" s="3">
        <v>40182</v>
      </c>
      <c r="L2705" s="3">
        <v>40543</v>
      </c>
      <c r="M2705" s="3"/>
      <c r="N2705" s="3"/>
      <c r="O2705" s="3"/>
      <c r="P2705" s="3"/>
      <c r="Q2705" s="5"/>
      <c r="R2705" s="5"/>
      <c r="S2705" s="5"/>
      <c r="T2705" s="2">
        <v>26.82</v>
      </c>
      <c r="U2705" s="2">
        <v>36.799999</v>
      </c>
      <c r="V2705" s="2"/>
      <c r="W2705" s="2">
        <v>27.32</v>
      </c>
      <c r="X2705" s="2">
        <v>37.18</v>
      </c>
      <c r="Y2705" s="2"/>
      <c r="Z2705">
        <v>3332500</v>
      </c>
      <c r="AA2705">
        <v>2127300</v>
      </c>
      <c r="AC2705" s="2">
        <v>27.18</v>
      </c>
      <c r="AD2705" s="2">
        <v>37.090000000000003</v>
      </c>
    </row>
    <row r="2706" spans="1:30" x14ac:dyDescent="0.25">
      <c r="A2706" t="s">
        <v>245</v>
      </c>
      <c r="B2706">
        <f t="shared" si="154"/>
        <v>2011</v>
      </c>
      <c r="C2706" s="2">
        <v>37.240001999999997</v>
      </c>
      <c r="D2706" s="2">
        <v>20.41</v>
      </c>
      <c r="E2706" s="4">
        <f t="shared" si="155"/>
        <v>-0.45193343437521832</v>
      </c>
      <c r="F2706" s="5"/>
      <c r="G2706" s="5"/>
      <c r="H2706" s="5"/>
      <c r="I2706" s="5"/>
      <c r="J2706" s="5"/>
      <c r="K2706" s="3">
        <v>40546</v>
      </c>
      <c r="L2706" s="3">
        <v>40907</v>
      </c>
      <c r="M2706" s="3"/>
      <c r="N2706" s="3"/>
      <c r="O2706" s="3"/>
      <c r="P2706" s="3"/>
      <c r="Q2706" s="5"/>
      <c r="R2706" s="5"/>
      <c r="S2706" s="5"/>
      <c r="T2706" s="2">
        <v>37.090000000000003</v>
      </c>
      <c r="U2706" s="2">
        <v>20.370000999999998</v>
      </c>
      <c r="V2706" s="2"/>
      <c r="W2706" s="2">
        <v>37.630001</v>
      </c>
      <c r="X2706" s="2">
        <v>20.719999000000001</v>
      </c>
      <c r="Y2706" s="2"/>
      <c r="Z2706">
        <v>3115200</v>
      </c>
      <c r="AA2706">
        <v>3219800</v>
      </c>
      <c r="AC2706" s="2">
        <v>37.240001999999997</v>
      </c>
      <c r="AD2706" s="2">
        <v>20.43</v>
      </c>
    </row>
    <row r="2707" spans="1:30" x14ac:dyDescent="0.25">
      <c r="A2707" t="s">
        <v>245</v>
      </c>
      <c r="B2707">
        <f t="shared" si="154"/>
        <v>2012</v>
      </c>
      <c r="C2707" s="2">
        <v>20.9</v>
      </c>
      <c r="D2707" s="2">
        <v>19.670000000000002</v>
      </c>
      <c r="E2707" s="4">
        <f t="shared" si="155"/>
        <v>-5.8851674641148183E-2</v>
      </c>
      <c r="F2707" s="5"/>
      <c r="G2707" s="5"/>
      <c r="H2707" s="5"/>
      <c r="I2707" s="5"/>
      <c r="J2707" s="5"/>
      <c r="K2707" s="3">
        <v>40911</v>
      </c>
      <c r="L2707" s="3">
        <v>41274</v>
      </c>
      <c r="M2707" s="3"/>
      <c r="N2707" s="3"/>
      <c r="O2707" s="3"/>
      <c r="P2707" s="3"/>
      <c r="Q2707" s="5"/>
      <c r="R2707" s="5"/>
      <c r="S2707" s="5"/>
      <c r="T2707" s="2">
        <v>20.709999</v>
      </c>
      <c r="U2707" s="2">
        <v>19.209999</v>
      </c>
      <c r="V2707" s="2"/>
      <c r="W2707" s="2">
        <v>21.219999000000001</v>
      </c>
      <c r="X2707" s="2">
        <v>19.780000999999999</v>
      </c>
      <c r="Y2707" s="2"/>
      <c r="Z2707">
        <v>7395500</v>
      </c>
      <c r="AA2707">
        <v>7807400</v>
      </c>
      <c r="AC2707" s="2">
        <v>21.040001</v>
      </c>
      <c r="AD2707" s="2">
        <v>19.420000000000002</v>
      </c>
    </row>
    <row r="2708" spans="1:30" x14ac:dyDescent="0.25">
      <c r="A2708" t="s">
        <v>246</v>
      </c>
      <c r="B2708">
        <f t="shared" si="154"/>
        <v>2010</v>
      </c>
      <c r="C2708" s="2">
        <v>41.790000999999997</v>
      </c>
      <c r="D2708" s="2">
        <v>42.419998</v>
      </c>
      <c r="E2708" s="4">
        <f t="shared" si="155"/>
        <v>1.5075304736173686E-2</v>
      </c>
      <c r="F2708" s="5"/>
      <c r="G2708" s="5"/>
      <c r="H2708" s="5"/>
      <c r="I2708" s="5"/>
      <c r="J2708" s="5"/>
      <c r="K2708" s="3">
        <v>40182</v>
      </c>
      <c r="L2708" s="3">
        <v>40543</v>
      </c>
      <c r="M2708" s="3"/>
      <c r="N2708" s="3"/>
      <c r="O2708" s="3"/>
      <c r="P2708" s="3"/>
      <c r="Q2708" s="5"/>
      <c r="R2708" s="5"/>
      <c r="S2708" s="5"/>
      <c r="T2708" s="2">
        <v>41.669998</v>
      </c>
      <c r="U2708" s="2">
        <v>42.040000999999997</v>
      </c>
      <c r="V2708" s="2"/>
      <c r="W2708" s="2">
        <v>42.990001999999997</v>
      </c>
      <c r="X2708" s="2">
        <v>42.450001</v>
      </c>
      <c r="Y2708" s="2"/>
      <c r="Z2708">
        <v>35460500</v>
      </c>
      <c r="AA2708">
        <v>12199700</v>
      </c>
      <c r="AC2708" s="2">
        <v>42.849997999999999</v>
      </c>
      <c r="AD2708" s="2">
        <v>42.110000999999997</v>
      </c>
    </row>
    <row r="2709" spans="1:30" x14ac:dyDescent="0.25">
      <c r="A2709" t="s">
        <v>246</v>
      </c>
      <c r="B2709">
        <f t="shared" si="154"/>
        <v>2011</v>
      </c>
      <c r="C2709" s="2">
        <v>43</v>
      </c>
      <c r="D2709" s="2">
        <v>33.25</v>
      </c>
      <c r="E2709" s="4">
        <f t="shared" si="155"/>
        <v>-0.22674418604651161</v>
      </c>
      <c r="F2709" s="5"/>
      <c r="G2709" s="5"/>
      <c r="H2709" s="5"/>
      <c r="I2709" s="5"/>
      <c r="J2709" s="5"/>
      <c r="K2709" s="3">
        <v>40546</v>
      </c>
      <c r="L2709" s="3">
        <v>40907</v>
      </c>
      <c r="M2709" s="3"/>
      <c r="N2709" s="3"/>
      <c r="O2709" s="3"/>
      <c r="P2709" s="3"/>
      <c r="Q2709" s="5"/>
      <c r="R2709" s="5"/>
      <c r="S2709" s="5"/>
      <c r="T2709" s="2">
        <v>42.959999000000003</v>
      </c>
      <c r="U2709" s="2">
        <v>33.060001</v>
      </c>
      <c r="V2709" s="2"/>
      <c r="W2709" s="2">
        <v>44.040000999999997</v>
      </c>
      <c r="X2709" s="2">
        <v>33.419998</v>
      </c>
      <c r="Y2709" s="2"/>
      <c r="Z2709">
        <v>43278500</v>
      </c>
      <c r="AA2709">
        <v>18196900</v>
      </c>
      <c r="AC2709" s="2">
        <v>43.580002</v>
      </c>
      <c r="AD2709" s="2">
        <v>33.110000999999997</v>
      </c>
    </row>
    <row r="2710" spans="1:30" x14ac:dyDescent="0.25">
      <c r="A2710" t="s">
        <v>246</v>
      </c>
      <c r="B2710">
        <f t="shared" si="154"/>
        <v>2012</v>
      </c>
      <c r="C2710" s="2">
        <v>34.060001</v>
      </c>
      <c r="D2710" s="2">
        <v>43.970001000000003</v>
      </c>
      <c r="E2710" s="4">
        <f t="shared" si="155"/>
        <v>0.2909571259260974</v>
      </c>
      <c r="F2710" s="5"/>
      <c r="G2710" s="5"/>
      <c r="H2710" s="5"/>
      <c r="I2710" s="5"/>
      <c r="J2710" s="5"/>
      <c r="K2710" s="3">
        <v>40911</v>
      </c>
      <c r="L2710" s="3">
        <v>41274</v>
      </c>
      <c r="M2710" s="3"/>
      <c r="N2710" s="3"/>
      <c r="O2710" s="3"/>
      <c r="P2710" s="3"/>
      <c r="Q2710" s="5"/>
      <c r="R2710" s="5"/>
      <c r="S2710" s="5"/>
      <c r="T2710" s="2">
        <v>34.009998000000003</v>
      </c>
      <c r="U2710" s="2">
        <v>43.049999</v>
      </c>
      <c r="V2710" s="2"/>
      <c r="W2710" s="2">
        <v>35.189999</v>
      </c>
      <c r="X2710" s="2">
        <v>44</v>
      </c>
      <c r="Y2710" s="2"/>
      <c r="Z2710">
        <v>44102800</v>
      </c>
      <c r="AA2710">
        <v>24209600</v>
      </c>
      <c r="AC2710" s="2">
        <v>34.979999999999997</v>
      </c>
      <c r="AD2710" s="2">
        <v>43.099997999999999</v>
      </c>
    </row>
    <row r="2711" spans="1:30" x14ac:dyDescent="0.25">
      <c r="A2711" t="s">
        <v>247</v>
      </c>
      <c r="B2711">
        <f t="shared" si="154"/>
        <v>2010</v>
      </c>
      <c r="C2711" s="2">
        <v>38.130001</v>
      </c>
      <c r="D2711" s="2">
        <v>42.380001</v>
      </c>
      <c r="E2711" s="4">
        <f t="shared" si="155"/>
        <v>0.11146078910409679</v>
      </c>
      <c r="F2711" s="5"/>
      <c r="G2711" s="5"/>
      <c r="H2711" s="5"/>
      <c r="I2711" s="5"/>
      <c r="J2711" s="5"/>
      <c r="K2711" s="3">
        <v>40182</v>
      </c>
      <c r="L2711" s="3">
        <v>40543</v>
      </c>
      <c r="M2711" s="3"/>
      <c r="N2711" s="3"/>
      <c r="O2711" s="3"/>
      <c r="P2711" s="3"/>
      <c r="Q2711" s="5"/>
      <c r="R2711" s="5"/>
      <c r="S2711" s="5"/>
      <c r="T2711" s="2">
        <v>37.549999</v>
      </c>
      <c r="U2711" s="2">
        <v>42.25</v>
      </c>
      <c r="V2711" s="2"/>
      <c r="W2711" s="2">
        <v>38.150002000000001</v>
      </c>
      <c r="X2711" s="2">
        <v>42.610000999999997</v>
      </c>
      <c r="Y2711" s="2"/>
      <c r="Z2711">
        <v>2816600</v>
      </c>
      <c r="AA2711">
        <v>854800</v>
      </c>
      <c r="AC2711" s="2">
        <v>37.919998</v>
      </c>
      <c r="AD2711" s="2">
        <v>42.419998</v>
      </c>
    </row>
    <row r="2712" spans="1:30" x14ac:dyDescent="0.25">
      <c r="A2712" t="s">
        <v>247</v>
      </c>
      <c r="B2712">
        <f t="shared" si="154"/>
        <v>2011</v>
      </c>
      <c r="C2712" s="2">
        <v>42.73</v>
      </c>
      <c r="D2712" s="2">
        <v>49.709999000000003</v>
      </c>
      <c r="E2712" s="4">
        <f t="shared" si="155"/>
        <v>0.16335125204774179</v>
      </c>
      <c r="F2712" s="5"/>
      <c r="G2712" s="5"/>
      <c r="H2712" s="5"/>
      <c r="I2712" s="5"/>
      <c r="J2712" s="5"/>
      <c r="K2712" s="3">
        <v>40546</v>
      </c>
      <c r="L2712" s="3">
        <v>40907</v>
      </c>
      <c r="M2712" s="3"/>
      <c r="N2712" s="3"/>
      <c r="O2712" s="3"/>
      <c r="P2712" s="3"/>
      <c r="Q2712" s="5"/>
      <c r="R2712" s="5"/>
      <c r="S2712" s="5"/>
      <c r="T2712" s="2">
        <v>42.439999</v>
      </c>
      <c r="U2712" s="2">
        <v>49.689999</v>
      </c>
      <c r="V2712" s="2"/>
      <c r="W2712" s="2">
        <v>43.900002000000001</v>
      </c>
      <c r="X2712" s="2">
        <v>50.209999000000003</v>
      </c>
      <c r="Y2712" s="2"/>
      <c r="Z2712">
        <v>2586500</v>
      </c>
      <c r="AA2712">
        <v>862400</v>
      </c>
      <c r="AC2712" s="2">
        <v>43.400002000000001</v>
      </c>
      <c r="AD2712" s="2">
        <v>49.98</v>
      </c>
    </row>
    <row r="2713" spans="1:30" x14ac:dyDescent="0.25">
      <c r="A2713" t="s">
        <v>247</v>
      </c>
      <c r="B2713">
        <f t="shared" si="154"/>
        <v>2012</v>
      </c>
      <c r="C2713" s="2">
        <v>50.52</v>
      </c>
      <c r="D2713" s="2">
        <v>53.5</v>
      </c>
      <c r="E2713" s="4">
        <f t="shared" si="155"/>
        <v>5.8986539984164622E-2</v>
      </c>
      <c r="F2713" s="5"/>
      <c r="G2713" s="5"/>
      <c r="H2713" s="5"/>
      <c r="I2713" s="5"/>
      <c r="J2713" s="5"/>
      <c r="K2713" s="3">
        <v>40911</v>
      </c>
      <c r="L2713" s="3">
        <v>41274</v>
      </c>
      <c r="M2713" s="3"/>
      <c r="N2713" s="3"/>
      <c r="O2713" s="3"/>
      <c r="P2713" s="3"/>
      <c r="Q2713" s="5"/>
      <c r="R2713" s="5"/>
      <c r="S2713" s="5"/>
      <c r="T2713" s="2">
        <v>49.700001</v>
      </c>
      <c r="U2713" s="2">
        <v>52.07</v>
      </c>
      <c r="V2713" s="2"/>
      <c r="W2713" s="2">
        <v>50.669998</v>
      </c>
      <c r="X2713" s="2">
        <v>53.549999</v>
      </c>
      <c r="Y2713" s="2"/>
      <c r="Z2713">
        <v>2985500</v>
      </c>
      <c r="AA2713">
        <v>3353900</v>
      </c>
      <c r="AC2713" s="2">
        <v>49.720001000000003</v>
      </c>
      <c r="AD2713" s="2">
        <v>52.07</v>
      </c>
    </row>
    <row r="2714" spans="1:30" x14ac:dyDescent="0.25">
      <c r="A2714" t="s">
        <v>248</v>
      </c>
      <c r="B2714">
        <f t="shared" si="154"/>
        <v>2010</v>
      </c>
      <c r="C2714" s="2">
        <v>53.310001</v>
      </c>
      <c r="D2714" s="2">
        <v>51.080002</v>
      </c>
      <c r="E2714" s="4">
        <f t="shared" si="155"/>
        <v>-4.1830781432549577E-2</v>
      </c>
      <c r="F2714" s="5"/>
      <c r="G2714" s="5"/>
      <c r="H2714" s="5"/>
      <c r="I2714" s="5"/>
      <c r="J2714" s="5"/>
      <c r="K2714" s="3">
        <v>40182</v>
      </c>
      <c r="L2714" s="3">
        <v>40543</v>
      </c>
      <c r="M2714" s="3"/>
      <c r="N2714" s="3"/>
      <c r="O2714" s="3"/>
      <c r="P2714" s="3"/>
      <c r="Q2714" s="5"/>
      <c r="R2714" s="5"/>
      <c r="S2714" s="5"/>
      <c r="T2714" s="2">
        <v>52.57</v>
      </c>
      <c r="U2714" s="2">
        <v>51</v>
      </c>
      <c r="V2714" s="2"/>
      <c r="W2714" s="2">
        <v>53.57</v>
      </c>
      <c r="X2714" s="2">
        <v>51.279998999999997</v>
      </c>
      <c r="Y2714" s="2"/>
      <c r="Z2714">
        <v>2749000</v>
      </c>
      <c r="AA2714">
        <v>773800</v>
      </c>
      <c r="AC2714" s="2">
        <v>52.830002</v>
      </c>
      <c r="AD2714" s="2">
        <v>51.080002</v>
      </c>
    </row>
    <row r="2715" spans="1:30" x14ac:dyDescent="0.25">
      <c r="A2715" t="s">
        <v>248</v>
      </c>
      <c r="B2715">
        <f t="shared" si="154"/>
        <v>2011</v>
      </c>
      <c r="C2715" s="2">
        <v>51.23</v>
      </c>
      <c r="D2715" s="2">
        <v>50.57</v>
      </c>
      <c r="E2715" s="4">
        <f t="shared" si="155"/>
        <v>-1.2883076322467239E-2</v>
      </c>
      <c r="F2715" s="5"/>
      <c r="G2715" s="5"/>
      <c r="H2715" s="5"/>
      <c r="I2715" s="5"/>
      <c r="J2715" s="5"/>
      <c r="K2715" s="3">
        <v>40546</v>
      </c>
      <c r="L2715" s="3">
        <v>40907</v>
      </c>
      <c r="M2715" s="3"/>
      <c r="N2715" s="3"/>
      <c r="O2715" s="3"/>
      <c r="P2715" s="3"/>
      <c r="Q2715" s="5"/>
      <c r="R2715" s="5"/>
      <c r="S2715" s="5"/>
      <c r="T2715" s="2">
        <v>50.740001999999997</v>
      </c>
      <c r="U2715" s="2">
        <v>50.52</v>
      </c>
      <c r="V2715" s="2"/>
      <c r="W2715" s="2">
        <v>51.23</v>
      </c>
      <c r="X2715" s="2">
        <v>50.889999000000003</v>
      </c>
      <c r="Y2715" s="2"/>
      <c r="Z2715">
        <v>2659200</v>
      </c>
      <c r="AA2715">
        <v>835600</v>
      </c>
      <c r="AC2715" s="2">
        <v>50.880001</v>
      </c>
      <c r="AD2715" s="2">
        <v>50.549999</v>
      </c>
    </row>
    <row r="2716" spans="1:30" x14ac:dyDescent="0.25">
      <c r="A2716" t="s">
        <v>248</v>
      </c>
      <c r="B2716">
        <f t="shared" si="154"/>
        <v>2012</v>
      </c>
      <c r="C2716" s="2">
        <v>50.970001000000003</v>
      </c>
      <c r="D2716" s="2">
        <v>55.849997999999999</v>
      </c>
      <c r="E2716" s="4">
        <f t="shared" si="155"/>
        <v>9.5742532945996911E-2</v>
      </c>
      <c r="F2716" s="5"/>
      <c r="G2716" s="5"/>
      <c r="H2716" s="5"/>
      <c r="I2716" s="5"/>
      <c r="J2716" s="5"/>
      <c r="K2716" s="3">
        <v>40911</v>
      </c>
      <c r="L2716" s="3">
        <v>41274</v>
      </c>
      <c r="M2716" s="3"/>
      <c r="N2716" s="3"/>
      <c r="O2716" s="3"/>
      <c r="P2716" s="3"/>
      <c r="Q2716" s="5"/>
      <c r="R2716" s="5"/>
      <c r="S2716" s="5"/>
      <c r="T2716" s="2">
        <v>50.43</v>
      </c>
      <c r="U2716" s="2">
        <v>55.02</v>
      </c>
      <c r="V2716" s="2"/>
      <c r="W2716" s="2">
        <v>51.119999</v>
      </c>
      <c r="X2716" s="2">
        <v>55.880001</v>
      </c>
      <c r="Y2716" s="2"/>
      <c r="Z2716">
        <v>1251800</v>
      </c>
      <c r="AA2716">
        <v>1300000</v>
      </c>
      <c r="AC2716" s="2">
        <v>50.459999000000003</v>
      </c>
      <c r="AD2716" s="2">
        <v>55.169998</v>
      </c>
    </row>
    <row r="2717" spans="1:30" x14ac:dyDescent="0.25">
      <c r="A2717" t="s">
        <v>249</v>
      </c>
      <c r="B2717">
        <f t="shared" si="154"/>
        <v>2010</v>
      </c>
      <c r="C2717" s="2">
        <v>5.66</v>
      </c>
      <c r="D2717" s="2">
        <v>8.85</v>
      </c>
      <c r="E2717" s="4">
        <f t="shared" si="155"/>
        <v>0.56360424028268541</v>
      </c>
      <c r="F2717" s="5"/>
      <c r="G2717" s="5"/>
      <c r="H2717" s="5"/>
      <c r="I2717" s="5"/>
      <c r="J2717" s="5"/>
      <c r="K2717" s="3">
        <v>40182</v>
      </c>
      <c r="L2717" s="3">
        <v>40543</v>
      </c>
      <c r="M2717" s="3"/>
      <c r="N2717" s="3"/>
      <c r="O2717" s="3"/>
      <c r="P2717" s="3"/>
      <c r="Q2717" s="5"/>
      <c r="R2717" s="5"/>
      <c r="S2717" s="5"/>
      <c r="T2717" s="2">
        <v>5.65</v>
      </c>
      <c r="U2717" s="2">
        <v>8.7799999999999994</v>
      </c>
      <c r="V2717" s="2"/>
      <c r="W2717" s="2">
        <v>5.97</v>
      </c>
      <c r="X2717" s="2">
        <v>8.9</v>
      </c>
      <c r="Y2717" s="2"/>
      <c r="Z2717">
        <v>14901600</v>
      </c>
      <c r="AA2717">
        <v>4061300</v>
      </c>
      <c r="AC2717" s="2">
        <v>5.94</v>
      </c>
      <c r="AD2717" s="2">
        <v>8.82</v>
      </c>
    </row>
    <row r="2718" spans="1:30" x14ac:dyDescent="0.25">
      <c r="A2718" t="s">
        <v>249</v>
      </c>
      <c r="B2718">
        <f t="shared" si="154"/>
        <v>2011</v>
      </c>
      <c r="C2718" s="2">
        <v>8.9600000000000009</v>
      </c>
      <c r="D2718" s="2">
        <v>7.69</v>
      </c>
      <c r="E2718" s="4">
        <f t="shared" si="155"/>
        <v>-0.14174107142857148</v>
      </c>
      <c r="F2718" s="5"/>
      <c r="G2718" s="5"/>
      <c r="H2718" s="5"/>
      <c r="I2718" s="5"/>
      <c r="J2718" s="5"/>
      <c r="K2718" s="3">
        <v>40546</v>
      </c>
      <c r="L2718" s="3">
        <v>40907</v>
      </c>
      <c r="M2718" s="3"/>
      <c r="N2718" s="3"/>
      <c r="O2718" s="3"/>
      <c r="P2718" s="3"/>
      <c r="Q2718" s="5"/>
      <c r="R2718" s="5"/>
      <c r="S2718" s="5"/>
      <c r="T2718" s="2">
        <v>8.89</v>
      </c>
      <c r="U2718" s="2">
        <v>7.67</v>
      </c>
      <c r="V2718" s="2"/>
      <c r="W2718" s="2">
        <v>9.14</v>
      </c>
      <c r="X2718" s="2">
        <v>7.78</v>
      </c>
      <c r="Y2718" s="2"/>
      <c r="Z2718">
        <v>12148200</v>
      </c>
      <c r="AA2718">
        <v>6660400</v>
      </c>
      <c r="AC2718" s="2">
        <v>9.06</v>
      </c>
      <c r="AD2718" s="2">
        <v>7.78</v>
      </c>
    </row>
    <row r="2719" spans="1:30" x14ac:dyDescent="0.25">
      <c r="A2719" t="s">
        <v>249</v>
      </c>
      <c r="B2719">
        <f t="shared" si="154"/>
        <v>2012</v>
      </c>
      <c r="C2719" s="2">
        <v>7.84</v>
      </c>
      <c r="D2719" s="2">
        <v>8.42</v>
      </c>
      <c r="E2719" s="4">
        <f t="shared" si="155"/>
        <v>7.3979591836734707E-2</v>
      </c>
      <c r="F2719" s="5"/>
      <c r="G2719" s="5"/>
      <c r="H2719" s="5"/>
      <c r="I2719" s="5"/>
      <c r="J2719" s="5"/>
      <c r="K2719" s="3">
        <v>40911</v>
      </c>
      <c r="L2719" s="3">
        <v>41274</v>
      </c>
      <c r="M2719" s="3"/>
      <c r="N2719" s="3"/>
      <c r="O2719" s="3"/>
      <c r="P2719" s="3"/>
      <c r="Q2719" s="5"/>
      <c r="R2719" s="5"/>
      <c r="S2719" s="5"/>
      <c r="T2719" s="2">
        <v>7.75</v>
      </c>
      <c r="U2719" s="2">
        <v>8.2899999999999991</v>
      </c>
      <c r="V2719" s="2"/>
      <c r="W2719" s="2">
        <v>8.02</v>
      </c>
      <c r="X2719" s="2">
        <v>8.44</v>
      </c>
      <c r="Y2719" s="2"/>
      <c r="Z2719">
        <v>13876100</v>
      </c>
      <c r="AA2719">
        <v>6170000</v>
      </c>
      <c r="AC2719" s="2">
        <v>7.77</v>
      </c>
      <c r="AD2719" s="2">
        <v>8.2899999999999991</v>
      </c>
    </row>
    <row r="2720" spans="1:30" x14ac:dyDescent="0.25">
      <c r="A2720" t="s">
        <v>250</v>
      </c>
      <c r="B2720">
        <f t="shared" si="154"/>
        <v>2010</v>
      </c>
      <c r="C2720" s="2">
        <v>13.62</v>
      </c>
      <c r="D2720" s="2">
        <v>18.040001</v>
      </c>
      <c r="E2720" s="4">
        <f t="shared" si="155"/>
        <v>0.32452283406754784</v>
      </c>
      <c r="F2720" s="5"/>
      <c r="G2720" s="5"/>
      <c r="H2720" s="5"/>
      <c r="I2720" s="5"/>
      <c r="J2720" s="5"/>
      <c r="K2720" s="3">
        <v>40182</v>
      </c>
      <c r="L2720" s="3">
        <v>40543</v>
      </c>
      <c r="M2720" s="3"/>
      <c r="N2720" s="3"/>
      <c r="O2720" s="3"/>
      <c r="P2720" s="3"/>
      <c r="Q2720" s="5"/>
      <c r="R2720" s="5"/>
      <c r="S2720" s="5"/>
      <c r="T2720" s="2">
        <v>13.56</v>
      </c>
      <c r="U2720" s="2">
        <v>17.98</v>
      </c>
      <c r="V2720" s="2"/>
      <c r="W2720" s="2">
        <v>13.88</v>
      </c>
      <c r="X2720" s="2">
        <v>18.41</v>
      </c>
      <c r="Y2720" s="2"/>
      <c r="Z2720">
        <v>6263800</v>
      </c>
      <c r="AA2720">
        <v>4562200</v>
      </c>
      <c r="AC2720" s="2">
        <v>13.66</v>
      </c>
      <c r="AD2720" s="2">
        <v>18.07</v>
      </c>
    </row>
    <row r="2721" spans="1:30" x14ac:dyDescent="0.25">
      <c r="A2721" t="s">
        <v>250</v>
      </c>
      <c r="B2721">
        <f t="shared" si="154"/>
        <v>2011</v>
      </c>
      <c r="C2721" s="2">
        <v>18.27</v>
      </c>
      <c r="D2721" s="2">
        <v>16.239999999999998</v>
      </c>
      <c r="E2721" s="4">
        <f t="shared" si="155"/>
        <v>-0.11111111111111117</v>
      </c>
      <c r="F2721" s="5"/>
      <c r="G2721" s="5"/>
      <c r="H2721" s="5"/>
      <c r="I2721" s="5"/>
      <c r="J2721" s="5"/>
      <c r="K2721" s="3">
        <v>40546</v>
      </c>
      <c r="L2721" s="3">
        <v>40907</v>
      </c>
      <c r="M2721" s="3"/>
      <c r="N2721" s="3"/>
      <c r="O2721" s="3"/>
      <c r="P2721" s="3"/>
      <c r="Q2721" s="5"/>
      <c r="R2721" s="5"/>
      <c r="S2721" s="5"/>
      <c r="T2721" s="2">
        <v>18.139999</v>
      </c>
      <c r="U2721" s="2">
        <v>16.23</v>
      </c>
      <c r="V2721" s="2"/>
      <c r="W2721" s="2">
        <v>18.399999999999999</v>
      </c>
      <c r="X2721" s="2">
        <v>16.530000999999999</v>
      </c>
      <c r="Y2721" s="2"/>
      <c r="Z2721">
        <v>5779100</v>
      </c>
      <c r="AA2721">
        <v>3380600</v>
      </c>
      <c r="AC2721" s="2">
        <v>18.370000999999998</v>
      </c>
      <c r="AD2721" s="2">
        <v>16.379999000000002</v>
      </c>
    </row>
    <row r="2722" spans="1:30" x14ac:dyDescent="0.25">
      <c r="A2722" t="s">
        <v>250</v>
      </c>
      <c r="B2722">
        <f t="shared" si="154"/>
        <v>2012</v>
      </c>
      <c r="C2722" s="2">
        <v>16.690000999999999</v>
      </c>
      <c r="D2722" s="2">
        <v>19.32</v>
      </c>
      <c r="E2722" s="4">
        <f t="shared" si="155"/>
        <v>0.15757931949794382</v>
      </c>
      <c r="F2722" s="5"/>
      <c r="G2722" s="5"/>
      <c r="H2722" s="5"/>
      <c r="I2722" s="5"/>
      <c r="J2722" s="5"/>
      <c r="K2722" s="3">
        <v>40911</v>
      </c>
      <c r="L2722" s="3">
        <v>41274</v>
      </c>
      <c r="M2722" s="3"/>
      <c r="N2722" s="3"/>
      <c r="O2722" s="3"/>
      <c r="P2722" s="3"/>
      <c r="Q2722" s="5"/>
      <c r="R2722" s="5"/>
      <c r="S2722" s="5"/>
      <c r="T2722" s="2">
        <v>16.420000000000002</v>
      </c>
      <c r="U2722" s="2">
        <v>18.920000000000002</v>
      </c>
      <c r="V2722" s="2"/>
      <c r="W2722" s="2">
        <v>17.02</v>
      </c>
      <c r="X2722" s="2">
        <v>19.34</v>
      </c>
      <c r="Y2722" s="2"/>
      <c r="Z2722">
        <v>4141400</v>
      </c>
      <c r="AA2722">
        <v>2615500</v>
      </c>
      <c r="AC2722" s="2">
        <v>16.620000999999998</v>
      </c>
      <c r="AD2722" s="2">
        <v>19.010000000000002</v>
      </c>
    </row>
    <row r="2723" spans="1:30" x14ac:dyDescent="0.25">
      <c r="A2723" t="s">
        <v>251</v>
      </c>
      <c r="B2723">
        <f t="shared" si="154"/>
        <v>2010</v>
      </c>
      <c r="C2723" s="2">
        <v>36.599997999999999</v>
      </c>
      <c r="D2723" s="2">
        <v>38.639999000000003</v>
      </c>
      <c r="E2723" s="4">
        <f t="shared" si="155"/>
        <v>5.5737735286215145E-2</v>
      </c>
      <c r="F2723" s="5"/>
      <c r="G2723" s="5"/>
      <c r="H2723" s="5"/>
      <c r="I2723" s="5"/>
      <c r="J2723" s="5"/>
      <c r="K2723" s="3">
        <v>40182</v>
      </c>
      <c r="L2723" s="3">
        <v>40543</v>
      </c>
      <c r="M2723" s="3"/>
      <c r="N2723" s="3"/>
      <c r="O2723" s="3"/>
      <c r="P2723" s="3"/>
      <c r="Q2723" s="5"/>
      <c r="R2723" s="5"/>
      <c r="S2723" s="5"/>
      <c r="T2723" s="2">
        <v>36.57</v>
      </c>
      <c r="U2723" s="2">
        <v>38.43</v>
      </c>
      <c r="V2723" s="2"/>
      <c r="W2723" s="2">
        <v>37.369999</v>
      </c>
      <c r="X2723" s="2">
        <v>39.189999</v>
      </c>
      <c r="Y2723" s="2"/>
      <c r="Z2723">
        <v>2827000</v>
      </c>
      <c r="AA2723">
        <v>1541000</v>
      </c>
      <c r="AC2723" s="2">
        <v>36.919998</v>
      </c>
      <c r="AD2723" s="2">
        <v>39.139999000000003</v>
      </c>
    </row>
    <row r="2724" spans="1:30" x14ac:dyDescent="0.25">
      <c r="A2724" t="s">
        <v>251</v>
      </c>
      <c r="B2724">
        <f t="shared" si="154"/>
        <v>2011</v>
      </c>
      <c r="C2724" s="2">
        <v>38.580002</v>
      </c>
      <c r="D2724" s="2">
        <v>48.25</v>
      </c>
      <c r="E2724" s="4">
        <f t="shared" si="155"/>
        <v>0.25064793931322243</v>
      </c>
      <c r="F2724" s="5"/>
      <c r="G2724" s="5"/>
      <c r="H2724" s="5"/>
      <c r="I2724" s="5"/>
      <c r="J2724" s="5"/>
      <c r="K2724" s="3">
        <v>40546</v>
      </c>
      <c r="L2724" s="3">
        <v>40907</v>
      </c>
      <c r="M2724" s="3"/>
      <c r="N2724" s="3"/>
      <c r="O2724" s="3"/>
      <c r="P2724" s="3"/>
      <c r="Q2724" s="5"/>
      <c r="R2724" s="5"/>
      <c r="S2724" s="5"/>
      <c r="T2724" s="2">
        <v>38.060001</v>
      </c>
      <c r="U2724" s="2">
        <v>48.23</v>
      </c>
      <c r="V2724" s="2"/>
      <c r="W2724" s="2">
        <v>39.400002000000001</v>
      </c>
      <c r="X2724" s="2">
        <v>49.080002</v>
      </c>
      <c r="Y2724" s="2"/>
      <c r="Z2724">
        <v>2017500</v>
      </c>
      <c r="AA2724">
        <v>1046600</v>
      </c>
      <c r="AC2724" s="2">
        <v>38.75</v>
      </c>
      <c r="AD2724" s="2">
        <v>48.720001000000003</v>
      </c>
    </row>
    <row r="2725" spans="1:30" x14ac:dyDescent="0.25">
      <c r="A2725" t="s">
        <v>251</v>
      </c>
      <c r="B2725">
        <f t="shared" si="154"/>
        <v>2012</v>
      </c>
      <c r="C2725" s="2">
        <v>48.720001000000003</v>
      </c>
      <c r="D2725" s="2">
        <v>47.759998000000003</v>
      </c>
      <c r="E2725" s="4">
        <f t="shared" si="155"/>
        <v>-1.9704494669447983E-2</v>
      </c>
      <c r="F2725" s="5"/>
      <c r="G2725" s="5"/>
      <c r="H2725" s="5"/>
      <c r="I2725" s="5"/>
      <c r="J2725" s="5"/>
      <c r="K2725" s="3">
        <v>40911</v>
      </c>
      <c r="L2725" s="3">
        <v>41274</v>
      </c>
      <c r="M2725" s="3"/>
      <c r="N2725" s="3"/>
      <c r="O2725" s="3"/>
      <c r="P2725" s="3"/>
      <c r="Q2725" s="5"/>
      <c r="R2725" s="5"/>
      <c r="S2725" s="5"/>
      <c r="T2725" s="2">
        <v>47.389999000000003</v>
      </c>
      <c r="U2725" s="2">
        <v>46.759998000000003</v>
      </c>
      <c r="V2725" s="2"/>
      <c r="W2725" s="2">
        <v>49.290000999999997</v>
      </c>
      <c r="X2725" s="2">
        <v>47.759998000000003</v>
      </c>
      <c r="Y2725" s="2"/>
      <c r="Z2725">
        <v>3310800</v>
      </c>
      <c r="AA2725">
        <v>1032300</v>
      </c>
      <c r="AC2725" s="2">
        <v>47.459999000000003</v>
      </c>
      <c r="AD2725" s="2">
        <v>47.130001</v>
      </c>
    </row>
    <row r="2726" spans="1:30" x14ac:dyDescent="0.25">
      <c r="A2726" t="s">
        <v>252</v>
      </c>
      <c r="B2726">
        <f t="shared" si="154"/>
        <v>2010</v>
      </c>
      <c r="C2726" s="2">
        <v>61.639498561800004</v>
      </c>
      <c r="D2726" s="2">
        <v>60.441039309700002</v>
      </c>
      <c r="E2726" s="4">
        <f t="shared" si="155"/>
        <v>-1.9443040259297713E-2</v>
      </c>
      <c r="F2726" s="5"/>
      <c r="G2726" s="5"/>
      <c r="H2726" s="5"/>
      <c r="I2726" s="5"/>
      <c r="J2726" s="5"/>
      <c r="K2726" s="3">
        <v>40182</v>
      </c>
      <c r="L2726" s="3">
        <v>40543</v>
      </c>
      <c r="M2726" s="3"/>
      <c r="N2726" s="3"/>
      <c r="O2726" s="3"/>
      <c r="P2726" s="3"/>
      <c r="Q2726" s="5"/>
      <c r="R2726" s="5"/>
      <c r="S2726" s="5"/>
      <c r="T2726" s="2">
        <v>60.968359539799998</v>
      </c>
      <c r="U2726" s="2">
        <v>60.383510067099998</v>
      </c>
      <c r="V2726" s="2"/>
      <c r="W2726" s="2">
        <v>61.860018216699999</v>
      </c>
      <c r="X2726" s="2">
        <v>60.651957813999999</v>
      </c>
      <c r="Y2726" s="2"/>
      <c r="Z2726">
        <v>1634900</v>
      </c>
      <c r="AA2726">
        <v>923300</v>
      </c>
      <c r="AC2726" s="2">
        <v>61.620318312499997</v>
      </c>
      <c r="AD2726" s="2">
        <v>60.402678811100003</v>
      </c>
    </row>
    <row r="2727" spans="1:30" x14ac:dyDescent="0.25">
      <c r="A2727" t="s">
        <v>252</v>
      </c>
      <c r="B2727">
        <f t="shared" si="154"/>
        <v>2011</v>
      </c>
      <c r="C2727" s="2">
        <v>60.575258868600002</v>
      </c>
      <c r="D2727" s="2">
        <v>70.527319271300001</v>
      </c>
      <c r="E2727" s="4">
        <f t="shared" si="155"/>
        <v>0.16429249480036118</v>
      </c>
      <c r="F2727" s="5"/>
      <c r="G2727" s="5"/>
      <c r="H2727" s="5"/>
      <c r="I2727" s="5"/>
      <c r="J2727" s="5"/>
      <c r="K2727" s="3">
        <v>40546</v>
      </c>
      <c r="L2727" s="3">
        <v>40907</v>
      </c>
      <c r="M2727" s="3"/>
      <c r="N2727" s="3"/>
      <c r="O2727" s="3"/>
      <c r="P2727" s="3"/>
      <c r="Q2727" s="5"/>
      <c r="R2727" s="5"/>
      <c r="S2727" s="5"/>
      <c r="T2727" s="2">
        <v>60.019167785199997</v>
      </c>
      <c r="U2727" s="2">
        <v>70.2780517737</v>
      </c>
      <c r="V2727" s="2"/>
      <c r="W2727" s="2">
        <v>60.613619367200002</v>
      </c>
      <c r="X2727" s="2">
        <v>70.728659635599996</v>
      </c>
      <c r="Y2727" s="2"/>
      <c r="Z2727">
        <v>3064500</v>
      </c>
      <c r="AA2727">
        <v>1451600</v>
      </c>
      <c r="AC2727" s="2">
        <v>60.0479386385</v>
      </c>
      <c r="AD2727" s="2">
        <v>70.517737296199996</v>
      </c>
    </row>
    <row r="2728" spans="1:30" x14ac:dyDescent="0.25">
      <c r="A2728" t="s">
        <v>252</v>
      </c>
      <c r="B2728">
        <f t="shared" si="154"/>
        <v>2012</v>
      </c>
      <c r="C2728" s="2">
        <v>70.910826462100005</v>
      </c>
      <c r="D2728" s="2">
        <v>80.949186960700004</v>
      </c>
      <c r="E2728" s="4">
        <f t="shared" si="155"/>
        <v>0.14156315755204521</v>
      </c>
      <c r="F2728" s="5"/>
      <c r="G2728" s="5"/>
      <c r="H2728" s="5"/>
      <c r="I2728" s="5"/>
      <c r="J2728" s="5"/>
      <c r="K2728" s="3">
        <v>40911</v>
      </c>
      <c r="L2728" s="3">
        <v>41274</v>
      </c>
      <c r="M2728" s="3"/>
      <c r="N2728" s="3"/>
      <c r="O2728" s="3"/>
      <c r="P2728" s="3"/>
      <c r="Q2728" s="5"/>
      <c r="R2728" s="5"/>
      <c r="S2728" s="5"/>
      <c r="T2728" s="2">
        <v>70.1629856184</v>
      </c>
      <c r="U2728" s="2">
        <v>79.300085330800002</v>
      </c>
      <c r="V2728" s="2"/>
      <c r="W2728" s="2">
        <v>70.930006711399997</v>
      </c>
      <c r="X2728" s="2">
        <v>80.968359539800005</v>
      </c>
      <c r="Y2728" s="2"/>
      <c r="Z2728">
        <v>2479800</v>
      </c>
      <c r="AA2728">
        <v>1773600</v>
      </c>
      <c r="AC2728" s="2">
        <v>70.201338446799994</v>
      </c>
      <c r="AD2728" s="2">
        <v>79.376799616499994</v>
      </c>
    </row>
    <row r="2729" spans="1:30" x14ac:dyDescent="0.25">
      <c r="A2729" t="s">
        <v>253</v>
      </c>
      <c r="B2729">
        <f t="shared" si="154"/>
        <v>2010</v>
      </c>
      <c r="C2729" s="2">
        <v>24.48</v>
      </c>
      <c r="D2729" s="2">
        <v>31.879999000000002</v>
      </c>
      <c r="E2729" s="4">
        <f t="shared" si="155"/>
        <v>0.30228754084967324</v>
      </c>
      <c r="F2729" s="5"/>
      <c r="G2729" s="5"/>
      <c r="H2729" s="5"/>
      <c r="I2729" s="5"/>
      <c r="J2729" s="5"/>
      <c r="K2729" s="3">
        <v>40182</v>
      </c>
      <c r="L2729" s="3">
        <v>40543</v>
      </c>
      <c r="M2729" s="3"/>
      <c r="N2729" s="3"/>
      <c r="O2729" s="3"/>
      <c r="P2729" s="3"/>
      <c r="Q2729" s="5"/>
      <c r="R2729" s="5"/>
      <c r="S2729" s="5"/>
      <c r="T2729" s="2">
        <v>23.870000999999998</v>
      </c>
      <c r="U2729" s="2">
        <v>31.639999</v>
      </c>
      <c r="V2729" s="2"/>
      <c r="W2729" s="2">
        <v>24.48</v>
      </c>
      <c r="X2729" s="2">
        <v>32.189999</v>
      </c>
      <c r="Y2729" s="2"/>
      <c r="Z2729">
        <v>2122800</v>
      </c>
      <c r="AA2729">
        <v>1154000</v>
      </c>
      <c r="AC2729" s="2">
        <v>23.98</v>
      </c>
      <c r="AD2729" s="2">
        <v>32.189999</v>
      </c>
    </row>
    <row r="2730" spans="1:30" x14ac:dyDescent="0.25">
      <c r="A2730" t="s">
        <v>253</v>
      </c>
      <c r="B2730">
        <f t="shared" si="154"/>
        <v>2011</v>
      </c>
      <c r="C2730" s="2">
        <v>31.870000999999998</v>
      </c>
      <c r="D2730" s="2">
        <v>30.48</v>
      </c>
      <c r="E2730" s="4">
        <f t="shared" si="155"/>
        <v>-4.3614714665368169E-2</v>
      </c>
      <c r="F2730" s="5"/>
      <c r="G2730" s="5"/>
      <c r="H2730" s="5"/>
      <c r="I2730" s="5"/>
      <c r="J2730" s="5"/>
      <c r="K2730" s="3">
        <v>40546</v>
      </c>
      <c r="L2730" s="3">
        <v>40907</v>
      </c>
      <c r="M2730" s="3"/>
      <c r="N2730" s="3"/>
      <c r="O2730" s="3"/>
      <c r="P2730" s="3"/>
      <c r="Q2730" s="5"/>
      <c r="R2730" s="5"/>
      <c r="S2730" s="5"/>
      <c r="T2730" s="2">
        <v>31.49</v>
      </c>
      <c r="U2730" s="2">
        <v>30.27</v>
      </c>
      <c r="V2730" s="2"/>
      <c r="W2730" s="2">
        <v>32.540000999999997</v>
      </c>
      <c r="X2730" s="2">
        <v>30.950001</v>
      </c>
      <c r="Y2730" s="2"/>
      <c r="Z2730">
        <v>2280400</v>
      </c>
      <c r="AA2730">
        <v>1130200</v>
      </c>
      <c r="AC2730" s="2">
        <v>32.400002000000001</v>
      </c>
      <c r="AD2730" s="2">
        <v>30.67</v>
      </c>
    </row>
    <row r="2731" spans="1:30" x14ac:dyDescent="0.25">
      <c r="A2731" t="s">
        <v>253</v>
      </c>
      <c r="B2731">
        <f t="shared" si="154"/>
        <v>2012</v>
      </c>
      <c r="C2731" s="2">
        <v>30.82</v>
      </c>
      <c r="D2731" s="2">
        <v>37.540000999999997</v>
      </c>
      <c r="E2731" s="4">
        <f t="shared" si="155"/>
        <v>0.21804026606099924</v>
      </c>
      <c r="F2731" s="5"/>
      <c r="G2731" s="5"/>
      <c r="H2731" s="5"/>
      <c r="I2731" s="5"/>
      <c r="J2731" s="5"/>
      <c r="K2731" s="3">
        <v>40911</v>
      </c>
      <c r="L2731" s="3">
        <v>41274</v>
      </c>
      <c r="M2731" s="3"/>
      <c r="N2731" s="3"/>
      <c r="O2731" s="3"/>
      <c r="P2731" s="3"/>
      <c r="Q2731" s="5"/>
      <c r="R2731" s="5"/>
      <c r="S2731" s="5"/>
      <c r="T2731" s="2">
        <v>30.389999</v>
      </c>
      <c r="U2731" s="2">
        <v>36.409999999999997</v>
      </c>
      <c r="V2731" s="2"/>
      <c r="W2731" s="2">
        <v>31.129999000000002</v>
      </c>
      <c r="X2731" s="2">
        <v>37.610000999999997</v>
      </c>
      <c r="Y2731" s="2"/>
      <c r="Z2731">
        <v>2380200</v>
      </c>
      <c r="AA2731">
        <v>2183700</v>
      </c>
      <c r="AC2731" s="2">
        <v>30.52</v>
      </c>
      <c r="AD2731" s="2">
        <v>36.57</v>
      </c>
    </row>
    <row r="2732" spans="1:30" x14ac:dyDescent="0.25">
      <c r="A2732" t="s">
        <v>254</v>
      </c>
      <c r="B2732">
        <f t="shared" si="154"/>
        <v>2010</v>
      </c>
      <c r="C2732" s="2">
        <v>28.58</v>
      </c>
      <c r="D2732" s="2">
        <v>32.884998500000002</v>
      </c>
      <c r="E2732" s="4">
        <f t="shared" si="155"/>
        <v>0.15062975857242841</v>
      </c>
      <c r="F2732" s="5"/>
      <c r="G2732" s="5"/>
      <c r="H2732" s="5"/>
      <c r="I2732" s="5"/>
      <c r="J2732" s="5"/>
      <c r="K2732" s="3">
        <v>40182</v>
      </c>
      <c r="L2732" s="3">
        <v>40543</v>
      </c>
      <c r="M2732" s="3"/>
      <c r="N2732" s="3"/>
      <c r="O2732" s="3"/>
      <c r="P2732" s="3"/>
      <c r="Q2732" s="5"/>
      <c r="R2732" s="5"/>
      <c r="S2732" s="5"/>
      <c r="T2732" s="2">
        <v>28.450001</v>
      </c>
      <c r="U2732" s="2">
        <v>32.680000499999998</v>
      </c>
      <c r="V2732" s="2"/>
      <c r="W2732" s="2">
        <v>28.610000500000002</v>
      </c>
      <c r="X2732" s="2">
        <v>32.900001500000002</v>
      </c>
      <c r="Y2732" s="2"/>
      <c r="Z2732">
        <v>13870400</v>
      </c>
      <c r="AA2732">
        <v>10773400</v>
      </c>
      <c r="AC2732" s="2">
        <v>28.520000499999998</v>
      </c>
      <c r="AD2732" s="2">
        <v>32.680000499999998</v>
      </c>
    </row>
    <row r="2733" spans="1:30" x14ac:dyDescent="0.25">
      <c r="A2733" t="s">
        <v>254</v>
      </c>
      <c r="B2733">
        <f t="shared" si="154"/>
        <v>2011</v>
      </c>
      <c r="C2733" s="2">
        <v>32.939998500000002</v>
      </c>
      <c r="D2733" s="2">
        <v>34.985000499999998</v>
      </c>
      <c r="E2733" s="4">
        <f t="shared" si="155"/>
        <v>6.2082637921188628E-2</v>
      </c>
      <c r="F2733" s="5"/>
      <c r="G2733" s="5"/>
      <c r="H2733" s="5"/>
      <c r="I2733" s="5"/>
      <c r="J2733" s="5"/>
      <c r="K2733" s="3">
        <v>40546</v>
      </c>
      <c r="L2733" s="3">
        <v>40907</v>
      </c>
      <c r="M2733" s="3"/>
      <c r="N2733" s="3"/>
      <c r="O2733" s="3"/>
      <c r="P2733" s="3"/>
      <c r="Q2733" s="5"/>
      <c r="R2733" s="5"/>
      <c r="S2733" s="5"/>
      <c r="T2733" s="2">
        <v>32.555000499999998</v>
      </c>
      <c r="U2733" s="2">
        <v>34.985000499999998</v>
      </c>
      <c r="V2733" s="2"/>
      <c r="W2733" s="2">
        <v>32.939998500000002</v>
      </c>
      <c r="X2733" s="2">
        <v>35.145000500000002</v>
      </c>
      <c r="Y2733" s="2"/>
      <c r="Z2733">
        <v>18945600</v>
      </c>
      <c r="AA2733">
        <v>7862000</v>
      </c>
      <c r="AC2733" s="2">
        <v>32.610000499999998</v>
      </c>
      <c r="AD2733" s="2">
        <v>35</v>
      </c>
    </row>
    <row r="2734" spans="1:30" x14ac:dyDescent="0.25">
      <c r="A2734" t="s">
        <v>254</v>
      </c>
      <c r="B2734">
        <f t="shared" si="154"/>
        <v>2012</v>
      </c>
      <c r="C2734" s="2">
        <v>35.075001</v>
      </c>
      <c r="D2734" s="2">
        <v>36.25</v>
      </c>
      <c r="E2734" s="4">
        <f t="shared" si="155"/>
        <v>3.3499614155392314E-2</v>
      </c>
      <c r="F2734" s="5"/>
      <c r="G2734" s="5"/>
      <c r="H2734" s="5"/>
      <c r="I2734" s="5"/>
      <c r="J2734" s="5"/>
      <c r="K2734" s="3">
        <v>40911</v>
      </c>
      <c r="L2734" s="3">
        <v>41274</v>
      </c>
      <c r="M2734" s="3"/>
      <c r="N2734" s="3"/>
      <c r="O2734" s="3"/>
      <c r="P2734" s="3"/>
      <c r="Q2734" s="5"/>
      <c r="R2734" s="5"/>
      <c r="S2734" s="5"/>
      <c r="T2734" s="2">
        <v>35.049999</v>
      </c>
      <c r="U2734" s="2">
        <v>35.580002</v>
      </c>
      <c r="V2734" s="2"/>
      <c r="W2734" s="2">
        <v>35.354999499999998</v>
      </c>
      <c r="X2734" s="2">
        <v>36.279998999999997</v>
      </c>
      <c r="Y2734" s="2"/>
      <c r="Z2734">
        <v>15639600</v>
      </c>
      <c r="AA2734">
        <v>15651400</v>
      </c>
      <c r="AC2734" s="2">
        <v>35.069999500000002</v>
      </c>
      <c r="AD2734" s="2">
        <v>35.880001</v>
      </c>
    </row>
    <row r="2735" spans="1:30" x14ac:dyDescent="0.25">
      <c r="A2735" t="s">
        <v>255</v>
      </c>
      <c r="B2735">
        <f t="shared" si="154"/>
        <v>2010</v>
      </c>
      <c r="C2735" s="2">
        <v>10.265000499999999</v>
      </c>
      <c r="D2735" s="2">
        <v>11.1800005</v>
      </c>
      <c r="E2735" s="4">
        <f t="shared" si="155"/>
        <v>8.9137842711259588E-2</v>
      </c>
      <c r="F2735" s="5"/>
      <c r="G2735" s="5"/>
      <c r="H2735" s="5"/>
      <c r="I2735" s="5"/>
      <c r="J2735" s="5"/>
      <c r="K2735" s="3">
        <v>40182</v>
      </c>
      <c r="L2735" s="3">
        <v>40543</v>
      </c>
      <c r="M2735" s="3"/>
      <c r="N2735" s="3"/>
      <c r="O2735" s="3"/>
      <c r="P2735" s="3"/>
      <c r="Q2735" s="5"/>
      <c r="R2735" s="5"/>
      <c r="S2735" s="5"/>
      <c r="T2735" s="2">
        <v>10.220000499999999</v>
      </c>
      <c r="U2735" s="2">
        <v>11.0550005</v>
      </c>
      <c r="V2735" s="2"/>
      <c r="W2735" s="2">
        <v>10.324999999999999</v>
      </c>
      <c r="X2735" s="2">
        <v>11.21</v>
      </c>
      <c r="Y2735" s="2"/>
      <c r="Z2735">
        <v>12718800</v>
      </c>
      <c r="AA2735">
        <v>10705600</v>
      </c>
      <c r="AC2735" s="2">
        <v>10.24</v>
      </c>
      <c r="AD2735" s="2">
        <v>11.0699995</v>
      </c>
    </row>
    <row r="2736" spans="1:30" x14ac:dyDescent="0.25">
      <c r="A2736" t="s">
        <v>255</v>
      </c>
      <c r="B2736">
        <f t="shared" si="154"/>
        <v>2011</v>
      </c>
      <c r="C2736" s="2">
        <v>11.215</v>
      </c>
      <c r="D2736" s="2">
        <v>12.109999500000001</v>
      </c>
      <c r="E2736" s="4">
        <f t="shared" si="155"/>
        <v>7.980378956754354E-2</v>
      </c>
      <c r="F2736" s="5"/>
      <c r="G2736" s="5"/>
      <c r="H2736" s="5"/>
      <c r="I2736" s="5"/>
      <c r="J2736" s="5"/>
      <c r="K2736" s="3">
        <v>40546</v>
      </c>
      <c r="L2736" s="3">
        <v>40907</v>
      </c>
      <c r="M2736" s="3"/>
      <c r="N2736" s="3"/>
      <c r="O2736" s="3"/>
      <c r="P2736" s="3"/>
      <c r="Q2736" s="5"/>
      <c r="R2736" s="5"/>
      <c r="S2736" s="5"/>
      <c r="T2736" s="2">
        <v>10.914999999999999</v>
      </c>
      <c r="U2736" s="2">
        <v>12.109999500000001</v>
      </c>
      <c r="V2736" s="2"/>
      <c r="W2736" s="2">
        <v>11.2250005</v>
      </c>
      <c r="X2736" s="2">
        <v>12.215</v>
      </c>
      <c r="Y2736" s="2"/>
      <c r="Z2736">
        <v>21128000</v>
      </c>
      <c r="AA2736">
        <v>3575600</v>
      </c>
      <c r="AC2736" s="2">
        <v>11.005000000000001</v>
      </c>
      <c r="AD2736" s="2">
        <v>12.185000499999999</v>
      </c>
    </row>
    <row r="2737" spans="1:30" x14ac:dyDescent="0.25">
      <c r="A2737" t="s">
        <v>255</v>
      </c>
      <c r="B2737">
        <f t="shared" si="154"/>
        <v>2012</v>
      </c>
      <c r="C2737" s="2">
        <v>12.24</v>
      </c>
      <c r="D2737" s="2">
        <v>13.01</v>
      </c>
      <c r="E2737" s="4">
        <f t="shared" si="155"/>
        <v>6.2908496732026115E-2</v>
      </c>
      <c r="F2737" s="5"/>
      <c r="G2737" s="5"/>
      <c r="H2737" s="5"/>
      <c r="I2737" s="5"/>
      <c r="J2737" s="5"/>
      <c r="K2737" s="3">
        <v>40911</v>
      </c>
      <c r="L2737" s="3">
        <v>41274</v>
      </c>
      <c r="M2737" s="3"/>
      <c r="N2737" s="3"/>
      <c r="O2737" s="3"/>
      <c r="P2737" s="3"/>
      <c r="Q2737" s="5"/>
      <c r="R2737" s="5"/>
      <c r="S2737" s="5"/>
      <c r="T2737" s="2">
        <v>12.2</v>
      </c>
      <c r="U2737" s="2">
        <v>12.785</v>
      </c>
      <c r="V2737" s="2"/>
      <c r="W2737" s="2">
        <v>12.3500005</v>
      </c>
      <c r="X2737" s="2">
        <v>13.0200005</v>
      </c>
      <c r="Y2737" s="2"/>
      <c r="Z2737">
        <v>7598000</v>
      </c>
      <c r="AA2737">
        <v>7515200</v>
      </c>
      <c r="AC2737" s="2">
        <v>12.26</v>
      </c>
      <c r="AD2737" s="2">
        <v>12.814999500000001</v>
      </c>
    </row>
    <row r="2738" spans="1:30" x14ac:dyDescent="0.25">
      <c r="A2738" t="s">
        <v>256</v>
      </c>
      <c r="B2738">
        <f t="shared" si="154"/>
        <v>2010</v>
      </c>
      <c r="C2738" s="2">
        <v>54.5</v>
      </c>
      <c r="D2738" s="2">
        <v>54.34</v>
      </c>
      <c r="E2738" s="4">
        <f t="shared" si="155"/>
        <v>-2.935779816513699E-3</v>
      </c>
      <c r="F2738" s="5"/>
      <c r="G2738" s="5"/>
      <c r="H2738" s="5"/>
      <c r="I2738" s="5"/>
      <c r="J2738" s="5"/>
      <c r="K2738" s="3">
        <v>40182</v>
      </c>
      <c r="L2738" s="3">
        <v>40543</v>
      </c>
      <c r="M2738" s="3"/>
      <c r="N2738" s="3"/>
      <c r="O2738" s="3"/>
      <c r="P2738" s="3"/>
      <c r="Q2738" s="5"/>
      <c r="R2738" s="5"/>
      <c r="S2738" s="5"/>
      <c r="T2738" s="2">
        <v>53.900002000000001</v>
      </c>
      <c r="U2738" s="2">
        <v>53.970001000000003</v>
      </c>
      <c r="V2738" s="2"/>
      <c r="W2738" s="2">
        <v>54.75</v>
      </c>
      <c r="X2738" s="2">
        <v>54.450001</v>
      </c>
      <c r="Y2738" s="2"/>
      <c r="Z2738">
        <v>3239900</v>
      </c>
      <c r="AA2738">
        <v>2159000</v>
      </c>
      <c r="AC2738" s="2">
        <v>53.98</v>
      </c>
      <c r="AD2738" s="2">
        <v>54.369999</v>
      </c>
    </row>
    <row r="2739" spans="1:30" x14ac:dyDescent="0.25">
      <c r="A2739" t="s">
        <v>256</v>
      </c>
      <c r="B2739">
        <f t="shared" si="154"/>
        <v>2011</v>
      </c>
      <c r="C2739" s="2">
        <v>54.610000999999997</v>
      </c>
      <c r="D2739" s="2">
        <v>49.349997999999999</v>
      </c>
      <c r="E2739" s="4">
        <f t="shared" si="155"/>
        <v>-9.6319408600633385E-2</v>
      </c>
      <c r="F2739" s="5"/>
      <c r="G2739" s="5"/>
      <c r="H2739" s="5"/>
      <c r="I2739" s="5"/>
      <c r="J2739" s="5"/>
      <c r="K2739" s="3">
        <v>40546</v>
      </c>
      <c r="L2739" s="3">
        <v>40907</v>
      </c>
      <c r="M2739" s="3"/>
      <c r="N2739" s="3"/>
      <c r="O2739" s="3"/>
      <c r="P2739" s="3"/>
      <c r="Q2739" s="5"/>
      <c r="R2739" s="5"/>
      <c r="S2739" s="5"/>
      <c r="T2739" s="2">
        <v>54.189999</v>
      </c>
      <c r="U2739" s="2">
        <v>49.349997999999999</v>
      </c>
      <c r="V2739" s="2"/>
      <c r="W2739" s="2">
        <v>54.779998999999997</v>
      </c>
      <c r="X2739" s="2">
        <v>49.990001999999997</v>
      </c>
      <c r="Y2739" s="2"/>
      <c r="Z2739">
        <v>2788700</v>
      </c>
      <c r="AA2739">
        <v>1921100</v>
      </c>
      <c r="AC2739" s="2">
        <v>54.27</v>
      </c>
      <c r="AD2739" s="2">
        <v>49.959999000000003</v>
      </c>
    </row>
    <row r="2740" spans="1:30" x14ac:dyDescent="0.25">
      <c r="A2740" t="s">
        <v>256</v>
      </c>
      <c r="B2740">
        <f t="shared" si="154"/>
        <v>2012</v>
      </c>
      <c r="C2740" s="2">
        <v>49.73</v>
      </c>
      <c r="D2740" s="2">
        <v>42.98</v>
      </c>
      <c r="E2740" s="4">
        <f t="shared" si="155"/>
        <v>-0.13573295797305451</v>
      </c>
      <c r="F2740" s="5"/>
      <c r="G2740" s="5"/>
      <c r="H2740" s="5"/>
      <c r="I2740" s="5"/>
      <c r="J2740" s="5"/>
      <c r="K2740" s="3">
        <v>40911</v>
      </c>
      <c r="L2740" s="3">
        <v>41274</v>
      </c>
      <c r="M2740" s="3"/>
      <c r="N2740" s="3"/>
      <c r="O2740" s="3"/>
      <c r="P2740" s="3"/>
      <c r="Q2740" s="5"/>
      <c r="R2740" s="5"/>
      <c r="S2740" s="5"/>
      <c r="T2740" s="2">
        <v>47.970001000000003</v>
      </c>
      <c r="U2740" s="2">
        <v>42.07</v>
      </c>
      <c r="V2740" s="2"/>
      <c r="W2740" s="2">
        <v>49.959999000000003</v>
      </c>
      <c r="X2740" s="2">
        <v>43.07</v>
      </c>
      <c r="Y2740" s="2"/>
      <c r="Z2740">
        <v>4955700</v>
      </c>
      <c r="AA2740">
        <v>2854300</v>
      </c>
      <c r="AC2740" s="2">
        <v>48.029998999999997</v>
      </c>
      <c r="AD2740" s="2">
        <v>42.139999000000003</v>
      </c>
    </row>
    <row r="2741" spans="1:30" x14ac:dyDescent="0.25">
      <c r="A2741" t="s">
        <v>257</v>
      </c>
      <c r="B2741">
        <f t="shared" si="154"/>
        <v>2010</v>
      </c>
      <c r="C2741" s="2">
        <v>33.490001999999997</v>
      </c>
      <c r="D2741" s="2">
        <v>47.860000999999997</v>
      </c>
      <c r="E2741" s="4">
        <f t="shared" si="155"/>
        <v>0.42908325296606437</v>
      </c>
      <c r="F2741" s="5"/>
      <c r="G2741" s="5"/>
      <c r="H2741" s="5"/>
      <c r="I2741" s="5"/>
      <c r="J2741" s="5"/>
      <c r="K2741" s="3">
        <v>40182</v>
      </c>
      <c r="L2741" s="3">
        <v>40543</v>
      </c>
      <c r="M2741" s="3"/>
      <c r="N2741" s="3"/>
      <c r="O2741" s="3"/>
      <c r="P2741" s="3"/>
      <c r="Q2741" s="5"/>
      <c r="R2741" s="5"/>
      <c r="S2741" s="5"/>
      <c r="T2741" s="2">
        <v>33.419998</v>
      </c>
      <c r="U2741" s="2">
        <v>47.830002</v>
      </c>
      <c r="V2741" s="2"/>
      <c r="W2741" s="2">
        <v>33.869999</v>
      </c>
      <c r="X2741" s="2">
        <v>48.310001</v>
      </c>
      <c r="Y2741" s="2"/>
      <c r="Z2741">
        <v>613500</v>
      </c>
      <c r="AA2741">
        <v>387300</v>
      </c>
      <c r="AC2741" s="2">
        <v>33.650002000000001</v>
      </c>
      <c r="AD2741" s="2">
        <v>48.060001</v>
      </c>
    </row>
    <row r="2742" spans="1:30" x14ac:dyDescent="0.25">
      <c r="A2742" t="s">
        <v>257</v>
      </c>
      <c r="B2742">
        <f t="shared" si="154"/>
        <v>2011</v>
      </c>
      <c r="C2742" s="2">
        <v>48.290000999999997</v>
      </c>
      <c r="D2742" s="2">
        <v>68.010002</v>
      </c>
      <c r="E2742" s="4">
        <f t="shared" si="155"/>
        <v>0.40836613360186108</v>
      </c>
      <c r="F2742" s="5"/>
      <c r="G2742" s="5"/>
      <c r="H2742" s="5"/>
      <c r="I2742" s="5"/>
      <c r="J2742" s="5"/>
      <c r="K2742" s="3">
        <v>40546</v>
      </c>
      <c r="L2742" s="3">
        <v>40907</v>
      </c>
      <c r="M2742" s="3"/>
      <c r="N2742" s="3"/>
      <c r="O2742" s="3"/>
      <c r="P2742" s="3"/>
      <c r="Q2742" s="5"/>
      <c r="R2742" s="5"/>
      <c r="S2742" s="5"/>
      <c r="T2742" s="2">
        <v>48.290000999999997</v>
      </c>
      <c r="U2742" s="2">
        <v>67.629997000000003</v>
      </c>
      <c r="V2742" s="2"/>
      <c r="W2742" s="2">
        <v>49.490001999999997</v>
      </c>
      <c r="X2742" s="2">
        <v>68.730002999999996</v>
      </c>
      <c r="Y2742" s="2"/>
      <c r="Z2742">
        <v>860800</v>
      </c>
      <c r="AA2742">
        <v>555900</v>
      </c>
      <c r="AC2742" s="2">
        <v>48.619999</v>
      </c>
      <c r="AD2742" s="2">
        <v>67.860000999999997</v>
      </c>
    </row>
    <row r="2743" spans="1:30" x14ac:dyDescent="0.25">
      <c r="A2743" t="s">
        <v>257</v>
      </c>
      <c r="B2743">
        <f t="shared" si="154"/>
        <v>2012</v>
      </c>
      <c r="C2743" s="2">
        <v>69.389999000000003</v>
      </c>
      <c r="D2743" s="2">
        <v>83.480002999999996</v>
      </c>
      <c r="E2743" s="4">
        <f t="shared" si="155"/>
        <v>0.20305525584457773</v>
      </c>
      <c r="F2743" s="5"/>
      <c r="G2743" s="5"/>
      <c r="H2743" s="5"/>
      <c r="I2743" s="5"/>
      <c r="J2743" s="5"/>
      <c r="K2743" s="3">
        <v>40911</v>
      </c>
      <c r="L2743" s="3">
        <v>41274</v>
      </c>
      <c r="M2743" s="3"/>
      <c r="N2743" s="3"/>
      <c r="O2743" s="3"/>
      <c r="P2743" s="3"/>
      <c r="Q2743" s="5"/>
      <c r="R2743" s="5"/>
      <c r="S2743" s="5"/>
      <c r="T2743" s="2">
        <v>68.430000000000007</v>
      </c>
      <c r="U2743" s="2">
        <v>81.559997999999993</v>
      </c>
      <c r="V2743" s="2"/>
      <c r="W2743" s="2">
        <v>70.080001999999993</v>
      </c>
      <c r="X2743" s="2">
        <v>83.800003000000004</v>
      </c>
      <c r="Y2743" s="2"/>
      <c r="Z2743">
        <v>1123500</v>
      </c>
      <c r="AA2743">
        <v>640000</v>
      </c>
      <c r="AC2743" s="2">
        <v>68.709998999999996</v>
      </c>
      <c r="AD2743" s="2">
        <v>81.669998000000007</v>
      </c>
    </row>
    <row r="2744" spans="1:30" x14ac:dyDescent="0.25">
      <c r="A2744" t="s">
        <v>258</v>
      </c>
      <c r="B2744">
        <f t="shared" si="154"/>
        <v>2010</v>
      </c>
      <c r="C2744" s="2">
        <v>36.799999</v>
      </c>
      <c r="D2744" s="2">
        <v>38.909999999999997</v>
      </c>
      <c r="E2744" s="4">
        <f t="shared" si="155"/>
        <v>5.7336985253722342E-2</v>
      </c>
      <c r="F2744" s="5"/>
      <c r="G2744" s="5"/>
      <c r="H2744" s="5"/>
      <c r="I2744" s="5"/>
      <c r="J2744" s="5"/>
      <c r="K2744" s="3">
        <v>40182</v>
      </c>
      <c r="L2744" s="3">
        <v>40543</v>
      </c>
      <c r="M2744" s="3"/>
      <c r="N2744" s="3"/>
      <c r="O2744" s="3"/>
      <c r="P2744" s="3"/>
      <c r="Q2744" s="5"/>
      <c r="R2744" s="5"/>
      <c r="S2744" s="5"/>
      <c r="T2744" s="2">
        <v>36.590000000000003</v>
      </c>
      <c r="U2744" s="2">
        <v>38.849997999999999</v>
      </c>
      <c r="V2744" s="2"/>
      <c r="W2744" s="2">
        <v>37.290000999999997</v>
      </c>
      <c r="X2744" s="2">
        <v>39.029998999999997</v>
      </c>
      <c r="Y2744" s="2"/>
      <c r="Z2744">
        <v>2210900</v>
      </c>
      <c r="AA2744">
        <v>1232600</v>
      </c>
      <c r="AC2744" s="2">
        <v>37.18</v>
      </c>
      <c r="AD2744" s="2">
        <v>38.93</v>
      </c>
    </row>
    <row r="2745" spans="1:30" x14ac:dyDescent="0.25">
      <c r="A2745" t="s">
        <v>258</v>
      </c>
      <c r="B2745">
        <f t="shared" si="154"/>
        <v>2011</v>
      </c>
      <c r="C2745" s="2">
        <v>39.259998000000003</v>
      </c>
      <c r="D2745" s="2">
        <v>37.650002000000001</v>
      </c>
      <c r="E2745" s="4">
        <f t="shared" si="155"/>
        <v>-4.1008560418164114E-2</v>
      </c>
      <c r="F2745" s="5"/>
      <c r="G2745" s="5"/>
      <c r="H2745" s="5"/>
      <c r="I2745" s="5"/>
      <c r="J2745" s="5"/>
      <c r="K2745" s="3">
        <v>40546</v>
      </c>
      <c r="L2745" s="3">
        <v>40907</v>
      </c>
      <c r="M2745" s="3"/>
      <c r="N2745" s="3"/>
      <c r="O2745" s="3"/>
      <c r="P2745" s="3"/>
      <c r="Q2745" s="5"/>
      <c r="R2745" s="5"/>
      <c r="S2745" s="5"/>
      <c r="T2745" s="2">
        <v>39.189999</v>
      </c>
      <c r="U2745" s="2">
        <v>37.650002000000001</v>
      </c>
      <c r="V2745" s="2"/>
      <c r="W2745" s="2">
        <v>39.470001000000003</v>
      </c>
      <c r="X2745" s="2">
        <v>37.979999999999997</v>
      </c>
      <c r="Y2745" s="2"/>
      <c r="Z2745">
        <v>1393200</v>
      </c>
      <c r="AA2745">
        <v>619300</v>
      </c>
      <c r="AC2745" s="2">
        <v>39.400002000000001</v>
      </c>
      <c r="AD2745" s="2">
        <v>37.979999999999997</v>
      </c>
    </row>
    <row r="2746" spans="1:30" x14ac:dyDescent="0.25">
      <c r="A2746" t="s">
        <v>258</v>
      </c>
      <c r="B2746">
        <f t="shared" si="154"/>
        <v>2012</v>
      </c>
      <c r="C2746" s="2">
        <v>38.479999999999997</v>
      </c>
      <c r="D2746" s="2">
        <v>40.75</v>
      </c>
      <c r="E2746" s="4">
        <f t="shared" si="155"/>
        <v>5.8991683991684078E-2</v>
      </c>
      <c r="F2746" s="5"/>
      <c r="G2746" s="5"/>
      <c r="H2746" s="5"/>
      <c r="I2746" s="5"/>
      <c r="J2746" s="5"/>
      <c r="K2746" s="3">
        <v>40911</v>
      </c>
      <c r="L2746" s="3">
        <v>41274</v>
      </c>
      <c r="M2746" s="3"/>
      <c r="N2746" s="3"/>
      <c r="O2746" s="3"/>
      <c r="P2746" s="3"/>
      <c r="Q2746" s="5"/>
      <c r="R2746" s="5"/>
      <c r="S2746" s="5"/>
      <c r="T2746" s="2">
        <v>38.310001</v>
      </c>
      <c r="U2746" s="2">
        <v>39.919998</v>
      </c>
      <c r="V2746" s="2"/>
      <c r="W2746" s="2">
        <v>38.689999</v>
      </c>
      <c r="X2746" s="2">
        <v>40.759998000000003</v>
      </c>
      <c r="Y2746" s="2"/>
      <c r="Z2746">
        <v>1350600</v>
      </c>
      <c r="AA2746">
        <v>1351000</v>
      </c>
      <c r="AC2746" s="2">
        <v>38.470001000000003</v>
      </c>
      <c r="AD2746" s="2">
        <v>40.130001</v>
      </c>
    </row>
    <row r="2747" spans="1:30" x14ac:dyDescent="0.25">
      <c r="A2747" t="s">
        <v>259</v>
      </c>
      <c r="B2747">
        <f t="shared" si="154"/>
        <v>2010</v>
      </c>
      <c r="C2747" s="2">
        <v>19.370000999999998</v>
      </c>
      <c r="D2747" s="2">
        <v>30.73</v>
      </c>
      <c r="E2747" s="4">
        <f t="shared" si="155"/>
        <v>0.58647384685215054</v>
      </c>
      <c r="F2747" s="5"/>
      <c r="G2747" s="5"/>
      <c r="H2747" s="5"/>
      <c r="I2747" s="5"/>
      <c r="J2747" s="5"/>
      <c r="K2747" s="3">
        <v>40182</v>
      </c>
      <c r="L2747" s="3">
        <v>40543</v>
      </c>
      <c r="M2747" s="3"/>
      <c r="N2747" s="3"/>
      <c r="O2747" s="3"/>
      <c r="P2747" s="3"/>
      <c r="Q2747" s="5"/>
      <c r="R2747" s="5"/>
      <c r="S2747" s="5"/>
      <c r="T2747" s="2">
        <v>19.27</v>
      </c>
      <c r="U2747" s="2">
        <v>30.67</v>
      </c>
      <c r="V2747" s="2"/>
      <c r="W2747" s="2">
        <v>19.760000000000002</v>
      </c>
      <c r="X2747" s="2">
        <v>31.139999</v>
      </c>
      <c r="Y2747" s="2"/>
      <c r="Z2747">
        <v>3959400</v>
      </c>
      <c r="AA2747">
        <v>1392000</v>
      </c>
      <c r="AC2747" s="2">
        <v>19.309999000000001</v>
      </c>
      <c r="AD2747" s="2">
        <v>30.98</v>
      </c>
    </row>
    <row r="2748" spans="1:30" x14ac:dyDescent="0.25">
      <c r="A2748" t="s">
        <v>259</v>
      </c>
      <c r="B2748">
        <f t="shared" si="154"/>
        <v>2011</v>
      </c>
      <c r="C2748" s="2">
        <v>31.02</v>
      </c>
      <c r="D2748" s="2">
        <v>40.349997999999999</v>
      </c>
      <c r="E2748" s="4">
        <f t="shared" si="155"/>
        <v>0.30077362991618312</v>
      </c>
      <c r="F2748" s="5"/>
      <c r="G2748" s="5"/>
      <c r="H2748" s="5"/>
      <c r="I2748" s="5"/>
      <c r="J2748" s="5"/>
      <c r="K2748" s="3">
        <v>40546</v>
      </c>
      <c r="L2748" s="3">
        <v>40907</v>
      </c>
      <c r="M2748" s="3"/>
      <c r="N2748" s="3"/>
      <c r="O2748" s="3"/>
      <c r="P2748" s="3"/>
      <c r="Q2748" s="5"/>
      <c r="R2748" s="5"/>
      <c r="S2748" s="5"/>
      <c r="T2748" s="2">
        <v>30.57</v>
      </c>
      <c r="U2748" s="2">
        <v>40.349997999999999</v>
      </c>
      <c r="V2748" s="2"/>
      <c r="W2748" s="2">
        <v>31.5</v>
      </c>
      <c r="X2748" s="2">
        <v>40.799999</v>
      </c>
      <c r="Y2748" s="2"/>
      <c r="Z2748">
        <v>3999200</v>
      </c>
      <c r="AA2748">
        <v>1070600</v>
      </c>
      <c r="AC2748" s="2">
        <v>30.690000999999999</v>
      </c>
      <c r="AD2748" s="2">
        <v>40.799999</v>
      </c>
    </row>
    <row r="2749" spans="1:30" x14ac:dyDescent="0.25">
      <c r="A2749" t="s">
        <v>259</v>
      </c>
      <c r="B2749">
        <f t="shared" si="154"/>
        <v>2012</v>
      </c>
      <c r="C2749" s="2">
        <v>41.110000999999997</v>
      </c>
      <c r="D2749" s="2">
        <v>47.060001</v>
      </c>
      <c r="E2749" s="4">
        <f t="shared" si="155"/>
        <v>0.14473363792912589</v>
      </c>
      <c r="F2749" s="5"/>
      <c r="G2749" s="5"/>
      <c r="H2749" s="5"/>
      <c r="I2749" s="5"/>
      <c r="J2749" s="5"/>
      <c r="K2749" s="3">
        <v>40911</v>
      </c>
      <c r="L2749" s="3">
        <v>41274</v>
      </c>
      <c r="M2749" s="3"/>
      <c r="N2749" s="3"/>
      <c r="O2749" s="3"/>
      <c r="P2749" s="3"/>
      <c r="Q2749" s="5"/>
      <c r="R2749" s="5"/>
      <c r="S2749" s="5"/>
      <c r="T2749" s="2">
        <v>39.119999</v>
      </c>
      <c r="U2749" s="2">
        <v>45.689999</v>
      </c>
      <c r="V2749" s="2"/>
      <c r="W2749" s="2">
        <v>41.41</v>
      </c>
      <c r="X2749" s="2">
        <v>47.16</v>
      </c>
      <c r="Y2749" s="2"/>
      <c r="Z2749">
        <v>4409700</v>
      </c>
      <c r="AA2749">
        <v>2880800</v>
      </c>
      <c r="AC2749" s="2">
        <v>39.150002000000001</v>
      </c>
      <c r="AD2749" s="2">
        <v>45.709999000000003</v>
      </c>
    </row>
    <row r="2750" spans="1:30" x14ac:dyDescent="0.25">
      <c r="A2750" t="s">
        <v>260</v>
      </c>
      <c r="B2750">
        <f t="shared" si="154"/>
        <v>2010</v>
      </c>
      <c r="C2750" s="2">
        <v>20.5</v>
      </c>
      <c r="D2750" s="2">
        <v>22.76</v>
      </c>
      <c r="E2750" s="4">
        <f t="shared" si="155"/>
        <v>0.11024390243902446</v>
      </c>
      <c r="F2750" s="5"/>
      <c r="G2750" s="5"/>
      <c r="H2750" s="5"/>
      <c r="I2750" s="5"/>
      <c r="J2750" s="5"/>
      <c r="K2750" s="3">
        <v>40182</v>
      </c>
      <c r="L2750" s="3">
        <v>40543</v>
      </c>
      <c r="M2750" s="3"/>
      <c r="N2750" s="3"/>
      <c r="O2750" s="3"/>
      <c r="P2750" s="3"/>
      <c r="Q2750" s="5"/>
      <c r="R2750" s="5"/>
      <c r="S2750" s="5"/>
      <c r="T2750" s="2">
        <v>20.389999</v>
      </c>
      <c r="U2750" s="2">
        <v>22.719999000000001</v>
      </c>
      <c r="V2750" s="2"/>
      <c r="W2750" s="2">
        <v>20.74</v>
      </c>
      <c r="X2750" s="2">
        <v>23.120000999999998</v>
      </c>
      <c r="Y2750" s="2"/>
      <c r="Z2750">
        <v>1241400</v>
      </c>
      <c r="AA2750">
        <v>843000</v>
      </c>
      <c r="AC2750" s="2">
        <v>20.51</v>
      </c>
      <c r="AD2750" s="2">
        <v>22.959999</v>
      </c>
    </row>
    <row r="2751" spans="1:30" x14ac:dyDescent="0.25">
      <c r="A2751" t="s">
        <v>260</v>
      </c>
      <c r="B2751">
        <f t="shared" si="154"/>
        <v>2011</v>
      </c>
      <c r="C2751" s="2">
        <v>22.99</v>
      </c>
      <c r="D2751" s="2">
        <v>23.040001</v>
      </c>
      <c r="E2751" s="4">
        <f t="shared" si="155"/>
        <v>2.1749021313615374E-3</v>
      </c>
      <c r="F2751" s="5"/>
      <c r="G2751" s="5"/>
      <c r="H2751" s="5"/>
      <c r="I2751" s="5"/>
      <c r="J2751" s="5"/>
      <c r="K2751" s="3">
        <v>40546</v>
      </c>
      <c r="L2751" s="3">
        <v>40907</v>
      </c>
      <c r="M2751" s="3"/>
      <c r="N2751" s="3"/>
      <c r="O2751" s="3"/>
      <c r="P2751" s="3"/>
      <c r="Q2751" s="5"/>
      <c r="R2751" s="5"/>
      <c r="S2751" s="5"/>
      <c r="T2751" s="2">
        <v>22.860001</v>
      </c>
      <c r="U2751" s="2">
        <v>23.030000999999999</v>
      </c>
      <c r="V2751" s="2"/>
      <c r="W2751" s="2">
        <v>23.17</v>
      </c>
      <c r="X2751" s="2">
        <v>23.75</v>
      </c>
      <c r="Y2751" s="2"/>
      <c r="Z2751">
        <v>1871500</v>
      </c>
      <c r="AA2751">
        <v>1432700</v>
      </c>
      <c r="AC2751" s="2">
        <v>23.139999</v>
      </c>
      <c r="AD2751" s="2">
        <v>23.719999000000001</v>
      </c>
    </row>
    <row r="2752" spans="1:30" x14ac:dyDescent="0.25">
      <c r="A2752" t="s">
        <v>260</v>
      </c>
      <c r="B2752">
        <f t="shared" si="154"/>
        <v>2012</v>
      </c>
      <c r="C2752" s="2">
        <v>23.5</v>
      </c>
      <c r="D2752" s="2">
        <v>27.219999000000001</v>
      </c>
      <c r="E2752" s="4">
        <f t="shared" si="155"/>
        <v>0.15829782978723411</v>
      </c>
      <c r="F2752" s="5"/>
      <c r="G2752" s="5"/>
      <c r="H2752" s="5"/>
      <c r="I2752" s="5"/>
      <c r="J2752" s="5"/>
      <c r="K2752" s="3">
        <v>40911</v>
      </c>
      <c r="L2752" s="3">
        <v>41274</v>
      </c>
      <c r="M2752" s="3"/>
      <c r="N2752" s="3"/>
      <c r="O2752" s="3"/>
      <c r="P2752" s="3"/>
      <c r="Q2752" s="5"/>
      <c r="R2752" s="5"/>
      <c r="S2752" s="5"/>
      <c r="T2752" s="2">
        <v>23.030000999999999</v>
      </c>
      <c r="U2752" s="2">
        <v>26.26</v>
      </c>
      <c r="V2752" s="2"/>
      <c r="W2752" s="2">
        <v>23.73</v>
      </c>
      <c r="X2752" s="2">
        <v>27.33</v>
      </c>
      <c r="Y2752" s="2"/>
      <c r="Z2752">
        <v>1739000</v>
      </c>
      <c r="AA2752">
        <v>1436700</v>
      </c>
      <c r="AC2752" s="2">
        <v>23.139999</v>
      </c>
      <c r="AD2752" s="2">
        <v>26.34</v>
      </c>
    </row>
    <row r="2753" spans="1:30" x14ac:dyDescent="0.25">
      <c r="A2753" t="s">
        <v>261</v>
      </c>
      <c r="B2753">
        <f t="shared" si="154"/>
        <v>2010</v>
      </c>
      <c r="C2753" s="2">
        <v>12.81</v>
      </c>
      <c r="D2753" s="2">
        <v>18.75</v>
      </c>
      <c r="E2753" s="4">
        <f t="shared" si="155"/>
        <v>0.46370023419203743</v>
      </c>
      <c r="F2753" s="5"/>
      <c r="G2753" s="5"/>
      <c r="H2753" s="5"/>
      <c r="I2753" s="5"/>
      <c r="J2753" s="5"/>
      <c r="K2753" s="3">
        <v>40182</v>
      </c>
      <c r="L2753" s="3">
        <v>40543</v>
      </c>
      <c r="M2753" s="3"/>
      <c r="N2753" s="3"/>
      <c r="O2753" s="3"/>
      <c r="P2753" s="3"/>
      <c r="Q2753" s="5"/>
      <c r="R2753" s="5"/>
      <c r="S2753" s="5"/>
      <c r="T2753" s="2">
        <v>12.65</v>
      </c>
      <c r="U2753" s="2">
        <v>18.59</v>
      </c>
      <c r="V2753" s="2"/>
      <c r="W2753" s="2">
        <v>13.02</v>
      </c>
      <c r="X2753" s="2">
        <v>18.809999000000001</v>
      </c>
      <c r="Y2753" s="2"/>
      <c r="Z2753">
        <v>4493800</v>
      </c>
      <c r="AA2753">
        <v>2393400</v>
      </c>
      <c r="AC2753" s="2">
        <v>13.01</v>
      </c>
      <c r="AD2753" s="2">
        <v>18.610001</v>
      </c>
    </row>
    <row r="2754" spans="1:30" x14ac:dyDescent="0.25">
      <c r="A2754" t="s">
        <v>261</v>
      </c>
      <c r="B2754">
        <f t="shared" ref="B2754:B2817" si="156">YEAR(K2754)</f>
        <v>2011</v>
      </c>
      <c r="C2754" s="2">
        <v>18.889999</v>
      </c>
      <c r="D2754" s="2">
        <v>19.649999999999999</v>
      </c>
      <c r="E2754" s="4">
        <f t="shared" ref="E2754:E2817" si="157">+(D2754-C2754)/C2754</f>
        <v>4.023298254277298E-2</v>
      </c>
      <c r="F2754" s="5"/>
      <c r="G2754" s="5"/>
      <c r="H2754" s="5"/>
      <c r="I2754" s="5"/>
      <c r="J2754" s="5"/>
      <c r="K2754" s="3">
        <v>40546</v>
      </c>
      <c r="L2754" s="3">
        <v>40907</v>
      </c>
      <c r="M2754" s="3"/>
      <c r="N2754" s="3"/>
      <c r="O2754" s="3"/>
      <c r="P2754" s="3"/>
      <c r="Q2754" s="5"/>
      <c r="R2754" s="5"/>
      <c r="S2754" s="5"/>
      <c r="T2754" s="2">
        <v>18.84</v>
      </c>
      <c r="U2754" s="2">
        <v>19.649999999999999</v>
      </c>
      <c r="V2754" s="2"/>
      <c r="W2754" s="2">
        <v>19.23</v>
      </c>
      <c r="X2754" s="2">
        <v>19.98</v>
      </c>
      <c r="Y2754" s="2"/>
      <c r="Z2754">
        <v>4278700</v>
      </c>
      <c r="AA2754">
        <v>1887300</v>
      </c>
      <c r="AC2754" s="2">
        <v>19.049999</v>
      </c>
      <c r="AD2754" s="2">
        <v>19.829999999999998</v>
      </c>
    </row>
    <row r="2755" spans="1:30" x14ac:dyDescent="0.25">
      <c r="A2755" t="s">
        <v>261</v>
      </c>
      <c r="B2755">
        <f t="shared" si="156"/>
        <v>2012</v>
      </c>
      <c r="C2755" s="2">
        <v>20.07</v>
      </c>
      <c r="D2755" s="2">
        <v>38.669998</v>
      </c>
      <c r="E2755" s="4">
        <f t="shared" si="157"/>
        <v>0.92675625311410059</v>
      </c>
      <c r="F2755" s="5"/>
      <c r="G2755" s="5"/>
      <c r="H2755" s="5"/>
      <c r="I2755" s="5"/>
      <c r="J2755" s="5"/>
      <c r="K2755" s="3">
        <v>40911</v>
      </c>
      <c r="L2755" s="3">
        <v>41274</v>
      </c>
      <c r="M2755" s="3"/>
      <c r="N2755" s="3"/>
      <c r="O2755" s="3"/>
      <c r="P2755" s="3"/>
      <c r="Q2755" s="5"/>
      <c r="R2755" s="5"/>
      <c r="S2755" s="5"/>
      <c r="T2755" s="2">
        <v>19.879999000000002</v>
      </c>
      <c r="U2755" s="2">
        <v>37.25</v>
      </c>
      <c r="V2755" s="2"/>
      <c r="W2755" s="2">
        <v>20.6</v>
      </c>
      <c r="X2755" s="2">
        <v>38.720001000000003</v>
      </c>
      <c r="Y2755" s="2"/>
      <c r="Z2755">
        <v>5280600</v>
      </c>
      <c r="AA2755">
        <v>3005700</v>
      </c>
      <c r="AC2755" s="2">
        <v>19.889999</v>
      </c>
      <c r="AD2755" s="2">
        <v>37.590000000000003</v>
      </c>
    </row>
    <row r="2756" spans="1:30" x14ac:dyDescent="0.25">
      <c r="A2756" t="s">
        <v>262</v>
      </c>
      <c r="B2756">
        <f t="shared" si="156"/>
        <v>2010</v>
      </c>
      <c r="C2756" s="2">
        <v>75.470000999999996</v>
      </c>
      <c r="D2756" s="2">
        <v>87.919998000000007</v>
      </c>
      <c r="E2756" s="4">
        <f t="shared" si="157"/>
        <v>0.16496616980301895</v>
      </c>
      <c r="F2756" s="5"/>
      <c r="G2756" s="5"/>
      <c r="H2756" s="5"/>
      <c r="I2756" s="5"/>
      <c r="J2756" s="5"/>
      <c r="K2756" s="3">
        <v>40182</v>
      </c>
      <c r="L2756" s="3">
        <v>40543</v>
      </c>
      <c r="M2756" s="3"/>
      <c r="N2756" s="3"/>
      <c r="O2756" s="3"/>
      <c r="P2756" s="3"/>
      <c r="Q2756" s="5"/>
      <c r="R2756" s="5"/>
      <c r="S2756" s="5"/>
      <c r="T2756" s="2">
        <v>74.830001999999993</v>
      </c>
      <c r="U2756" s="2">
        <v>87.830001999999993</v>
      </c>
      <c r="V2756" s="2"/>
      <c r="W2756" s="2">
        <v>76.5</v>
      </c>
      <c r="X2756" s="2">
        <v>88.809997999999993</v>
      </c>
      <c r="Y2756" s="2"/>
      <c r="Z2756">
        <v>883400</v>
      </c>
      <c r="AA2756">
        <v>399400</v>
      </c>
      <c r="AC2756" s="2">
        <v>76.370002999999997</v>
      </c>
      <c r="AD2756" s="2">
        <v>88.050003000000004</v>
      </c>
    </row>
    <row r="2757" spans="1:30" x14ac:dyDescent="0.25">
      <c r="A2757" t="s">
        <v>262</v>
      </c>
      <c r="B2757">
        <f t="shared" si="156"/>
        <v>2011</v>
      </c>
      <c r="C2757" s="2">
        <v>88.349997999999999</v>
      </c>
      <c r="D2757" s="2">
        <v>85.970000999999996</v>
      </c>
      <c r="E2757" s="4">
        <f t="shared" si="157"/>
        <v>-2.6938280179700774E-2</v>
      </c>
      <c r="F2757" s="5"/>
      <c r="G2757" s="5"/>
      <c r="H2757" s="5"/>
      <c r="I2757" s="5"/>
      <c r="J2757" s="5"/>
      <c r="K2757" s="3">
        <v>40546</v>
      </c>
      <c r="L2757" s="3">
        <v>40907</v>
      </c>
      <c r="M2757" s="3"/>
      <c r="N2757" s="3"/>
      <c r="O2757" s="3"/>
      <c r="P2757" s="3"/>
      <c r="Q2757" s="5"/>
      <c r="R2757" s="5"/>
      <c r="S2757" s="5"/>
      <c r="T2757" s="2">
        <v>88.349997999999999</v>
      </c>
      <c r="U2757" s="2">
        <v>85.860000999999997</v>
      </c>
      <c r="V2757" s="2"/>
      <c r="W2757" s="2">
        <v>90.519997000000004</v>
      </c>
      <c r="X2757" s="2">
        <v>86.839995999999999</v>
      </c>
      <c r="Y2757" s="2"/>
      <c r="Z2757">
        <v>1406700</v>
      </c>
      <c r="AA2757">
        <v>397600</v>
      </c>
      <c r="AC2757" s="2">
        <v>89.589995999999999</v>
      </c>
      <c r="AD2757" s="2">
        <v>86.510002</v>
      </c>
    </row>
    <row r="2758" spans="1:30" x14ac:dyDescent="0.25">
      <c r="A2758" t="s">
        <v>262</v>
      </c>
      <c r="B2758">
        <f t="shared" si="156"/>
        <v>2012</v>
      </c>
      <c r="C2758" s="2">
        <v>87.209998999999996</v>
      </c>
      <c r="D2758" s="2">
        <v>86.620002999999997</v>
      </c>
      <c r="E2758" s="4">
        <f t="shared" si="157"/>
        <v>-6.7652334223739568E-3</v>
      </c>
      <c r="F2758" s="5"/>
      <c r="G2758" s="5"/>
      <c r="H2758" s="5"/>
      <c r="I2758" s="5"/>
      <c r="J2758" s="5"/>
      <c r="K2758" s="3">
        <v>40911</v>
      </c>
      <c r="L2758" s="3">
        <v>41274</v>
      </c>
      <c r="M2758" s="3"/>
      <c r="N2758" s="3"/>
      <c r="O2758" s="3"/>
      <c r="P2758" s="3"/>
      <c r="Q2758" s="5"/>
      <c r="R2758" s="5"/>
      <c r="S2758" s="5"/>
      <c r="T2758" s="2">
        <v>86.099997999999999</v>
      </c>
      <c r="U2758" s="2">
        <v>84.910004000000001</v>
      </c>
      <c r="V2758" s="2"/>
      <c r="W2758" s="2">
        <v>87.629997000000003</v>
      </c>
      <c r="X2758" s="2">
        <v>86.620002999999997</v>
      </c>
      <c r="Y2758" s="2"/>
      <c r="Z2758">
        <v>644000</v>
      </c>
      <c r="AA2758">
        <v>486200</v>
      </c>
      <c r="AC2758" s="2">
        <v>86.400002000000001</v>
      </c>
      <c r="AD2758" s="2">
        <v>85.650002000000001</v>
      </c>
    </row>
    <row r="2759" spans="1:30" x14ac:dyDescent="0.25">
      <c r="A2759" t="s">
        <v>263</v>
      </c>
      <c r="B2759">
        <f t="shared" si="156"/>
        <v>2010</v>
      </c>
      <c r="C2759" s="2">
        <v>9.84</v>
      </c>
      <c r="D2759" s="2">
        <v>11.359999500000001</v>
      </c>
      <c r="E2759" s="4">
        <f t="shared" si="157"/>
        <v>0.15447149390243911</v>
      </c>
      <c r="F2759" s="5"/>
      <c r="G2759" s="5"/>
      <c r="H2759" s="5"/>
      <c r="I2759" s="5"/>
      <c r="J2759" s="5"/>
      <c r="K2759" s="3">
        <v>40182</v>
      </c>
      <c r="L2759" s="3">
        <v>40543</v>
      </c>
      <c r="M2759" s="3"/>
      <c r="N2759" s="3"/>
      <c r="O2759" s="3"/>
      <c r="P2759" s="3"/>
      <c r="Q2759" s="5"/>
      <c r="R2759" s="5"/>
      <c r="S2759" s="5"/>
      <c r="T2759" s="2">
        <v>9.76</v>
      </c>
      <c r="U2759" s="2">
        <v>11.3500005</v>
      </c>
      <c r="V2759" s="2"/>
      <c r="W2759" s="2">
        <v>10.115</v>
      </c>
      <c r="X2759" s="2">
        <v>11.5699995</v>
      </c>
      <c r="Y2759" s="2"/>
      <c r="Z2759">
        <v>1656200</v>
      </c>
      <c r="AA2759">
        <v>755800</v>
      </c>
      <c r="AC2759" s="2">
        <v>9.8450004999999994</v>
      </c>
      <c r="AD2759" s="2">
        <v>11.5550005</v>
      </c>
    </row>
    <row r="2760" spans="1:30" x14ac:dyDescent="0.25">
      <c r="A2760" t="s">
        <v>263</v>
      </c>
      <c r="B2760">
        <f t="shared" si="156"/>
        <v>2011</v>
      </c>
      <c r="C2760" s="2">
        <v>11.494999999999999</v>
      </c>
      <c r="D2760" s="2">
        <v>15.04</v>
      </c>
      <c r="E2760" s="4">
        <f t="shared" si="157"/>
        <v>0.30839495432796871</v>
      </c>
      <c r="F2760" s="5"/>
      <c r="G2760" s="5"/>
      <c r="H2760" s="5"/>
      <c r="I2760" s="5"/>
      <c r="J2760" s="5"/>
      <c r="K2760" s="3">
        <v>40546</v>
      </c>
      <c r="L2760" s="3">
        <v>40907</v>
      </c>
      <c r="M2760" s="3"/>
      <c r="N2760" s="3"/>
      <c r="O2760" s="3"/>
      <c r="P2760" s="3"/>
      <c r="Q2760" s="5"/>
      <c r="R2760" s="5"/>
      <c r="S2760" s="5"/>
      <c r="T2760" s="2">
        <v>11.390000499999999</v>
      </c>
      <c r="U2760" s="2">
        <v>14.96</v>
      </c>
      <c r="V2760" s="2"/>
      <c r="W2760" s="2">
        <v>11.6499995</v>
      </c>
      <c r="X2760" s="2">
        <v>15.1499995</v>
      </c>
      <c r="Y2760" s="2"/>
      <c r="Z2760">
        <v>804600</v>
      </c>
      <c r="AA2760">
        <v>1017200</v>
      </c>
      <c r="AC2760" s="2">
        <v>11.564999500000001</v>
      </c>
      <c r="AD2760" s="2">
        <v>15.1450005</v>
      </c>
    </row>
    <row r="2761" spans="1:30" x14ac:dyDescent="0.25">
      <c r="A2761" t="s">
        <v>263</v>
      </c>
      <c r="B2761">
        <f t="shared" si="156"/>
        <v>2012</v>
      </c>
      <c r="C2761" s="2">
        <v>15.375</v>
      </c>
      <c r="D2761" s="2">
        <v>21.1</v>
      </c>
      <c r="E2761" s="4">
        <f t="shared" si="157"/>
        <v>0.37235772357723584</v>
      </c>
      <c r="F2761" s="5"/>
      <c r="G2761" s="5"/>
      <c r="H2761" s="5"/>
      <c r="I2761" s="5"/>
      <c r="J2761" s="5"/>
      <c r="K2761" s="3">
        <v>40911</v>
      </c>
      <c r="L2761" s="3">
        <v>41274</v>
      </c>
      <c r="M2761" s="3"/>
      <c r="N2761" s="3"/>
      <c r="O2761" s="3"/>
      <c r="P2761" s="3"/>
      <c r="Q2761" s="5"/>
      <c r="R2761" s="5"/>
      <c r="S2761" s="5"/>
      <c r="T2761" s="2">
        <v>15.060000499999999</v>
      </c>
      <c r="U2761" s="2">
        <v>20.620000999999998</v>
      </c>
      <c r="V2761" s="2"/>
      <c r="W2761" s="2">
        <v>15.4799995</v>
      </c>
      <c r="X2761" s="2">
        <v>21.15</v>
      </c>
      <c r="Y2761" s="2"/>
      <c r="Z2761">
        <v>2327400</v>
      </c>
      <c r="AA2761">
        <v>1545800</v>
      </c>
      <c r="AC2761" s="2">
        <v>15.390000499999999</v>
      </c>
      <c r="AD2761" s="2">
        <v>20.67</v>
      </c>
    </row>
    <row r="2762" spans="1:30" x14ac:dyDescent="0.25">
      <c r="A2762" t="s">
        <v>264</v>
      </c>
      <c r="B2762">
        <f t="shared" si="156"/>
        <v>2010</v>
      </c>
      <c r="C2762" s="2">
        <v>87.900002000000001</v>
      </c>
      <c r="D2762" s="2">
        <v>70.489998</v>
      </c>
      <c r="E2762" s="4">
        <f t="shared" si="157"/>
        <v>-0.19806602507244539</v>
      </c>
      <c r="F2762" s="5"/>
      <c r="G2762" s="5"/>
      <c r="H2762" s="5"/>
      <c r="I2762" s="5"/>
      <c r="J2762" s="5"/>
      <c r="K2762" s="3">
        <v>40182</v>
      </c>
      <c r="L2762" s="3">
        <v>40543</v>
      </c>
      <c r="M2762" s="3"/>
      <c r="N2762" s="3"/>
      <c r="O2762" s="3"/>
      <c r="P2762" s="3"/>
      <c r="Q2762" s="5"/>
      <c r="R2762" s="5"/>
      <c r="S2762" s="5"/>
      <c r="T2762" s="2">
        <v>87.120002999999997</v>
      </c>
      <c r="U2762" s="2">
        <v>70.349997999999999</v>
      </c>
      <c r="V2762" s="2"/>
      <c r="W2762" s="2">
        <v>88.900002000000001</v>
      </c>
      <c r="X2762" s="2">
        <v>70.839995999999999</v>
      </c>
      <c r="Y2762" s="2"/>
      <c r="Z2762">
        <v>898900</v>
      </c>
      <c r="AA2762">
        <v>490400</v>
      </c>
      <c r="AC2762" s="2">
        <v>87.970000999999996</v>
      </c>
      <c r="AD2762" s="2">
        <v>70.690002000000007</v>
      </c>
    </row>
    <row r="2763" spans="1:30" x14ac:dyDescent="0.25">
      <c r="A2763" t="s">
        <v>264</v>
      </c>
      <c r="B2763">
        <f t="shared" si="156"/>
        <v>2011</v>
      </c>
      <c r="C2763" s="2">
        <v>70.489998</v>
      </c>
      <c r="D2763" s="2">
        <v>66.680000000000007</v>
      </c>
      <c r="E2763" s="4">
        <f t="shared" si="157"/>
        <v>-5.4050193050083406E-2</v>
      </c>
      <c r="F2763" s="5"/>
      <c r="G2763" s="5"/>
      <c r="H2763" s="5"/>
      <c r="I2763" s="5"/>
      <c r="J2763" s="5"/>
      <c r="K2763" s="3">
        <v>40546</v>
      </c>
      <c r="L2763" s="3">
        <v>40907</v>
      </c>
      <c r="M2763" s="3"/>
      <c r="N2763" s="3"/>
      <c r="O2763" s="3"/>
      <c r="P2763" s="3"/>
      <c r="Q2763" s="5"/>
      <c r="R2763" s="5"/>
      <c r="S2763" s="5"/>
      <c r="T2763" s="2">
        <v>70.260002</v>
      </c>
      <c r="U2763" s="2">
        <v>66.680000000000007</v>
      </c>
      <c r="V2763" s="2"/>
      <c r="W2763" s="2">
        <v>71.080001999999993</v>
      </c>
      <c r="X2763" s="2">
        <v>67.199996999999996</v>
      </c>
      <c r="Y2763" s="2"/>
      <c r="Z2763">
        <v>812300</v>
      </c>
      <c r="AA2763">
        <v>518800</v>
      </c>
      <c r="AC2763" s="2">
        <v>70.839995999999999</v>
      </c>
      <c r="AD2763" s="2">
        <v>67.089995999999999</v>
      </c>
    </row>
    <row r="2764" spans="1:30" x14ac:dyDescent="0.25">
      <c r="A2764" t="s">
        <v>264</v>
      </c>
      <c r="B2764">
        <f t="shared" si="156"/>
        <v>2012</v>
      </c>
      <c r="C2764" s="2">
        <v>67.620002999999997</v>
      </c>
      <c r="D2764" s="2">
        <v>76.620002999999997</v>
      </c>
      <c r="E2764" s="4">
        <f t="shared" si="157"/>
        <v>0.13309671104273688</v>
      </c>
      <c r="F2764" s="5"/>
      <c r="G2764" s="5"/>
      <c r="H2764" s="5"/>
      <c r="I2764" s="5"/>
      <c r="J2764" s="5"/>
      <c r="K2764" s="3">
        <v>40911</v>
      </c>
      <c r="L2764" s="3">
        <v>41274</v>
      </c>
      <c r="M2764" s="3"/>
      <c r="N2764" s="3"/>
      <c r="O2764" s="3"/>
      <c r="P2764" s="3"/>
      <c r="Q2764" s="5"/>
      <c r="R2764" s="5"/>
      <c r="S2764" s="5"/>
      <c r="T2764" s="2">
        <v>67.059997999999993</v>
      </c>
      <c r="U2764" s="2">
        <v>74.629997000000003</v>
      </c>
      <c r="V2764" s="2"/>
      <c r="W2764" s="2">
        <v>68</v>
      </c>
      <c r="X2764" s="2">
        <v>76.680000000000007</v>
      </c>
      <c r="Y2764" s="2"/>
      <c r="Z2764">
        <v>1152500</v>
      </c>
      <c r="AA2764">
        <v>562700</v>
      </c>
      <c r="AC2764" s="2">
        <v>67.510002</v>
      </c>
      <c r="AD2764" s="2">
        <v>75.400002000000001</v>
      </c>
    </row>
    <row r="2765" spans="1:30" x14ac:dyDescent="0.25">
      <c r="A2765" t="s">
        <v>265</v>
      </c>
      <c r="B2765">
        <f t="shared" si="156"/>
        <v>2010</v>
      </c>
      <c r="C2765" s="2">
        <v>31.059999000000001</v>
      </c>
      <c r="D2765" s="2">
        <v>34.590000000000003</v>
      </c>
      <c r="E2765" s="4">
        <f t="shared" si="157"/>
        <v>0.11365103392308551</v>
      </c>
      <c r="F2765" s="5"/>
      <c r="G2765" s="5"/>
      <c r="H2765" s="5"/>
      <c r="I2765" s="5"/>
      <c r="J2765" s="5"/>
      <c r="K2765" s="3">
        <v>40182</v>
      </c>
      <c r="L2765" s="3">
        <v>40543</v>
      </c>
      <c r="M2765" s="3"/>
      <c r="N2765" s="3"/>
      <c r="O2765" s="3"/>
      <c r="P2765" s="3"/>
      <c r="Q2765" s="5"/>
      <c r="R2765" s="5"/>
      <c r="S2765" s="5"/>
      <c r="T2765" s="2">
        <v>30.83</v>
      </c>
      <c r="U2765" s="2">
        <v>34.360000999999997</v>
      </c>
      <c r="V2765" s="2"/>
      <c r="W2765" s="2">
        <v>31.17</v>
      </c>
      <c r="X2765" s="2">
        <v>34.869999</v>
      </c>
      <c r="Y2765" s="2"/>
      <c r="Z2765">
        <v>2887600</v>
      </c>
      <c r="AA2765">
        <v>1223800</v>
      </c>
      <c r="AC2765" s="2">
        <v>30.940000999999999</v>
      </c>
      <c r="AD2765" s="2">
        <v>34.790000999999997</v>
      </c>
    </row>
    <row r="2766" spans="1:30" x14ac:dyDescent="0.25">
      <c r="A2766" t="s">
        <v>265</v>
      </c>
      <c r="B2766">
        <f t="shared" si="156"/>
        <v>2011</v>
      </c>
      <c r="C2766" s="2">
        <v>34.75</v>
      </c>
      <c r="D2766" s="2">
        <v>30.030000999999999</v>
      </c>
      <c r="E2766" s="4">
        <f t="shared" si="157"/>
        <v>-0.13582730935251802</v>
      </c>
      <c r="F2766" s="5"/>
      <c r="G2766" s="5"/>
      <c r="H2766" s="5"/>
      <c r="I2766" s="5"/>
      <c r="J2766" s="5"/>
      <c r="K2766" s="3">
        <v>40546</v>
      </c>
      <c r="L2766" s="3">
        <v>40907</v>
      </c>
      <c r="M2766" s="3"/>
      <c r="N2766" s="3"/>
      <c r="O2766" s="3"/>
      <c r="P2766" s="3"/>
      <c r="Q2766" s="5"/>
      <c r="R2766" s="5"/>
      <c r="S2766" s="5"/>
      <c r="T2766" s="2">
        <v>34.169998</v>
      </c>
      <c r="U2766" s="2">
        <v>30.01</v>
      </c>
      <c r="V2766" s="2"/>
      <c r="W2766" s="2">
        <v>35.380001</v>
      </c>
      <c r="X2766" s="2">
        <v>30.299999</v>
      </c>
      <c r="Y2766" s="2"/>
      <c r="Z2766">
        <v>2963100</v>
      </c>
      <c r="AA2766">
        <v>858300</v>
      </c>
      <c r="AC2766" s="2">
        <v>34.68</v>
      </c>
      <c r="AD2766" s="2">
        <v>30.280000999999999</v>
      </c>
    </row>
    <row r="2767" spans="1:30" x14ac:dyDescent="0.25">
      <c r="A2767" t="s">
        <v>265</v>
      </c>
      <c r="B2767">
        <f t="shared" si="156"/>
        <v>2012</v>
      </c>
      <c r="C2767" s="2">
        <v>30.620000999999998</v>
      </c>
      <c r="D2767" s="2">
        <v>34.299999</v>
      </c>
      <c r="E2767" s="4">
        <f t="shared" si="157"/>
        <v>0.12018281776019542</v>
      </c>
      <c r="F2767" s="5"/>
      <c r="G2767" s="5"/>
      <c r="H2767" s="5"/>
      <c r="I2767" s="5"/>
      <c r="J2767" s="5"/>
      <c r="K2767" s="3">
        <v>40911</v>
      </c>
      <c r="L2767" s="3">
        <v>41274</v>
      </c>
      <c r="M2767" s="3"/>
      <c r="N2767" s="3"/>
      <c r="O2767" s="3"/>
      <c r="P2767" s="3"/>
      <c r="Q2767" s="5"/>
      <c r="R2767" s="5"/>
      <c r="S2767" s="5"/>
      <c r="T2767" s="2">
        <v>30.25</v>
      </c>
      <c r="U2767" s="2">
        <v>33.689999</v>
      </c>
      <c r="V2767" s="2"/>
      <c r="W2767" s="2">
        <v>30.83</v>
      </c>
      <c r="X2767" s="2">
        <v>34.32</v>
      </c>
      <c r="Y2767" s="2"/>
      <c r="Z2767">
        <v>1959000</v>
      </c>
      <c r="AA2767">
        <v>2195800</v>
      </c>
      <c r="AC2767" s="2">
        <v>30.34</v>
      </c>
      <c r="AD2767" s="2">
        <v>33.849997999999999</v>
      </c>
    </row>
    <row r="2768" spans="1:30" x14ac:dyDescent="0.25">
      <c r="A2768" t="s">
        <v>266</v>
      </c>
      <c r="B2768">
        <f t="shared" si="156"/>
        <v>2010</v>
      </c>
      <c r="C2768" s="2">
        <v>35.770000000000003</v>
      </c>
      <c r="D2768" s="2">
        <v>35.040000999999997</v>
      </c>
      <c r="E2768" s="4">
        <f t="shared" si="157"/>
        <v>-2.0408135308918267E-2</v>
      </c>
      <c r="F2768" s="5"/>
      <c r="G2768" s="5"/>
      <c r="H2768" s="5"/>
      <c r="I2768" s="5"/>
      <c r="J2768" s="5"/>
      <c r="K2768" s="3">
        <v>40182</v>
      </c>
      <c r="L2768" s="3">
        <v>40543</v>
      </c>
      <c r="M2768" s="3"/>
      <c r="N2768" s="3"/>
      <c r="O2768" s="3"/>
      <c r="P2768" s="3"/>
      <c r="Q2768" s="5"/>
      <c r="R2768" s="5"/>
      <c r="S2768" s="5"/>
      <c r="T2768" s="2">
        <v>35.770000000000003</v>
      </c>
      <c r="U2768" s="2">
        <v>34.880001</v>
      </c>
      <c r="V2768" s="2"/>
      <c r="W2768" s="2">
        <v>36.349997999999999</v>
      </c>
      <c r="X2768" s="2">
        <v>35.169998</v>
      </c>
      <c r="Y2768" s="2"/>
      <c r="Z2768">
        <v>6067100</v>
      </c>
      <c r="AA2768">
        <v>2979600</v>
      </c>
      <c r="AC2768" s="2">
        <v>35.82</v>
      </c>
      <c r="AD2768" s="2">
        <v>34.959999000000003</v>
      </c>
    </row>
    <row r="2769" spans="1:30" x14ac:dyDescent="0.25">
      <c r="A2769" t="s">
        <v>266</v>
      </c>
      <c r="B2769">
        <f t="shared" si="156"/>
        <v>2011</v>
      </c>
      <c r="C2769" s="2">
        <v>35.169998</v>
      </c>
      <c r="D2769" s="2">
        <v>41.560001</v>
      </c>
      <c r="E2769" s="4">
        <f t="shared" si="157"/>
        <v>0.18168903506903811</v>
      </c>
      <c r="F2769" s="5"/>
      <c r="G2769" s="5"/>
      <c r="H2769" s="5"/>
      <c r="I2769" s="5"/>
      <c r="J2769" s="5"/>
      <c r="K2769" s="3">
        <v>40546</v>
      </c>
      <c r="L2769" s="3">
        <v>40907</v>
      </c>
      <c r="M2769" s="3"/>
      <c r="N2769" s="3"/>
      <c r="O2769" s="3"/>
      <c r="P2769" s="3"/>
      <c r="Q2769" s="5"/>
      <c r="R2769" s="5"/>
      <c r="S2769" s="5"/>
      <c r="T2769" s="2">
        <v>34.990001999999997</v>
      </c>
      <c r="U2769" s="2">
        <v>41.470001000000003</v>
      </c>
      <c r="V2769" s="2"/>
      <c r="W2769" s="2">
        <v>35.270000000000003</v>
      </c>
      <c r="X2769" s="2">
        <v>41.919998</v>
      </c>
      <c r="Y2769" s="2"/>
      <c r="Z2769">
        <v>7491700</v>
      </c>
      <c r="AA2769">
        <v>4391600</v>
      </c>
      <c r="AC2769" s="2">
        <v>35</v>
      </c>
      <c r="AD2769" s="2">
        <v>41.490001999999997</v>
      </c>
    </row>
    <row r="2770" spans="1:30" x14ac:dyDescent="0.25">
      <c r="A2770" t="s">
        <v>266</v>
      </c>
      <c r="B2770">
        <f t="shared" si="156"/>
        <v>2012</v>
      </c>
      <c r="C2770" s="2">
        <v>41.950001</v>
      </c>
      <c r="D2770" s="2">
        <v>49.32</v>
      </c>
      <c r="E2770" s="4">
        <f t="shared" si="157"/>
        <v>0.1756853116642357</v>
      </c>
      <c r="F2770" s="5"/>
      <c r="G2770" s="5"/>
      <c r="H2770" s="5"/>
      <c r="I2770" s="5"/>
      <c r="J2770" s="5"/>
      <c r="K2770" s="3">
        <v>40911</v>
      </c>
      <c r="L2770" s="3">
        <v>41274</v>
      </c>
      <c r="M2770" s="3"/>
      <c r="N2770" s="3"/>
      <c r="O2770" s="3"/>
      <c r="P2770" s="3"/>
      <c r="Q2770" s="5"/>
      <c r="R2770" s="5"/>
      <c r="S2770" s="5"/>
      <c r="T2770" s="2">
        <v>41.66</v>
      </c>
      <c r="U2770" s="2">
        <v>48.380001</v>
      </c>
      <c r="V2770" s="2"/>
      <c r="W2770" s="2">
        <v>42.029998999999997</v>
      </c>
      <c r="X2770" s="2">
        <v>49.349997999999999</v>
      </c>
      <c r="Y2770" s="2"/>
      <c r="Z2770">
        <v>6905200</v>
      </c>
      <c r="AA2770">
        <v>5245200</v>
      </c>
      <c r="AC2770" s="2">
        <v>41.799999</v>
      </c>
      <c r="AD2770" s="2">
        <v>48.5</v>
      </c>
    </row>
    <row r="2771" spans="1:30" x14ac:dyDescent="0.25">
      <c r="A2771" t="s">
        <v>267</v>
      </c>
      <c r="B2771">
        <f t="shared" si="156"/>
        <v>2010</v>
      </c>
      <c r="C2771" s="2">
        <v>75.870002999999997</v>
      </c>
      <c r="D2771" s="2">
        <v>69.910004000000001</v>
      </c>
      <c r="E2771" s="4">
        <f t="shared" si="157"/>
        <v>-7.8555407464528465E-2</v>
      </c>
      <c r="F2771" s="5"/>
      <c r="G2771" s="5"/>
      <c r="H2771" s="5"/>
      <c r="I2771" s="5"/>
      <c r="J2771" s="5"/>
      <c r="K2771" s="3">
        <v>40182</v>
      </c>
      <c r="L2771" s="3">
        <v>40543</v>
      </c>
      <c r="M2771" s="3"/>
      <c r="N2771" s="3"/>
      <c r="O2771" s="3"/>
      <c r="P2771" s="3"/>
      <c r="Q2771" s="5"/>
      <c r="R2771" s="5"/>
      <c r="S2771" s="5"/>
      <c r="T2771" s="2">
        <v>75.519997000000004</v>
      </c>
      <c r="U2771" s="2">
        <v>68.650002000000001</v>
      </c>
      <c r="V2771" s="2"/>
      <c r="W2771" s="2">
        <v>76.949996999999996</v>
      </c>
      <c r="X2771" s="2">
        <v>69.959998999999996</v>
      </c>
      <c r="Y2771" s="2"/>
      <c r="Z2771">
        <v>2408300</v>
      </c>
      <c r="AA2771">
        <v>2489600</v>
      </c>
      <c r="AC2771" s="2">
        <v>76.849997999999999</v>
      </c>
      <c r="AD2771" s="2">
        <v>68.830001999999993</v>
      </c>
    </row>
    <row r="2772" spans="1:30" x14ac:dyDescent="0.25">
      <c r="A2772" t="s">
        <v>267</v>
      </c>
      <c r="B2772">
        <f t="shared" si="156"/>
        <v>2011</v>
      </c>
      <c r="C2772" s="2">
        <v>70.199996999999996</v>
      </c>
      <c r="D2772" s="2">
        <v>80.900002000000001</v>
      </c>
      <c r="E2772" s="4">
        <f t="shared" si="157"/>
        <v>0.15242173016047286</v>
      </c>
      <c r="F2772" s="5"/>
      <c r="G2772" s="5"/>
      <c r="H2772" s="5"/>
      <c r="I2772" s="5"/>
      <c r="J2772" s="5"/>
      <c r="K2772" s="3">
        <v>40546</v>
      </c>
      <c r="L2772" s="3">
        <v>40907</v>
      </c>
      <c r="M2772" s="3"/>
      <c r="N2772" s="3"/>
      <c r="O2772" s="3"/>
      <c r="P2772" s="3"/>
      <c r="Q2772" s="5"/>
      <c r="R2772" s="5"/>
      <c r="S2772" s="5"/>
      <c r="T2772" s="2">
        <v>69.620002999999997</v>
      </c>
      <c r="U2772" s="2">
        <v>80.860000999999997</v>
      </c>
      <c r="V2772" s="2"/>
      <c r="W2772" s="2">
        <v>70.379997000000003</v>
      </c>
      <c r="X2772" s="2">
        <v>81.860000999999997</v>
      </c>
      <c r="Y2772" s="2"/>
      <c r="Z2772">
        <v>2004700</v>
      </c>
      <c r="AA2772">
        <v>1474700</v>
      </c>
      <c r="AC2772" s="2">
        <v>69.870002999999997</v>
      </c>
      <c r="AD2772" s="2">
        <v>81.650002000000001</v>
      </c>
    </row>
    <row r="2773" spans="1:30" x14ac:dyDescent="0.25">
      <c r="A2773" t="s">
        <v>267</v>
      </c>
      <c r="B2773">
        <f t="shared" si="156"/>
        <v>2012</v>
      </c>
      <c r="C2773" s="2">
        <v>82.120002999999997</v>
      </c>
      <c r="D2773" s="2">
        <v>92.290001000000004</v>
      </c>
      <c r="E2773" s="4">
        <f t="shared" si="157"/>
        <v>0.12384312747772315</v>
      </c>
      <c r="F2773" s="5"/>
      <c r="G2773" s="5"/>
      <c r="H2773" s="5"/>
      <c r="I2773" s="5"/>
      <c r="J2773" s="5"/>
      <c r="K2773" s="3">
        <v>40911</v>
      </c>
      <c r="L2773" s="3">
        <v>41274</v>
      </c>
      <c r="M2773" s="3"/>
      <c r="N2773" s="3"/>
      <c r="O2773" s="3"/>
      <c r="P2773" s="3"/>
      <c r="Q2773" s="5"/>
      <c r="R2773" s="5"/>
      <c r="S2773" s="5"/>
      <c r="T2773" s="2">
        <v>81.769997000000004</v>
      </c>
      <c r="U2773" s="2">
        <v>89.720000999999996</v>
      </c>
      <c r="V2773" s="2"/>
      <c r="W2773" s="2">
        <v>82.989998</v>
      </c>
      <c r="X2773" s="2">
        <v>92.400002000000001</v>
      </c>
      <c r="Y2773" s="2"/>
      <c r="Z2773">
        <v>2273600</v>
      </c>
      <c r="AA2773">
        <v>1999200</v>
      </c>
      <c r="AC2773" s="2">
        <v>82.019997000000004</v>
      </c>
      <c r="AD2773" s="2">
        <v>90.800003000000004</v>
      </c>
    </row>
    <row r="2774" spans="1:30" x14ac:dyDescent="0.25">
      <c r="A2774" t="s">
        <v>268</v>
      </c>
      <c r="B2774">
        <f t="shared" si="156"/>
        <v>2010</v>
      </c>
      <c r="C2774" s="2">
        <v>25.32</v>
      </c>
      <c r="D2774" s="2">
        <v>27.809999000000001</v>
      </c>
      <c r="E2774" s="4">
        <f t="shared" si="157"/>
        <v>9.8341192733017418E-2</v>
      </c>
      <c r="F2774" s="5"/>
      <c r="G2774" s="5"/>
      <c r="H2774" s="5"/>
      <c r="I2774" s="5"/>
      <c r="J2774" s="5"/>
      <c r="K2774" s="3">
        <v>40182</v>
      </c>
      <c r="L2774" s="3">
        <v>40543</v>
      </c>
      <c r="M2774" s="3"/>
      <c r="N2774" s="3"/>
      <c r="O2774" s="3"/>
      <c r="P2774" s="3"/>
      <c r="Q2774" s="5"/>
      <c r="R2774" s="5"/>
      <c r="S2774" s="5"/>
      <c r="T2774" s="2">
        <v>24.93</v>
      </c>
      <c r="U2774" s="2">
        <v>27.33</v>
      </c>
      <c r="V2774" s="2"/>
      <c r="W2774" s="2">
        <v>25.91</v>
      </c>
      <c r="X2774" s="2">
        <v>27.91</v>
      </c>
      <c r="Y2774" s="2"/>
      <c r="Z2774">
        <v>3811400</v>
      </c>
      <c r="AA2774">
        <v>1692400</v>
      </c>
      <c r="AC2774" s="2">
        <v>25.879999000000002</v>
      </c>
      <c r="AD2774" s="2">
        <v>27.42</v>
      </c>
    </row>
    <row r="2775" spans="1:30" x14ac:dyDescent="0.25">
      <c r="A2775" t="s">
        <v>268</v>
      </c>
      <c r="B2775">
        <f t="shared" si="156"/>
        <v>2011</v>
      </c>
      <c r="C2775" s="2">
        <v>28.17</v>
      </c>
      <c r="D2775" s="2">
        <v>19.420000000000002</v>
      </c>
      <c r="E2775" s="4">
        <f t="shared" si="157"/>
        <v>-0.3106141285055023</v>
      </c>
      <c r="F2775" s="5"/>
      <c r="G2775" s="5"/>
      <c r="H2775" s="5"/>
      <c r="I2775" s="5"/>
      <c r="J2775" s="5"/>
      <c r="K2775" s="3">
        <v>40546</v>
      </c>
      <c r="L2775" s="3">
        <v>40907</v>
      </c>
      <c r="M2775" s="3"/>
      <c r="N2775" s="3"/>
      <c r="O2775" s="3"/>
      <c r="P2775" s="3"/>
      <c r="Q2775" s="5"/>
      <c r="R2775" s="5"/>
      <c r="S2775" s="5"/>
      <c r="T2775" s="2">
        <v>28</v>
      </c>
      <c r="U2775" s="2">
        <v>19.350000000000001</v>
      </c>
      <c r="V2775" s="2"/>
      <c r="W2775" s="2">
        <v>29.4</v>
      </c>
      <c r="X2775" s="2">
        <v>19.579999999999998</v>
      </c>
      <c r="Y2775" s="2"/>
      <c r="Z2775">
        <v>5645500</v>
      </c>
      <c r="AA2775">
        <v>1434000</v>
      </c>
      <c r="AC2775" s="2">
        <v>29.280000999999999</v>
      </c>
      <c r="AD2775" s="2">
        <v>19.379999000000002</v>
      </c>
    </row>
    <row r="2776" spans="1:30" x14ac:dyDescent="0.25">
      <c r="A2776" t="s">
        <v>268</v>
      </c>
      <c r="B2776">
        <f t="shared" si="156"/>
        <v>2012</v>
      </c>
      <c r="C2776" s="2">
        <v>20</v>
      </c>
      <c r="D2776" s="2">
        <v>25.9</v>
      </c>
      <c r="E2776" s="4">
        <f t="shared" si="157"/>
        <v>0.29499999999999993</v>
      </c>
      <c r="F2776" s="5"/>
      <c r="G2776" s="5"/>
      <c r="H2776" s="5"/>
      <c r="I2776" s="5"/>
      <c r="J2776" s="5"/>
      <c r="K2776" s="3">
        <v>40911</v>
      </c>
      <c r="L2776" s="3">
        <v>41274</v>
      </c>
      <c r="M2776" s="3"/>
      <c r="N2776" s="3"/>
      <c r="O2776" s="3"/>
      <c r="P2776" s="3"/>
      <c r="Q2776" s="5"/>
      <c r="R2776" s="5"/>
      <c r="S2776" s="5"/>
      <c r="T2776" s="2">
        <v>20</v>
      </c>
      <c r="U2776" s="2">
        <v>25.1</v>
      </c>
      <c r="V2776" s="2"/>
      <c r="W2776" s="2">
        <v>20.450001</v>
      </c>
      <c r="X2776" s="2">
        <v>25.93</v>
      </c>
      <c r="Y2776" s="2"/>
      <c r="Z2776">
        <v>2771200</v>
      </c>
      <c r="AA2776">
        <v>2245100</v>
      </c>
      <c r="AC2776" s="2">
        <v>20.219999000000001</v>
      </c>
      <c r="AD2776" s="2">
        <v>25.129999000000002</v>
      </c>
    </row>
    <row r="2777" spans="1:30" x14ac:dyDescent="0.25">
      <c r="A2777" t="s">
        <v>269</v>
      </c>
      <c r="B2777">
        <f t="shared" si="156"/>
        <v>2010</v>
      </c>
      <c r="C2777" s="2">
        <v>15.244999999999999</v>
      </c>
      <c r="D2777" s="2">
        <v>18.385000000000002</v>
      </c>
      <c r="E2777" s="4">
        <f t="shared" si="157"/>
        <v>0.20596917021974434</v>
      </c>
      <c r="F2777" s="5"/>
      <c r="G2777" s="5"/>
      <c r="H2777" s="5"/>
      <c r="I2777" s="5"/>
      <c r="J2777" s="5"/>
      <c r="K2777" s="3">
        <v>40182</v>
      </c>
      <c r="L2777" s="3">
        <v>40543</v>
      </c>
      <c r="M2777" s="3"/>
      <c r="N2777" s="3"/>
      <c r="O2777" s="3"/>
      <c r="P2777" s="3"/>
      <c r="Q2777" s="5"/>
      <c r="R2777" s="5"/>
      <c r="S2777" s="5"/>
      <c r="T2777" s="2">
        <v>15.12</v>
      </c>
      <c r="U2777" s="2">
        <v>18.379999000000002</v>
      </c>
      <c r="V2777" s="2"/>
      <c r="W2777" s="2">
        <v>15.3500005</v>
      </c>
      <c r="X2777" s="2">
        <v>18.584999</v>
      </c>
      <c r="Y2777" s="2"/>
      <c r="Z2777">
        <v>1332800</v>
      </c>
      <c r="AA2777">
        <v>513400</v>
      </c>
      <c r="AC2777" s="2">
        <v>15.175000000000001</v>
      </c>
      <c r="AD2777" s="2">
        <v>18.4349995</v>
      </c>
    </row>
    <row r="2778" spans="1:30" x14ac:dyDescent="0.25">
      <c r="A2778" t="s">
        <v>269</v>
      </c>
      <c r="B2778">
        <f t="shared" si="156"/>
        <v>2011</v>
      </c>
      <c r="C2778" s="2">
        <v>18.5300005</v>
      </c>
      <c r="D2778" s="2">
        <v>22.055000499999998</v>
      </c>
      <c r="E2778" s="4">
        <f t="shared" si="157"/>
        <v>0.19023205099211943</v>
      </c>
      <c r="F2778" s="5"/>
      <c r="G2778" s="5"/>
      <c r="H2778" s="5"/>
      <c r="I2778" s="5"/>
      <c r="J2778" s="5"/>
      <c r="K2778" s="3">
        <v>40546</v>
      </c>
      <c r="L2778" s="3">
        <v>40907</v>
      </c>
      <c r="M2778" s="3"/>
      <c r="N2778" s="3"/>
      <c r="O2778" s="3"/>
      <c r="P2778" s="3"/>
      <c r="Q2778" s="5"/>
      <c r="R2778" s="5"/>
      <c r="S2778" s="5"/>
      <c r="T2778" s="2">
        <v>18.465</v>
      </c>
      <c r="U2778" s="2">
        <v>22.055000499999998</v>
      </c>
      <c r="V2778" s="2"/>
      <c r="W2778" s="2">
        <v>18.614999999999998</v>
      </c>
      <c r="X2778" s="2">
        <v>22.245000999999998</v>
      </c>
      <c r="Y2778" s="2"/>
      <c r="Z2778">
        <v>1129200</v>
      </c>
      <c r="AA2778">
        <v>734400</v>
      </c>
      <c r="AC2778" s="2">
        <v>18.575001</v>
      </c>
      <c r="AD2778" s="2">
        <v>22.09</v>
      </c>
    </row>
    <row r="2779" spans="1:30" x14ac:dyDescent="0.25">
      <c r="A2779" t="s">
        <v>269</v>
      </c>
      <c r="B2779">
        <f t="shared" si="156"/>
        <v>2012</v>
      </c>
      <c r="C2779" s="2">
        <v>22.2749995</v>
      </c>
      <c r="D2779" s="2">
        <v>21.954999999999998</v>
      </c>
      <c r="E2779" s="4">
        <f t="shared" si="157"/>
        <v>-1.4365858908324624E-2</v>
      </c>
      <c r="F2779" s="5"/>
      <c r="G2779" s="5"/>
      <c r="H2779" s="5"/>
      <c r="I2779" s="5"/>
      <c r="J2779" s="5"/>
      <c r="K2779" s="3">
        <v>40911</v>
      </c>
      <c r="L2779" s="3">
        <v>41274</v>
      </c>
      <c r="M2779" s="3"/>
      <c r="N2779" s="3"/>
      <c r="O2779" s="3"/>
      <c r="P2779" s="3"/>
      <c r="Q2779" s="5"/>
      <c r="R2779" s="5"/>
      <c r="S2779" s="5"/>
      <c r="T2779" s="2">
        <v>21.680000499999998</v>
      </c>
      <c r="U2779" s="2">
        <v>21.569999500000002</v>
      </c>
      <c r="V2779" s="2"/>
      <c r="W2779" s="2">
        <v>22.285</v>
      </c>
      <c r="X2779" s="2">
        <v>22.004999000000002</v>
      </c>
      <c r="Y2779" s="2"/>
      <c r="Z2779">
        <v>1627400</v>
      </c>
      <c r="AA2779">
        <v>707400</v>
      </c>
      <c r="AC2779" s="2">
        <v>21.76</v>
      </c>
      <c r="AD2779" s="2">
        <v>21.75</v>
      </c>
    </row>
    <row r="2780" spans="1:30" x14ac:dyDescent="0.25">
      <c r="A2780" t="s">
        <v>270</v>
      </c>
      <c r="B2780">
        <f t="shared" si="156"/>
        <v>2010</v>
      </c>
      <c r="C2780" s="2">
        <v>23.51</v>
      </c>
      <c r="D2780" s="2">
        <v>25.08</v>
      </c>
      <c r="E2780" s="4">
        <f t="shared" si="157"/>
        <v>6.678009357720105E-2</v>
      </c>
      <c r="F2780" s="5"/>
      <c r="G2780" s="5"/>
      <c r="H2780" s="5"/>
      <c r="I2780" s="5"/>
      <c r="J2780" s="5"/>
      <c r="K2780" s="3">
        <v>40182</v>
      </c>
      <c r="L2780" s="3">
        <v>40543</v>
      </c>
      <c r="M2780" s="3"/>
      <c r="N2780" s="3"/>
      <c r="O2780" s="3"/>
      <c r="P2780" s="3"/>
      <c r="Q2780" s="5"/>
      <c r="R2780" s="5"/>
      <c r="S2780" s="5"/>
      <c r="T2780" s="2">
        <v>23.139999</v>
      </c>
      <c r="U2780" s="2">
        <v>24.82</v>
      </c>
      <c r="V2780" s="2"/>
      <c r="W2780" s="2">
        <v>23.59</v>
      </c>
      <c r="X2780" s="2">
        <v>25.120000999999998</v>
      </c>
      <c r="Y2780" s="2"/>
      <c r="Z2780">
        <v>9616700</v>
      </c>
      <c r="AA2780">
        <v>5001000</v>
      </c>
      <c r="AC2780" s="2">
        <v>23.16</v>
      </c>
      <c r="AD2780" s="2">
        <v>24.969999000000001</v>
      </c>
    </row>
    <row r="2781" spans="1:30" x14ac:dyDescent="0.25">
      <c r="A2781" t="s">
        <v>270</v>
      </c>
      <c r="B2781">
        <f t="shared" si="156"/>
        <v>2011</v>
      </c>
      <c r="C2781" s="2">
        <v>25.209999</v>
      </c>
      <c r="D2781" s="2">
        <v>25.379999000000002</v>
      </c>
      <c r="E2781" s="4">
        <f t="shared" si="157"/>
        <v>6.7433560786734547E-3</v>
      </c>
      <c r="F2781" s="5"/>
      <c r="G2781" s="5"/>
      <c r="H2781" s="5"/>
      <c r="I2781" s="5"/>
      <c r="J2781" s="5"/>
      <c r="K2781" s="3">
        <v>40546</v>
      </c>
      <c r="L2781" s="3">
        <v>40907</v>
      </c>
      <c r="M2781" s="3"/>
      <c r="N2781" s="3"/>
      <c r="O2781" s="3"/>
      <c r="P2781" s="3"/>
      <c r="Q2781" s="5"/>
      <c r="R2781" s="5"/>
      <c r="S2781" s="5"/>
      <c r="T2781" s="2">
        <v>25.139999</v>
      </c>
      <c r="U2781" s="2">
        <v>25.379999000000002</v>
      </c>
      <c r="V2781" s="2"/>
      <c r="W2781" s="2">
        <v>25.42</v>
      </c>
      <c r="X2781" s="2">
        <v>25.74</v>
      </c>
      <c r="Y2781" s="2"/>
      <c r="Z2781">
        <v>7423700</v>
      </c>
      <c r="AA2781">
        <v>7981200</v>
      </c>
      <c r="AC2781" s="2">
        <v>25.16</v>
      </c>
      <c r="AD2781" s="2">
        <v>25.610001</v>
      </c>
    </row>
    <row r="2782" spans="1:30" x14ac:dyDescent="0.25">
      <c r="A2782" t="s">
        <v>270</v>
      </c>
      <c r="B2782">
        <f t="shared" si="156"/>
        <v>2012</v>
      </c>
      <c r="C2782" s="2">
        <v>25.66</v>
      </c>
      <c r="D2782" s="2">
        <v>35.520000000000003</v>
      </c>
      <c r="E2782" s="4">
        <f t="shared" si="157"/>
        <v>0.38425565081839452</v>
      </c>
      <c r="F2782" s="5"/>
      <c r="G2782" s="5"/>
      <c r="H2782" s="5"/>
      <c r="I2782" s="5"/>
      <c r="J2782" s="5"/>
      <c r="K2782" s="3">
        <v>40911</v>
      </c>
      <c r="L2782" s="3">
        <v>41274</v>
      </c>
      <c r="M2782" s="3"/>
      <c r="N2782" s="3"/>
      <c r="O2782" s="3"/>
      <c r="P2782" s="3"/>
      <c r="Q2782" s="5"/>
      <c r="R2782" s="5"/>
      <c r="S2782" s="5"/>
      <c r="T2782" s="2">
        <v>25.440000999999999</v>
      </c>
      <c r="U2782" s="2">
        <v>34.610000999999997</v>
      </c>
      <c r="V2782" s="2"/>
      <c r="W2782" s="2">
        <v>26.01</v>
      </c>
      <c r="X2782" s="2">
        <v>35.619999</v>
      </c>
      <c r="Y2782" s="2"/>
      <c r="Z2782">
        <v>14332300</v>
      </c>
      <c r="AA2782">
        <v>9869000</v>
      </c>
      <c r="AC2782" s="2">
        <v>25.52</v>
      </c>
      <c r="AD2782" s="2">
        <v>34.840000000000003</v>
      </c>
    </row>
    <row r="2783" spans="1:30" x14ac:dyDescent="0.25">
      <c r="A2783" t="s">
        <v>271</v>
      </c>
      <c r="B2783">
        <f t="shared" si="156"/>
        <v>2010</v>
      </c>
      <c r="C2783" s="2">
        <v>39.700001</v>
      </c>
      <c r="D2783" s="2">
        <v>51.779998999999997</v>
      </c>
      <c r="E2783" s="4">
        <f t="shared" si="157"/>
        <v>0.3042820578266483</v>
      </c>
      <c r="F2783" s="5"/>
      <c r="G2783" s="5"/>
      <c r="H2783" s="5"/>
      <c r="I2783" s="5"/>
      <c r="J2783" s="5"/>
      <c r="K2783" s="3">
        <v>40182</v>
      </c>
      <c r="L2783" s="3">
        <v>40543</v>
      </c>
      <c r="M2783" s="3"/>
      <c r="N2783" s="3"/>
      <c r="O2783" s="3"/>
      <c r="P2783" s="3"/>
      <c r="Q2783" s="5"/>
      <c r="R2783" s="5"/>
      <c r="S2783" s="5"/>
      <c r="T2783" s="2">
        <v>39.520000000000003</v>
      </c>
      <c r="U2783" s="2">
        <v>51.619999</v>
      </c>
      <c r="V2783" s="2"/>
      <c r="W2783" s="2">
        <v>40.450001</v>
      </c>
      <c r="X2783" s="2">
        <v>52.470001000000003</v>
      </c>
      <c r="Y2783" s="2"/>
      <c r="Z2783">
        <v>1856900</v>
      </c>
      <c r="AA2783">
        <v>841900</v>
      </c>
      <c r="AC2783" s="2">
        <v>39.880001</v>
      </c>
      <c r="AD2783" s="2">
        <v>52.220001000000003</v>
      </c>
    </row>
    <row r="2784" spans="1:30" x14ac:dyDescent="0.25">
      <c r="A2784" t="s">
        <v>271</v>
      </c>
      <c r="B2784">
        <f t="shared" si="156"/>
        <v>2011</v>
      </c>
      <c r="C2784" s="2">
        <v>51.689999</v>
      </c>
      <c r="D2784" s="2">
        <v>37.020000000000003</v>
      </c>
      <c r="E2784" s="4">
        <f t="shared" si="157"/>
        <v>-0.28380729897092855</v>
      </c>
      <c r="F2784" s="5"/>
      <c r="G2784" s="5"/>
      <c r="H2784" s="5"/>
      <c r="I2784" s="5"/>
      <c r="J2784" s="5"/>
      <c r="K2784" s="3">
        <v>40546</v>
      </c>
      <c r="L2784" s="3">
        <v>40907</v>
      </c>
      <c r="M2784" s="3"/>
      <c r="N2784" s="3"/>
      <c r="O2784" s="3"/>
      <c r="P2784" s="3"/>
      <c r="Q2784" s="5"/>
      <c r="R2784" s="5"/>
      <c r="S2784" s="5"/>
      <c r="T2784" s="2">
        <v>49.790000999999997</v>
      </c>
      <c r="U2784" s="2">
        <v>36.959999000000003</v>
      </c>
      <c r="V2784" s="2"/>
      <c r="W2784" s="2">
        <v>51.740001999999997</v>
      </c>
      <c r="X2784" s="2">
        <v>37.490001999999997</v>
      </c>
      <c r="Y2784" s="2"/>
      <c r="Z2784">
        <v>3759700</v>
      </c>
      <c r="AA2784">
        <v>1716500</v>
      </c>
      <c r="AC2784" s="2">
        <v>49.93</v>
      </c>
      <c r="AD2784" s="2">
        <v>37</v>
      </c>
    </row>
    <row r="2785" spans="1:30" x14ac:dyDescent="0.25">
      <c r="A2785" t="s">
        <v>271</v>
      </c>
      <c r="B2785">
        <f t="shared" si="156"/>
        <v>2012</v>
      </c>
      <c r="C2785" s="2">
        <v>37.720001000000003</v>
      </c>
      <c r="D2785" s="2">
        <v>36.130001</v>
      </c>
      <c r="E2785" s="4">
        <f t="shared" si="157"/>
        <v>-4.2152703018221112E-2</v>
      </c>
      <c r="F2785" s="5"/>
      <c r="G2785" s="5"/>
      <c r="H2785" s="5"/>
      <c r="I2785" s="5"/>
      <c r="J2785" s="5"/>
      <c r="K2785" s="3">
        <v>40911</v>
      </c>
      <c r="L2785" s="3">
        <v>41274</v>
      </c>
      <c r="M2785" s="3"/>
      <c r="N2785" s="3"/>
      <c r="O2785" s="3"/>
      <c r="P2785" s="3"/>
      <c r="Q2785" s="5"/>
      <c r="R2785" s="5"/>
      <c r="S2785" s="5"/>
      <c r="T2785" s="2">
        <v>36.700001</v>
      </c>
      <c r="U2785" s="2">
        <v>35.32</v>
      </c>
      <c r="V2785" s="2"/>
      <c r="W2785" s="2">
        <v>37.790000999999997</v>
      </c>
      <c r="X2785" s="2">
        <v>36.240001999999997</v>
      </c>
      <c r="Y2785" s="2"/>
      <c r="Z2785">
        <v>2728700</v>
      </c>
      <c r="AA2785">
        <v>2071400</v>
      </c>
      <c r="AC2785" s="2">
        <v>36.75</v>
      </c>
      <c r="AD2785" s="2">
        <v>35.709999000000003</v>
      </c>
    </row>
    <row r="2786" spans="1:30" x14ac:dyDescent="0.25">
      <c r="A2786" t="s">
        <v>272</v>
      </c>
      <c r="B2786">
        <f t="shared" si="156"/>
        <v>2010</v>
      </c>
      <c r="C2786" s="2">
        <v>23.437199610499999</v>
      </c>
      <c r="D2786" s="2">
        <v>28.4128481013</v>
      </c>
      <c r="E2786" s="4">
        <f t="shared" si="157"/>
        <v>0.21229705653788444</v>
      </c>
      <c r="F2786" s="5"/>
      <c r="G2786" s="5"/>
      <c r="H2786" s="5"/>
      <c r="I2786" s="5"/>
      <c r="J2786" s="5"/>
      <c r="K2786" s="3">
        <v>40182</v>
      </c>
      <c r="L2786" s="3">
        <v>40543</v>
      </c>
      <c r="M2786" s="3"/>
      <c r="N2786" s="3"/>
      <c r="O2786" s="3"/>
      <c r="P2786" s="3"/>
      <c r="Q2786" s="5"/>
      <c r="R2786" s="5"/>
      <c r="S2786" s="5"/>
      <c r="T2786" s="2">
        <v>23.271667964900001</v>
      </c>
      <c r="U2786" s="2">
        <v>28.296007789699999</v>
      </c>
      <c r="V2786" s="2"/>
      <c r="W2786" s="2">
        <v>24.118788705</v>
      </c>
      <c r="X2786" s="2">
        <v>28.5978588121</v>
      </c>
      <c r="Y2786" s="2"/>
      <c r="Z2786">
        <v>937800</v>
      </c>
      <c r="AA2786">
        <v>346400</v>
      </c>
      <c r="AC2786" s="2">
        <v>24.0993184031</v>
      </c>
      <c r="AD2786" s="2">
        <v>28.3836387536</v>
      </c>
    </row>
    <row r="2787" spans="1:30" x14ac:dyDescent="0.25">
      <c r="A2787" t="s">
        <v>272</v>
      </c>
      <c r="B2787">
        <f t="shared" si="156"/>
        <v>2011</v>
      </c>
      <c r="C2787" s="2">
        <v>28.724438169399999</v>
      </c>
      <c r="D2787" s="2">
        <v>22.1421596884</v>
      </c>
      <c r="E2787" s="4">
        <f t="shared" si="157"/>
        <v>-0.22915255790841083</v>
      </c>
      <c r="F2787" s="5"/>
      <c r="G2787" s="5"/>
      <c r="H2787" s="5"/>
      <c r="I2787" s="5"/>
      <c r="J2787" s="5"/>
      <c r="K2787" s="3">
        <v>40546</v>
      </c>
      <c r="L2787" s="3">
        <v>40907</v>
      </c>
      <c r="M2787" s="3"/>
      <c r="N2787" s="3"/>
      <c r="O2787" s="3"/>
      <c r="P2787" s="3"/>
      <c r="Q2787" s="5"/>
      <c r="R2787" s="5"/>
      <c r="S2787" s="5"/>
      <c r="T2787" s="2">
        <v>28.714699123700001</v>
      </c>
      <c r="U2787" s="2">
        <v>21.908469328100001</v>
      </c>
      <c r="V2787" s="2"/>
      <c r="W2787" s="2">
        <v>29.5131480039</v>
      </c>
      <c r="X2787" s="2">
        <v>22.220059396300002</v>
      </c>
      <c r="Y2787" s="2"/>
      <c r="Z2787">
        <v>831300</v>
      </c>
      <c r="AA2787">
        <v>816100</v>
      </c>
      <c r="AC2787" s="2">
        <v>29.328139240500001</v>
      </c>
      <c r="AD2787" s="2">
        <v>21.986369035999999</v>
      </c>
    </row>
    <row r="2788" spans="1:30" x14ac:dyDescent="0.25">
      <c r="A2788" t="s">
        <v>272</v>
      </c>
      <c r="B2788">
        <f t="shared" si="156"/>
        <v>2012</v>
      </c>
      <c r="C2788" s="2">
        <v>22.8432278481</v>
      </c>
      <c r="D2788" s="2">
        <v>23.1645589094</v>
      </c>
      <c r="E2788" s="4">
        <f t="shared" si="157"/>
        <v>1.4066797540030113E-2</v>
      </c>
      <c r="F2788" s="5"/>
      <c r="G2788" s="5"/>
      <c r="H2788" s="5"/>
      <c r="I2788" s="5"/>
      <c r="J2788" s="5"/>
      <c r="K2788" s="3">
        <v>40911</v>
      </c>
      <c r="L2788" s="3">
        <v>41274</v>
      </c>
      <c r="M2788" s="3"/>
      <c r="N2788" s="3"/>
      <c r="O2788" s="3"/>
      <c r="P2788" s="3"/>
      <c r="Q2788" s="5"/>
      <c r="R2788" s="5"/>
      <c r="S2788" s="5"/>
      <c r="T2788" s="2">
        <v>22.8432278481</v>
      </c>
      <c r="U2788" s="2">
        <v>22.755598831499999</v>
      </c>
      <c r="V2788" s="2"/>
      <c r="W2788" s="2">
        <v>23.583249269700001</v>
      </c>
      <c r="X2788" s="2">
        <v>23.174288218099999</v>
      </c>
      <c r="Y2788" s="2"/>
      <c r="Z2788">
        <v>1179300</v>
      </c>
      <c r="AA2788">
        <v>1584400</v>
      </c>
      <c r="AC2788" s="2">
        <v>23.388508276500001</v>
      </c>
      <c r="AD2788" s="2">
        <v>22.814019474199998</v>
      </c>
    </row>
    <row r="2789" spans="1:30" x14ac:dyDescent="0.25">
      <c r="A2789" t="s">
        <v>273</v>
      </c>
      <c r="B2789">
        <f t="shared" si="156"/>
        <v>2010</v>
      </c>
      <c r="C2789" s="2">
        <v>11.4</v>
      </c>
      <c r="D2789" s="2">
        <v>12.98</v>
      </c>
      <c r="E2789" s="4">
        <f t="shared" si="157"/>
        <v>0.13859649122807019</v>
      </c>
      <c r="F2789" s="5"/>
      <c r="G2789" s="5"/>
      <c r="H2789" s="5"/>
      <c r="I2789" s="5"/>
      <c r="J2789" s="5"/>
      <c r="K2789" s="3">
        <v>40182</v>
      </c>
      <c r="L2789" s="3">
        <v>40543</v>
      </c>
      <c r="M2789" s="3"/>
      <c r="N2789" s="3"/>
      <c r="O2789" s="3"/>
      <c r="P2789" s="3"/>
      <c r="Q2789" s="5"/>
      <c r="R2789" s="5"/>
      <c r="S2789" s="5"/>
      <c r="T2789" s="2">
        <v>11.09</v>
      </c>
      <c r="U2789" s="2">
        <v>12.83</v>
      </c>
      <c r="V2789" s="2"/>
      <c r="W2789" s="2">
        <v>11.46</v>
      </c>
      <c r="X2789" s="2">
        <v>13</v>
      </c>
      <c r="Y2789" s="2"/>
      <c r="Z2789">
        <v>9625000</v>
      </c>
      <c r="AA2789">
        <v>3003800</v>
      </c>
      <c r="AC2789" s="2">
        <v>11.18</v>
      </c>
      <c r="AD2789" s="2">
        <v>12.95</v>
      </c>
    </row>
    <row r="2790" spans="1:30" x14ac:dyDescent="0.25">
      <c r="A2790" t="s">
        <v>273</v>
      </c>
      <c r="B2790">
        <f t="shared" si="156"/>
        <v>2011</v>
      </c>
      <c r="C2790" s="2">
        <v>13.03</v>
      </c>
      <c r="D2790" s="2">
        <v>8.56</v>
      </c>
      <c r="E2790" s="4">
        <f t="shared" si="157"/>
        <v>-0.34305448963929386</v>
      </c>
      <c r="F2790" s="5"/>
      <c r="G2790" s="5"/>
      <c r="H2790" s="5"/>
      <c r="I2790" s="5"/>
      <c r="J2790" s="5"/>
      <c r="K2790" s="3">
        <v>40546</v>
      </c>
      <c r="L2790" s="3">
        <v>40907</v>
      </c>
      <c r="M2790" s="3"/>
      <c r="N2790" s="3"/>
      <c r="O2790" s="3"/>
      <c r="P2790" s="3"/>
      <c r="Q2790" s="5"/>
      <c r="R2790" s="5"/>
      <c r="S2790" s="5"/>
      <c r="T2790" s="2">
        <v>13.02</v>
      </c>
      <c r="U2790" s="2">
        <v>8.52</v>
      </c>
      <c r="V2790" s="2"/>
      <c r="W2790" s="2">
        <v>13.29</v>
      </c>
      <c r="X2790" s="2">
        <v>8.64</v>
      </c>
      <c r="Y2790" s="2"/>
      <c r="Z2790">
        <v>4861000</v>
      </c>
      <c r="AA2790">
        <v>4516000</v>
      </c>
      <c r="AC2790" s="2">
        <v>13.24</v>
      </c>
      <c r="AD2790" s="2">
        <v>8.58</v>
      </c>
    </row>
    <row r="2791" spans="1:30" x14ac:dyDescent="0.25">
      <c r="A2791" t="s">
        <v>273</v>
      </c>
      <c r="B2791">
        <f t="shared" si="156"/>
        <v>2012</v>
      </c>
      <c r="C2791" s="2">
        <v>8.7200000000000006</v>
      </c>
      <c r="D2791" s="2">
        <v>10.24</v>
      </c>
      <c r="E2791" s="4">
        <f t="shared" si="157"/>
        <v>0.17431192660550451</v>
      </c>
      <c r="F2791" s="5"/>
      <c r="G2791" s="5"/>
      <c r="H2791" s="5"/>
      <c r="I2791" s="5"/>
      <c r="J2791" s="5"/>
      <c r="K2791" s="3">
        <v>40911</v>
      </c>
      <c r="L2791" s="3">
        <v>41274</v>
      </c>
      <c r="M2791" s="3"/>
      <c r="N2791" s="3"/>
      <c r="O2791" s="3"/>
      <c r="P2791" s="3"/>
      <c r="Q2791" s="5"/>
      <c r="R2791" s="5"/>
      <c r="S2791" s="5"/>
      <c r="T2791" s="2">
        <v>8.41</v>
      </c>
      <c r="U2791" s="2">
        <v>10.1</v>
      </c>
      <c r="V2791" s="2"/>
      <c r="W2791" s="2">
        <v>8.76</v>
      </c>
      <c r="X2791" s="2">
        <v>10.25</v>
      </c>
      <c r="Y2791" s="2"/>
      <c r="Z2791">
        <v>8808600</v>
      </c>
      <c r="AA2791">
        <v>5516300</v>
      </c>
      <c r="AC2791" s="2">
        <v>8.41</v>
      </c>
      <c r="AD2791" s="2">
        <v>10.130000000000001</v>
      </c>
    </row>
    <row r="2792" spans="1:30" x14ac:dyDescent="0.25">
      <c r="A2792" t="s">
        <v>274</v>
      </c>
      <c r="B2792">
        <f t="shared" si="156"/>
        <v>2010</v>
      </c>
      <c r="C2792" s="2">
        <v>22.95</v>
      </c>
      <c r="D2792" s="2">
        <v>14.7</v>
      </c>
      <c r="E2792" s="4">
        <f t="shared" si="157"/>
        <v>-0.35947712418300654</v>
      </c>
      <c r="F2792" s="5"/>
      <c r="G2792" s="5"/>
      <c r="H2792" s="5"/>
      <c r="I2792" s="5"/>
      <c r="J2792" s="5"/>
      <c r="K2792" s="3">
        <v>40182</v>
      </c>
      <c r="L2792" s="3">
        <v>40543</v>
      </c>
      <c r="M2792" s="3"/>
      <c r="N2792" s="3"/>
      <c r="O2792" s="3"/>
      <c r="P2792" s="3"/>
      <c r="Q2792" s="5"/>
      <c r="R2792" s="5"/>
      <c r="S2792" s="5"/>
      <c r="T2792" s="2">
        <v>22.65</v>
      </c>
      <c r="U2792" s="2">
        <v>14.55</v>
      </c>
      <c r="V2792" s="2"/>
      <c r="W2792" s="2">
        <v>24.15</v>
      </c>
      <c r="X2792" s="2">
        <v>14.7</v>
      </c>
      <c r="Y2792" s="2"/>
      <c r="Z2792">
        <v>11418500</v>
      </c>
      <c r="AA2792">
        <v>15305900</v>
      </c>
      <c r="AC2792" s="2">
        <v>24.15</v>
      </c>
      <c r="AD2792" s="2">
        <v>14.7</v>
      </c>
    </row>
    <row r="2793" spans="1:30" x14ac:dyDescent="0.25">
      <c r="A2793" t="s">
        <v>274</v>
      </c>
      <c r="B2793">
        <f t="shared" si="156"/>
        <v>2011</v>
      </c>
      <c r="C2793" s="2">
        <v>14.7</v>
      </c>
      <c r="D2793" s="2">
        <v>16.989999999999998</v>
      </c>
      <c r="E2793" s="4">
        <f t="shared" si="157"/>
        <v>0.15578231292517003</v>
      </c>
      <c r="F2793" s="5"/>
      <c r="G2793" s="5"/>
      <c r="H2793" s="5"/>
      <c r="I2793" s="5"/>
      <c r="J2793" s="5"/>
      <c r="K2793" s="3">
        <v>40546</v>
      </c>
      <c r="L2793" s="3">
        <v>40907</v>
      </c>
      <c r="M2793" s="3"/>
      <c r="N2793" s="3"/>
      <c r="O2793" s="3"/>
      <c r="P2793" s="3"/>
      <c r="Q2793" s="5"/>
      <c r="R2793" s="5"/>
      <c r="S2793" s="5"/>
      <c r="T2793" s="2">
        <v>14.7</v>
      </c>
      <c r="U2793" s="2">
        <v>16.760000000000002</v>
      </c>
      <c r="V2793" s="2"/>
      <c r="W2793" s="2">
        <v>15.9</v>
      </c>
      <c r="X2793" s="2">
        <v>17.02</v>
      </c>
      <c r="Y2793" s="2"/>
      <c r="Z2793">
        <v>23071000</v>
      </c>
      <c r="AA2793">
        <v>1090200</v>
      </c>
      <c r="AC2793" s="2">
        <v>15.6</v>
      </c>
      <c r="AD2793" s="2">
        <v>16.760000000000002</v>
      </c>
    </row>
    <row r="2794" spans="1:30" x14ac:dyDescent="0.25">
      <c r="A2794" t="s">
        <v>274</v>
      </c>
      <c r="B2794">
        <f t="shared" si="156"/>
        <v>2012</v>
      </c>
      <c r="C2794" s="2">
        <v>17.41</v>
      </c>
      <c r="D2794" s="2">
        <v>23.110001</v>
      </c>
      <c r="E2794" s="4">
        <f t="shared" si="157"/>
        <v>0.32739810453762208</v>
      </c>
      <c r="F2794" s="5"/>
      <c r="G2794" s="5"/>
      <c r="H2794" s="5"/>
      <c r="I2794" s="5"/>
      <c r="J2794" s="5"/>
      <c r="K2794" s="3">
        <v>40911</v>
      </c>
      <c r="L2794" s="3">
        <v>41274</v>
      </c>
      <c r="M2794" s="3"/>
      <c r="N2794" s="3"/>
      <c r="O2794" s="3"/>
      <c r="P2794" s="3"/>
      <c r="Q2794" s="5"/>
      <c r="R2794" s="5"/>
      <c r="S2794" s="5"/>
      <c r="T2794" s="2">
        <v>17.110001</v>
      </c>
      <c r="U2794" s="2">
        <v>22.379999000000002</v>
      </c>
      <c r="V2794" s="2"/>
      <c r="W2794" s="2">
        <v>17.73</v>
      </c>
      <c r="X2794" s="2">
        <v>23.16</v>
      </c>
      <c r="Y2794" s="2"/>
      <c r="Z2794">
        <v>1316100</v>
      </c>
      <c r="AA2794">
        <v>966600</v>
      </c>
      <c r="AC2794" s="2">
        <v>17.200001</v>
      </c>
      <c r="AD2794" s="2">
        <v>22.52</v>
      </c>
    </row>
    <row r="2795" spans="1:30" x14ac:dyDescent="0.25">
      <c r="A2795" t="s">
        <v>476</v>
      </c>
      <c r="B2795">
        <f t="shared" si="156"/>
        <v>2011</v>
      </c>
      <c r="C2795" s="2">
        <v>34.75</v>
      </c>
      <c r="D2795" s="2">
        <v>32.490001999999997</v>
      </c>
      <c r="E2795" s="4">
        <f t="shared" si="157"/>
        <v>-6.5035913669064832E-2</v>
      </c>
      <c r="F2795" s="5"/>
      <c r="G2795" s="5"/>
      <c r="H2795" s="5"/>
      <c r="I2795" s="5"/>
      <c r="J2795" s="5"/>
      <c r="K2795" s="3">
        <v>40546</v>
      </c>
      <c r="L2795" s="3">
        <v>40907</v>
      </c>
      <c r="M2795" s="3"/>
      <c r="N2795" s="3"/>
      <c r="O2795" s="3"/>
      <c r="P2795" s="3"/>
      <c r="Q2795" s="5"/>
      <c r="R2795" s="5"/>
      <c r="S2795" s="5"/>
      <c r="T2795" s="2">
        <v>34.43</v>
      </c>
      <c r="U2795" s="2">
        <v>32.389999000000003</v>
      </c>
      <c r="V2795" s="2"/>
      <c r="W2795" s="2">
        <v>34.990001999999997</v>
      </c>
      <c r="X2795" s="2">
        <v>32.869999</v>
      </c>
      <c r="Y2795" s="2"/>
      <c r="Z2795">
        <v>3403400</v>
      </c>
      <c r="AA2795">
        <v>938700</v>
      </c>
      <c r="AC2795" s="2">
        <v>34.560001</v>
      </c>
      <c r="AD2795" s="2">
        <v>32.840000000000003</v>
      </c>
    </row>
    <row r="2796" spans="1:30" x14ac:dyDescent="0.25">
      <c r="A2796" t="s">
        <v>476</v>
      </c>
      <c r="B2796">
        <f t="shared" si="156"/>
        <v>2012</v>
      </c>
      <c r="C2796" s="2">
        <v>33.299999</v>
      </c>
      <c r="D2796" s="2">
        <v>57.09</v>
      </c>
      <c r="E2796" s="4">
        <f t="shared" si="157"/>
        <v>0.71441446589833246</v>
      </c>
      <c r="F2796" s="5"/>
      <c r="G2796" s="5"/>
      <c r="H2796" s="5"/>
      <c r="I2796" s="5"/>
      <c r="J2796" s="5"/>
      <c r="K2796" s="3">
        <v>40911</v>
      </c>
      <c r="L2796" s="3">
        <v>41274</v>
      </c>
      <c r="M2796" s="3"/>
      <c r="N2796" s="3"/>
      <c r="O2796" s="3"/>
      <c r="P2796" s="3"/>
      <c r="Q2796" s="5"/>
      <c r="R2796" s="5"/>
      <c r="S2796" s="5"/>
      <c r="T2796" s="2">
        <v>33.110000999999997</v>
      </c>
      <c r="U2796" s="2">
        <v>55.290000999999997</v>
      </c>
      <c r="V2796" s="2"/>
      <c r="W2796" s="2">
        <v>33.979999999999997</v>
      </c>
      <c r="X2796" s="2">
        <v>57.16</v>
      </c>
      <c r="Y2796" s="2"/>
      <c r="Z2796">
        <v>3601600</v>
      </c>
      <c r="AA2796">
        <v>2679300</v>
      </c>
      <c r="AC2796" s="2">
        <v>33.470001000000003</v>
      </c>
      <c r="AD2796" s="2">
        <v>55.450001</v>
      </c>
    </row>
    <row r="2797" spans="1:30" x14ac:dyDescent="0.25">
      <c r="A2797" t="s">
        <v>275</v>
      </c>
      <c r="B2797">
        <f t="shared" si="156"/>
        <v>2010</v>
      </c>
      <c r="C2797" s="2">
        <v>16.899999999999999</v>
      </c>
      <c r="D2797" s="2">
        <v>25.299999</v>
      </c>
      <c r="E2797" s="4">
        <f t="shared" si="157"/>
        <v>0.49704136094674567</v>
      </c>
      <c r="F2797" s="5"/>
      <c r="G2797" s="5"/>
      <c r="H2797" s="5"/>
      <c r="I2797" s="5"/>
      <c r="J2797" s="5"/>
      <c r="K2797" s="3">
        <v>40182</v>
      </c>
      <c r="L2797" s="3">
        <v>40543</v>
      </c>
      <c r="M2797" s="3"/>
      <c r="N2797" s="3"/>
      <c r="O2797" s="3"/>
      <c r="P2797" s="3"/>
      <c r="Q2797" s="5"/>
      <c r="R2797" s="5"/>
      <c r="S2797" s="5"/>
      <c r="T2797" s="2">
        <v>16.799999</v>
      </c>
      <c r="U2797" s="2">
        <v>25.09</v>
      </c>
      <c r="V2797" s="2"/>
      <c r="W2797" s="2">
        <v>17.350000000000001</v>
      </c>
      <c r="X2797" s="2">
        <v>25.530000999999999</v>
      </c>
      <c r="Y2797" s="2"/>
      <c r="Z2797">
        <v>8823100</v>
      </c>
      <c r="AA2797">
        <v>4828100</v>
      </c>
      <c r="AC2797" s="2">
        <v>17.059999000000001</v>
      </c>
      <c r="AD2797" s="2">
        <v>25.190000999999999</v>
      </c>
    </row>
    <row r="2798" spans="1:30" x14ac:dyDescent="0.25">
      <c r="A2798" t="s">
        <v>275</v>
      </c>
      <c r="B2798">
        <f t="shared" si="156"/>
        <v>2011</v>
      </c>
      <c r="C2798" s="2">
        <v>25.5</v>
      </c>
      <c r="D2798" s="2">
        <v>32.18</v>
      </c>
      <c r="E2798" s="4">
        <f t="shared" si="157"/>
        <v>0.26196078431372549</v>
      </c>
      <c r="F2798" s="5"/>
      <c r="G2798" s="5"/>
      <c r="H2798" s="5"/>
      <c r="I2798" s="5"/>
      <c r="J2798" s="5"/>
      <c r="K2798" s="3">
        <v>40546</v>
      </c>
      <c r="L2798" s="3">
        <v>40907</v>
      </c>
      <c r="M2798" s="3"/>
      <c r="N2798" s="3"/>
      <c r="O2798" s="3"/>
      <c r="P2798" s="3"/>
      <c r="Q2798" s="5"/>
      <c r="R2798" s="5"/>
      <c r="S2798" s="5"/>
      <c r="T2798" s="2">
        <v>25.42</v>
      </c>
      <c r="U2798" s="2">
        <v>32.099997999999999</v>
      </c>
      <c r="V2798" s="2"/>
      <c r="W2798" s="2">
        <v>25.809999000000001</v>
      </c>
      <c r="X2798" s="2">
        <v>32.68</v>
      </c>
      <c r="Y2798" s="2"/>
      <c r="Z2798">
        <v>4954700</v>
      </c>
      <c r="AA2798">
        <v>2996500</v>
      </c>
      <c r="AC2798" s="2">
        <v>25.440000999999999</v>
      </c>
      <c r="AD2798" s="2">
        <v>32.590000000000003</v>
      </c>
    </row>
    <row r="2799" spans="1:30" x14ac:dyDescent="0.25">
      <c r="A2799" t="s">
        <v>275</v>
      </c>
      <c r="B2799">
        <f t="shared" si="156"/>
        <v>2012</v>
      </c>
      <c r="C2799" s="2">
        <v>32.869999</v>
      </c>
      <c r="D2799" s="2">
        <v>39.020000000000003</v>
      </c>
      <c r="E2799" s="4">
        <f t="shared" si="157"/>
        <v>0.18710073584121506</v>
      </c>
      <c r="F2799" s="5"/>
      <c r="G2799" s="5"/>
      <c r="H2799" s="5"/>
      <c r="I2799" s="5"/>
      <c r="J2799" s="5"/>
      <c r="K2799" s="3">
        <v>40911</v>
      </c>
      <c r="L2799" s="3">
        <v>41274</v>
      </c>
      <c r="M2799" s="3"/>
      <c r="N2799" s="3"/>
      <c r="O2799" s="3"/>
      <c r="P2799" s="3"/>
      <c r="Q2799" s="5"/>
      <c r="R2799" s="5"/>
      <c r="S2799" s="5"/>
      <c r="T2799" s="2">
        <v>32.520000000000003</v>
      </c>
      <c r="U2799" s="2">
        <v>37.169998</v>
      </c>
      <c r="V2799" s="2"/>
      <c r="W2799" s="2">
        <v>33.099997999999999</v>
      </c>
      <c r="X2799" s="2">
        <v>39.119999</v>
      </c>
      <c r="Y2799" s="2"/>
      <c r="Z2799">
        <v>7095600</v>
      </c>
      <c r="AA2799">
        <v>7895600</v>
      </c>
      <c r="AC2799" s="2">
        <v>32.68</v>
      </c>
      <c r="AD2799" s="2">
        <v>37.200001</v>
      </c>
    </row>
    <row r="2800" spans="1:30" x14ac:dyDescent="0.25">
      <c r="A2800" t="s">
        <v>276</v>
      </c>
      <c r="B2800">
        <f t="shared" si="156"/>
        <v>2010</v>
      </c>
      <c r="C2800" s="2">
        <v>25.798999800000001</v>
      </c>
      <c r="D2800" s="2">
        <v>22.4109993</v>
      </c>
      <c r="E2800" s="4">
        <f t="shared" si="157"/>
        <v>-0.13132293989164651</v>
      </c>
      <c r="F2800" s="5"/>
      <c r="G2800" s="5"/>
      <c r="H2800" s="5"/>
      <c r="I2800" s="5"/>
      <c r="J2800" s="5"/>
      <c r="K2800" s="3">
        <v>40182</v>
      </c>
      <c r="L2800" s="3">
        <v>40543</v>
      </c>
      <c r="M2800" s="3"/>
      <c r="N2800" s="3"/>
      <c r="O2800" s="3"/>
      <c r="P2800" s="3"/>
      <c r="Q2800" s="5"/>
      <c r="R2800" s="5"/>
      <c r="S2800" s="5"/>
      <c r="T2800" s="2">
        <v>25.6070004</v>
      </c>
      <c r="U2800" s="2">
        <v>22.3050003</v>
      </c>
      <c r="V2800" s="2"/>
      <c r="W2800" s="2">
        <v>25.8199997</v>
      </c>
      <c r="X2800" s="2">
        <v>22.5680008</v>
      </c>
      <c r="Y2800" s="2"/>
      <c r="Z2800">
        <v>9321000</v>
      </c>
      <c r="AA2800">
        <v>3826000</v>
      </c>
      <c r="AC2800" s="2">
        <v>25.684000000000001</v>
      </c>
      <c r="AD2800" s="2">
        <v>22.353000600000001</v>
      </c>
    </row>
    <row r="2801" spans="1:30" x14ac:dyDescent="0.25">
      <c r="A2801" t="s">
        <v>276</v>
      </c>
      <c r="B2801">
        <f t="shared" si="156"/>
        <v>2011</v>
      </c>
      <c r="C2801" s="2">
        <v>22.643999099999998</v>
      </c>
      <c r="D2801" s="2">
        <v>37.2820015</v>
      </c>
      <c r="E2801" s="4">
        <f t="shared" si="157"/>
        <v>0.64644068988679659</v>
      </c>
      <c r="F2801" s="5"/>
      <c r="G2801" s="5"/>
      <c r="H2801" s="5"/>
      <c r="I2801" s="5"/>
      <c r="J2801" s="5"/>
      <c r="K2801" s="3">
        <v>40546</v>
      </c>
      <c r="L2801" s="3">
        <v>40907</v>
      </c>
      <c r="M2801" s="3"/>
      <c r="N2801" s="3"/>
      <c r="O2801" s="3"/>
      <c r="P2801" s="3"/>
      <c r="Q2801" s="5"/>
      <c r="R2801" s="5"/>
      <c r="S2801" s="5"/>
      <c r="T2801" s="2">
        <v>21.9330006</v>
      </c>
      <c r="U2801" s="2">
        <v>37.2820015</v>
      </c>
      <c r="V2801" s="2"/>
      <c r="W2801" s="2">
        <v>22.648000700000001</v>
      </c>
      <c r="X2801" s="2">
        <v>37.819000199999998</v>
      </c>
      <c r="Y2801" s="2"/>
      <c r="Z2801">
        <v>19272000</v>
      </c>
      <c r="AA2801">
        <v>5216000</v>
      </c>
      <c r="AC2801" s="2">
        <v>22.084999100000001</v>
      </c>
      <c r="AD2801" s="2">
        <v>37.798999799999997</v>
      </c>
    </row>
    <row r="2802" spans="1:30" x14ac:dyDescent="0.25">
      <c r="A2802" t="s">
        <v>276</v>
      </c>
      <c r="B2802">
        <f t="shared" si="156"/>
        <v>2012</v>
      </c>
      <c r="C2802" s="2">
        <v>37.837001800000003</v>
      </c>
      <c r="D2802" s="2">
        <v>49.127998400000003</v>
      </c>
      <c r="E2802" s="4">
        <f t="shared" si="157"/>
        <v>0.29841150363029023</v>
      </c>
      <c r="F2802" s="5"/>
      <c r="G2802" s="5"/>
      <c r="H2802" s="5"/>
      <c r="I2802" s="5"/>
      <c r="J2802" s="5"/>
      <c r="K2802" s="3">
        <v>40911</v>
      </c>
      <c r="L2802" s="3">
        <v>41274</v>
      </c>
      <c r="M2802" s="3"/>
      <c r="N2802" s="3"/>
      <c r="O2802" s="3"/>
      <c r="P2802" s="3"/>
      <c r="Q2802" s="5"/>
      <c r="R2802" s="5"/>
      <c r="S2802" s="5"/>
      <c r="T2802" s="2">
        <v>36.561000800000002</v>
      </c>
      <c r="U2802" s="2">
        <v>48.290000900000003</v>
      </c>
      <c r="V2802" s="2"/>
      <c r="W2802" s="2">
        <v>37.8639984</v>
      </c>
      <c r="X2802" s="2">
        <v>49.192001300000001</v>
      </c>
      <c r="Y2802" s="2"/>
      <c r="Z2802">
        <v>14708000</v>
      </c>
      <c r="AA2802">
        <v>6562000</v>
      </c>
      <c r="AC2802" s="2">
        <v>36.837001800000003</v>
      </c>
      <c r="AD2802" s="2">
        <v>48.337001800000003</v>
      </c>
    </row>
    <row r="2803" spans="1:30" x14ac:dyDescent="0.25">
      <c r="A2803" t="s">
        <v>277</v>
      </c>
      <c r="B2803">
        <f t="shared" si="156"/>
        <v>2010</v>
      </c>
      <c r="C2803" s="2">
        <v>48.919998</v>
      </c>
      <c r="D2803" s="2">
        <v>63.490001999999997</v>
      </c>
      <c r="E2803" s="4">
        <f t="shared" si="157"/>
        <v>0.29783329099890798</v>
      </c>
      <c r="F2803" s="5"/>
      <c r="G2803" s="5"/>
      <c r="H2803" s="5"/>
      <c r="I2803" s="5"/>
      <c r="J2803" s="5"/>
      <c r="K2803" s="3">
        <v>40182</v>
      </c>
      <c r="L2803" s="3">
        <v>40543</v>
      </c>
      <c r="M2803" s="3"/>
      <c r="N2803" s="3"/>
      <c r="O2803" s="3"/>
      <c r="P2803" s="3"/>
      <c r="Q2803" s="5"/>
      <c r="R2803" s="5"/>
      <c r="S2803" s="5"/>
      <c r="T2803" s="2">
        <v>47.939999</v>
      </c>
      <c r="U2803" s="2">
        <v>63.48</v>
      </c>
      <c r="V2803" s="2"/>
      <c r="W2803" s="2">
        <v>49.060001</v>
      </c>
      <c r="X2803" s="2">
        <v>64.150002000000001</v>
      </c>
      <c r="Y2803" s="2"/>
      <c r="Z2803">
        <v>385800</v>
      </c>
      <c r="AA2803">
        <v>146000</v>
      </c>
      <c r="AC2803" s="2">
        <v>48.189999</v>
      </c>
      <c r="AD2803" s="2">
        <v>63.880001</v>
      </c>
    </row>
    <row r="2804" spans="1:30" x14ac:dyDescent="0.25">
      <c r="A2804" t="s">
        <v>277</v>
      </c>
      <c r="B2804">
        <f t="shared" si="156"/>
        <v>2011</v>
      </c>
      <c r="C2804" s="2">
        <v>63.93</v>
      </c>
      <c r="D2804" s="2">
        <v>62.549999</v>
      </c>
      <c r="E2804" s="4">
        <f t="shared" si="157"/>
        <v>-2.1586125449710621E-2</v>
      </c>
      <c r="F2804" s="5"/>
      <c r="G2804" s="5"/>
      <c r="H2804" s="5"/>
      <c r="I2804" s="5"/>
      <c r="J2804" s="5"/>
      <c r="K2804" s="3">
        <v>40546</v>
      </c>
      <c r="L2804" s="3">
        <v>40907</v>
      </c>
      <c r="M2804" s="3"/>
      <c r="N2804" s="3"/>
      <c r="O2804" s="3"/>
      <c r="P2804" s="3"/>
      <c r="Q2804" s="5"/>
      <c r="R2804" s="5"/>
      <c r="S2804" s="5"/>
      <c r="T2804" s="2">
        <v>63.490001999999997</v>
      </c>
      <c r="U2804" s="2">
        <v>62.540000999999997</v>
      </c>
      <c r="V2804" s="2"/>
      <c r="W2804" s="2">
        <v>64.550003000000004</v>
      </c>
      <c r="X2804" s="2">
        <v>63.619999</v>
      </c>
      <c r="Y2804" s="2"/>
      <c r="Z2804">
        <v>494500</v>
      </c>
      <c r="AA2804">
        <v>178300</v>
      </c>
      <c r="AC2804" s="2">
        <v>63.959999000000003</v>
      </c>
      <c r="AD2804" s="2">
        <v>62.970001000000003</v>
      </c>
    </row>
    <row r="2805" spans="1:30" x14ac:dyDescent="0.25">
      <c r="A2805" t="s">
        <v>277</v>
      </c>
      <c r="B2805">
        <f t="shared" si="156"/>
        <v>2012</v>
      </c>
      <c r="C2805" s="2">
        <v>63.610000999999997</v>
      </c>
      <c r="D2805" s="2">
        <v>64.75</v>
      </c>
      <c r="E2805" s="4">
        <f t="shared" si="157"/>
        <v>1.7921694420347568E-2</v>
      </c>
      <c r="F2805" s="5"/>
      <c r="G2805" s="5"/>
      <c r="H2805" s="5"/>
      <c r="I2805" s="5"/>
      <c r="J2805" s="5"/>
      <c r="K2805" s="3">
        <v>40911</v>
      </c>
      <c r="L2805" s="3">
        <v>41274</v>
      </c>
      <c r="M2805" s="3"/>
      <c r="N2805" s="3"/>
      <c r="O2805" s="3"/>
      <c r="P2805" s="3"/>
      <c r="Q2805" s="5"/>
      <c r="R2805" s="5"/>
      <c r="S2805" s="5"/>
      <c r="T2805" s="2">
        <v>62.700001</v>
      </c>
      <c r="U2805" s="2">
        <v>64.059997999999993</v>
      </c>
      <c r="V2805" s="2"/>
      <c r="W2805" s="2">
        <v>64.040001000000004</v>
      </c>
      <c r="X2805" s="2">
        <v>64.800003000000004</v>
      </c>
      <c r="Y2805" s="2"/>
      <c r="Z2805">
        <v>392800</v>
      </c>
      <c r="AA2805">
        <v>153400</v>
      </c>
      <c r="AC2805" s="2">
        <v>62.98</v>
      </c>
      <c r="AD2805" s="2">
        <v>64.260002</v>
      </c>
    </row>
    <row r="2806" spans="1:30" x14ac:dyDescent="0.25">
      <c r="A2806" t="s">
        <v>278</v>
      </c>
      <c r="B2806">
        <f t="shared" si="156"/>
        <v>2010</v>
      </c>
      <c r="C2806" s="2">
        <v>36.380001</v>
      </c>
      <c r="D2806" s="2">
        <v>47.369999</v>
      </c>
      <c r="E2806" s="4">
        <f t="shared" si="157"/>
        <v>0.30208899664406275</v>
      </c>
      <c r="F2806" s="5"/>
      <c r="G2806" s="5"/>
      <c r="H2806" s="5"/>
      <c r="I2806" s="5"/>
      <c r="J2806" s="5"/>
      <c r="K2806" s="3">
        <v>40182</v>
      </c>
      <c r="L2806" s="3">
        <v>40543</v>
      </c>
      <c r="M2806" s="3"/>
      <c r="N2806" s="3"/>
      <c r="O2806" s="3"/>
      <c r="P2806" s="3"/>
      <c r="Q2806" s="5"/>
      <c r="R2806" s="5"/>
      <c r="S2806" s="5"/>
      <c r="T2806" s="2">
        <v>34.470001000000003</v>
      </c>
      <c r="U2806" s="2">
        <v>47.110000999999997</v>
      </c>
      <c r="V2806" s="2"/>
      <c r="W2806" s="2">
        <v>37.110000999999997</v>
      </c>
      <c r="X2806" s="2">
        <v>47.59</v>
      </c>
      <c r="Y2806" s="2"/>
      <c r="Z2806">
        <v>2642400</v>
      </c>
      <c r="AA2806">
        <v>972400</v>
      </c>
      <c r="AC2806" s="2">
        <v>34.840000000000003</v>
      </c>
      <c r="AD2806" s="2">
        <v>47.389999000000003</v>
      </c>
    </row>
    <row r="2807" spans="1:30" x14ac:dyDescent="0.25">
      <c r="A2807" t="s">
        <v>278</v>
      </c>
      <c r="B2807">
        <f t="shared" si="156"/>
        <v>2011</v>
      </c>
      <c r="C2807" s="2">
        <v>47.759998000000003</v>
      </c>
      <c r="D2807" s="2">
        <v>50.599997999999999</v>
      </c>
      <c r="E2807" s="4">
        <f t="shared" si="157"/>
        <v>5.9463989089781705E-2</v>
      </c>
      <c r="F2807" s="5"/>
      <c r="G2807" s="5"/>
      <c r="H2807" s="5"/>
      <c r="I2807" s="5"/>
      <c r="J2807" s="5"/>
      <c r="K2807" s="3">
        <v>40546</v>
      </c>
      <c r="L2807" s="3">
        <v>40907</v>
      </c>
      <c r="M2807" s="3"/>
      <c r="N2807" s="3"/>
      <c r="O2807" s="3"/>
      <c r="P2807" s="3"/>
      <c r="Q2807" s="5"/>
      <c r="R2807" s="5"/>
      <c r="S2807" s="5"/>
      <c r="T2807" s="2">
        <v>47.599997999999999</v>
      </c>
      <c r="U2807" s="2">
        <v>50.59</v>
      </c>
      <c r="V2807" s="2"/>
      <c r="W2807" s="2">
        <v>48.389999000000003</v>
      </c>
      <c r="X2807" s="2">
        <v>51.43</v>
      </c>
      <c r="Y2807" s="2"/>
      <c r="Z2807">
        <v>1102100</v>
      </c>
      <c r="AA2807">
        <v>489600</v>
      </c>
      <c r="AC2807" s="2">
        <v>48.060001</v>
      </c>
      <c r="AD2807" s="2">
        <v>50.91</v>
      </c>
    </row>
    <row r="2808" spans="1:30" x14ac:dyDescent="0.25">
      <c r="A2808" t="s">
        <v>278</v>
      </c>
      <c r="B2808">
        <f t="shared" si="156"/>
        <v>2012</v>
      </c>
      <c r="C2808" s="2">
        <v>51.639999000000003</v>
      </c>
      <c r="D2808" s="2">
        <v>58.299999</v>
      </c>
      <c r="E2808" s="4">
        <f t="shared" si="157"/>
        <v>0.1289697933572771</v>
      </c>
      <c r="F2808" s="5"/>
      <c r="G2808" s="5"/>
      <c r="H2808" s="5"/>
      <c r="I2808" s="5"/>
      <c r="J2808" s="5"/>
      <c r="K2808" s="3">
        <v>40911</v>
      </c>
      <c r="L2808" s="3">
        <v>41274</v>
      </c>
      <c r="M2808" s="3"/>
      <c r="N2808" s="3"/>
      <c r="O2808" s="3"/>
      <c r="P2808" s="3"/>
      <c r="Q2808" s="5"/>
      <c r="R2808" s="5"/>
      <c r="S2808" s="5"/>
      <c r="T2808" s="2">
        <v>50.189999</v>
      </c>
      <c r="U2808" s="2">
        <v>57.349997999999999</v>
      </c>
      <c r="V2808" s="2"/>
      <c r="W2808" s="2">
        <v>52</v>
      </c>
      <c r="X2808" s="2">
        <v>58.43</v>
      </c>
      <c r="Y2808" s="2"/>
      <c r="Z2808">
        <v>785500</v>
      </c>
      <c r="AA2808">
        <v>516100</v>
      </c>
      <c r="AC2808" s="2">
        <v>50.950001</v>
      </c>
      <c r="AD2808" s="2">
        <v>57.43</v>
      </c>
    </row>
    <row r="2809" spans="1:30" x14ac:dyDescent="0.25">
      <c r="A2809" t="s">
        <v>279</v>
      </c>
      <c r="B2809">
        <f t="shared" si="156"/>
        <v>2010</v>
      </c>
      <c r="C2809" s="2">
        <v>26.022619227100002</v>
      </c>
      <c r="D2809" s="2">
        <v>39.151744580600003</v>
      </c>
      <c r="E2809" s="4">
        <f t="shared" si="157"/>
        <v>0.50452743587883375</v>
      </c>
      <c r="F2809" s="5"/>
      <c r="G2809" s="5"/>
      <c r="H2809" s="5"/>
      <c r="I2809" s="5"/>
      <c r="J2809" s="5"/>
      <c r="K2809" s="3">
        <v>40182</v>
      </c>
      <c r="L2809" s="3">
        <v>40543</v>
      </c>
      <c r="M2809" s="3"/>
      <c r="N2809" s="3"/>
      <c r="O2809" s="3"/>
      <c r="P2809" s="3"/>
      <c r="Q2809" s="5"/>
      <c r="R2809" s="5"/>
      <c r="S2809" s="5"/>
      <c r="T2809" s="2">
        <v>25.636192271399999</v>
      </c>
      <c r="U2809" s="2">
        <v>38.906691800200001</v>
      </c>
      <c r="V2809" s="2"/>
      <c r="W2809" s="2">
        <v>26.324222431700001</v>
      </c>
      <c r="X2809" s="2">
        <v>39.462771913300003</v>
      </c>
      <c r="Y2809" s="2"/>
      <c r="Z2809">
        <v>2860300</v>
      </c>
      <c r="AA2809">
        <v>1796000</v>
      </c>
      <c r="AC2809" s="2">
        <v>26.0414693685</v>
      </c>
      <c r="AD2809" s="2">
        <v>39.038642789800001</v>
      </c>
    </row>
    <row r="2810" spans="1:30" x14ac:dyDescent="0.25">
      <c r="A2810" t="s">
        <v>279</v>
      </c>
      <c r="B2810">
        <f t="shared" si="156"/>
        <v>2011</v>
      </c>
      <c r="C2810" s="2">
        <v>39.491046182799998</v>
      </c>
      <c r="D2810" s="2">
        <v>29.17</v>
      </c>
      <c r="E2810" s="4">
        <f t="shared" si="157"/>
        <v>-0.26135155131178173</v>
      </c>
      <c r="F2810" s="5"/>
      <c r="G2810" s="5"/>
      <c r="H2810" s="5"/>
      <c r="I2810" s="5"/>
      <c r="J2810" s="5"/>
      <c r="K2810" s="3">
        <v>40546</v>
      </c>
      <c r="L2810" s="3">
        <v>40907</v>
      </c>
      <c r="M2810" s="3"/>
      <c r="N2810" s="3"/>
      <c r="O2810" s="3"/>
      <c r="P2810" s="3"/>
      <c r="Q2810" s="5"/>
      <c r="R2810" s="5"/>
      <c r="S2810" s="5"/>
      <c r="T2810" s="2">
        <v>39.321395852999999</v>
      </c>
      <c r="U2810" s="2">
        <v>29.129999000000002</v>
      </c>
      <c r="V2810" s="2"/>
      <c r="W2810" s="2">
        <v>39.717246936899997</v>
      </c>
      <c r="X2810" s="2">
        <v>29.440000999999999</v>
      </c>
      <c r="Y2810" s="2"/>
      <c r="Z2810">
        <v>2777100</v>
      </c>
      <c r="AA2810">
        <v>1346800</v>
      </c>
      <c r="AC2810" s="2">
        <v>39.575869934000004</v>
      </c>
      <c r="AD2810" s="2">
        <v>29.190000999999999</v>
      </c>
    </row>
    <row r="2811" spans="1:30" x14ac:dyDescent="0.25">
      <c r="A2811" t="s">
        <v>279</v>
      </c>
      <c r="B2811">
        <f t="shared" si="156"/>
        <v>2012</v>
      </c>
      <c r="C2811" s="2">
        <v>29.879999000000002</v>
      </c>
      <c r="D2811" s="2">
        <v>37.270000000000003</v>
      </c>
      <c r="E2811" s="4">
        <f t="shared" si="157"/>
        <v>0.24732266557304775</v>
      </c>
      <c r="F2811" s="5"/>
      <c r="G2811" s="5"/>
      <c r="H2811" s="5"/>
      <c r="I2811" s="5"/>
      <c r="J2811" s="5"/>
      <c r="K2811" s="3">
        <v>40911</v>
      </c>
      <c r="L2811" s="3">
        <v>41274</v>
      </c>
      <c r="M2811" s="3"/>
      <c r="N2811" s="3"/>
      <c r="O2811" s="3"/>
      <c r="P2811" s="3"/>
      <c r="Q2811" s="5"/>
      <c r="R2811" s="5"/>
      <c r="S2811" s="5"/>
      <c r="T2811" s="2">
        <v>29.82</v>
      </c>
      <c r="U2811" s="2">
        <v>36.240001999999997</v>
      </c>
      <c r="V2811" s="2"/>
      <c r="W2811" s="2">
        <v>30.280000999999999</v>
      </c>
      <c r="X2811" s="2">
        <v>37.290000999999997</v>
      </c>
      <c r="Y2811" s="2"/>
      <c r="Z2811">
        <v>3290500</v>
      </c>
      <c r="AA2811">
        <v>1946100</v>
      </c>
      <c r="AC2811" s="2">
        <v>30</v>
      </c>
      <c r="AD2811" s="2">
        <v>36.310001</v>
      </c>
    </row>
    <row r="2812" spans="1:30" x14ac:dyDescent="0.25">
      <c r="A2812" t="s">
        <v>280</v>
      </c>
      <c r="B2812">
        <f t="shared" si="156"/>
        <v>2010</v>
      </c>
      <c r="C2812" s="2">
        <v>12.2759226714</v>
      </c>
      <c r="D2812" s="2">
        <v>11.124781195100001</v>
      </c>
      <c r="E2812" s="4">
        <f t="shared" si="157"/>
        <v>-9.3772297782706557E-2</v>
      </c>
      <c r="F2812" s="5"/>
      <c r="G2812" s="5"/>
      <c r="H2812" s="5"/>
      <c r="I2812" s="5"/>
      <c r="J2812" s="5"/>
      <c r="K2812" s="3">
        <v>40182</v>
      </c>
      <c r="L2812" s="3">
        <v>40543</v>
      </c>
      <c r="M2812" s="3"/>
      <c r="N2812" s="3"/>
      <c r="O2812" s="3"/>
      <c r="P2812" s="3"/>
      <c r="Q2812" s="5"/>
      <c r="R2812" s="5"/>
      <c r="S2812" s="5"/>
      <c r="T2812" s="2">
        <v>12.196836555399999</v>
      </c>
      <c r="U2812" s="2">
        <v>11.0808427065</v>
      </c>
      <c r="V2812" s="2"/>
      <c r="W2812" s="2">
        <v>12.5659059754</v>
      </c>
      <c r="X2812" s="2">
        <v>11.326890158199999</v>
      </c>
      <c r="Y2812" s="2"/>
      <c r="Z2812">
        <v>3380500</v>
      </c>
      <c r="AA2812">
        <v>2433200</v>
      </c>
      <c r="AC2812" s="2">
        <v>12.5571177504</v>
      </c>
      <c r="AD2812" s="2">
        <v>11.2565913884</v>
      </c>
    </row>
    <row r="2813" spans="1:30" x14ac:dyDescent="0.25">
      <c r="A2813" t="s">
        <v>280</v>
      </c>
      <c r="B2813">
        <f t="shared" si="156"/>
        <v>2011</v>
      </c>
      <c r="C2813" s="2">
        <v>11.309314586999999</v>
      </c>
      <c r="D2813" s="2">
        <v>9.2091388400700005</v>
      </c>
      <c r="E2813" s="4">
        <f t="shared" si="157"/>
        <v>-0.18570318570359165</v>
      </c>
      <c r="F2813" s="5"/>
      <c r="G2813" s="5"/>
      <c r="H2813" s="5"/>
      <c r="I2813" s="5"/>
      <c r="J2813" s="5"/>
      <c r="K2813" s="3">
        <v>40546</v>
      </c>
      <c r="L2813" s="3">
        <v>40907</v>
      </c>
      <c r="M2813" s="3"/>
      <c r="N2813" s="3"/>
      <c r="O2813" s="3"/>
      <c r="P2813" s="3"/>
      <c r="Q2813" s="5"/>
      <c r="R2813" s="5"/>
      <c r="S2813" s="5"/>
      <c r="T2813" s="2">
        <v>11.274165202100001</v>
      </c>
      <c r="U2813" s="2">
        <v>9.1915650263599993</v>
      </c>
      <c r="V2813" s="2"/>
      <c r="W2813" s="2">
        <v>11.5026362039</v>
      </c>
      <c r="X2813" s="2">
        <v>9.3848857644999999</v>
      </c>
      <c r="Y2813" s="2"/>
      <c r="Z2813">
        <v>4065200</v>
      </c>
      <c r="AA2813">
        <v>3539500</v>
      </c>
      <c r="AC2813" s="2">
        <v>11.467487697699999</v>
      </c>
      <c r="AD2813" s="2">
        <v>9.3673101933199998</v>
      </c>
    </row>
    <row r="2814" spans="1:30" x14ac:dyDescent="0.25">
      <c r="A2814" t="s">
        <v>280</v>
      </c>
      <c r="B2814">
        <f t="shared" si="156"/>
        <v>2012</v>
      </c>
      <c r="C2814" s="2">
        <v>9.4903347978900001</v>
      </c>
      <c r="D2814" s="2">
        <v>14.639718804899999</v>
      </c>
      <c r="E2814" s="4">
        <f t="shared" si="157"/>
        <v>0.54259244975792309</v>
      </c>
      <c r="F2814" s="5"/>
      <c r="G2814" s="5"/>
      <c r="H2814" s="5"/>
      <c r="I2814" s="5"/>
      <c r="J2814" s="5"/>
      <c r="K2814" s="3">
        <v>40911</v>
      </c>
      <c r="L2814" s="3">
        <v>41274</v>
      </c>
      <c r="M2814" s="3"/>
      <c r="N2814" s="3"/>
      <c r="O2814" s="3"/>
      <c r="P2814" s="3"/>
      <c r="Q2814" s="5"/>
      <c r="R2814" s="5"/>
      <c r="S2814" s="5"/>
      <c r="T2814" s="2">
        <v>9.4463971880499997</v>
      </c>
      <c r="U2814" s="2">
        <v>13.9279446397</v>
      </c>
      <c r="V2814" s="2"/>
      <c r="W2814" s="2">
        <v>9.8066775043900005</v>
      </c>
      <c r="X2814" s="2">
        <v>14.762741652000001</v>
      </c>
      <c r="Y2814" s="2"/>
      <c r="Z2814">
        <v>6685900</v>
      </c>
      <c r="AA2814">
        <v>5033600</v>
      </c>
      <c r="AC2814" s="2">
        <v>9.6485061511399994</v>
      </c>
      <c r="AD2814" s="2">
        <v>14.0773286467</v>
      </c>
    </row>
    <row r="2815" spans="1:30" x14ac:dyDescent="0.25">
      <c r="A2815" t="s">
        <v>281</v>
      </c>
      <c r="B2815">
        <f t="shared" si="156"/>
        <v>2010</v>
      </c>
      <c r="C2815" s="2">
        <v>20.329999999999998</v>
      </c>
      <c r="D2815" s="2">
        <v>25.43</v>
      </c>
      <c r="E2815" s="4">
        <f t="shared" si="157"/>
        <v>0.25086079685194301</v>
      </c>
      <c r="F2815" s="5"/>
      <c r="G2815" s="5"/>
      <c r="H2815" s="5"/>
      <c r="I2815" s="5"/>
      <c r="J2815" s="5"/>
      <c r="K2815" s="3">
        <v>40182</v>
      </c>
      <c r="L2815" s="3">
        <v>40543</v>
      </c>
      <c r="M2815" s="3"/>
      <c r="N2815" s="3"/>
      <c r="O2815" s="3"/>
      <c r="P2815" s="3"/>
      <c r="Q2815" s="5"/>
      <c r="R2815" s="5"/>
      <c r="S2815" s="5"/>
      <c r="T2815" s="2">
        <v>19.959999</v>
      </c>
      <c r="U2815" s="2">
        <v>25.389999</v>
      </c>
      <c r="V2815" s="2"/>
      <c r="W2815" s="2">
        <v>20.329999999999998</v>
      </c>
      <c r="X2815" s="2">
        <v>25.68</v>
      </c>
      <c r="Y2815" s="2"/>
      <c r="Z2815">
        <v>2975900</v>
      </c>
      <c r="AA2815">
        <v>1992500</v>
      </c>
      <c r="AC2815" s="2">
        <v>19.989999999999998</v>
      </c>
      <c r="AD2815" s="2">
        <v>25.59</v>
      </c>
    </row>
    <row r="2816" spans="1:30" x14ac:dyDescent="0.25">
      <c r="A2816" t="s">
        <v>281</v>
      </c>
      <c r="B2816">
        <f t="shared" si="156"/>
        <v>2011</v>
      </c>
      <c r="C2816" s="2">
        <v>25.67</v>
      </c>
      <c r="D2816" s="2">
        <v>27.76</v>
      </c>
      <c r="E2816" s="4">
        <f t="shared" si="157"/>
        <v>8.1417997662641198E-2</v>
      </c>
      <c r="F2816" s="5"/>
      <c r="G2816" s="5"/>
      <c r="H2816" s="5"/>
      <c r="I2816" s="5"/>
      <c r="J2816" s="5"/>
      <c r="K2816" s="3">
        <v>40546</v>
      </c>
      <c r="L2816" s="3">
        <v>40907</v>
      </c>
      <c r="M2816" s="3"/>
      <c r="N2816" s="3"/>
      <c r="O2816" s="3"/>
      <c r="P2816" s="3"/>
      <c r="Q2816" s="5"/>
      <c r="R2816" s="5"/>
      <c r="S2816" s="5"/>
      <c r="T2816" s="2">
        <v>25.66</v>
      </c>
      <c r="U2816" s="2">
        <v>27.76</v>
      </c>
      <c r="V2816" s="2"/>
      <c r="W2816" s="2">
        <v>25.879999000000002</v>
      </c>
      <c r="X2816" s="2">
        <v>28.07</v>
      </c>
      <c r="Y2816" s="2"/>
      <c r="Z2816">
        <v>3735800</v>
      </c>
      <c r="AA2816">
        <v>1404300</v>
      </c>
      <c r="AC2816" s="2">
        <v>25.780000999999999</v>
      </c>
      <c r="AD2816" s="2">
        <v>28.030000999999999</v>
      </c>
    </row>
    <row r="2817" spans="1:30" x14ac:dyDescent="0.25">
      <c r="A2817" t="s">
        <v>281</v>
      </c>
      <c r="B2817">
        <f t="shared" si="156"/>
        <v>2012</v>
      </c>
      <c r="C2817" s="2">
        <v>28.309999000000001</v>
      </c>
      <c r="D2817" s="2">
        <v>36.619999</v>
      </c>
      <c r="E2817" s="4">
        <f t="shared" si="157"/>
        <v>0.29353586342408555</v>
      </c>
      <c r="F2817" s="5"/>
      <c r="G2817" s="5"/>
      <c r="H2817" s="5"/>
      <c r="I2817" s="5"/>
      <c r="J2817" s="5"/>
      <c r="K2817" s="3">
        <v>40911</v>
      </c>
      <c r="L2817" s="3">
        <v>41274</v>
      </c>
      <c r="M2817" s="3"/>
      <c r="N2817" s="3"/>
      <c r="O2817" s="3"/>
      <c r="P2817" s="3"/>
      <c r="Q2817" s="5"/>
      <c r="R2817" s="5"/>
      <c r="S2817" s="5"/>
      <c r="T2817" s="2">
        <v>27.73</v>
      </c>
      <c r="U2817" s="2">
        <v>35.599997999999999</v>
      </c>
      <c r="V2817" s="2"/>
      <c r="W2817" s="2">
        <v>28.99</v>
      </c>
      <c r="X2817" s="2">
        <v>36.619999</v>
      </c>
      <c r="Y2817" s="2"/>
      <c r="Z2817">
        <v>3353500</v>
      </c>
      <c r="AA2817">
        <v>1784100</v>
      </c>
      <c r="AC2817" s="2">
        <v>27.76</v>
      </c>
      <c r="AD2817" s="2">
        <v>35.790000999999997</v>
      </c>
    </row>
    <row r="2818" spans="1:30" x14ac:dyDescent="0.25">
      <c r="A2818" t="s">
        <v>282</v>
      </c>
      <c r="B2818">
        <f t="shared" ref="B2818:B2881" si="158">YEAR(K2818)</f>
        <v>2010</v>
      </c>
      <c r="C2818" s="2">
        <v>62.630001</v>
      </c>
      <c r="D2818" s="2">
        <v>76.760002</v>
      </c>
      <c r="E2818" s="4">
        <f t="shared" ref="E2818:E2881" si="159">+(D2818-C2818)/C2818</f>
        <v>0.22561074204677084</v>
      </c>
      <c r="F2818" s="5"/>
      <c r="G2818" s="5"/>
      <c r="H2818" s="5"/>
      <c r="I2818" s="5"/>
      <c r="J2818" s="5"/>
      <c r="K2818" s="3">
        <v>40182</v>
      </c>
      <c r="L2818" s="3">
        <v>40543</v>
      </c>
      <c r="M2818" s="3"/>
      <c r="N2818" s="3"/>
      <c r="O2818" s="3"/>
      <c r="P2818" s="3"/>
      <c r="Q2818" s="5"/>
      <c r="R2818" s="5"/>
      <c r="S2818" s="5"/>
      <c r="T2818" s="2">
        <v>62.310001</v>
      </c>
      <c r="U2818" s="2">
        <v>76.339995999999999</v>
      </c>
      <c r="V2818" s="2"/>
      <c r="W2818" s="2">
        <v>63.07</v>
      </c>
      <c r="X2818" s="2">
        <v>76.860000999999997</v>
      </c>
      <c r="Y2818" s="2"/>
      <c r="Z2818">
        <v>5839300</v>
      </c>
      <c r="AA2818">
        <v>2485100</v>
      </c>
      <c r="AC2818" s="2">
        <v>62.779998999999997</v>
      </c>
      <c r="AD2818" s="2">
        <v>76.709998999999996</v>
      </c>
    </row>
    <row r="2819" spans="1:30" x14ac:dyDescent="0.25">
      <c r="A2819" t="s">
        <v>282</v>
      </c>
      <c r="B2819">
        <f t="shared" si="158"/>
        <v>2011</v>
      </c>
      <c r="C2819" s="2">
        <v>77.099997999999999</v>
      </c>
      <c r="D2819" s="2">
        <v>100.33000199999999</v>
      </c>
      <c r="E2819" s="4">
        <f t="shared" si="159"/>
        <v>0.30129707655764132</v>
      </c>
      <c r="F2819" s="5"/>
      <c r="G2819" s="5"/>
      <c r="H2819" s="5"/>
      <c r="I2819" s="5"/>
      <c r="J2819" s="5"/>
      <c r="K2819" s="3">
        <v>40546</v>
      </c>
      <c r="L2819" s="3">
        <v>40907</v>
      </c>
      <c r="M2819" s="3"/>
      <c r="N2819" s="3"/>
      <c r="O2819" s="3"/>
      <c r="P2819" s="3"/>
      <c r="Q2819" s="5"/>
      <c r="R2819" s="5"/>
      <c r="S2819" s="5"/>
      <c r="T2819" s="2">
        <v>76.599997999999999</v>
      </c>
      <c r="U2819" s="2">
        <v>100.05999799999999</v>
      </c>
      <c r="V2819" s="2"/>
      <c r="W2819" s="2">
        <v>77.589995999999999</v>
      </c>
      <c r="X2819" s="2">
        <v>100.82</v>
      </c>
      <c r="Y2819" s="2"/>
      <c r="Z2819">
        <v>8019700</v>
      </c>
      <c r="AA2819">
        <v>2957200</v>
      </c>
      <c r="AC2819" s="2">
        <v>76.599997999999999</v>
      </c>
      <c r="AD2819" s="2">
        <v>100.43</v>
      </c>
    </row>
    <row r="2820" spans="1:30" x14ac:dyDescent="0.25">
      <c r="A2820" t="s">
        <v>282</v>
      </c>
      <c r="B2820">
        <f t="shared" si="158"/>
        <v>2012</v>
      </c>
      <c r="C2820" s="2">
        <v>101.33000199999999</v>
      </c>
      <c r="D2820" s="2">
        <v>88.209998999999996</v>
      </c>
      <c r="E2820" s="4">
        <f t="shared" si="159"/>
        <v>-0.12947797040406647</v>
      </c>
      <c r="F2820" s="5"/>
      <c r="G2820" s="5"/>
      <c r="H2820" s="5"/>
      <c r="I2820" s="5"/>
      <c r="J2820" s="5"/>
      <c r="K2820" s="3">
        <v>40911</v>
      </c>
      <c r="L2820" s="3">
        <v>41274</v>
      </c>
      <c r="M2820" s="3"/>
      <c r="N2820" s="3"/>
      <c r="O2820" s="3"/>
      <c r="P2820" s="3"/>
      <c r="Q2820" s="5"/>
      <c r="R2820" s="5"/>
      <c r="S2820" s="5"/>
      <c r="T2820" s="2">
        <v>98.75</v>
      </c>
      <c r="U2820" s="2">
        <v>86.809997999999993</v>
      </c>
      <c r="V2820" s="2"/>
      <c r="W2820" s="2">
        <v>101.589996</v>
      </c>
      <c r="X2820" s="2">
        <v>88.25</v>
      </c>
      <c r="Y2820" s="2"/>
      <c r="Z2820">
        <v>8895900</v>
      </c>
      <c r="AA2820">
        <v>6236600</v>
      </c>
      <c r="AC2820" s="2">
        <v>98.839995999999999</v>
      </c>
      <c r="AD2820" s="2">
        <v>87.419998000000007</v>
      </c>
    </row>
    <row r="2821" spans="1:30" x14ac:dyDescent="0.25">
      <c r="A2821" t="s">
        <v>283</v>
      </c>
      <c r="B2821">
        <f t="shared" si="158"/>
        <v>2010</v>
      </c>
      <c r="C2821" s="2">
        <v>29.459999</v>
      </c>
      <c r="D2821" s="2">
        <v>34.209999000000003</v>
      </c>
      <c r="E2821" s="4">
        <f t="shared" si="159"/>
        <v>0.16123557913223294</v>
      </c>
      <c r="F2821" s="5"/>
      <c r="G2821" s="5"/>
      <c r="H2821" s="5"/>
      <c r="I2821" s="5"/>
      <c r="J2821" s="5"/>
      <c r="K2821" s="3">
        <v>40182</v>
      </c>
      <c r="L2821" s="3">
        <v>40543</v>
      </c>
      <c r="M2821" s="3"/>
      <c r="N2821" s="3"/>
      <c r="O2821" s="3"/>
      <c r="P2821" s="3"/>
      <c r="Q2821" s="5"/>
      <c r="R2821" s="5"/>
      <c r="S2821" s="5"/>
      <c r="T2821" s="2">
        <v>29.1</v>
      </c>
      <c r="U2821" s="2">
        <v>34.099997999999999</v>
      </c>
      <c r="V2821" s="2"/>
      <c r="W2821" s="2">
        <v>29.48</v>
      </c>
      <c r="X2821" s="2">
        <v>34.529998999999997</v>
      </c>
      <c r="Y2821" s="2"/>
      <c r="Z2821">
        <v>1518700</v>
      </c>
      <c r="AA2821">
        <v>968100</v>
      </c>
      <c r="AC2821" s="2">
        <v>29.18</v>
      </c>
      <c r="AD2821" s="2">
        <v>34.389999000000003</v>
      </c>
    </row>
    <row r="2822" spans="1:30" x14ac:dyDescent="0.25">
      <c r="A2822" t="s">
        <v>283</v>
      </c>
      <c r="B2822">
        <f t="shared" si="158"/>
        <v>2011</v>
      </c>
      <c r="C2822" s="2">
        <v>34.380001</v>
      </c>
      <c r="D2822" s="2">
        <v>36.630001</v>
      </c>
      <c r="E2822" s="4">
        <f t="shared" si="159"/>
        <v>6.5445024274432106E-2</v>
      </c>
      <c r="F2822" s="5"/>
      <c r="G2822" s="5"/>
      <c r="H2822" s="5"/>
      <c r="I2822" s="5"/>
      <c r="J2822" s="5"/>
      <c r="K2822" s="3">
        <v>40546</v>
      </c>
      <c r="L2822" s="3">
        <v>40907</v>
      </c>
      <c r="M2822" s="3"/>
      <c r="N2822" s="3"/>
      <c r="O2822" s="3"/>
      <c r="P2822" s="3"/>
      <c r="Q2822" s="5"/>
      <c r="R2822" s="5"/>
      <c r="S2822" s="5"/>
      <c r="T2822" s="2">
        <v>34.369999</v>
      </c>
      <c r="U2822" s="2">
        <v>36.630001</v>
      </c>
      <c r="V2822" s="2"/>
      <c r="W2822" s="2">
        <v>34.959999000000003</v>
      </c>
      <c r="X2822" s="2">
        <v>36.990001999999997</v>
      </c>
      <c r="Y2822" s="2"/>
      <c r="Z2822">
        <v>1701400</v>
      </c>
      <c r="AA2822">
        <v>894300</v>
      </c>
      <c r="AC2822" s="2">
        <v>34.790000999999997</v>
      </c>
      <c r="AD2822" s="2">
        <v>36.849997999999999</v>
      </c>
    </row>
    <row r="2823" spans="1:30" x14ac:dyDescent="0.25">
      <c r="A2823" t="s">
        <v>283</v>
      </c>
      <c r="B2823">
        <f t="shared" si="158"/>
        <v>2012</v>
      </c>
      <c r="C2823" s="2">
        <v>36.459999000000003</v>
      </c>
      <c r="D2823" s="2">
        <v>32.590000000000003</v>
      </c>
      <c r="E2823" s="4">
        <f t="shared" si="159"/>
        <v>-0.1061436946281869</v>
      </c>
      <c r="F2823" s="5"/>
      <c r="G2823" s="5"/>
      <c r="H2823" s="5"/>
      <c r="I2823" s="5"/>
      <c r="J2823" s="5"/>
      <c r="K2823" s="3">
        <v>40911</v>
      </c>
      <c r="L2823" s="3">
        <v>41274</v>
      </c>
      <c r="M2823" s="3"/>
      <c r="N2823" s="3"/>
      <c r="O2823" s="3"/>
      <c r="P2823" s="3"/>
      <c r="Q2823" s="5"/>
      <c r="R2823" s="5"/>
      <c r="S2823" s="5"/>
      <c r="T2823" s="2">
        <v>35.700001</v>
      </c>
      <c r="U2823" s="2">
        <v>31.799999</v>
      </c>
      <c r="V2823" s="2"/>
      <c r="W2823" s="2">
        <v>36.880001</v>
      </c>
      <c r="X2823" s="2">
        <v>32.590000000000003</v>
      </c>
      <c r="Y2823" s="2"/>
      <c r="Z2823">
        <v>3092000</v>
      </c>
      <c r="AA2823">
        <v>1609400</v>
      </c>
      <c r="AC2823" s="2">
        <v>35.759998000000003</v>
      </c>
      <c r="AD2823" s="2">
        <v>31.969999000000001</v>
      </c>
    </row>
    <row r="2824" spans="1:30" x14ac:dyDescent="0.25">
      <c r="A2824" t="s">
        <v>284</v>
      </c>
      <c r="B2824">
        <f t="shared" si="158"/>
        <v>2010</v>
      </c>
      <c r="C2824" s="2">
        <v>62.990001999999997</v>
      </c>
      <c r="D2824" s="2">
        <v>70.379997000000003</v>
      </c>
      <c r="E2824" s="4">
        <f t="shared" si="159"/>
        <v>0.11732012645435393</v>
      </c>
      <c r="F2824" s="5"/>
      <c r="G2824" s="5"/>
      <c r="H2824" s="5"/>
      <c r="I2824" s="5"/>
      <c r="J2824" s="5"/>
      <c r="K2824" s="3">
        <v>40182</v>
      </c>
      <c r="L2824" s="3">
        <v>40543</v>
      </c>
      <c r="M2824" s="3"/>
      <c r="N2824" s="3"/>
      <c r="O2824" s="3"/>
      <c r="P2824" s="3"/>
      <c r="Q2824" s="5"/>
      <c r="R2824" s="5"/>
      <c r="S2824" s="5"/>
      <c r="T2824" s="2">
        <v>62.5</v>
      </c>
      <c r="U2824" s="2">
        <v>70.220000999999996</v>
      </c>
      <c r="V2824" s="2"/>
      <c r="W2824" s="2">
        <v>63.48</v>
      </c>
      <c r="X2824" s="2">
        <v>70.669998000000007</v>
      </c>
      <c r="Y2824" s="2"/>
      <c r="Z2824">
        <v>2035200</v>
      </c>
      <c r="AA2824">
        <v>1062400</v>
      </c>
      <c r="AC2824" s="2">
        <v>63.360000999999997</v>
      </c>
      <c r="AD2824" s="2">
        <v>70.529999000000004</v>
      </c>
    </row>
    <row r="2825" spans="1:30" x14ac:dyDescent="0.25">
      <c r="A2825" t="s">
        <v>284</v>
      </c>
      <c r="B2825">
        <f t="shared" si="158"/>
        <v>2011</v>
      </c>
      <c r="C2825" s="2">
        <v>70.529999000000004</v>
      </c>
      <c r="D2825" s="2">
        <v>77.910004000000001</v>
      </c>
      <c r="E2825" s="4">
        <f t="shared" si="159"/>
        <v>0.10463639734349063</v>
      </c>
      <c r="F2825" s="5"/>
      <c r="G2825" s="5"/>
      <c r="H2825" s="5"/>
      <c r="I2825" s="5"/>
      <c r="J2825" s="5"/>
      <c r="K2825" s="3">
        <v>40546</v>
      </c>
      <c r="L2825" s="3">
        <v>40907</v>
      </c>
      <c r="M2825" s="3"/>
      <c r="N2825" s="3"/>
      <c r="O2825" s="3"/>
      <c r="P2825" s="3"/>
      <c r="Q2825" s="5"/>
      <c r="R2825" s="5"/>
      <c r="S2825" s="5"/>
      <c r="T2825" s="2">
        <v>70.440002000000007</v>
      </c>
      <c r="U2825" s="2">
        <v>77.870002999999997</v>
      </c>
      <c r="V2825" s="2"/>
      <c r="W2825" s="2">
        <v>71.620002999999997</v>
      </c>
      <c r="X2825" s="2">
        <v>78.519997000000004</v>
      </c>
      <c r="Y2825" s="2"/>
      <c r="Z2825">
        <v>1825700</v>
      </c>
      <c r="AA2825">
        <v>966500</v>
      </c>
      <c r="AC2825" s="2">
        <v>71.209998999999996</v>
      </c>
      <c r="AD2825" s="2">
        <v>78.339995999999999</v>
      </c>
    </row>
    <row r="2826" spans="1:30" x14ac:dyDescent="0.25">
      <c r="A2826" t="s">
        <v>284</v>
      </c>
      <c r="B2826">
        <f t="shared" si="158"/>
        <v>2012</v>
      </c>
      <c r="C2826" s="2">
        <v>79.040001000000004</v>
      </c>
      <c r="D2826" s="2">
        <v>96.959998999999996</v>
      </c>
      <c r="E2826" s="4">
        <f t="shared" si="159"/>
        <v>0.22672061960120662</v>
      </c>
      <c r="F2826" s="5"/>
      <c r="G2826" s="5"/>
      <c r="H2826" s="5"/>
      <c r="I2826" s="5"/>
      <c r="J2826" s="5"/>
      <c r="K2826" s="3">
        <v>40911</v>
      </c>
      <c r="L2826" s="3">
        <v>41274</v>
      </c>
      <c r="M2826" s="3"/>
      <c r="N2826" s="3"/>
      <c r="O2826" s="3"/>
      <c r="P2826" s="3"/>
      <c r="Q2826" s="5"/>
      <c r="R2826" s="5"/>
      <c r="S2826" s="5"/>
      <c r="T2826" s="2">
        <v>78.800003000000004</v>
      </c>
      <c r="U2826" s="2">
        <v>95.480002999999996</v>
      </c>
      <c r="V2826" s="2"/>
      <c r="W2826" s="2">
        <v>79.839995999999999</v>
      </c>
      <c r="X2826" s="2">
        <v>96.980002999999996</v>
      </c>
      <c r="Y2826" s="2"/>
      <c r="Z2826">
        <v>1534300</v>
      </c>
      <c r="AA2826">
        <v>807000</v>
      </c>
      <c r="AC2826" s="2">
        <v>79.540001000000004</v>
      </c>
      <c r="AD2826" s="2">
        <v>95.879997000000003</v>
      </c>
    </row>
    <row r="2827" spans="1:30" x14ac:dyDescent="0.25">
      <c r="A2827" t="s">
        <v>285</v>
      </c>
      <c r="B2827">
        <f t="shared" si="158"/>
        <v>2010</v>
      </c>
      <c r="C2827" s="2">
        <v>26.940000999999999</v>
      </c>
      <c r="D2827" s="2">
        <v>26.540001</v>
      </c>
      <c r="E2827" s="4">
        <f t="shared" si="159"/>
        <v>-1.4847809396888983E-2</v>
      </c>
      <c r="F2827" s="5"/>
      <c r="G2827" s="5"/>
      <c r="H2827" s="5"/>
      <c r="I2827" s="5"/>
      <c r="J2827" s="5"/>
      <c r="K2827" s="3">
        <v>40182</v>
      </c>
      <c r="L2827" s="3">
        <v>40543</v>
      </c>
      <c r="M2827" s="3"/>
      <c r="N2827" s="3"/>
      <c r="O2827" s="3"/>
      <c r="P2827" s="3"/>
      <c r="Q2827" s="5"/>
      <c r="R2827" s="5"/>
      <c r="S2827" s="5"/>
      <c r="T2827" s="2">
        <v>26.82</v>
      </c>
      <c r="U2827" s="2">
        <v>26.299999</v>
      </c>
      <c r="V2827" s="2"/>
      <c r="W2827" s="2">
        <v>27.280000999999999</v>
      </c>
      <c r="X2827" s="2">
        <v>26.57</v>
      </c>
      <c r="Y2827" s="2"/>
      <c r="Z2827">
        <v>1859700</v>
      </c>
      <c r="AA2827">
        <v>888500</v>
      </c>
      <c r="AC2827" s="2">
        <v>27.27</v>
      </c>
      <c r="AD2827" s="2">
        <v>26.4</v>
      </c>
    </row>
    <row r="2828" spans="1:30" x14ac:dyDescent="0.25">
      <c r="A2828" t="s">
        <v>285</v>
      </c>
      <c r="B2828">
        <f t="shared" si="158"/>
        <v>2011</v>
      </c>
      <c r="C2828" s="2">
        <v>26.82</v>
      </c>
      <c r="D2828" s="2">
        <v>33.68</v>
      </c>
      <c r="E2828" s="4">
        <f t="shared" si="159"/>
        <v>0.25577926920208799</v>
      </c>
      <c r="F2828" s="5"/>
      <c r="G2828" s="5"/>
      <c r="H2828" s="5"/>
      <c r="I2828" s="5"/>
      <c r="J2828" s="5"/>
      <c r="K2828" s="3">
        <v>40546</v>
      </c>
      <c r="L2828" s="3">
        <v>40907</v>
      </c>
      <c r="M2828" s="3"/>
      <c r="N2828" s="3"/>
      <c r="O2828" s="3"/>
      <c r="P2828" s="3"/>
      <c r="Q2828" s="5"/>
      <c r="R2828" s="5"/>
      <c r="S2828" s="5"/>
      <c r="T2828" s="2">
        <v>26.639999</v>
      </c>
      <c r="U2828" s="2">
        <v>33.639999000000003</v>
      </c>
      <c r="V2828" s="2"/>
      <c r="W2828" s="2">
        <v>26.98</v>
      </c>
      <c r="X2828" s="2">
        <v>34.080002</v>
      </c>
      <c r="Y2828" s="2"/>
      <c r="Z2828">
        <v>1902900</v>
      </c>
      <c r="AA2828">
        <v>1021800</v>
      </c>
      <c r="AC2828" s="2">
        <v>26.889999</v>
      </c>
      <c r="AD2828" s="2">
        <v>34.020000000000003</v>
      </c>
    </row>
    <row r="2829" spans="1:30" x14ac:dyDescent="0.25">
      <c r="A2829" t="s">
        <v>285</v>
      </c>
      <c r="B2829">
        <f t="shared" si="158"/>
        <v>2012</v>
      </c>
      <c r="C2829" s="2">
        <v>34.419998</v>
      </c>
      <c r="D2829" s="2">
        <v>50.32</v>
      </c>
      <c r="E2829" s="4">
        <f t="shared" si="159"/>
        <v>0.4619408170796524</v>
      </c>
      <c r="F2829" s="5"/>
      <c r="G2829" s="5"/>
      <c r="H2829" s="5"/>
      <c r="I2829" s="5"/>
      <c r="J2829" s="5"/>
      <c r="K2829" s="3">
        <v>40911</v>
      </c>
      <c r="L2829" s="3">
        <v>41274</v>
      </c>
      <c r="M2829" s="3"/>
      <c r="N2829" s="3"/>
      <c r="O2829" s="3"/>
      <c r="P2829" s="3"/>
      <c r="Q2829" s="5"/>
      <c r="R2829" s="5"/>
      <c r="S2829" s="5"/>
      <c r="T2829" s="2">
        <v>34.400002000000001</v>
      </c>
      <c r="U2829" s="2">
        <v>49.439999</v>
      </c>
      <c r="V2829" s="2"/>
      <c r="W2829" s="2">
        <v>35.43</v>
      </c>
      <c r="X2829" s="2">
        <v>50.360000999999997</v>
      </c>
      <c r="Y2829" s="2"/>
      <c r="Z2829">
        <v>1903100</v>
      </c>
      <c r="AA2829">
        <v>1134300</v>
      </c>
      <c r="AC2829" s="2">
        <v>35.159999999999997</v>
      </c>
      <c r="AD2829" s="2">
        <v>49.439999</v>
      </c>
    </row>
    <row r="2830" spans="1:30" x14ac:dyDescent="0.25">
      <c r="A2830" t="s">
        <v>286</v>
      </c>
      <c r="B2830">
        <f t="shared" si="158"/>
        <v>2010</v>
      </c>
      <c r="C2830" s="2">
        <v>27.299999</v>
      </c>
      <c r="D2830" s="2">
        <v>31.51</v>
      </c>
      <c r="E2830" s="4">
        <f t="shared" si="159"/>
        <v>0.15421249649130031</v>
      </c>
      <c r="F2830" s="5"/>
      <c r="G2830" s="5"/>
      <c r="H2830" s="5"/>
      <c r="I2830" s="5"/>
      <c r="J2830" s="5"/>
      <c r="K2830" s="3">
        <v>40182</v>
      </c>
      <c r="L2830" s="3">
        <v>40543</v>
      </c>
      <c r="M2830" s="3"/>
      <c r="N2830" s="3"/>
      <c r="O2830" s="3"/>
      <c r="P2830" s="3"/>
      <c r="Q2830" s="5"/>
      <c r="R2830" s="5"/>
      <c r="S2830" s="5"/>
      <c r="T2830" s="2">
        <v>27.17</v>
      </c>
      <c r="U2830" s="2">
        <v>31.370000999999998</v>
      </c>
      <c r="V2830" s="2"/>
      <c r="W2830" s="2">
        <v>27.48</v>
      </c>
      <c r="X2830" s="2">
        <v>31.629999000000002</v>
      </c>
      <c r="Y2830" s="2"/>
      <c r="Z2830">
        <v>7953300</v>
      </c>
      <c r="AA2830">
        <v>3398900</v>
      </c>
      <c r="AC2830" s="2">
        <v>27.43</v>
      </c>
      <c r="AD2830" s="2">
        <v>31.5</v>
      </c>
    </row>
    <row r="2831" spans="1:30" x14ac:dyDescent="0.25">
      <c r="A2831" t="s">
        <v>286</v>
      </c>
      <c r="B2831">
        <f t="shared" si="158"/>
        <v>2011</v>
      </c>
      <c r="C2831" s="2">
        <v>31.76</v>
      </c>
      <c r="D2831" s="2">
        <v>37.360000999999997</v>
      </c>
      <c r="E2831" s="4">
        <f t="shared" si="159"/>
        <v>0.17632244962216609</v>
      </c>
      <c r="F2831" s="5"/>
      <c r="G2831" s="5"/>
      <c r="H2831" s="5"/>
      <c r="I2831" s="5"/>
      <c r="J2831" s="5"/>
      <c r="K2831" s="3">
        <v>40546</v>
      </c>
      <c r="L2831" s="3">
        <v>40907</v>
      </c>
      <c r="M2831" s="3"/>
      <c r="N2831" s="3"/>
      <c r="O2831" s="3"/>
      <c r="P2831" s="3"/>
      <c r="Q2831" s="5"/>
      <c r="R2831" s="5"/>
      <c r="S2831" s="5"/>
      <c r="T2831" s="2">
        <v>31.48</v>
      </c>
      <c r="U2831" s="2">
        <v>37.32</v>
      </c>
      <c r="V2831" s="2"/>
      <c r="W2831" s="2">
        <v>31.76</v>
      </c>
      <c r="X2831" s="2">
        <v>37.57</v>
      </c>
      <c r="Y2831" s="2"/>
      <c r="Z2831">
        <v>8525800</v>
      </c>
      <c r="AA2831">
        <v>4405700</v>
      </c>
      <c r="AC2831" s="2">
        <v>31.67</v>
      </c>
      <c r="AD2831" s="2">
        <v>37.400002000000001</v>
      </c>
    </row>
    <row r="2832" spans="1:30" x14ac:dyDescent="0.25">
      <c r="A2832" t="s">
        <v>286</v>
      </c>
      <c r="B2832">
        <f t="shared" si="158"/>
        <v>2012</v>
      </c>
      <c r="C2832" s="2">
        <v>37.950001</v>
      </c>
      <c r="D2832" s="2">
        <v>25.450001</v>
      </c>
      <c r="E2832" s="4">
        <f t="shared" si="159"/>
        <v>-0.32938075548403806</v>
      </c>
      <c r="F2832" s="5"/>
      <c r="G2832" s="5"/>
      <c r="H2832" s="5"/>
      <c r="I2832" s="5"/>
      <c r="J2832" s="5"/>
      <c r="K2832" s="3">
        <v>40911</v>
      </c>
      <c r="L2832" s="3">
        <v>41274</v>
      </c>
      <c r="M2832" s="3"/>
      <c r="N2832" s="3"/>
      <c r="O2832" s="3"/>
      <c r="P2832" s="3"/>
      <c r="Q2832" s="5"/>
      <c r="R2832" s="5"/>
      <c r="S2832" s="5"/>
      <c r="T2832" s="2">
        <v>37.200001</v>
      </c>
      <c r="U2832" s="2">
        <v>25</v>
      </c>
      <c r="V2832" s="2"/>
      <c r="W2832" s="2">
        <v>38.049999</v>
      </c>
      <c r="X2832" s="2">
        <v>25.49</v>
      </c>
      <c r="Y2832" s="2"/>
      <c r="Z2832">
        <v>8773000</v>
      </c>
      <c r="AA2832">
        <v>10730100</v>
      </c>
      <c r="AC2832" s="2">
        <v>37.270000000000003</v>
      </c>
      <c r="AD2832" s="2">
        <v>25.040001</v>
      </c>
    </row>
    <row r="2833" spans="1:30" x14ac:dyDescent="0.25">
      <c r="A2833" t="s">
        <v>287</v>
      </c>
      <c r="B2833">
        <f t="shared" si="158"/>
        <v>2010</v>
      </c>
      <c r="C2833" s="2">
        <v>44.34</v>
      </c>
      <c r="D2833" s="2">
        <v>37.090000000000003</v>
      </c>
      <c r="E2833" s="4">
        <f t="shared" si="159"/>
        <v>-0.16350924672981507</v>
      </c>
      <c r="F2833" s="5"/>
      <c r="G2833" s="5"/>
      <c r="H2833" s="5"/>
      <c r="I2833" s="5"/>
      <c r="J2833" s="5"/>
      <c r="K2833" s="3">
        <v>40182</v>
      </c>
      <c r="L2833" s="3">
        <v>40543</v>
      </c>
      <c r="M2833" s="3"/>
      <c r="N2833" s="3"/>
      <c r="O2833" s="3"/>
      <c r="P2833" s="3"/>
      <c r="Q2833" s="5"/>
      <c r="R2833" s="5"/>
      <c r="S2833" s="5"/>
      <c r="T2833" s="2">
        <v>43.799999</v>
      </c>
      <c r="U2833" s="2">
        <v>37</v>
      </c>
      <c r="V2833" s="2"/>
      <c r="W2833" s="2">
        <v>44.389999000000003</v>
      </c>
      <c r="X2833" s="2">
        <v>37.380001</v>
      </c>
      <c r="Y2833" s="2"/>
      <c r="Z2833">
        <v>6109400</v>
      </c>
      <c r="AA2833">
        <v>3253500</v>
      </c>
      <c r="AC2833" s="2">
        <v>43.900002000000001</v>
      </c>
      <c r="AD2833" s="2">
        <v>37.07</v>
      </c>
    </row>
    <row r="2834" spans="1:30" x14ac:dyDescent="0.25">
      <c r="A2834" t="s">
        <v>287</v>
      </c>
      <c r="B2834">
        <f t="shared" si="158"/>
        <v>2011</v>
      </c>
      <c r="C2834" s="2">
        <v>37.25</v>
      </c>
      <c r="D2834" s="2">
        <v>38.25</v>
      </c>
      <c r="E2834" s="4">
        <f t="shared" si="159"/>
        <v>2.6845637583892617E-2</v>
      </c>
      <c r="F2834" s="5"/>
      <c r="G2834" s="5"/>
      <c r="H2834" s="5"/>
      <c r="I2834" s="5"/>
      <c r="J2834" s="5"/>
      <c r="K2834" s="3">
        <v>40546</v>
      </c>
      <c r="L2834" s="3">
        <v>40907</v>
      </c>
      <c r="M2834" s="3"/>
      <c r="N2834" s="3"/>
      <c r="O2834" s="3"/>
      <c r="P2834" s="3"/>
      <c r="Q2834" s="5"/>
      <c r="R2834" s="5"/>
      <c r="S2834" s="5"/>
      <c r="T2834" s="2">
        <v>37.130001</v>
      </c>
      <c r="U2834" s="2">
        <v>38.009998000000003</v>
      </c>
      <c r="V2834" s="2"/>
      <c r="W2834" s="2">
        <v>37.520000000000003</v>
      </c>
      <c r="X2834" s="2">
        <v>38.659999999999997</v>
      </c>
      <c r="Y2834" s="2"/>
      <c r="Z2834">
        <v>7558100</v>
      </c>
      <c r="AA2834">
        <v>4173600</v>
      </c>
      <c r="AC2834" s="2">
        <v>37.409999999999997</v>
      </c>
      <c r="AD2834" s="2">
        <v>38.009998000000003</v>
      </c>
    </row>
    <row r="2835" spans="1:30" x14ac:dyDescent="0.25">
      <c r="A2835" t="s">
        <v>287</v>
      </c>
      <c r="B2835">
        <f t="shared" si="158"/>
        <v>2012</v>
      </c>
      <c r="C2835" s="2">
        <v>38.919998</v>
      </c>
      <c r="D2835" s="2">
        <v>41.02</v>
      </c>
      <c r="E2835" s="4">
        <f t="shared" si="159"/>
        <v>5.3956888692543191E-2</v>
      </c>
      <c r="F2835" s="5"/>
      <c r="G2835" s="5"/>
      <c r="H2835" s="5"/>
      <c r="I2835" s="5"/>
      <c r="J2835" s="5"/>
      <c r="K2835" s="3">
        <v>40911</v>
      </c>
      <c r="L2835" s="3">
        <v>41274</v>
      </c>
      <c r="M2835" s="3"/>
      <c r="N2835" s="3"/>
      <c r="O2835" s="3"/>
      <c r="P2835" s="3"/>
      <c r="Q2835" s="5"/>
      <c r="R2835" s="5"/>
      <c r="S2835" s="5"/>
      <c r="T2835" s="2">
        <v>38.520000000000003</v>
      </c>
      <c r="U2835" s="2">
        <v>40.279998999999997</v>
      </c>
      <c r="V2835" s="2"/>
      <c r="W2835" s="2">
        <v>39.229999999999997</v>
      </c>
      <c r="X2835" s="2">
        <v>41.049999</v>
      </c>
      <c r="Y2835" s="2"/>
      <c r="Z2835">
        <v>7436000</v>
      </c>
      <c r="AA2835">
        <v>4689100</v>
      </c>
      <c r="AC2835" s="2">
        <v>38.689999</v>
      </c>
      <c r="AD2835" s="2">
        <v>40.599997999999999</v>
      </c>
    </row>
    <row r="2836" spans="1:30" x14ac:dyDescent="0.25">
      <c r="A2836" t="s">
        <v>288</v>
      </c>
      <c r="B2836">
        <f t="shared" si="158"/>
        <v>2010</v>
      </c>
      <c r="C2836" s="2">
        <v>35.880001</v>
      </c>
      <c r="D2836" s="2">
        <v>44.439999</v>
      </c>
      <c r="E2836" s="4">
        <f t="shared" si="159"/>
        <v>0.23857295879116616</v>
      </c>
      <c r="F2836" s="5"/>
      <c r="G2836" s="5"/>
      <c r="H2836" s="5"/>
      <c r="I2836" s="5"/>
      <c r="J2836" s="5"/>
      <c r="K2836" s="3">
        <v>40182</v>
      </c>
      <c r="L2836" s="3">
        <v>40543</v>
      </c>
      <c r="M2836" s="3"/>
      <c r="N2836" s="3"/>
      <c r="O2836" s="3"/>
      <c r="P2836" s="3"/>
      <c r="Q2836" s="5"/>
      <c r="R2836" s="5"/>
      <c r="S2836" s="5"/>
      <c r="T2836" s="2">
        <v>35.459999000000003</v>
      </c>
      <c r="U2836" s="2">
        <v>44.240001999999997</v>
      </c>
      <c r="V2836" s="2"/>
      <c r="W2836" s="2">
        <v>36.340000000000003</v>
      </c>
      <c r="X2836" s="2">
        <v>44.68</v>
      </c>
      <c r="Y2836" s="2"/>
      <c r="Z2836">
        <v>4767000</v>
      </c>
      <c r="AA2836">
        <v>2291500</v>
      </c>
      <c r="AC2836" s="2">
        <v>36.299999</v>
      </c>
      <c r="AD2836" s="2">
        <v>44.349997999999999</v>
      </c>
    </row>
    <row r="2837" spans="1:30" x14ac:dyDescent="0.25">
      <c r="A2837" t="s">
        <v>288</v>
      </c>
      <c r="B2837">
        <f t="shared" si="158"/>
        <v>2011</v>
      </c>
      <c r="C2837" s="2">
        <v>44.950001</v>
      </c>
      <c r="D2837" s="2">
        <v>31.18</v>
      </c>
      <c r="E2837" s="4">
        <f t="shared" si="159"/>
        <v>-0.30634039362980214</v>
      </c>
      <c r="F2837" s="5"/>
      <c r="G2837" s="5"/>
      <c r="H2837" s="5"/>
      <c r="I2837" s="5"/>
      <c r="J2837" s="5"/>
      <c r="K2837" s="3">
        <v>40546</v>
      </c>
      <c r="L2837" s="3">
        <v>40907</v>
      </c>
      <c r="M2837" s="3"/>
      <c r="N2837" s="3"/>
      <c r="O2837" s="3"/>
      <c r="P2837" s="3"/>
      <c r="Q2837" s="5"/>
      <c r="R2837" s="5"/>
      <c r="S2837" s="5"/>
      <c r="T2837" s="2">
        <v>44.849997999999999</v>
      </c>
      <c r="U2837" s="2">
        <v>31.059999000000001</v>
      </c>
      <c r="V2837" s="2"/>
      <c r="W2837" s="2">
        <v>46.380001</v>
      </c>
      <c r="X2837" s="2">
        <v>31.370000999999998</v>
      </c>
      <c r="Y2837" s="2"/>
      <c r="Z2837">
        <v>5904800</v>
      </c>
      <c r="AA2837">
        <v>4600000</v>
      </c>
      <c r="AC2837" s="2">
        <v>46.110000999999997</v>
      </c>
      <c r="AD2837" s="2">
        <v>31.299999</v>
      </c>
    </row>
    <row r="2838" spans="1:30" x14ac:dyDescent="0.25">
      <c r="A2838" t="s">
        <v>288</v>
      </c>
      <c r="B2838">
        <f t="shared" si="158"/>
        <v>2012</v>
      </c>
      <c r="C2838" s="2">
        <v>32.07</v>
      </c>
      <c r="D2838" s="2">
        <v>32.939999</v>
      </c>
      <c r="E2838" s="4">
        <f t="shared" si="159"/>
        <v>2.7128125974430931E-2</v>
      </c>
      <c r="F2838" s="5"/>
      <c r="G2838" s="5"/>
      <c r="H2838" s="5"/>
      <c r="I2838" s="5"/>
      <c r="J2838" s="5"/>
      <c r="K2838" s="3">
        <v>40911</v>
      </c>
      <c r="L2838" s="3">
        <v>41274</v>
      </c>
      <c r="M2838" s="3"/>
      <c r="N2838" s="3"/>
      <c r="O2838" s="3"/>
      <c r="P2838" s="3"/>
      <c r="Q2838" s="5"/>
      <c r="R2838" s="5"/>
      <c r="S2838" s="5"/>
      <c r="T2838" s="2">
        <v>31.99</v>
      </c>
      <c r="U2838" s="2">
        <v>32</v>
      </c>
      <c r="V2838" s="2"/>
      <c r="W2838" s="2">
        <v>32.520000000000003</v>
      </c>
      <c r="X2838" s="2">
        <v>32.950001</v>
      </c>
      <c r="Y2838" s="2"/>
      <c r="Z2838">
        <v>9683800</v>
      </c>
      <c r="AA2838">
        <v>8603700</v>
      </c>
      <c r="AC2838" s="2">
        <v>32.040000999999997</v>
      </c>
      <c r="AD2838" s="2">
        <v>32.130001</v>
      </c>
    </row>
    <row r="2839" spans="1:30" x14ac:dyDescent="0.25">
      <c r="A2839" t="s">
        <v>289</v>
      </c>
      <c r="B2839">
        <f t="shared" si="158"/>
        <v>2010</v>
      </c>
      <c r="C2839" s="2">
        <v>48.27</v>
      </c>
      <c r="D2839" s="2">
        <v>56.759998000000003</v>
      </c>
      <c r="E2839" s="4">
        <f t="shared" si="159"/>
        <v>0.1758856018230785</v>
      </c>
      <c r="F2839" s="5"/>
      <c r="G2839" s="5"/>
      <c r="H2839" s="5"/>
      <c r="I2839" s="5"/>
      <c r="J2839" s="5"/>
      <c r="K2839" s="3">
        <v>40182</v>
      </c>
      <c r="L2839" s="3">
        <v>40543</v>
      </c>
      <c r="M2839" s="3"/>
      <c r="N2839" s="3"/>
      <c r="O2839" s="3"/>
      <c r="P2839" s="3"/>
      <c r="Q2839" s="5"/>
      <c r="R2839" s="5"/>
      <c r="S2839" s="5"/>
      <c r="T2839" s="2">
        <v>47.950001</v>
      </c>
      <c r="U2839" s="2">
        <v>56.720001000000003</v>
      </c>
      <c r="V2839" s="2"/>
      <c r="W2839" s="2">
        <v>48.82</v>
      </c>
      <c r="X2839" s="2">
        <v>57.650002000000001</v>
      </c>
      <c r="Y2839" s="2"/>
      <c r="Z2839">
        <v>497000</v>
      </c>
      <c r="AA2839">
        <v>308800</v>
      </c>
      <c r="AC2839" s="2">
        <v>48.310001</v>
      </c>
      <c r="AD2839" s="2">
        <v>57.5</v>
      </c>
    </row>
    <row r="2840" spans="1:30" x14ac:dyDescent="0.25">
      <c r="A2840" t="s">
        <v>289</v>
      </c>
      <c r="B2840">
        <f t="shared" si="158"/>
        <v>2011</v>
      </c>
      <c r="C2840" s="2">
        <v>57.700001</v>
      </c>
      <c r="D2840" s="2">
        <v>59.849997999999999</v>
      </c>
      <c r="E2840" s="4">
        <f t="shared" si="159"/>
        <v>3.7261645801357941E-2</v>
      </c>
      <c r="F2840" s="5"/>
      <c r="G2840" s="5"/>
      <c r="H2840" s="5"/>
      <c r="I2840" s="5"/>
      <c r="J2840" s="5"/>
      <c r="K2840" s="3">
        <v>40546</v>
      </c>
      <c r="L2840" s="3">
        <v>40907</v>
      </c>
      <c r="M2840" s="3"/>
      <c r="N2840" s="3"/>
      <c r="O2840" s="3"/>
      <c r="P2840" s="3"/>
      <c r="Q2840" s="5"/>
      <c r="R2840" s="5"/>
      <c r="S2840" s="5"/>
      <c r="T2840" s="2">
        <v>57.169998</v>
      </c>
      <c r="U2840" s="2">
        <v>59.830002</v>
      </c>
      <c r="V2840" s="2"/>
      <c r="W2840" s="2">
        <v>58.220001000000003</v>
      </c>
      <c r="X2840" s="2">
        <v>60.93</v>
      </c>
      <c r="Y2840" s="2"/>
      <c r="Z2840">
        <v>509500</v>
      </c>
      <c r="AA2840">
        <v>384100</v>
      </c>
      <c r="AC2840" s="2">
        <v>57.790000999999997</v>
      </c>
      <c r="AD2840" s="2">
        <v>60.759998000000003</v>
      </c>
    </row>
    <row r="2841" spans="1:30" x14ac:dyDescent="0.25">
      <c r="A2841" t="s">
        <v>289</v>
      </c>
      <c r="B2841">
        <f t="shared" si="158"/>
        <v>2012</v>
      </c>
      <c r="C2841" s="2">
        <v>61.369999</v>
      </c>
      <c r="D2841" s="2">
        <v>90.470000999999996</v>
      </c>
      <c r="E2841" s="4">
        <f t="shared" si="159"/>
        <v>0.4741730890365502</v>
      </c>
      <c r="F2841" s="5"/>
      <c r="G2841" s="5"/>
      <c r="H2841" s="5"/>
      <c r="I2841" s="5"/>
      <c r="J2841" s="5"/>
      <c r="K2841" s="3">
        <v>40911</v>
      </c>
      <c r="L2841" s="3">
        <v>41274</v>
      </c>
      <c r="M2841" s="3"/>
      <c r="N2841" s="3"/>
      <c r="O2841" s="3"/>
      <c r="P2841" s="3"/>
      <c r="Q2841" s="5"/>
      <c r="R2841" s="5"/>
      <c r="S2841" s="5"/>
      <c r="T2841" s="2">
        <v>59.849997999999999</v>
      </c>
      <c r="U2841" s="2">
        <v>89.080001999999993</v>
      </c>
      <c r="V2841" s="2"/>
      <c r="W2841" s="2">
        <v>61.439999</v>
      </c>
      <c r="X2841" s="2">
        <v>90.510002</v>
      </c>
      <c r="Y2841" s="2"/>
      <c r="Z2841">
        <v>644300</v>
      </c>
      <c r="AA2841">
        <v>862900</v>
      </c>
      <c r="AC2841" s="2">
        <v>60.16</v>
      </c>
      <c r="AD2841" s="2">
        <v>89.410004000000001</v>
      </c>
    </row>
    <row r="2842" spans="1:30" x14ac:dyDescent="0.25">
      <c r="A2842" t="s">
        <v>290</v>
      </c>
      <c r="B2842">
        <f t="shared" si="158"/>
        <v>2010</v>
      </c>
      <c r="C2842" s="2">
        <v>43.889999000000003</v>
      </c>
      <c r="D2842" s="2">
        <v>62.25</v>
      </c>
      <c r="E2842" s="4">
        <f t="shared" si="159"/>
        <v>0.41831855589698225</v>
      </c>
      <c r="F2842" s="5"/>
      <c r="G2842" s="5"/>
      <c r="H2842" s="5"/>
      <c r="I2842" s="5"/>
      <c r="J2842" s="5"/>
      <c r="K2842" s="3">
        <v>40182</v>
      </c>
      <c r="L2842" s="3">
        <v>40543</v>
      </c>
      <c r="M2842" s="3"/>
      <c r="N2842" s="3"/>
      <c r="O2842" s="3"/>
      <c r="P2842" s="3"/>
      <c r="Q2842" s="5"/>
      <c r="R2842" s="5"/>
      <c r="S2842" s="5"/>
      <c r="T2842" s="2">
        <v>43.889999000000003</v>
      </c>
      <c r="U2842" s="2">
        <v>61.169998</v>
      </c>
      <c r="V2842" s="2"/>
      <c r="W2842" s="2">
        <v>45.5</v>
      </c>
      <c r="X2842" s="2">
        <v>62.529998999999997</v>
      </c>
      <c r="Y2842" s="2"/>
      <c r="Z2842">
        <v>6010500</v>
      </c>
      <c r="AA2842">
        <v>923800</v>
      </c>
      <c r="AC2842" s="2">
        <v>44.990001999999997</v>
      </c>
      <c r="AD2842" s="2">
        <v>61.299999</v>
      </c>
    </row>
    <row r="2843" spans="1:30" x14ac:dyDescent="0.25">
      <c r="A2843" t="s">
        <v>290</v>
      </c>
      <c r="B2843">
        <f t="shared" si="158"/>
        <v>2011</v>
      </c>
      <c r="C2843" s="2">
        <v>62.450001</v>
      </c>
      <c r="D2843" s="2">
        <v>68.730002999999996</v>
      </c>
      <c r="E2843" s="4">
        <f t="shared" si="159"/>
        <v>0.10056047877405151</v>
      </c>
      <c r="F2843" s="5"/>
      <c r="G2843" s="5"/>
      <c r="H2843" s="5"/>
      <c r="I2843" s="5"/>
      <c r="J2843" s="5"/>
      <c r="K2843" s="3">
        <v>40546</v>
      </c>
      <c r="L2843" s="3">
        <v>40907</v>
      </c>
      <c r="M2843" s="3"/>
      <c r="N2843" s="3"/>
      <c r="O2843" s="3"/>
      <c r="P2843" s="3"/>
      <c r="Q2843" s="5"/>
      <c r="R2843" s="5"/>
      <c r="S2843" s="5"/>
      <c r="T2843" s="2">
        <v>62.130001</v>
      </c>
      <c r="U2843" s="2">
        <v>67.879997000000003</v>
      </c>
      <c r="V2843" s="2"/>
      <c r="W2843" s="2">
        <v>62.889999000000003</v>
      </c>
      <c r="X2843" s="2">
        <v>68.989998</v>
      </c>
      <c r="Y2843" s="2"/>
      <c r="Z2843">
        <v>1825300</v>
      </c>
      <c r="AA2843">
        <v>1235500</v>
      </c>
      <c r="AC2843" s="2">
        <v>62.299999</v>
      </c>
      <c r="AD2843" s="2">
        <v>68.699996999999996</v>
      </c>
    </row>
    <row r="2844" spans="1:30" x14ac:dyDescent="0.25">
      <c r="A2844" t="s">
        <v>290</v>
      </c>
      <c r="B2844">
        <f t="shared" si="158"/>
        <v>2012</v>
      </c>
      <c r="C2844" s="2">
        <v>72</v>
      </c>
      <c r="D2844" s="2">
        <v>65.889999000000003</v>
      </c>
      <c r="E2844" s="4">
        <f t="shared" si="159"/>
        <v>-8.4861124999999954E-2</v>
      </c>
      <c r="F2844" s="5"/>
      <c r="G2844" s="5"/>
      <c r="H2844" s="5"/>
      <c r="I2844" s="5"/>
      <c r="J2844" s="5"/>
      <c r="K2844" s="3">
        <v>40911</v>
      </c>
      <c r="L2844" s="3">
        <v>41274</v>
      </c>
      <c r="M2844" s="3"/>
      <c r="N2844" s="3"/>
      <c r="O2844" s="3"/>
      <c r="P2844" s="3"/>
      <c r="Q2844" s="5"/>
      <c r="R2844" s="5"/>
      <c r="S2844" s="5"/>
      <c r="T2844" s="2">
        <v>71.180000000000007</v>
      </c>
      <c r="U2844" s="2">
        <v>64.5</v>
      </c>
      <c r="V2844" s="2"/>
      <c r="W2844" s="2">
        <v>73.309997999999993</v>
      </c>
      <c r="X2844" s="2">
        <v>65.919998000000007</v>
      </c>
      <c r="Y2844" s="2"/>
      <c r="Z2844">
        <v>6468100</v>
      </c>
      <c r="AA2844">
        <v>818600</v>
      </c>
      <c r="AC2844" s="2">
        <v>71.349997999999999</v>
      </c>
      <c r="AD2844" s="2">
        <v>65</v>
      </c>
    </row>
    <row r="2845" spans="1:30" x14ac:dyDescent="0.25">
      <c r="A2845" t="s">
        <v>291</v>
      </c>
      <c r="B2845">
        <f t="shared" si="158"/>
        <v>2010</v>
      </c>
      <c r="C2845" s="2">
        <v>36.409999999999997</v>
      </c>
      <c r="D2845" s="2">
        <v>46.529998999999997</v>
      </c>
      <c r="E2845" s="4">
        <f t="shared" si="159"/>
        <v>0.27794559187036533</v>
      </c>
      <c r="F2845" s="5"/>
      <c r="G2845" s="5"/>
      <c r="H2845" s="5"/>
      <c r="I2845" s="5"/>
      <c r="J2845" s="5"/>
      <c r="K2845" s="3">
        <v>40182</v>
      </c>
      <c r="L2845" s="3">
        <v>40543</v>
      </c>
      <c r="M2845" s="3"/>
      <c r="N2845" s="3"/>
      <c r="O2845" s="3"/>
      <c r="P2845" s="3"/>
      <c r="Q2845" s="5"/>
      <c r="R2845" s="5"/>
      <c r="S2845" s="5"/>
      <c r="T2845" s="2">
        <v>36.060001</v>
      </c>
      <c r="U2845" s="2">
        <v>46.509998000000003</v>
      </c>
      <c r="V2845" s="2"/>
      <c r="W2845" s="2">
        <v>36.409999999999997</v>
      </c>
      <c r="X2845" s="2">
        <v>46.759998000000003</v>
      </c>
      <c r="Y2845" s="2"/>
      <c r="Z2845">
        <v>490000</v>
      </c>
      <c r="AA2845">
        <v>275500</v>
      </c>
      <c r="AC2845" s="2">
        <v>36.299999</v>
      </c>
      <c r="AD2845" s="2">
        <v>46.619999</v>
      </c>
    </row>
    <row r="2846" spans="1:30" x14ac:dyDescent="0.25">
      <c r="A2846" t="s">
        <v>291</v>
      </c>
      <c r="B2846">
        <f t="shared" si="158"/>
        <v>2011</v>
      </c>
      <c r="C2846" s="2">
        <v>46.759998000000003</v>
      </c>
      <c r="D2846" s="2">
        <v>50.419998</v>
      </c>
      <c r="E2846" s="4">
        <f t="shared" si="159"/>
        <v>7.8272030721643668E-2</v>
      </c>
      <c r="F2846" s="5"/>
      <c r="G2846" s="5"/>
      <c r="H2846" s="5"/>
      <c r="I2846" s="5"/>
      <c r="J2846" s="5"/>
      <c r="K2846" s="3">
        <v>40546</v>
      </c>
      <c r="L2846" s="3">
        <v>40907</v>
      </c>
      <c r="M2846" s="3"/>
      <c r="N2846" s="3"/>
      <c r="O2846" s="3"/>
      <c r="P2846" s="3"/>
      <c r="Q2846" s="5"/>
      <c r="R2846" s="5"/>
      <c r="S2846" s="5"/>
      <c r="T2846" s="2">
        <v>46.360000999999997</v>
      </c>
      <c r="U2846" s="2">
        <v>50.400002000000001</v>
      </c>
      <c r="V2846" s="2"/>
      <c r="W2846" s="2">
        <v>46.790000999999997</v>
      </c>
      <c r="X2846" s="2">
        <v>50.82</v>
      </c>
      <c r="Y2846" s="2"/>
      <c r="Z2846">
        <v>511600</v>
      </c>
      <c r="AA2846">
        <v>243200</v>
      </c>
      <c r="AC2846" s="2">
        <v>46.5</v>
      </c>
      <c r="AD2846" s="2">
        <v>50.790000999999997</v>
      </c>
    </row>
    <row r="2847" spans="1:30" x14ac:dyDescent="0.25">
      <c r="A2847" t="s">
        <v>291</v>
      </c>
      <c r="B2847">
        <f t="shared" si="158"/>
        <v>2012</v>
      </c>
      <c r="C2847" s="2">
        <v>50.93</v>
      </c>
      <c r="D2847" s="2">
        <v>63.529998999999997</v>
      </c>
      <c r="E2847" s="4">
        <f t="shared" si="159"/>
        <v>0.24739837031219314</v>
      </c>
      <c r="F2847" s="5"/>
      <c r="G2847" s="5"/>
      <c r="H2847" s="5"/>
      <c r="I2847" s="5"/>
      <c r="J2847" s="5"/>
      <c r="K2847" s="3">
        <v>40911</v>
      </c>
      <c r="L2847" s="3">
        <v>41274</v>
      </c>
      <c r="M2847" s="3"/>
      <c r="N2847" s="3"/>
      <c r="O2847" s="3"/>
      <c r="P2847" s="3"/>
      <c r="Q2847" s="5"/>
      <c r="R2847" s="5"/>
      <c r="S2847" s="5"/>
      <c r="T2847" s="2">
        <v>50.32</v>
      </c>
      <c r="U2847" s="2">
        <v>62.439999</v>
      </c>
      <c r="V2847" s="2"/>
      <c r="W2847" s="2">
        <v>51.060001</v>
      </c>
      <c r="X2847" s="2">
        <v>63.540000999999997</v>
      </c>
      <c r="Y2847" s="2"/>
      <c r="Z2847">
        <v>511900</v>
      </c>
      <c r="AA2847">
        <v>399100</v>
      </c>
      <c r="AC2847" s="2">
        <v>50.32</v>
      </c>
      <c r="AD2847" s="2">
        <v>62.610000999999997</v>
      </c>
    </row>
    <row r="2848" spans="1:30" x14ac:dyDescent="0.25">
      <c r="A2848" t="s">
        <v>292</v>
      </c>
      <c r="B2848">
        <f t="shared" si="158"/>
        <v>2010</v>
      </c>
      <c r="C2848" s="2">
        <v>90.059997999999993</v>
      </c>
      <c r="D2848" s="2">
        <v>92.239998</v>
      </c>
      <c r="E2848" s="4">
        <f t="shared" si="159"/>
        <v>2.4206085369888716E-2</v>
      </c>
      <c r="F2848" s="5"/>
      <c r="G2848" s="5"/>
      <c r="H2848" s="5"/>
      <c r="I2848" s="5"/>
      <c r="J2848" s="5"/>
      <c r="K2848" s="3">
        <v>40182</v>
      </c>
      <c r="L2848" s="3">
        <v>40543</v>
      </c>
      <c r="M2848" s="3"/>
      <c r="N2848" s="3"/>
      <c r="O2848" s="3"/>
      <c r="P2848" s="3"/>
      <c r="Q2848" s="5"/>
      <c r="R2848" s="5"/>
      <c r="S2848" s="5"/>
      <c r="T2848" s="2">
        <v>90.059997999999993</v>
      </c>
      <c r="U2848" s="2">
        <v>92.190002000000007</v>
      </c>
      <c r="V2848" s="2"/>
      <c r="W2848" s="2">
        <v>91.790001000000004</v>
      </c>
      <c r="X2848" s="2">
        <v>94</v>
      </c>
      <c r="Y2848" s="2"/>
      <c r="Z2848">
        <v>456200</v>
      </c>
      <c r="AA2848">
        <v>288400</v>
      </c>
      <c r="AC2848" s="2">
        <v>91.669998000000007</v>
      </c>
      <c r="AD2848" s="2">
        <v>93.010002</v>
      </c>
    </row>
    <row r="2849" spans="1:30" x14ac:dyDescent="0.25">
      <c r="A2849" t="s">
        <v>292</v>
      </c>
      <c r="B2849">
        <f t="shared" si="158"/>
        <v>2011</v>
      </c>
      <c r="C2849" s="2">
        <v>92.970000999999996</v>
      </c>
      <c r="D2849" s="2">
        <v>75.410004000000001</v>
      </c>
      <c r="E2849" s="4">
        <f t="shared" si="159"/>
        <v>-0.18887809843091211</v>
      </c>
      <c r="F2849" s="5"/>
      <c r="G2849" s="5"/>
      <c r="H2849" s="5"/>
      <c r="I2849" s="5"/>
      <c r="J2849" s="5"/>
      <c r="K2849" s="3">
        <v>40546</v>
      </c>
      <c r="L2849" s="3">
        <v>40907</v>
      </c>
      <c r="M2849" s="3"/>
      <c r="N2849" s="3"/>
      <c r="O2849" s="3"/>
      <c r="P2849" s="3"/>
      <c r="Q2849" s="5"/>
      <c r="R2849" s="5"/>
      <c r="S2849" s="5"/>
      <c r="T2849" s="2">
        <v>92.669998000000007</v>
      </c>
      <c r="U2849" s="2">
        <v>74.910004000000001</v>
      </c>
      <c r="V2849" s="2"/>
      <c r="W2849" s="2">
        <v>93.910004000000001</v>
      </c>
      <c r="X2849" s="2">
        <v>75.830001999999993</v>
      </c>
      <c r="Y2849" s="2"/>
      <c r="Z2849">
        <v>344900</v>
      </c>
      <c r="AA2849">
        <v>302900</v>
      </c>
      <c r="AC2849" s="2">
        <v>93</v>
      </c>
      <c r="AD2849" s="2">
        <v>74.910004000000001</v>
      </c>
    </row>
    <row r="2850" spans="1:30" x14ac:dyDescent="0.25">
      <c r="A2850" t="s">
        <v>292</v>
      </c>
      <c r="B2850">
        <f t="shared" si="158"/>
        <v>2012</v>
      </c>
      <c r="C2850" s="2">
        <v>79.489998</v>
      </c>
      <c r="D2850" s="2">
        <v>94.279999000000004</v>
      </c>
      <c r="E2850" s="4">
        <f t="shared" si="159"/>
        <v>0.1860611570275798</v>
      </c>
      <c r="F2850" s="5"/>
      <c r="G2850" s="5"/>
      <c r="H2850" s="5"/>
      <c r="I2850" s="5"/>
      <c r="J2850" s="5"/>
      <c r="K2850" s="3">
        <v>40911</v>
      </c>
      <c r="L2850" s="3">
        <v>41274</v>
      </c>
      <c r="M2850" s="3"/>
      <c r="N2850" s="3"/>
      <c r="O2850" s="3"/>
      <c r="P2850" s="3"/>
      <c r="Q2850" s="5"/>
      <c r="R2850" s="5"/>
      <c r="S2850" s="5"/>
      <c r="T2850" s="2">
        <v>75.620002999999997</v>
      </c>
      <c r="U2850" s="2">
        <v>93.010002</v>
      </c>
      <c r="V2850" s="2"/>
      <c r="W2850" s="2">
        <v>79.489998</v>
      </c>
      <c r="X2850" s="2">
        <v>94.879997000000003</v>
      </c>
      <c r="Y2850" s="2"/>
      <c r="Z2850">
        <v>372200</v>
      </c>
      <c r="AA2850">
        <v>326600</v>
      </c>
      <c r="AC2850" s="2">
        <v>75.739998</v>
      </c>
      <c r="AD2850" s="2">
        <v>93.239998</v>
      </c>
    </row>
    <row r="2851" spans="1:30" x14ac:dyDescent="0.25">
      <c r="A2851" t="s">
        <v>293</v>
      </c>
      <c r="B2851">
        <f t="shared" si="158"/>
        <v>2010</v>
      </c>
      <c r="C2851" s="2">
        <v>22.209999</v>
      </c>
      <c r="D2851" s="2">
        <v>27.34</v>
      </c>
      <c r="E2851" s="4">
        <f t="shared" si="159"/>
        <v>0.23097709279500644</v>
      </c>
      <c r="F2851" s="5"/>
      <c r="G2851" s="5"/>
      <c r="H2851" s="5"/>
      <c r="I2851" s="5"/>
      <c r="J2851" s="5"/>
      <c r="K2851" s="3">
        <v>40182</v>
      </c>
      <c r="L2851" s="3">
        <v>40543</v>
      </c>
      <c r="M2851" s="3"/>
      <c r="N2851" s="3"/>
      <c r="O2851" s="3"/>
      <c r="P2851" s="3"/>
      <c r="Q2851" s="5"/>
      <c r="R2851" s="5"/>
      <c r="S2851" s="5"/>
      <c r="T2851" s="2">
        <v>21.790001</v>
      </c>
      <c r="U2851" s="2">
        <v>27.209999</v>
      </c>
      <c r="V2851" s="2"/>
      <c r="W2851" s="2">
        <v>22.219999000000001</v>
      </c>
      <c r="X2851" s="2">
        <v>27.459999</v>
      </c>
      <c r="Y2851" s="2"/>
      <c r="Z2851">
        <v>3680300</v>
      </c>
      <c r="AA2851">
        <v>1145700</v>
      </c>
      <c r="AC2851" s="2">
        <v>21.870000999999998</v>
      </c>
      <c r="AD2851" s="2">
        <v>27.33</v>
      </c>
    </row>
    <row r="2852" spans="1:30" x14ac:dyDescent="0.25">
      <c r="A2852" t="s">
        <v>293</v>
      </c>
      <c r="B2852">
        <f t="shared" si="158"/>
        <v>2011</v>
      </c>
      <c r="C2852" s="2">
        <v>27.51</v>
      </c>
      <c r="D2852" s="2">
        <v>31.620000999999998</v>
      </c>
      <c r="E2852" s="4">
        <f t="shared" si="159"/>
        <v>0.1494002544529261</v>
      </c>
      <c r="F2852" s="5"/>
      <c r="G2852" s="5"/>
      <c r="H2852" s="5"/>
      <c r="I2852" s="5"/>
      <c r="J2852" s="5"/>
      <c r="K2852" s="3">
        <v>40546</v>
      </c>
      <c r="L2852" s="3">
        <v>40907</v>
      </c>
      <c r="M2852" s="3"/>
      <c r="N2852" s="3"/>
      <c r="O2852" s="3"/>
      <c r="P2852" s="3"/>
      <c r="Q2852" s="5"/>
      <c r="R2852" s="5"/>
      <c r="S2852" s="5"/>
      <c r="T2852" s="2">
        <v>27.360001</v>
      </c>
      <c r="U2852" s="2">
        <v>31.620000999999998</v>
      </c>
      <c r="V2852" s="2"/>
      <c r="W2852" s="2">
        <v>27.610001</v>
      </c>
      <c r="X2852" s="2">
        <v>32</v>
      </c>
      <c r="Y2852" s="2"/>
      <c r="Z2852">
        <v>3987100</v>
      </c>
      <c r="AA2852">
        <v>1294200</v>
      </c>
      <c r="AC2852" s="2">
        <v>27.459999</v>
      </c>
      <c r="AD2852" s="2">
        <v>31.9</v>
      </c>
    </row>
    <row r="2853" spans="1:30" x14ac:dyDescent="0.25">
      <c r="A2853" t="s">
        <v>293</v>
      </c>
      <c r="B2853">
        <f t="shared" si="158"/>
        <v>2012</v>
      </c>
      <c r="C2853" s="2">
        <v>32.090000000000003</v>
      </c>
      <c r="D2853" s="2">
        <v>34.470001000000003</v>
      </c>
      <c r="E2853" s="4">
        <f t="shared" si="159"/>
        <v>7.4166438142723584E-2</v>
      </c>
      <c r="F2853" s="5"/>
      <c r="G2853" s="5"/>
      <c r="H2853" s="5"/>
      <c r="I2853" s="5"/>
      <c r="J2853" s="5"/>
      <c r="K2853" s="3">
        <v>40911</v>
      </c>
      <c r="L2853" s="3">
        <v>41274</v>
      </c>
      <c r="M2853" s="3"/>
      <c r="N2853" s="3"/>
      <c r="O2853" s="3"/>
      <c r="P2853" s="3"/>
      <c r="Q2853" s="5"/>
      <c r="R2853" s="5"/>
      <c r="S2853" s="5"/>
      <c r="T2853" s="2">
        <v>31.77</v>
      </c>
      <c r="U2853" s="2">
        <v>33.950001</v>
      </c>
      <c r="V2853" s="2"/>
      <c r="W2853" s="2">
        <v>32.259998000000003</v>
      </c>
      <c r="X2853" s="2">
        <v>34.470001000000003</v>
      </c>
      <c r="Y2853" s="2"/>
      <c r="Z2853">
        <v>3360900</v>
      </c>
      <c r="AA2853">
        <v>2518400</v>
      </c>
      <c r="AC2853" s="2">
        <v>31.82</v>
      </c>
      <c r="AD2853" s="2">
        <v>34.119999</v>
      </c>
    </row>
    <row r="2854" spans="1:30" x14ac:dyDescent="0.25">
      <c r="A2854" t="s">
        <v>294</v>
      </c>
      <c r="B2854">
        <f t="shared" si="158"/>
        <v>2010</v>
      </c>
      <c r="C2854" s="2">
        <v>83.089995999999999</v>
      </c>
      <c r="D2854" s="2">
        <v>86.300003000000004</v>
      </c>
      <c r="E2854" s="4">
        <f t="shared" si="159"/>
        <v>3.8632893904580336E-2</v>
      </c>
      <c r="F2854" s="5"/>
      <c r="G2854" s="5"/>
      <c r="H2854" s="5"/>
      <c r="I2854" s="5"/>
      <c r="J2854" s="5"/>
      <c r="K2854" s="3">
        <v>40182</v>
      </c>
      <c r="L2854" s="3">
        <v>40543</v>
      </c>
      <c r="M2854" s="3"/>
      <c r="N2854" s="3"/>
      <c r="O2854" s="3"/>
      <c r="P2854" s="3"/>
      <c r="Q2854" s="5"/>
      <c r="R2854" s="5"/>
      <c r="S2854" s="5"/>
      <c r="T2854" s="2">
        <v>82.669998000000007</v>
      </c>
      <c r="U2854" s="2">
        <v>86.010002</v>
      </c>
      <c r="V2854" s="2"/>
      <c r="W2854" s="2">
        <v>83.449996999999996</v>
      </c>
      <c r="X2854" s="2">
        <v>86.980002999999996</v>
      </c>
      <c r="Y2854" s="2"/>
      <c r="Z2854">
        <v>3043700</v>
      </c>
      <c r="AA2854">
        <v>1791500</v>
      </c>
      <c r="AC2854" s="2">
        <v>83.019997000000004</v>
      </c>
      <c r="AD2854" s="2">
        <v>86.529999000000004</v>
      </c>
    </row>
    <row r="2855" spans="1:30" x14ac:dyDescent="0.25">
      <c r="A2855" t="s">
        <v>294</v>
      </c>
      <c r="B2855">
        <f t="shared" si="158"/>
        <v>2011</v>
      </c>
      <c r="C2855" s="2">
        <v>86.75</v>
      </c>
      <c r="D2855" s="2">
        <v>81.730002999999996</v>
      </c>
      <c r="E2855" s="4">
        <f t="shared" si="159"/>
        <v>-5.7867400576368917E-2</v>
      </c>
      <c r="F2855" s="5"/>
      <c r="G2855" s="5"/>
      <c r="H2855" s="5"/>
      <c r="I2855" s="5"/>
      <c r="J2855" s="5"/>
      <c r="K2855" s="3">
        <v>40546</v>
      </c>
      <c r="L2855" s="3">
        <v>40907</v>
      </c>
      <c r="M2855" s="3"/>
      <c r="N2855" s="3"/>
      <c r="O2855" s="3"/>
      <c r="P2855" s="3"/>
      <c r="Q2855" s="5"/>
      <c r="R2855" s="5"/>
      <c r="S2855" s="5"/>
      <c r="T2855" s="2">
        <v>86.739998</v>
      </c>
      <c r="U2855" s="2">
        <v>81.599997999999999</v>
      </c>
      <c r="V2855" s="2"/>
      <c r="W2855" s="2">
        <v>87.330001999999993</v>
      </c>
      <c r="X2855" s="2">
        <v>82.449996999999996</v>
      </c>
      <c r="Y2855" s="2"/>
      <c r="Z2855">
        <v>2632800</v>
      </c>
      <c r="AA2855">
        <v>1706500</v>
      </c>
      <c r="AC2855" s="2">
        <v>86.790001000000004</v>
      </c>
      <c r="AD2855" s="2">
        <v>82.230002999999996</v>
      </c>
    </row>
    <row r="2856" spans="1:30" x14ac:dyDescent="0.25">
      <c r="A2856" t="s">
        <v>294</v>
      </c>
      <c r="B2856">
        <f t="shared" si="158"/>
        <v>2012</v>
      </c>
      <c r="C2856" s="2">
        <v>83.760002</v>
      </c>
      <c r="D2856" s="2">
        <v>92.849997999999999</v>
      </c>
      <c r="E2856" s="4">
        <f t="shared" si="159"/>
        <v>0.10852430495405192</v>
      </c>
      <c r="F2856" s="5"/>
      <c r="G2856" s="5"/>
      <c r="H2856" s="5"/>
      <c r="I2856" s="5"/>
      <c r="J2856" s="5"/>
      <c r="K2856" s="3">
        <v>40911</v>
      </c>
      <c r="L2856" s="3">
        <v>41274</v>
      </c>
      <c r="M2856" s="3"/>
      <c r="N2856" s="3"/>
      <c r="O2856" s="3"/>
      <c r="P2856" s="3"/>
      <c r="Q2856" s="5"/>
      <c r="R2856" s="5"/>
      <c r="S2856" s="5"/>
      <c r="T2856" s="2">
        <v>83.360000999999997</v>
      </c>
      <c r="U2856" s="2">
        <v>91.400002000000001</v>
      </c>
      <c r="V2856" s="2"/>
      <c r="W2856" s="2">
        <v>84.440002000000007</v>
      </c>
      <c r="X2856" s="2">
        <v>92.919998000000007</v>
      </c>
      <c r="Y2856" s="2"/>
      <c r="Z2856">
        <v>3380100</v>
      </c>
      <c r="AA2856">
        <v>2580600</v>
      </c>
      <c r="AC2856" s="2">
        <v>83.489998</v>
      </c>
      <c r="AD2856" s="2">
        <v>91.550003000000004</v>
      </c>
    </row>
    <row r="2857" spans="1:30" x14ac:dyDescent="0.25">
      <c r="A2857" t="s">
        <v>295</v>
      </c>
      <c r="B2857">
        <f t="shared" si="158"/>
        <v>2010</v>
      </c>
      <c r="C2857" s="2">
        <v>6.4433331666600004</v>
      </c>
      <c r="D2857" s="2">
        <v>8.71333316666</v>
      </c>
      <c r="E2857" s="4">
        <f t="shared" si="159"/>
        <v>0.35230213016855194</v>
      </c>
      <c r="F2857" s="5"/>
      <c r="G2857" s="5"/>
      <c r="H2857" s="5"/>
      <c r="I2857" s="5"/>
      <c r="J2857" s="5"/>
      <c r="K2857" s="3">
        <v>40182</v>
      </c>
      <c r="L2857" s="3">
        <v>40543</v>
      </c>
      <c r="M2857" s="3"/>
      <c r="N2857" s="3"/>
      <c r="O2857" s="3"/>
      <c r="P2857" s="3"/>
      <c r="Q2857" s="5"/>
      <c r="R2857" s="5"/>
      <c r="S2857" s="5"/>
      <c r="T2857" s="2">
        <v>6.4183334999900001</v>
      </c>
      <c r="U2857" s="2">
        <v>8.7116669999899994</v>
      </c>
      <c r="V2857" s="2"/>
      <c r="W2857" s="2">
        <v>6.5500001666600003</v>
      </c>
      <c r="X2857" s="2">
        <v>8.80166633332</v>
      </c>
      <c r="Y2857" s="2"/>
      <c r="Z2857">
        <v>3880200</v>
      </c>
      <c r="AA2857">
        <v>2664600</v>
      </c>
      <c r="AC2857" s="2">
        <v>6.5466666666600002</v>
      </c>
      <c r="AD2857" s="2">
        <v>8.7683334999899998</v>
      </c>
    </row>
    <row r="2858" spans="1:30" x14ac:dyDescent="0.25">
      <c r="A2858" t="s">
        <v>295</v>
      </c>
      <c r="B2858">
        <f t="shared" si="158"/>
        <v>2011</v>
      </c>
      <c r="C2858" s="2">
        <v>8.7749996666599994</v>
      </c>
      <c r="D2858" s="2">
        <v>15.356666499999999</v>
      </c>
      <c r="E2858" s="4">
        <f t="shared" si="159"/>
        <v>0.75004753086733267</v>
      </c>
      <c r="F2858" s="5"/>
      <c r="G2858" s="5"/>
      <c r="H2858" s="5"/>
      <c r="I2858" s="5"/>
      <c r="J2858" s="5"/>
      <c r="K2858" s="3">
        <v>40546</v>
      </c>
      <c r="L2858" s="3">
        <v>40907</v>
      </c>
      <c r="M2858" s="3"/>
      <c r="N2858" s="3"/>
      <c r="O2858" s="3"/>
      <c r="P2858" s="3"/>
      <c r="Q2858" s="5"/>
      <c r="R2858" s="5"/>
      <c r="S2858" s="5"/>
      <c r="T2858" s="2">
        <v>8.7749996666599994</v>
      </c>
      <c r="U2858" s="2">
        <v>15.3549995</v>
      </c>
      <c r="V2858" s="2"/>
      <c r="W2858" s="2">
        <v>9.0083331666599999</v>
      </c>
      <c r="X2858" s="2">
        <v>15.6616668333</v>
      </c>
      <c r="Y2858" s="2"/>
      <c r="Z2858">
        <v>4606200</v>
      </c>
      <c r="AA2858">
        <v>2536800</v>
      </c>
      <c r="AC2858" s="2">
        <v>8.9250001666600003</v>
      </c>
      <c r="AD2858" s="2">
        <v>15.6616668333</v>
      </c>
    </row>
    <row r="2859" spans="1:30" x14ac:dyDescent="0.25">
      <c r="A2859" t="s">
        <v>295</v>
      </c>
      <c r="B2859">
        <f t="shared" si="158"/>
        <v>2012</v>
      </c>
      <c r="C2859" s="2">
        <v>15.595000000000001</v>
      </c>
      <c r="D2859" s="2">
        <v>17.613333333300002</v>
      </c>
      <c r="E2859" s="4">
        <f t="shared" si="159"/>
        <v>0.12942182323180512</v>
      </c>
      <c r="F2859" s="5"/>
      <c r="G2859" s="5"/>
      <c r="H2859" s="5"/>
      <c r="I2859" s="5"/>
      <c r="J2859" s="5"/>
      <c r="K2859" s="3">
        <v>40911</v>
      </c>
      <c r="L2859" s="3">
        <v>41274</v>
      </c>
      <c r="M2859" s="3"/>
      <c r="N2859" s="3"/>
      <c r="O2859" s="3"/>
      <c r="P2859" s="3"/>
      <c r="Q2859" s="5"/>
      <c r="R2859" s="5"/>
      <c r="S2859" s="5"/>
      <c r="T2859" s="2">
        <v>15.188332833300001</v>
      </c>
      <c r="U2859" s="2">
        <v>17.2466673333</v>
      </c>
      <c r="V2859" s="2"/>
      <c r="W2859" s="2">
        <v>15.781667000000001</v>
      </c>
      <c r="X2859" s="2">
        <v>17.666666666600001</v>
      </c>
      <c r="Y2859" s="2"/>
      <c r="Z2859">
        <v>1592800</v>
      </c>
      <c r="AA2859">
        <v>1169200</v>
      </c>
      <c r="AC2859" s="2">
        <v>15.416666666699999</v>
      </c>
      <c r="AD2859" s="2">
        <v>17.2899996666</v>
      </c>
    </row>
    <row r="2860" spans="1:30" x14ac:dyDescent="0.25">
      <c r="A2860" t="s">
        <v>296</v>
      </c>
      <c r="B2860">
        <f t="shared" si="158"/>
        <v>2010</v>
      </c>
      <c r="C2860" s="2">
        <v>19.77</v>
      </c>
      <c r="D2860" s="2">
        <v>24.620000999999998</v>
      </c>
      <c r="E2860" s="4">
        <f t="shared" si="159"/>
        <v>0.2453212443095599</v>
      </c>
      <c r="F2860" s="5"/>
      <c r="G2860" s="5"/>
      <c r="H2860" s="5"/>
      <c r="I2860" s="5"/>
      <c r="J2860" s="5"/>
      <c r="K2860" s="3">
        <v>40182</v>
      </c>
      <c r="L2860" s="3">
        <v>40543</v>
      </c>
      <c r="M2860" s="3"/>
      <c r="N2860" s="3"/>
      <c r="O2860" s="3"/>
      <c r="P2860" s="3"/>
      <c r="Q2860" s="5"/>
      <c r="R2860" s="5"/>
      <c r="S2860" s="5"/>
      <c r="T2860" s="2">
        <v>19.579999999999998</v>
      </c>
      <c r="U2860" s="2">
        <v>24.5</v>
      </c>
      <c r="V2860" s="2"/>
      <c r="W2860" s="2">
        <v>19.870000999999998</v>
      </c>
      <c r="X2860" s="2">
        <v>24.66</v>
      </c>
      <c r="Y2860" s="2"/>
      <c r="Z2860">
        <v>11048600</v>
      </c>
      <c r="AA2860">
        <v>4268800</v>
      </c>
      <c r="AC2860" s="2">
        <v>19.790001</v>
      </c>
      <c r="AD2860" s="2">
        <v>24.6</v>
      </c>
    </row>
    <row r="2861" spans="1:30" x14ac:dyDescent="0.25">
      <c r="A2861" t="s">
        <v>296</v>
      </c>
      <c r="B2861">
        <f t="shared" si="158"/>
        <v>2011</v>
      </c>
      <c r="C2861" s="2">
        <v>24.709999</v>
      </c>
      <c r="D2861" s="2">
        <v>29.65</v>
      </c>
      <c r="E2861" s="4">
        <f t="shared" si="159"/>
        <v>0.19991910966892384</v>
      </c>
      <c r="F2861" s="5"/>
      <c r="G2861" s="5"/>
      <c r="H2861" s="5"/>
      <c r="I2861" s="5"/>
      <c r="J2861" s="5"/>
      <c r="K2861" s="3">
        <v>40546</v>
      </c>
      <c r="L2861" s="3">
        <v>40907</v>
      </c>
      <c r="M2861" s="3"/>
      <c r="N2861" s="3"/>
      <c r="O2861" s="3"/>
      <c r="P2861" s="3"/>
      <c r="Q2861" s="5"/>
      <c r="R2861" s="5"/>
      <c r="S2861" s="5"/>
      <c r="T2861" s="2">
        <v>24.440000999999999</v>
      </c>
      <c r="U2861" s="2">
        <v>29.530000999999999</v>
      </c>
      <c r="V2861" s="2"/>
      <c r="W2861" s="2">
        <v>24.77</v>
      </c>
      <c r="X2861" s="2">
        <v>29.809999000000001</v>
      </c>
      <c r="Y2861" s="2"/>
      <c r="Z2861">
        <v>10546500</v>
      </c>
      <c r="AA2861">
        <v>6219100</v>
      </c>
      <c r="AC2861" s="2">
        <v>24.5</v>
      </c>
      <c r="AD2861" s="2">
        <v>29.690000999999999</v>
      </c>
    </row>
    <row r="2862" spans="1:30" x14ac:dyDescent="0.25">
      <c r="A2862" t="s">
        <v>296</v>
      </c>
      <c r="B2862">
        <f t="shared" si="158"/>
        <v>2012</v>
      </c>
      <c r="C2862" s="2">
        <v>28.65</v>
      </c>
      <c r="D2862" s="2">
        <v>31.440000999999999</v>
      </c>
      <c r="E2862" s="4">
        <f t="shared" si="159"/>
        <v>9.7382233856893555E-2</v>
      </c>
      <c r="F2862" s="5"/>
      <c r="G2862" s="5"/>
      <c r="H2862" s="5"/>
      <c r="I2862" s="5"/>
      <c r="J2862" s="5"/>
      <c r="K2862" s="3">
        <v>40911</v>
      </c>
      <c r="L2862" s="3">
        <v>41274</v>
      </c>
      <c r="M2862" s="3"/>
      <c r="N2862" s="3"/>
      <c r="O2862" s="3"/>
      <c r="P2862" s="3"/>
      <c r="Q2862" s="5"/>
      <c r="R2862" s="5"/>
      <c r="S2862" s="5"/>
      <c r="T2862" s="2">
        <v>28.51</v>
      </c>
      <c r="U2862" s="2">
        <v>30.940000999999999</v>
      </c>
      <c r="V2862" s="2"/>
      <c r="W2862" s="2">
        <v>28.99</v>
      </c>
      <c r="X2862" s="2">
        <v>31.440000999999999</v>
      </c>
      <c r="Y2862" s="2"/>
      <c r="Z2862">
        <v>25911000</v>
      </c>
      <c r="AA2862">
        <v>9623600</v>
      </c>
      <c r="AC2862" s="2">
        <v>28.559999000000001</v>
      </c>
      <c r="AD2862" s="2">
        <v>31.02</v>
      </c>
    </row>
    <row r="2863" spans="1:30" x14ac:dyDescent="0.25">
      <c r="A2863" t="s">
        <v>297</v>
      </c>
      <c r="B2863">
        <f t="shared" si="158"/>
        <v>2010</v>
      </c>
      <c r="C2863" s="2">
        <v>82.360000999999997</v>
      </c>
      <c r="D2863" s="2">
        <v>69.639999000000003</v>
      </c>
      <c r="E2863" s="4">
        <f t="shared" si="159"/>
        <v>-0.15444392721656225</v>
      </c>
      <c r="F2863" s="5"/>
      <c r="G2863" s="5"/>
      <c r="H2863" s="5"/>
      <c r="I2863" s="5"/>
      <c r="J2863" s="5"/>
      <c r="K2863" s="3">
        <v>40182</v>
      </c>
      <c r="L2863" s="3">
        <v>40543</v>
      </c>
      <c r="M2863" s="3"/>
      <c r="N2863" s="3"/>
      <c r="O2863" s="3"/>
      <c r="P2863" s="3"/>
      <c r="Q2863" s="5"/>
      <c r="R2863" s="5"/>
      <c r="S2863" s="5"/>
      <c r="T2863" s="2">
        <v>82.360000999999997</v>
      </c>
      <c r="U2863" s="2">
        <v>69.139999000000003</v>
      </c>
      <c r="V2863" s="2"/>
      <c r="W2863" s="2">
        <v>83.919998000000007</v>
      </c>
      <c r="X2863" s="2">
        <v>69.819999999999993</v>
      </c>
      <c r="Y2863" s="2"/>
      <c r="Z2863">
        <v>3424300</v>
      </c>
      <c r="AA2863">
        <v>2330500</v>
      </c>
      <c r="AC2863" s="2">
        <v>83.43</v>
      </c>
      <c r="AD2863" s="2">
        <v>69.470000999999996</v>
      </c>
    </row>
    <row r="2864" spans="1:30" x14ac:dyDescent="0.25">
      <c r="A2864" t="s">
        <v>297</v>
      </c>
      <c r="B2864">
        <f t="shared" si="158"/>
        <v>2011</v>
      </c>
      <c r="C2864" s="2">
        <v>69.989998</v>
      </c>
      <c r="D2864" s="2">
        <v>70.069999999999993</v>
      </c>
      <c r="E2864" s="4">
        <f t="shared" si="159"/>
        <v>1.1430490396641137E-3</v>
      </c>
      <c r="F2864" s="5"/>
      <c r="G2864" s="5"/>
      <c r="H2864" s="5"/>
      <c r="I2864" s="5"/>
      <c r="J2864" s="5"/>
      <c r="K2864" s="3">
        <v>40546</v>
      </c>
      <c r="L2864" s="3">
        <v>40907</v>
      </c>
      <c r="M2864" s="3"/>
      <c r="N2864" s="3"/>
      <c r="O2864" s="3"/>
      <c r="P2864" s="3"/>
      <c r="Q2864" s="5"/>
      <c r="R2864" s="5"/>
      <c r="S2864" s="5"/>
      <c r="T2864" s="2">
        <v>68.680000000000007</v>
      </c>
      <c r="U2864" s="2">
        <v>70.069999999999993</v>
      </c>
      <c r="V2864" s="2"/>
      <c r="W2864" s="2">
        <v>69.989998</v>
      </c>
      <c r="X2864" s="2">
        <v>70.690002000000007</v>
      </c>
      <c r="Y2864" s="2"/>
      <c r="Z2864">
        <v>5137600</v>
      </c>
      <c r="AA2864">
        <v>1482400</v>
      </c>
      <c r="AC2864" s="2">
        <v>68.860000999999997</v>
      </c>
      <c r="AD2864" s="2">
        <v>70.300003000000004</v>
      </c>
    </row>
    <row r="2865" spans="1:30" x14ac:dyDescent="0.25">
      <c r="A2865" t="s">
        <v>297</v>
      </c>
      <c r="B2865">
        <f t="shared" si="158"/>
        <v>2012</v>
      </c>
      <c r="C2865" s="2">
        <v>71.620002999999997</v>
      </c>
      <c r="D2865" s="2">
        <v>94.650002000000001</v>
      </c>
      <c r="E2865" s="4">
        <f t="shared" si="159"/>
        <v>0.32155819652786116</v>
      </c>
      <c r="F2865" s="5"/>
      <c r="G2865" s="5"/>
      <c r="H2865" s="5"/>
      <c r="I2865" s="5"/>
      <c r="J2865" s="5"/>
      <c r="K2865" s="3">
        <v>40911</v>
      </c>
      <c r="L2865" s="3">
        <v>41274</v>
      </c>
      <c r="M2865" s="3"/>
      <c r="N2865" s="3"/>
      <c r="O2865" s="3"/>
      <c r="P2865" s="3"/>
      <c r="Q2865" s="5"/>
      <c r="R2865" s="5"/>
      <c r="S2865" s="5"/>
      <c r="T2865" s="2">
        <v>71.569999999999993</v>
      </c>
      <c r="U2865" s="2">
        <v>92.769997000000004</v>
      </c>
      <c r="V2865" s="2"/>
      <c r="W2865" s="2">
        <v>72.379997000000003</v>
      </c>
      <c r="X2865" s="2">
        <v>94.760002</v>
      </c>
      <c r="Y2865" s="2"/>
      <c r="Z2865">
        <v>4196200</v>
      </c>
      <c r="AA2865">
        <v>2326800</v>
      </c>
      <c r="AC2865" s="2">
        <v>71.940002000000007</v>
      </c>
      <c r="AD2865" s="2">
        <v>92.949996999999996</v>
      </c>
    </row>
    <row r="2866" spans="1:30" x14ac:dyDescent="0.25">
      <c r="A2866" t="s">
        <v>298</v>
      </c>
      <c r="B2866">
        <f t="shared" si="158"/>
        <v>2010</v>
      </c>
      <c r="C2866" s="2">
        <v>60.450001</v>
      </c>
      <c r="D2866" s="2">
        <v>76.360000999999997</v>
      </c>
      <c r="E2866" s="4">
        <f t="shared" si="159"/>
        <v>0.26319271690334622</v>
      </c>
      <c r="F2866" s="5"/>
      <c r="G2866" s="5"/>
      <c r="H2866" s="5"/>
      <c r="I2866" s="5"/>
      <c r="J2866" s="5"/>
      <c r="K2866" s="3">
        <v>40182</v>
      </c>
      <c r="L2866" s="3">
        <v>40543</v>
      </c>
      <c r="M2866" s="3"/>
      <c r="N2866" s="3"/>
      <c r="O2866" s="3"/>
      <c r="P2866" s="3"/>
      <c r="Q2866" s="5"/>
      <c r="R2866" s="5"/>
      <c r="S2866" s="5"/>
      <c r="T2866" s="2">
        <v>60.080002</v>
      </c>
      <c r="U2866" s="2">
        <v>75.309997999999993</v>
      </c>
      <c r="V2866" s="2"/>
      <c r="W2866" s="2">
        <v>62.360000999999997</v>
      </c>
      <c r="X2866" s="2">
        <v>76.589995999999999</v>
      </c>
      <c r="Y2866" s="2"/>
      <c r="Z2866">
        <v>4072100</v>
      </c>
      <c r="AA2866">
        <v>2303000</v>
      </c>
      <c r="AC2866" s="2">
        <v>61.709999000000003</v>
      </c>
      <c r="AD2866" s="2">
        <v>75.989998</v>
      </c>
    </row>
    <row r="2867" spans="1:30" x14ac:dyDescent="0.25">
      <c r="A2867" t="s">
        <v>298</v>
      </c>
      <c r="B2867">
        <f t="shared" si="158"/>
        <v>2011</v>
      </c>
      <c r="C2867" s="2">
        <v>77.459998999999996</v>
      </c>
      <c r="D2867" s="2">
        <v>50.43</v>
      </c>
      <c r="E2867" s="4">
        <f t="shared" si="159"/>
        <v>-0.34895429058810079</v>
      </c>
      <c r="F2867" s="5"/>
      <c r="G2867" s="5"/>
      <c r="H2867" s="5"/>
      <c r="I2867" s="5"/>
      <c r="J2867" s="5"/>
      <c r="K2867" s="3">
        <v>40546</v>
      </c>
      <c r="L2867" s="3">
        <v>40907</v>
      </c>
      <c r="M2867" s="3"/>
      <c r="N2867" s="3"/>
      <c r="O2867" s="3"/>
      <c r="P2867" s="3"/>
      <c r="Q2867" s="5"/>
      <c r="R2867" s="5"/>
      <c r="S2867" s="5"/>
      <c r="T2867" s="2">
        <v>75.849997999999999</v>
      </c>
      <c r="U2867" s="2">
        <v>50.25</v>
      </c>
      <c r="V2867" s="2"/>
      <c r="W2867" s="2">
        <v>78.180000000000007</v>
      </c>
      <c r="X2867" s="2">
        <v>50.93</v>
      </c>
      <c r="Y2867" s="2"/>
      <c r="Z2867">
        <v>5621000</v>
      </c>
      <c r="AA2867">
        <v>2213600</v>
      </c>
      <c r="AC2867" s="2">
        <v>76.25</v>
      </c>
      <c r="AD2867" s="2">
        <v>50.259998000000003</v>
      </c>
    </row>
    <row r="2868" spans="1:30" x14ac:dyDescent="0.25">
      <c r="A2868" t="s">
        <v>298</v>
      </c>
      <c r="B2868">
        <f t="shared" si="158"/>
        <v>2012</v>
      </c>
      <c r="C2868" s="2">
        <v>51.619999</v>
      </c>
      <c r="D2868" s="2">
        <v>56.630001</v>
      </c>
      <c r="E2868" s="4">
        <f t="shared" si="159"/>
        <v>9.7055445506692081E-2</v>
      </c>
      <c r="F2868" s="5"/>
      <c r="G2868" s="5"/>
      <c r="H2868" s="5"/>
      <c r="I2868" s="5"/>
      <c r="J2868" s="5"/>
      <c r="K2868" s="3">
        <v>40911</v>
      </c>
      <c r="L2868" s="3">
        <v>41274</v>
      </c>
      <c r="M2868" s="3"/>
      <c r="N2868" s="3"/>
      <c r="O2868" s="3"/>
      <c r="P2868" s="3"/>
      <c r="Q2868" s="5"/>
      <c r="R2868" s="5"/>
      <c r="S2868" s="5"/>
      <c r="T2868" s="2">
        <v>51.619999</v>
      </c>
      <c r="U2868" s="2">
        <v>54.799999</v>
      </c>
      <c r="V2868" s="2"/>
      <c r="W2868" s="2">
        <v>52.799999</v>
      </c>
      <c r="X2868" s="2">
        <v>56.799999</v>
      </c>
      <c r="Y2868" s="2"/>
      <c r="Z2868">
        <v>3972600</v>
      </c>
      <c r="AA2868">
        <v>4026100</v>
      </c>
      <c r="AC2868" s="2">
        <v>52.59</v>
      </c>
      <c r="AD2868" s="2">
        <v>55.049999</v>
      </c>
    </row>
    <row r="2869" spans="1:30" x14ac:dyDescent="0.25">
      <c r="A2869" t="s">
        <v>299</v>
      </c>
      <c r="B2869">
        <f t="shared" si="158"/>
        <v>2010</v>
      </c>
      <c r="C2869" s="2">
        <v>36.82</v>
      </c>
      <c r="D2869" s="2">
        <v>36.040000999999997</v>
      </c>
      <c r="E2869" s="4">
        <f t="shared" si="159"/>
        <v>-2.1184111895708953E-2</v>
      </c>
      <c r="F2869" s="5"/>
      <c r="G2869" s="5"/>
      <c r="H2869" s="5"/>
      <c r="I2869" s="5"/>
      <c r="J2869" s="5"/>
      <c r="K2869" s="3">
        <v>40182</v>
      </c>
      <c r="L2869" s="3">
        <v>40543</v>
      </c>
      <c r="M2869" s="3"/>
      <c r="N2869" s="3"/>
      <c r="O2869" s="3"/>
      <c r="P2869" s="3"/>
      <c r="Q2869" s="5"/>
      <c r="R2869" s="5"/>
      <c r="S2869" s="5"/>
      <c r="T2869" s="2">
        <v>36.549999</v>
      </c>
      <c r="U2869" s="2">
        <v>35.93</v>
      </c>
      <c r="V2869" s="2"/>
      <c r="W2869" s="2">
        <v>37.25</v>
      </c>
      <c r="X2869" s="2">
        <v>36.25</v>
      </c>
      <c r="Y2869" s="2"/>
      <c r="Z2869">
        <v>13896500</v>
      </c>
      <c r="AA2869">
        <v>5491800</v>
      </c>
      <c r="AC2869" s="2">
        <v>37.009998000000003</v>
      </c>
      <c r="AD2869" s="2">
        <v>35.959999000000003</v>
      </c>
    </row>
    <row r="2870" spans="1:30" x14ac:dyDescent="0.25">
      <c r="A2870" t="s">
        <v>299</v>
      </c>
      <c r="B2870">
        <f t="shared" si="158"/>
        <v>2011</v>
      </c>
      <c r="C2870" s="2">
        <v>36.290000999999997</v>
      </c>
      <c r="D2870" s="2">
        <v>37.700001</v>
      </c>
      <c r="E2870" s="4">
        <f t="shared" si="159"/>
        <v>3.8853677628722133E-2</v>
      </c>
      <c r="F2870" s="5"/>
      <c r="G2870" s="5"/>
      <c r="H2870" s="5"/>
      <c r="I2870" s="5"/>
      <c r="J2870" s="5"/>
      <c r="K2870" s="3">
        <v>40546</v>
      </c>
      <c r="L2870" s="3">
        <v>40907</v>
      </c>
      <c r="M2870" s="3"/>
      <c r="N2870" s="3"/>
      <c r="O2870" s="3"/>
      <c r="P2870" s="3"/>
      <c r="Q2870" s="5"/>
      <c r="R2870" s="5"/>
      <c r="S2870" s="5"/>
      <c r="T2870" s="2">
        <v>35.990001999999997</v>
      </c>
      <c r="U2870" s="2">
        <v>37.470001000000003</v>
      </c>
      <c r="V2870" s="2"/>
      <c r="W2870" s="2">
        <v>36.779998999999997</v>
      </c>
      <c r="X2870" s="2">
        <v>37.869999</v>
      </c>
      <c r="Y2870" s="2"/>
      <c r="Z2870">
        <v>19559500</v>
      </c>
      <c r="AA2870">
        <v>7859900</v>
      </c>
      <c r="AC2870" s="2">
        <v>36.040000999999997</v>
      </c>
      <c r="AD2870" s="2">
        <v>37.590000000000003</v>
      </c>
    </row>
    <row r="2871" spans="1:30" x14ac:dyDescent="0.25">
      <c r="A2871" t="s">
        <v>299</v>
      </c>
      <c r="B2871">
        <f t="shared" si="158"/>
        <v>2012</v>
      </c>
      <c r="C2871" s="2">
        <v>37.880001</v>
      </c>
      <c r="D2871" s="2">
        <v>40.939999</v>
      </c>
      <c r="E2871" s="4">
        <f t="shared" si="159"/>
        <v>8.0781360063850061E-2</v>
      </c>
      <c r="F2871" s="5"/>
      <c r="G2871" s="5"/>
      <c r="H2871" s="5"/>
      <c r="I2871" s="5"/>
      <c r="J2871" s="5"/>
      <c r="K2871" s="3">
        <v>40911</v>
      </c>
      <c r="L2871" s="3">
        <v>41274</v>
      </c>
      <c r="M2871" s="3"/>
      <c r="N2871" s="3"/>
      <c r="O2871" s="3"/>
      <c r="P2871" s="3"/>
      <c r="Q2871" s="5"/>
      <c r="R2871" s="5"/>
      <c r="S2871" s="5"/>
      <c r="T2871" s="2">
        <v>37.810001</v>
      </c>
      <c r="U2871" s="2">
        <v>40.020000000000003</v>
      </c>
      <c r="V2871" s="2"/>
      <c r="W2871" s="2">
        <v>38.560001</v>
      </c>
      <c r="X2871" s="2">
        <v>40.970001000000003</v>
      </c>
      <c r="Y2871" s="2"/>
      <c r="Z2871">
        <v>17271400</v>
      </c>
      <c r="AA2871">
        <v>14317400</v>
      </c>
      <c r="AC2871" s="2">
        <v>38.299999</v>
      </c>
      <c r="AD2871" s="2">
        <v>40.279998999999997</v>
      </c>
    </row>
    <row r="2872" spans="1:30" x14ac:dyDescent="0.25">
      <c r="A2872" t="s">
        <v>300</v>
      </c>
      <c r="B2872">
        <f t="shared" si="158"/>
        <v>2010</v>
      </c>
      <c r="C2872" s="2">
        <v>18.938915561999998</v>
      </c>
      <c r="D2872" s="2">
        <v>22.088443912999999</v>
      </c>
      <c r="E2872" s="4">
        <f t="shared" si="159"/>
        <v>0.16629929737473323</v>
      </c>
      <c r="F2872" s="5"/>
      <c r="G2872" s="5"/>
      <c r="H2872" s="5"/>
      <c r="I2872" s="5"/>
      <c r="J2872" s="5"/>
      <c r="K2872" s="3">
        <v>40182</v>
      </c>
      <c r="L2872" s="3">
        <v>40543</v>
      </c>
      <c r="M2872" s="3"/>
      <c r="N2872" s="3"/>
      <c r="O2872" s="3"/>
      <c r="P2872" s="3"/>
      <c r="Q2872" s="5"/>
      <c r="R2872" s="5"/>
      <c r="S2872" s="5"/>
      <c r="T2872" s="2">
        <v>18.867336158499999</v>
      </c>
      <c r="U2872" s="2">
        <v>21.873702720000001</v>
      </c>
      <c r="V2872" s="2"/>
      <c r="W2872" s="2">
        <v>19.189455702499998</v>
      </c>
      <c r="X2872" s="2">
        <v>22.195824053500001</v>
      </c>
      <c r="Y2872" s="2"/>
      <c r="Z2872">
        <v>9214200</v>
      </c>
      <c r="AA2872">
        <v>4227100</v>
      </c>
      <c r="AC2872" s="2">
        <v>19.153656755</v>
      </c>
      <c r="AD2872" s="2">
        <v>21.975113088499999</v>
      </c>
    </row>
    <row r="2873" spans="1:30" x14ac:dyDescent="0.25">
      <c r="A2873" t="s">
        <v>300</v>
      </c>
      <c r="B2873">
        <f t="shared" si="158"/>
        <v>2011</v>
      </c>
      <c r="C2873" s="2">
        <v>22.303194649999998</v>
      </c>
      <c r="D2873" s="2">
        <v>29.27</v>
      </c>
      <c r="E2873" s="4">
        <f t="shared" si="159"/>
        <v>0.31236804679010421</v>
      </c>
      <c r="F2873" s="5"/>
      <c r="G2873" s="5"/>
      <c r="H2873" s="5"/>
      <c r="I2873" s="5"/>
      <c r="J2873" s="5"/>
      <c r="K2873" s="3">
        <v>40546</v>
      </c>
      <c r="L2873" s="3">
        <v>40907</v>
      </c>
      <c r="M2873" s="3"/>
      <c r="N2873" s="3"/>
      <c r="O2873" s="3"/>
      <c r="P2873" s="3"/>
      <c r="Q2873" s="5"/>
      <c r="R2873" s="5"/>
      <c r="S2873" s="5"/>
      <c r="T2873" s="2">
        <v>22.130203685000001</v>
      </c>
      <c r="U2873" s="2">
        <v>29.209999</v>
      </c>
      <c r="V2873" s="2"/>
      <c r="W2873" s="2">
        <v>22.559684281500001</v>
      </c>
      <c r="X2873" s="2">
        <v>29.82</v>
      </c>
      <c r="Y2873" s="2"/>
      <c r="Z2873">
        <v>7335900</v>
      </c>
      <c r="AA2873">
        <v>5949900</v>
      </c>
      <c r="AC2873" s="2">
        <v>22.422494053499999</v>
      </c>
      <c r="AD2873" s="2">
        <v>29.25</v>
      </c>
    </row>
    <row r="2874" spans="1:30" x14ac:dyDescent="0.25">
      <c r="A2874" t="s">
        <v>300</v>
      </c>
      <c r="B2874">
        <f t="shared" si="158"/>
        <v>2012</v>
      </c>
      <c r="C2874" s="2">
        <v>29.959999</v>
      </c>
      <c r="D2874" s="2">
        <v>30.66</v>
      </c>
      <c r="E2874" s="4">
        <f t="shared" si="159"/>
        <v>2.3364520139002684E-2</v>
      </c>
      <c r="F2874" s="5"/>
      <c r="G2874" s="5"/>
      <c r="H2874" s="5"/>
      <c r="I2874" s="5"/>
      <c r="J2874" s="5"/>
      <c r="K2874" s="3">
        <v>40911</v>
      </c>
      <c r="L2874" s="3">
        <v>41274</v>
      </c>
      <c r="M2874" s="3"/>
      <c r="N2874" s="3"/>
      <c r="O2874" s="3"/>
      <c r="P2874" s="3"/>
      <c r="Q2874" s="5"/>
      <c r="R2874" s="5"/>
      <c r="S2874" s="5"/>
      <c r="T2874" s="2">
        <v>29.92</v>
      </c>
      <c r="U2874" s="2">
        <v>29.6</v>
      </c>
      <c r="V2874" s="2"/>
      <c r="W2874" s="2">
        <v>31.110001</v>
      </c>
      <c r="X2874" s="2">
        <v>30.690000999999999</v>
      </c>
      <c r="Y2874" s="2"/>
      <c r="Z2874">
        <v>10541900</v>
      </c>
      <c r="AA2874">
        <v>5021900</v>
      </c>
      <c r="AC2874" s="2">
        <v>30.959999</v>
      </c>
      <c r="AD2874" s="2">
        <v>29.690000999999999</v>
      </c>
    </row>
    <row r="2875" spans="1:30" x14ac:dyDescent="0.25">
      <c r="A2875" t="s">
        <v>301</v>
      </c>
      <c r="B2875">
        <f t="shared" si="158"/>
        <v>2010</v>
      </c>
      <c r="C2875" s="2">
        <v>30.620000999999998</v>
      </c>
      <c r="D2875" s="2">
        <v>27.91</v>
      </c>
      <c r="E2875" s="4">
        <f t="shared" si="159"/>
        <v>-8.8504275359102644E-2</v>
      </c>
      <c r="F2875" s="5"/>
      <c r="G2875" s="5"/>
      <c r="H2875" s="5"/>
      <c r="I2875" s="5"/>
      <c r="J2875" s="5"/>
      <c r="K2875" s="3">
        <v>40182</v>
      </c>
      <c r="L2875" s="3">
        <v>40543</v>
      </c>
      <c r="M2875" s="3"/>
      <c r="N2875" s="3"/>
      <c r="O2875" s="3"/>
      <c r="P2875" s="3"/>
      <c r="Q2875" s="5"/>
      <c r="R2875" s="5"/>
      <c r="S2875" s="5"/>
      <c r="T2875" s="2">
        <v>30.59</v>
      </c>
      <c r="U2875" s="2">
        <v>27.629999000000002</v>
      </c>
      <c r="V2875" s="2"/>
      <c r="W2875" s="2">
        <v>31.1</v>
      </c>
      <c r="X2875" s="2">
        <v>27.92</v>
      </c>
      <c r="Y2875" s="2"/>
      <c r="Z2875">
        <v>38409100</v>
      </c>
      <c r="AA2875">
        <v>24752000</v>
      </c>
      <c r="AC2875" s="2">
        <v>30.950001</v>
      </c>
      <c r="AD2875" s="2">
        <v>27.799999</v>
      </c>
    </row>
    <row r="2876" spans="1:30" x14ac:dyDescent="0.25">
      <c r="A2876" t="s">
        <v>301</v>
      </c>
      <c r="B2876">
        <f t="shared" si="158"/>
        <v>2011</v>
      </c>
      <c r="C2876" s="2">
        <v>28.049999</v>
      </c>
      <c r="D2876" s="2">
        <v>25.959999</v>
      </c>
      <c r="E2876" s="4">
        <f t="shared" si="159"/>
        <v>-7.450980657788972E-2</v>
      </c>
      <c r="F2876" s="5"/>
      <c r="G2876" s="5"/>
      <c r="H2876" s="5"/>
      <c r="I2876" s="5"/>
      <c r="J2876" s="5"/>
      <c r="K2876" s="3">
        <v>40546</v>
      </c>
      <c r="L2876" s="3">
        <v>40907</v>
      </c>
      <c r="M2876" s="3"/>
      <c r="N2876" s="3"/>
      <c r="O2876" s="3"/>
      <c r="P2876" s="3"/>
      <c r="Q2876" s="5"/>
      <c r="R2876" s="5"/>
      <c r="S2876" s="5"/>
      <c r="T2876" s="2">
        <v>27.92</v>
      </c>
      <c r="U2876" s="2">
        <v>25.91</v>
      </c>
      <c r="V2876" s="2"/>
      <c r="W2876" s="2">
        <v>28.18</v>
      </c>
      <c r="X2876" s="2">
        <v>26.120000999999998</v>
      </c>
      <c r="Y2876" s="2"/>
      <c r="Z2876">
        <v>53443800</v>
      </c>
      <c r="AA2876">
        <v>27395700</v>
      </c>
      <c r="AC2876" s="2">
        <v>27.98</v>
      </c>
      <c r="AD2876" s="2">
        <v>26</v>
      </c>
    </row>
    <row r="2877" spans="1:30" x14ac:dyDescent="0.25">
      <c r="A2877" t="s">
        <v>301</v>
      </c>
      <c r="B2877">
        <f t="shared" si="158"/>
        <v>2012</v>
      </c>
      <c r="C2877" s="2">
        <v>26.549999</v>
      </c>
      <c r="D2877" s="2">
        <v>26.709999</v>
      </c>
      <c r="E2877" s="4">
        <f t="shared" si="159"/>
        <v>6.0263655753810064E-3</v>
      </c>
      <c r="F2877" s="5"/>
      <c r="G2877" s="5"/>
      <c r="H2877" s="5"/>
      <c r="I2877" s="5"/>
      <c r="J2877" s="5"/>
      <c r="K2877" s="3">
        <v>40911</v>
      </c>
      <c r="L2877" s="3">
        <v>41274</v>
      </c>
      <c r="M2877" s="3"/>
      <c r="N2877" s="3"/>
      <c r="O2877" s="3"/>
      <c r="P2877" s="3"/>
      <c r="Q2877" s="5"/>
      <c r="R2877" s="5"/>
      <c r="S2877" s="5"/>
      <c r="T2877" s="2">
        <v>26.389999</v>
      </c>
      <c r="U2877" s="2">
        <v>26.370000999999998</v>
      </c>
      <c r="V2877" s="2"/>
      <c r="W2877" s="2">
        <v>26.959999</v>
      </c>
      <c r="X2877" s="2">
        <v>26.77</v>
      </c>
      <c r="Y2877" s="2"/>
      <c r="Z2877">
        <v>64731500</v>
      </c>
      <c r="AA2877">
        <v>42749500</v>
      </c>
      <c r="AC2877" s="2">
        <v>26.77</v>
      </c>
      <c r="AD2877" s="2">
        <v>26.59</v>
      </c>
    </row>
    <row r="2878" spans="1:30" x14ac:dyDescent="0.25">
      <c r="A2878" t="s">
        <v>302</v>
      </c>
      <c r="B2878">
        <f t="shared" si="158"/>
        <v>2010</v>
      </c>
      <c r="C2878" s="2">
        <v>31.8546857475</v>
      </c>
      <c r="D2878" s="2">
        <v>36.665232449999998</v>
      </c>
      <c r="E2878" s="4">
        <f t="shared" si="159"/>
        <v>0.15101535581394132</v>
      </c>
      <c r="F2878" s="5"/>
      <c r="G2878" s="5"/>
      <c r="H2878" s="5"/>
      <c r="I2878" s="5"/>
      <c r="J2878" s="5"/>
      <c r="K2878" s="3">
        <v>40182</v>
      </c>
      <c r="L2878" s="3">
        <v>40543</v>
      </c>
      <c r="M2878" s="3"/>
      <c r="N2878" s="3"/>
      <c r="O2878" s="3"/>
      <c r="P2878" s="3"/>
      <c r="Q2878" s="5"/>
      <c r="R2878" s="5"/>
      <c r="S2878" s="5"/>
      <c r="T2878" s="2">
        <v>31.814264789999999</v>
      </c>
      <c r="U2878" s="2">
        <v>35.97800745</v>
      </c>
      <c r="V2878" s="2"/>
      <c r="W2878" s="2">
        <v>32.420631704999998</v>
      </c>
      <c r="X2878" s="2">
        <v>36.746070322500003</v>
      </c>
      <c r="Y2878" s="2"/>
      <c r="Z2878">
        <v>7511700</v>
      </c>
      <c r="AA2878">
        <v>3136500</v>
      </c>
      <c r="AC2878" s="2">
        <v>32.218502662500001</v>
      </c>
      <c r="AD2878" s="2">
        <v>36.018436492500001</v>
      </c>
    </row>
    <row r="2879" spans="1:30" x14ac:dyDescent="0.25">
      <c r="A2879" t="s">
        <v>302</v>
      </c>
      <c r="B2879">
        <f t="shared" si="158"/>
        <v>2011</v>
      </c>
      <c r="C2879" s="2">
        <v>36.7865034075</v>
      </c>
      <c r="D2879" s="2">
        <v>46.290000999999997</v>
      </c>
      <c r="E2879" s="4">
        <f t="shared" si="159"/>
        <v>0.25834196545471166</v>
      </c>
      <c r="F2879" s="5"/>
      <c r="G2879" s="5"/>
      <c r="H2879" s="5"/>
      <c r="I2879" s="5"/>
      <c r="J2879" s="5"/>
      <c r="K2879" s="3">
        <v>40546</v>
      </c>
      <c r="L2879" s="3">
        <v>40907</v>
      </c>
      <c r="M2879" s="3"/>
      <c r="N2879" s="3"/>
      <c r="O2879" s="3"/>
      <c r="P2879" s="3"/>
      <c r="Q2879" s="5"/>
      <c r="R2879" s="5"/>
      <c r="S2879" s="5"/>
      <c r="T2879" s="2">
        <v>36.705649364999999</v>
      </c>
      <c r="U2879" s="2">
        <v>46.25</v>
      </c>
      <c r="V2879" s="2"/>
      <c r="W2879" s="2">
        <v>37.312020322499997</v>
      </c>
      <c r="X2879" s="2">
        <v>46.700001</v>
      </c>
      <c r="Y2879" s="2"/>
      <c r="Z2879">
        <v>1119000</v>
      </c>
      <c r="AA2879">
        <v>1147200</v>
      </c>
      <c r="AC2879" s="2">
        <v>36.826924365000004</v>
      </c>
      <c r="AD2879" s="2">
        <v>46.57</v>
      </c>
    </row>
    <row r="2880" spans="1:30" x14ac:dyDescent="0.25">
      <c r="A2880" t="s">
        <v>302</v>
      </c>
      <c r="B2880">
        <f t="shared" si="158"/>
        <v>2012</v>
      </c>
      <c r="C2880" s="2">
        <v>46.889999000000003</v>
      </c>
      <c r="D2880" s="2">
        <v>55.68</v>
      </c>
      <c r="E2880" s="4">
        <f t="shared" si="159"/>
        <v>0.18746003812028225</v>
      </c>
      <c r="F2880" s="5"/>
      <c r="G2880" s="5"/>
      <c r="H2880" s="5"/>
      <c r="I2880" s="5"/>
      <c r="J2880" s="5"/>
      <c r="K2880" s="3">
        <v>40911</v>
      </c>
      <c r="L2880" s="3">
        <v>41274</v>
      </c>
      <c r="M2880" s="3"/>
      <c r="N2880" s="3"/>
      <c r="O2880" s="3"/>
      <c r="P2880" s="3"/>
      <c r="Q2880" s="5"/>
      <c r="R2880" s="5"/>
      <c r="S2880" s="5"/>
      <c r="T2880" s="2">
        <v>46.48</v>
      </c>
      <c r="U2880" s="2">
        <v>53.849997999999999</v>
      </c>
      <c r="V2880" s="2"/>
      <c r="W2880" s="2">
        <v>47.41</v>
      </c>
      <c r="X2880" s="2">
        <v>55.77</v>
      </c>
      <c r="Y2880" s="2"/>
      <c r="Z2880">
        <v>1697400</v>
      </c>
      <c r="AA2880">
        <v>2133800</v>
      </c>
      <c r="AC2880" s="2">
        <v>46.619999</v>
      </c>
      <c r="AD2880" s="2">
        <v>53.93</v>
      </c>
    </row>
    <row r="2881" spans="1:30" x14ac:dyDescent="0.25">
      <c r="A2881" t="s">
        <v>303</v>
      </c>
      <c r="B2881">
        <f t="shared" si="158"/>
        <v>2010</v>
      </c>
      <c r="C2881" s="2">
        <v>67.629997000000003</v>
      </c>
      <c r="D2881" s="2">
        <v>87.050003000000004</v>
      </c>
      <c r="E2881" s="4">
        <f t="shared" si="159"/>
        <v>0.28715077423410207</v>
      </c>
      <c r="F2881" s="5"/>
      <c r="G2881" s="5"/>
      <c r="H2881" s="5"/>
      <c r="I2881" s="5"/>
      <c r="J2881" s="5"/>
      <c r="K2881" s="3">
        <v>40182</v>
      </c>
      <c r="L2881" s="3">
        <v>40543</v>
      </c>
      <c r="M2881" s="3"/>
      <c r="N2881" s="3"/>
      <c r="O2881" s="3"/>
      <c r="P2881" s="3"/>
      <c r="Q2881" s="5"/>
      <c r="R2881" s="5"/>
      <c r="S2881" s="5"/>
      <c r="T2881" s="2">
        <v>66.319999999999993</v>
      </c>
      <c r="U2881" s="2">
        <v>85.809997999999993</v>
      </c>
      <c r="V2881" s="2"/>
      <c r="W2881" s="2">
        <v>67.650002000000001</v>
      </c>
      <c r="X2881" s="2">
        <v>87.389999000000003</v>
      </c>
      <c r="Y2881" s="2"/>
      <c r="Z2881">
        <v>721000</v>
      </c>
      <c r="AA2881">
        <v>676400</v>
      </c>
      <c r="AC2881" s="2">
        <v>67.010002</v>
      </c>
      <c r="AD2881" s="2">
        <v>86.440002000000007</v>
      </c>
    </row>
    <row r="2882" spans="1:30" x14ac:dyDescent="0.25">
      <c r="A2882" t="s">
        <v>303</v>
      </c>
      <c r="B2882">
        <f t="shared" ref="B2882:B2945" si="160">YEAR(K2882)</f>
        <v>2011</v>
      </c>
      <c r="C2882" s="2">
        <v>87.669998000000007</v>
      </c>
      <c r="D2882" s="2">
        <v>76.339995999999999</v>
      </c>
      <c r="E2882" s="4">
        <f t="shared" ref="E2882:E2945" si="161">+(D2882-C2882)/C2882</f>
        <v>-0.12923465562301034</v>
      </c>
      <c r="F2882" s="5"/>
      <c r="G2882" s="5"/>
      <c r="H2882" s="5"/>
      <c r="I2882" s="5"/>
      <c r="J2882" s="5"/>
      <c r="K2882" s="3">
        <v>40546</v>
      </c>
      <c r="L2882" s="3">
        <v>40907</v>
      </c>
      <c r="M2882" s="3"/>
      <c r="N2882" s="3"/>
      <c r="O2882" s="3"/>
      <c r="P2882" s="3"/>
      <c r="Q2882" s="5"/>
      <c r="R2882" s="5"/>
      <c r="S2882" s="5"/>
      <c r="T2882" s="2">
        <v>87.559997999999993</v>
      </c>
      <c r="U2882" s="2">
        <v>76.25</v>
      </c>
      <c r="V2882" s="2"/>
      <c r="W2882" s="2">
        <v>88.879997000000003</v>
      </c>
      <c r="X2882" s="2">
        <v>77.129997000000003</v>
      </c>
      <c r="Y2882" s="2"/>
      <c r="Z2882">
        <v>762600</v>
      </c>
      <c r="AA2882">
        <v>390900</v>
      </c>
      <c r="AC2882" s="2">
        <v>87.900002000000001</v>
      </c>
      <c r="AD2882" s="2">
        <v>77.129997000000003</v>
      </c>
    </row>
    <row r="2883" spans="1:30" x14ac:dyDescent="0.25">
      <c r="A2883" t="s">
        <v>303</v>
      </c>
      <c r="B2883">
        <f t="shared" si="160"/>
        <v>2012</v>
      </c>
      <c r="C2883" s="2">
        <v>77.849997999999999</v>
      </c>
      <c r="D2883" s="2">
        <v>98.470000999999996</v>
      </c>
      <c r="E2883" s="4">
        <f t="shared" si="161"/>
        <v>0.26486838188486528</v>
      </c>
      <c r="F2883" s="5"/>
      <c r="G2883" s="5"/>
      <c r="H2883" s="5"/>
      <c r="I2883" s="5"/>
      <c r="J2883" s="5"/>
      <c r="K2883" s="3">
        <v>40911</v>
      </c>
      <c r="L2883" s="3">
        <v>41274</v>
      </c>
      <c r="M2883" s="3"/>
      <c r="N2883" s="3"/>
      <c r="O2883" s="3"/>
      <c r="P2883" s="3"/>
      <c r="Q2883" s="5"/>
      <c r="R2883" s="5"/>
      <c r="S2883" s="5"/>
      <c r="T2883" s="2">
        <v>77.319999999999993</v>
      </c>
      <c r="U2883" s="2">
        <v>97.099997999999999</v>
      </c>
      <c r="V2883" s="2"/>
      <c r="W2883" s="2">
        <v>78.720000999999996</v>
      </c>
      <c r="X2883" s="2">
        <v>98.5</v>
      </c>
      <c r="Y2883" s="2"/>
      <c r="Z2883">
        <v>800900</v>
      </c>
      <c r="AA2883">
        <v>627800</v>
      </c>
      <c r="AC2883" s="2">
        <v>78.040001000000004</v>
      </c>
      <c r="AD2883" s="2">
        <v>97.459998999999996</v>
      </c>
    </row>
    <row r="2884" spans="1:30" x14ac:dyDescent="0.25">
      <c r="A2884" t="s">
        <v>304</v>
      </c>
      <c r="B2884">
        <f t="shared" si="160"/>
        <v>2010</v>
      </c>
      <c r="C2884" s="2">
        <v>105.480003</v>
      </c>
      <c r="D2884" s="2">
        <v>151.21000699999999</v>
      </c>
      <c r="E2884" s="4">
        <f t="shared" si="161"/>
        <v>0.43354192926975926</v>
      </c>
      <c r="F2884" s="5"/>
      <c r="G2884" s="5"/>
      <c r="H2884" s="5"/>
      <c r="I2884" s="5"/>
      <c r="J2884" s="5"/>
      <c r="K2884" s="3">
        <v>40182</v>
      </c>
      <c r="L2884" s="3">
        <v>40543</v>
      </c>
      <c r="M2884" s="3"/>
      <c r="N2884" s="3"/>
      <c r="O2884" s="3"/>
      <c r="P2884" s="3"/>
      <c r="Q2884" s="5"/>
      <c r="R2884" s="5"/>
      <c r="S2884" s="5"/>
      <c r="T2884" s="2">
        <v>104.83000199999999</v>
      </c>
      <c r="U2884" s="2">
        <v>151.21000699999999</v>
      </c>
      <c r="V2884" s="2"/>
      <c r="W2884" s="2">
        <v>106.209999</v>
      </c>
      <c r="X2884" s="2">
        <v>152.970001</v>
      </c>
      <c r="Y2884" s="2"/>
      <c r="Z2884">
        <v>95100</v>
      </c>
      <c r="AA2884">
        <v>63400</v>
      </c>
      <c r="AC2884" s="2">
        <v>105.639999</v>
      </c>
      <c r="AD2884" s="2">
        <v>152.11000100000001</v>
      </c>
    </row>
    <row r="2885" spans="1:30" x14ac:dyDescent="0.25">
      <c r="A2885" t="s">
        <v>304</v>
      </c>
      <c r="B2885">
        <f t="shared" si="160"/>
        <v>2011</v>
      </c>
      <c r="C2885" s="2">
        <v>152.41000399999999</v>
      </c>
      <c r="D2885" s="2">
        <v>147.71000699999999</v>
      </c>
      <c r="E2885" s="4">
        <f t="shared" si="161"/>
        <v>-3.0837851037652336E-2</v>
      </c>
      <c r="F2885" s="5"/>
      <c r="G2885" s="5"/>
      <c r="H2885" s="5"/>
      <c r="I2885" s="5"/>
      <c r="J2885" s="5"/>
      <c r="K2885" s="3">
        <v>40546</v>
      </c>
      <c r="L2885" s="3">
        <v>40907</v>
      </c>
      <c r="M2885" s="3"/>
      <c r="N2885" s="3"/>
      <c r="O2885" s="3"/>
      <c r="P2885" s="3"/>
      <c r="Q2885" s="5"/>
      <c r="R2885" s="5"/>
      <c r="S2885" s="5"/>
      <c r="T2885" s="2">
        <v>152.41000399999999</v>
      </c>
      <c r="U2885" s="2">
        <v>146.779999</v>
      </c>
      <c r="V2885" s="2"/>
      <c r="W2885" s="2">
        <v>154.85000600000001</v>
      </c>
      <c r="X2885" s="2">
        <v>148.779999</v>
      </c>
      <c r="Y2885" s="2"/>
      <c r="Z2885">
        <v>86000</v>
      </c>
      <c r="AA2885">
        <v>71300</v>
      </c>
      <c r="AC2885" s="2">
        <v>153.229996</v>
      </c>
      <c r="AD2885" s="2">
        <v>147.949997</v>
      </c>
    </row>
    <row r="2886" spans="1:30" x14ac:dyDescent="0.25">
      <c r="A2886" t="s">
        <v>304</v>
      </c>
      <c r="B2886">
        <f t="shared" si="160"/>
        <v>2012</v>
      </c>
      <c r="C2886" s="2">
        <v>151.71000699999999</v>
      </c>
      <c r="D2886" s="2">
        <v>193.300003</v>
      </c>
      <c r="E2886" s="4">
        <f t="shared" si="161"/>
        <v>0.27414141507488043</v>
      </c>
      <c r="F2886" s="5"/>
      <c r="G2886" s="5"/>
      <c r="H2886" s="5"/>
      <c r="I2886" s="5"/>
      <c r="J2886" s="5"/>
      <c r="K2886" s="3">
        <v>40911</v>
      </c>
      <c r="L2886" s="3">
        <v>41274</v>
      </c>
      <c r="M2886" s="3"/>
      <c r="N2886" s="3"/>
      <c r="O2886" s="3"/>
      <c r="P2886" s="3"/>
      <c r="Q2886" s="5"/>
      <c r="R2886" s="5"/>
      <c r="S2886" s="5"/>
      <c r="T2886" s="2">
        <v>150.699997</v>
      </c>
      <c r="U2886" s="2">
        <v>187.53999300000001</v>
      </c>
      <c r="V2886" s="2"/>
      <c r="W2886" s="2">
        <v>154.36000100000001</v>
      </c>
      <c r="X2886" s="2">
        <v>193.479996</v>
      </c>
      <c r="Y2886" s="2"/>
      <c r="Z2886">
        <v>186000</v>
      </c>
      <c r="AA2886">
        <v>93400</v>
      </c>
      <c r="AC2886" s="2">
        <v>152.38999899999999</v>
      </c>
      <c r="AD2886" s="2">
        <v>188.80999800000001</v>
      </c>
    </row>
    <row r="2887" spans="1:30" x14ac:dyDescent="0.25">
      <c r="A2887" t="s">
        <v>305</v>
      </c>
      <c r="B2887">
        <f t="shared" si="160"/>
        <v>2010</v>
      </c>
      <c r="C2887" s="2">
        <v>10.82</v>
      </c>
      <c r="D2887" s="2">
        <v>8.02</v>
      </c>
      <c r="E2887" s="4">
        <f t="shared" si="161"/>
        <v>-0.25878003696857677</v>
      </c>
      <c r="F2887" s="5"/>
      <c r="G2887" s="5"/>
      <c r="H2887" s="5"/>
      <c r="I2887" s="5"/>
      <c r="J2887" s="5"/>
      <c r="K2887" s="3">
        <v>40182</v>
      </c>
      <c r="L2887" s="3">
        <v>40543</v>
      </c>
      <c r="M2887" s="3"/>
      <c r="N2887" s="3"/>
      <c r="O2887" s="3"/>
      <c r="P2887" s="3"/>
      <c r="Q2887" s="5"/>
      <c r="R2887" s="5"/>
      <c r="S2887" s="5"/>
      <c r="T2887" s="2">
        <v>10.78</v>
      </c>
      <c r="U2887" s="2">
        <v>7.84</v>
      </c>
      <c r="V2887" s="2"/>
      <c r="W2887" s="2">
        <v>11.04</v>
      </c>
      <c r="X2887" s="2">
        <v>8.0399999999999991</v>
      </c>
      <c r="Y2887" s="2"/>
      <c r="Z2887">
        <v>34412700</v>
      </c>
      <c r="AA2887">
        <v>15598400</v>
      </c>
      <c r="AC2887" s="2">
        <v>10.85</v>
      </c>
      <c r="AD2887" s="2">
        <v>7.91</v>
      </c>
    </row>
    <row r="2888" spans="1:30" x14ac:dyDescent="0.25">
      <c r="A2888" t="s">
        <v>305</v>
      </c>
      <c r="B2888">
        <f t="shared" si="160"/>
        <v>2011</v>
      </c>
      <c r="C2888" s="2">
        <v>8.14</v>
      </c>
      <c r="D2888" s="2">
        <v>6.29</v>
      </c>
      <c r="E2888" s="4">
        <f t="shared" si="161"/>
        <v>-0.22727272727272732</v>
      </c>
      <c r="F2888" s="5"/>
      <c r="G2888" s="5"/>
      <c r="H2888" s="5"/>
      <c r="I2888" s="5"/>
      <c r="J2888" s="5"/>
      <c r="K2888" s="3">
        <v>40546</v>
      </c>
      <c r="L2888" s="3">
        <v>40907</v>
      </c>
      <c r="M2888" s="3"/>
      <c r="N2888" s="3"/>
      <c r="O2888" s="3"/>
      <c r="P2888" s="3"/>
      <c r="Q2888" s="5"/>
      <c r="R2888" s="5"/>
      <c r="S2888" s="5"/>
      <c r="T2888" s="2">
        <v>8.14</v>
      </c>
      <c r="U2888" s="2">
        <v>6.25</v>
      </c>
      <c r="V2888" s="2"/>
      <c r="W2888" s="2">
        <v>8.48</v>
      </c>
      <c r="X2888" s="2">
        <v>6.37</v>
      </c>
      <c r="Y2888" s="2"/>
      <c r="Z2888">
        <v>43343100</v>
      </c>
      <c r="AA2888">
        <v>15259600</v>
      </c>
      <c r="AC2888" s="2">
        <v>8.2799999999999994</v>
      </c>
      <c r="AD2888" s="2">
        <v>6.26</v>
      </c>
    </row>
    <row r="2889" spans="1:30" x14ac:dyDescent="0.25">
      <c r="A2889" t="s">
        <v>305</v>
      </c>
      <c r="B2889">
        <f t="shared" si="160"/>
        <v>2012</v>
      </c>
      <c r="C2889" s="2">
        <v>6.64</v>
      </c>
      <c r="D2889" s="2">
        <v>6.34</v>
      </c>
      <c r="E2889" s="4">
        <f t="shared" si="161"/>
        <v>-4.5180722891566237E-2</v>
      </c>
      <c r="F2889" s="5"/>
      <c r="G2889" s="5"/>
      <c r="H2889" s="5"/>
      <c r="I2889" s="5"/>
      <c r="J2889" s="5"/>
      <c r="K2889" s="3">
        <v>40911</v>
      </c>
      <c r="L2889" s="3">
        <v>41274</v>
      </c>
      <c r="M2889" s="3"/>
      <c r="N2889" s="3"/>
      <c r="O2889" s="3"/>
      <c r="P2889" s="3"/>
      <c r="Q2889" s="5"/>
      <c r="R2889" s="5"/>
      <c r="S2889" s="5"/>
      <c r="T2889" s="2">
        <v>6.59</v>
      </c>
      <c r="U2889" s="2">
        <v>6.11</v>
      </c>
      <c r="V2889" s="2"/>
      <c r="W2889" s="2">
        <v>6.96</v>
      </c>
      <c r="X2889" s="2">
        <v>6.36</v>
      </c>
      <c r="Y2889" s="2"/>
      <c r="Z2889">
        <v>42035300</v>
      </c>
      <c r="AA2889">
        <v>18787600</v>
      </c>
      <c r="AC2889" s="2">
        <v>6.76</v>
      </c>
      <c r="AD2889" s="2">
        <v>6.14</v>
      </c>
    </row>
    <row r="2890" spans="1:30" x14ac:dyDescent="0.25">
      <c r="A2890" t="s">
        <v>306</v>
      </c>
      <c r="B2890">
        <f t="shared" si="160"/>
        <v>2010</v>
      </c>
      <c r="C2890" s="2">
        <v>47.599311744399998</v>
      </c>
      <c r="D2890" s="2">
        <v>64.378241796200001</v>
      </c>
      <c r="E2890" s="4">
        <f t="shared" si="161"/>
        <v>0.35250362740326857</v>
      </c>
      <c r="F2890" s="5"/>
      <c r="G2890" s="5"/>
      <c r="H2890" s="5"/>
      <c r="I2890" s="5"/>
      <c r="J2890" s="5"/>
      <c r="K2890" s="3">
        <v>40182</v>
      </c>
      <c r="L2890" s="3">
        <v>40543</v>
      </c>
      <c r="M2890" s="3"/>
      <c r="N2890" s="3"/>
      <c r="O2890" s="3"/>
      <c r="P2890" s="3"/>
      <c r="Q2890" s="5"/>
      <c r="R2890" s="5"/>
      <c r="S2890" s="5"/>
      <c r="T2890" s="2">
        <v>47.590670984500001</v>
      </c>
      <c r="U2890" s="2">
        <v>64.248702936100003</v>
      </c>
      <c r="V2890" s="2"/>
      <c r="W2890" s="2">
        <v>48.411048359299997</v>
      </c>
      <c r="X2890" s="2">
        <v>64.905006044900006</v>
      </c>
      <c r="Y2890" s="2"/>
      <c r="Z2890">
        <v>1642300</v>
      </c>
      <c r="AA2890">
        <v>696700</v>
      </c>
      <c r="AC2890" s="2">
        <v>48.290160621799998</v>
      </c>
      <c r="AD2890" s="2">
        <v>64.317786701200006</v>
      </c>
    </row>
    <row r="2891" spans="1:30" x14ac:dyDescent="0.25">
      <c r="A2891" t="s">
        <v>306</v>
      </c>
      <c r="B2891">
        <f t="shared" si="160"/>
        <v>2011</v>
      </c>
      <c r="C2891" s="2">
        <v>65.164077720199998</v>
      </c>
      <c r="D2891" s="2">
        <v>48.134719343699999</v>
      </c>
      <c r="E2891" s="4">
        <f t="shared" si="161"/>
        <v>-0.26133045954582929</v>
      </c>
      <c r="F2891" s="5"/>
      <c r="G2891" s="5"/>
      <c r="H2891" s="5"/>
      <c r="I2891" s="5"/>
      <c r="J2891" s="5"/>
      <c r="K2891" s="3">
        <v>40546</v>
      </c>
      <c r="L2891" s="3">
        <v>40907</v>
      </c>
      <c r="M2891" s="3"/>
      <c r="N2891" s="3"/>
      <c r="O2891" s="3"/>
      <c r="P2891" s="3"/>
      <c r="Q2891" s="5"/>
      <c r="R2891" s="5"/>
      <c r="S2891" s="5"/>
      <c r="T2891" s="2">
        <v>64.991362694299994</v>
      </c>
      <c r="U2891" s="2">
        <v>47.927459412799998</v>
      </c>
      <c r="V2891" s="2"/>
      <c r="W2891" s="2">
        <v>66.252158894700003</v>
      </c>
      <c r="X2891" s="2">
        <v>48.385150259100001</v>
      </c>
      <c r="Y2891" s="2"/>
      <c r="Z2891">
        <v>1861600</v>
      </c>
      <c r="AA2891">
        <v>788500</v>
      </c>
      <c r="AC2891" s="2">
        <v>65.725386873999994</v>
      </c>
      <c r="AD2891" s="2">
        <v>48.100170120900003</v>
      </c>
    </row>
    <row r="2892" spans="1:30" x14ac:dyDescent="0.25">
      <c r="A2892" t="s">
        <v>306</v>
      </c>
      <c r="B2892">
        <f t="shared" si="160"/>
        <v>2012</v>
      </c>
      <c r="C2892" s="2">
        <v>49.525039723699997</v>
      </c>
      <c r="D2892" s="2">
        <v>51.424869602800001</v>
      </c>
      <c r="E2892" s="4">
        <f t="shared" si="161"/>
        <v>3.8360996572625636E-2</v>
      </c>
      <c r="F2892" s="5"/>
      <c r="G2892" s="5"/>
      <c r="H2892" s="5"/>
      <c r="I2892" s="5"/>
      <c r="J2892" s="5"/>
      <c r="K2892" s="3">
        <v>40911</v>
      </c>
      <c r="L2892" s="3">
        <v>41274</v>
      </c>
      <c r="M2892" s="3"/>
      <c r="N2892" s="3"/>
      <c r="O2892" s="3"/>
      <c r="P2892" s="3"/>
      <c r="Q2892" s="5"/>
      <c r="R2892" s="5"/>
      <c r="S2892" s="5"/>
      <c r="T2892" s="2">
        <v>49.110537996600002</v>
      </c>
      <c r="U2892" s="2">
        <v>50.354060449099997</v>
      </c>
      <c r="V2892" s="2"/>
      <c r="W2892" s="2">
        <v>50.423140760000003</v>
      </c>
      <c r="X2892" s="2">
        <v>51.485320379999997</v>
      </c>
      <c r="Y2892" s="2"/>
      <c r="Z2892">
        <v>1746300</v>
      </c>
      <c r="AA2892">
        <v>1745200</v>
      </c>
      <c r="AC2892" s="2">
        <v>50.181350604499997</v>
      </c>
      <c r="AD2892" s="2">
        <v>50.544040587200001</v>
      </c>
    </row>
    <row r="2893" spans="1:30" x14ac:dyDescent="0.25">
      <c r="A2893" t="s">
        <v>307</v>
      </c>
      <c r="B2893">
        <f t="shared" si="160"/>
        <v>2010</v>
      </c>
      <c r="C2893" s="2">
        <v>18.350000000000001</v>
      </c>
      <c r="D2893" s="2">
        <v>21.129999000000002</v>
      </c>
      <c r="E2893" s="4">
        <f t="shared" si="161"/>
        <v>0.15149858310626702</v>
      </c>
      <c r="F2893" s="5"/>
      <c r="G2893" s="5"/>
      <c r="H2893" s="5"/>
      <c r="I2893" s="5"/>
      <c r="J2893" s="5"/>
      <c r="K2893" s="3">
        <v>40182</v>
      </c>
      <c r="L2893" s="3">
        <v>40543</v>
      </c>
      <c r="M2893" s="3"/>
      <c r="N2893" s="3"/>
      <c r="O2893" s="3"/>
      <c r="P2893" s="3"/>
      <c r="Q2893" s="5"/>
      <c r="R2893" s="5"/>
      <c r="S2893" s="5"/>
      <c r="T2893" s="2">
        <v>18.309999000000001</v>
      </c>
      <c r="U2893" s="2">
        <v>20.940000999999999</v>
      </c>
      <c r="V2893" s="2"/>
      <c r="W2893" s="2">
        <v>18.77</v>
      </c>
      <c r="X2893" s="2">
        <v>21.209999</v>
      </c>
      <c r="Y2893" s="2"/>
      <c r="Z2893">
        <v>3611900</v>
      </c>
      <c r="AA2893">
        <v>2059700</v>
      </c>
      <c r="AC2893" s="2">
        <v>18.719999000000001</v>
      </c>
      <c r="AD2893" s="2">
        <v>21.110001</v>
      </c>
    </row>
    <row r="2894" spans="1:30" x14ac:dyDescent="0.25">
      <c r="A2894" t="s">
        <v>307</v>
      </c>
      <c r="B2894">
        <f t="shared" si="160"/>
        <v>2011</v>
      </c>
      <c r="C2894" s="2">
        <v>21.200001</v>
      </c>
      <c r="D2894" s="2">
        <v>21.459999</v>
      </c>
      <c r="E2894" s="4">
        <f t="shared" si="161"/>
        <v>1.2264056025280353E-2</v>
      </c>
      <c r="F2894" s="5"/>
      <c r="G2894" s="5"/>
      <c r="H2894" s="5"/>
      <c r="I2894" s="5"/>
      <c r="J2894" s="5"/>
      <c r="K2894" s="3">
        <v>40546</v>
      </c>
      <c r="L2894" s="3">
        <v>40907</v>
      </c>
      <c r="M2894" s="3"/>
      <c r="N2894" s="3"/>
      <c r="O2894" s="3"/>
      <c r="P2894" s="3"/>
      <c r="Q2894" s="5"/>
      <c r="R2894" s="5"/>
      <c r="S2894" s="5"/>
      <c r="T2894" s="2">
        <v>21.200001</v>
      </c>
      <c r="U2894" s="2">
        <v>21.450001</v>
      </c>
      <c r="V2894" s="2"/>
      <c r="W2894" s="2">
        <v>21.76</v>
      </c>
      <c r="X2894" s="2">
        <v>21.780000999999999</v>
      </c>
      <c r="Y2894" s="2"/>
      <c r="Z2894">
        <v>5724400</v>
      </c>
      <c r="AA2894">
        <v>2190900</v>
      </c>
      <c r="AC2894" s="2">
        <v>21.66</v>
      </c>
      <c r="AD2894" s="2">
        <v>21.700001</v>
      </c>
    </row>
    <row r="2895" spans="1:30" x14ac:dyDescent="0.25">
      <c r="A2895" t="s">
        <v>307</v>
      </c>
      <c r="B2895">
        <f t="shared" si="160"/>
        <v>2012</v>
      </c>
      <c r="C2895" s="2">
        <v>21.959999</v>
      </c>
      <c r="D2895" s="2">
        <v>27.450001</v>
      </c>
      <c r="E2895" s="4">
        <f t="shared" si="161"/>
        <v>0.2500001024590211</v>
      </c>
      <c r="F2895" s="5"/>
      <c r="G2895" s="5"/>
      <c r="H2895" s="5"/>
      <c r="I2895" s="5"/>
      <c r="J2895" s="5"/>
      <c r="K2895" s="3">
        <v>40911</v>
      </c>
      <c r="L2895" s="3">
        <v>41274</v>
      </c>
      <c r="M2895" s="3"/>
      <c r="N2895" s="3"/>
      <c r="O2895" s="3"/>
      <c r="P2895" s="3"/>
      <c r="Q2895" s="5"/>
      <c r="R2895" s="5"/>
      <c r="S2895" s="5"/>
      <c r="T2895" s="2">
        <v>21.91</v>
      </c>
      <c r="U2895" s="2">
        <v>26.93</v>
      </c>
      <c r="V2895" s="2"/>
      <c r="W2895" s="2">
        <v>22.33</v>
      </c>
      <c r="X2895" s="2">
        <v>27.49</v>
      </c>
      <c r="Y2895" s="2"/>
      <c r="Z2895">
        <v>5825600</v>
      </c>
      <c r="AA2895">
        <v>3996400</v>
      </c>
      <c r="AC2895" s="2">
        <v>22.15</v>
      </c>
      <c r="AD2895" s="2">
        <v>26.99</v>
      </c>
    </row>
    <row r="2896" spans="1:30" x14ac:dyDescent="0.25">
      <c r="A2896" t="s">
        <v>308</v>
      </c>
      <c r="B2896">
        <f t="shared" si="160"/>
        <v>2010</v>
      </c>
      <c r="C2896" s="2">
        <v>36.224998499999998</v>
      </c>
      <c r="D2896" s="2">
        <v>43.040000999999997</v>
      </c>
      <c r="E2896" s="4">
        <f t="shared" si="161"/>
        <v>0.18812982145465096</v>
      </c>
      <c r="F2896" s="5"/>
      <c r="G2896" s="5"/>
      <c r="H2896" s="5"/>
      <c r="I2896" s="5"/>
      <c r="J2896" s="5"/>
      <c r="K2896" s="3">
        <v>40182</v>
      </c>
      <c r="L2896" s="3">
        <v>40543</v>
      </c>
      <c r="M2896" s="3"/>
      <c r="N2896" s="3"/>
      <c r="O2896" s="3"/>
      <c r="P2896" s="3"/>
      <c r="Q2896" s="5"/>
      <c r="R2896" s="5"/>
      <c r="S2896" s="5"/>
      <c r="T2896" s="2">
        <v>36.224998499999998</v>
      </c>
      <c r="U2896" s="2">
        <v>42.819999500000002</v>
      </c>
      <c r="V2896" s="2"/>
      <c r="W2896" s="2">
        <v>36.919998</v>
      </c>
      <c r="X2896" s="2">
        <v>43.369999</v>
      </c>
      <c r="Y2896" s="2"/>
      <c r="Z2896">
        <v>2227600</v>
      </c>
      <c r="AA2896">
        <v>1940800</v>
      </c>
      <c r="AC2896" s="2">
        <v>36.610000499999998</v>
      </c>
      <c r="AD2896" s="2">
        <v>43.169998</v>
      </c>
    </row>
    <row r="2897" spans="1:30" x14ac:dyDescent="0.25">
      <c r="A2897" t="s">
        <v>308</v>
      </c>
      <c r="B2897">
        <f t="shared" si="160"/>
        <v>2011</v>
      </c>
      <c r="C2897" s="2">
        <v>43.055000499999998</v>
      </c>
      <c r="D2897" s="2">
        <v>47.194999500000002</v>
      </c>
      <c r="E2897" s="4">
        <f t="shared" si="161"/>
        <v>9.6156055090511575E-2</v>
      </c>
      <c r="F2897" s="5"/>
      <c r="G2897" s="5"/>
      <c r="H2897" s="5"/>
      <c r="I2897" s="5"/>
      <c r="J2897" s="5"/>
      <c r="K2897" s="3">
        <v>40546</v>
      </c>
      <c r="L2897" s="3">
        <v>40907</v>
      </c>
      <c r="M2897" s="3"/>
      <c r="N2897" s="3"/>
      <c r="O2897" s="3"/>
      <c r="P2897" s="3"/>
      <c r="Q2897" s="5"/>
      <c r="R2897" s="5"/>
      <c r="S2897" s="5"/>
      <c r="T2897" s="2">
        <v>42.325001</v>
      </c>
      <c r="U2897" s="2">
        <v>47.115001499999998</v>
      </c>
      <c r="V2897" s="2"/>
      <c r="W2897" s="2">
        <v>44.220001000000003</v>
      </c>
      <c r="X2897" s="2">
        <v>47.994999</v>
      </c>
      <c r="Y2897" s="2"/>
      <c r="Z2897">
        <v>4860400</v>
      </c>
      <c r="AA2897">
        <v>2015200</v>
      </c>
      <c r="AC2897" s="2">
        <v>42.404998999999997</v>
      </c>
      <c r="AD2897" s="2">
        <v>47.849998499999998</v>
      </c>
    </row>
    <row r="2898" spans="1:30" x14ac:dyDescent="0.25">
      <c r="A2898" t="s">
        <v>308</v>
      </c>
      <c r="B2898">
        <f t="shared" si="160"/>
        <v>2012</v>
      </c>
      <c r="C2898" s="2">
        <v>48.435001499999998</v>
      </c>
      <c r="D2898" s="2">
        <v>50.869999</v>
      </c>
      <c r="E2898" s="4">
        <f t="shared" si="161"/>
        <v>5.0273509333947301E-2</v>
      </c>
      <c r="F2898" s="5"/>
      <c r="G2898" s="5"/>
      <c r="H2898" s="5"/>
      <c r="I2898" s="5"/>
      <c r="J2898" s="5"/>
      <c r="K2898" s="3">
        <v>40911</v>
      </c>
      <c r="L2898" s="3">
        <v>41274</v>
      </c>
      <c r="M2898" s="3"/>
      <c r="N2898" s="3"/>
      <c r="O2898" s="3"/>
      <c r="P2898" s="3"/>
      <c r="Q2898" s="5"/>
      <c r="R2898" s="5"/>
      <c r="S2898" s="5"/>
      <c r="T2898" s="2">
        <v>48.25</v>
      </c>
      <c r="U2898" s="2">
        <v>49.330002</v>
      </c>
      <c r="V2898" s="2"/>
      <c r="W2898" s="2">
        <v>49.189998500000002</v>
      </c>
      <c r="X2898" s="2">
        <v>50.939998500000002</v>
      </c>
      <c r="Y2898" s="2"/>
      <c r="Z2898">
        <v>2494400</v>
      </c>
      <c r="AA2898">
        <v>1693000</v>
      </c>
      <c r="AC2898" s="2">
        <v>48.880001</v>
      </c>
      <c r="AD2898" s="2">
        <v>49.389999500000002</v>
      </c>
    </row>
    <row r="2899" spans="1:30" x14ac:dyDescent="0.25">
      <c r="A2899" t="s">
        <v>309</v>
      </c>
      <c r="B2899">
        <f t="shared" si="160"/>
        <v>2010</v>
      </c>
      <c r="C2899" s="2">
        <v>19.920000000000002</v>
      </c>
      <c r="D2899" s="2">
        <v>23.73</v>
      </c>
      <c r="E2899" s="4">
        <f t="shared" si="161"/>
        <v>0.19126506024096376</v>
      </c>
      <c r="F2899" s="5"/>
      <c r="G2899" s="5"/>
      <c r="H2899" s="5"/>
      <c r="I2899" s="5"/>
      <c r="J2899" s="5"/>
      <c r="K2899" s="3">
        <v>40182</v>
      </c>
      <c r="L2899" s="3">
        <v>40543</v>
      </c>
      <c r="M2899" s="3"/>
      <c r="N2899" s="3"/>
      <c r="O2899" s="3"/>
      <c r="P2899" s="3"/>
      <c r="Q2899" s="5"/>
      <c r="R2899" s="5"/>
      <c r="S2899" s="5"/>
      <c r="T2899" s="2">
        <v>19.899999999999999</v>
      </c>
      <c r="U2899" s="2">
        <v>23.65</v>
      </c>
      <c r="V2899" s="2"/>
      <c r="W2899" s="2">
        <v>20.43</v>
      </c>
      <c r="X2899" s="2">
        <v>23.9</v>
      </c>
      <c r="Y2899" s="2"/>
      <c r="Z2899">
        <v>2171500</v>
      </c>
      <c r="AA2899">
        <v>878400</v>
      </c>
      <c r="AC2899" s="2">
        <v>20.239999999999998</v>
      </c>
      <c r="AD2899" s="2">
        <v>23.700001</v>
      </c>
    </row>
    <row r="2900" spans="1:30" x14ac:dyDescent="0.25">
      <c r="A2900" t="s">
        <v>309</v>
      </c>
      <c r="B2900">
        <f t="shared" si="160"/>
        <v>2011</v>
      </c>
      <c r="C2900" s="2">
        <v>23.99</v>
      </c>
      <c r="D2900" s="2">
        <v>24.51</v>
      </c>
      <c r="E2900" s="4">
        <f t="shared" si="161"/>
        <v>2.1675698207586625E-2</v>
      </c>
      <c r="F2900" s="5"/>
      <c r="G2900" s="5"/>
      <c r="H2900" s="5"/>
      <c r="I2900" s="5"/>
      <c r="J2900" s="5"/>
      <c r="K2900" s="3">
        <v>40546</v>
      </c>
      <c r="L2900" s="3">
        <v>40907</v>
      </c>
      <c r="M2900" s="3"/>
      <c r="N2900" s="3"/>
      <c r="O2900" s="3"/>
      <c r="P2900" s="3"/>
      <c r="Q2900" s="5"/>
      <c r="R2900" s="5"/>
      <c r="S2900" s="5"/>
      <c r="T2900" s="2">
        <v>23.950001</v>
      </c>
      <c r="U2900" s="2">
        <v>24.51</v>
      </c>
      <c r="V2900" s="2"/>
      <c r="W2900" s="2">
        <v>24.290001</v>
      </c>
      <c r="X2900" s="2">
        <v>24.700001</v>
      </c>
      <c r="Y2900" s="2"/>
      <c r="Z2900">
        <v>1358100</v>
      </c>
      <c r="AA2900">
        <v>634700</v>
      </c>
      <c r="AC2900" s="2">
        <v>24.110001</v>
      </c>
      <c r="AD2900" s="2">
        <v>24.620000999999998</v>
      </c>
    </row>
    <row r="2901" spans="1:30" x14ac:dyDescent="0.25">
      <c r="A2901" t="s">
        <v>309</v>
      </c>
      <c r="B2901">
        <f t="shared" si="160"/>
        <v>2012</v>
      </c>
      <c r="C2901" s="2">
        <v>25.030000999999999</v>
      </c>
      <c r="D2901" s="2">
        <v>24.99</v>
      </c>
      <c r="E2901" s="4">
        <f t="shared" si="161"/>
        <v>-1.5981221894477821E-3</v>
      </c>
      <c r="F2901" s="5"/>
      <c r="G2901" s="5"/>
      <c r="H2901" s="5"/>
      <c r="I2901" s="5"/>
      <c r="J2901" s="5"/>
      <c r="K2901" s="3">
        <v>40911</v>
      </c>
      <c r="L2901" s="3">
        <v>41274</v>
      </c>
      <c r="M2901" s="3"/>
      <c r="N2901" s="3"/>
      <c r="O2901" s="3"/>
      <c r="P2901" s="3"/>
      <c r="Q2901" s="5"/>
      <c r="R2901" s="5"/>
      <c r="S2901" s="5"/>
      <c r="T2901" s="2">
        <v>24.91</v>
      </c>
      <c r="U2901" s="2">
        <v>24.75</v>
      </c>
      <c r="V2901" s="2"/>
      <c r="W2901" s="2">
        <v>25.27</v>
      </c>
      <c r="X2901" s="2">
        <v>25.030000999999999</v>
      </c>
      <c r="Y2901" s="2"/>
      <c r="Z2901">
        <v>1468800</v>
      </c>
      <c r="AA2901">
        <v>712800</v>
      </c>
      <c r="AC2901" s="2">
        <v>24.959999</v>
      </c>
      <c r="AD2901" s="2">
        <v>24.879999000000002</v>
      </c>
    </row>
    <row r="2902" spans="1:30" x14ac:dyDescent="0.25">
      <c r="A2902" t="s">
        <v>310</v>
      </c>
      <c r="B2902">
        <f t="shared" si="160"/>
        <v>2010</v>
      </c>
      <c r="C2902" s="2">
        <v>53.040000999999997</v>
      </c>
      <c r="D2902" s="2">
        <v>51.990001999999997</v>
      </c>
      <c r="E2902" s="4">
        <f t="shared" si="161"/>
        <v>-1.9796360863567852E-2</v>
      </c>
      <c r="F2902" s="5"/>
      <c r="G2902" s="5"/>
      <c r="H2902" s="5"/>
      <c r="I2902" s="5"/>
      <c r="J2902" s="5"/>
      <c r="K2902" s="3">
        <v>40182</v>
      </c>
      <c r="L2902" s="3">
        <v>40543</v>
      </c>
      <c r="M2902" s="3"/>
      <c r="N2902" s="3"/>
      <c r="O2902" s="3"/>
      <c r="P2902" s="3"/>
      <c r="Q2902" s="5"/>
      <c r="R2902" s="5"/>
      <c r="S2902" s="5"/>
      <c r="T2902" s="2">
        <v>52.869999</v>
      </c>
      <c r="U2902" s="2">
        <v>51.799999</v>
      </c>
      <c r="V2902" s="2"/>
      <c r="W2902" s="2">
        <v>53.740001999999997</v>
      </c>
      <c r="X2902" s="2">
        <v>52.299999</v>
      </c>
      <c r="Y2902" s="2"/>
      <c r="Z2902">
        <v>2602200</v>
      </c>
      <c r="AA2902">
        <v>881500</v>
      </c>
      <c r="AC2902" s="2">
        <v>53.25</v>
      </c>
      <c r="AD2902" s="2">
        <v>51.869999</v>
      </c>
    </row>
    <row r="2903" spans="1:30" x14ac:dyDescent="0.25">
      <c r="A2903" t="s">
        <v>310</v>
      </c>
      <c r="B2903">
        <f t="shared" si="160"/>
        <v>2011</v>
      </c>
      <c r="C2903" s="2">
        <v>52.18</v>
      </c>
      <c r="D2903" s="2">
        <v>60.880001</v>
      </c>
      <c r="E2903" s="4">
        <f t="shared" si="161"/>
        <v>0.16673056726715219</v>
      </c>
      <c r="F2903" s="5"/>
      <c r="G2903" s="5"/>
      <c r="H2903" s="5"/>
      <c r="I2903" s="5"/>
      <c r="J2903" s="5"/>
      <c r="K2903" s="3">
        <v>40546</v>
      </c>
      <c r="L2903" s="3">
        <v>40907</v>
      </c>
      <c r="M2903" s="3"/>
      <c r="N2903" s="3"/>
      <c r="O2903" s="3"/>
      <c r="P2903" s="3"/>
      <c r="Q2903" s="5"/>
      <c r="R2903" s="5"/>
      <c r="S2903" s="5"/>
      <c r="T2903" s="2">
        <v>51.810001</v>
      </c>
      <c r="U2903" s="2">
        <v>60.77</v>
      </c>
      <c r="V2903" s="2"/>
      <c r="W2903" s="2">
        <v>52.400002000000001</v>
      </c>
      <c r="X2903" s="2">
        <v>61.200001</v>
      </c>
      <c r="Y2903" s="2"/>
      <c r="Z2903">
        <v>1515200</v>
      </c>
      <c r="AA2903">
        <v>1229300</v>
      </c>
      <c r="AC2903" s="2">
        <v>52.23</v>
      </c>
      <c r="AD2903" s="2">
        <v>61.150002000000001</v>
      </c>
    </row>
    <row r="2904" spans="1:30" x14ac:dyDescent="0.25">
      <c r="A2904" t="s">
        <v>310</v>
      </c>
      <c r="B2904">
        <f t="shared" si="160"/>
        <v>2012</v>
      </c>
      <c r="C2904" s="2">
        <v>61.16</v>
      </c>
      <c r="D2904" s="2">
        <v>69.190002000000007</v>
      </c>
      <c r="E2904" s="4">
        <f t="shared" si="161"/>
        <v>0.13129499672988898</v>
      </c>
      <c r="F2904" s="5"/>
      <c r="G2904" s="5"/>
      <c r="H2904" s="5"/>
      <c r="I2904" s="5"/>
      <c r="J2904" s="5"/>
      <c r="K2904" s="3">
        <v>40911</v>
      </c>
      <c r="L2904" s="3">
        <v>41274</v>
      </c>
      <c r="M2904" s="3"/>
      <c r="N2904" s="3"/>
      <c r="O2904" s="3"/>
      <c r="P2904" s="3"/>
      <c r="Q2904" s="5"/>
      <c r="R2904" s="5"/>
      <c r="S2904" s="5"/>
      <c r="T2904" s="2">
        <v>58.700001</v>
      </c>
      <c r="U2904" s="2">
        <v>67.75</v>
      </c>
      <c r="V2904" s="2"/>
      <c r="W2904" s="2">
        <v>61.16</v>
      </c>
      <c r="X2904" s="2">
        <v>69.25</v>
      </c>
      <c r="Y2904" s="2"/>
      <c r="Z2904">
        <v>4812600</v>
      </c>
      <c r="AA2904">
        <v>1480400</v>
      </c>
      <c r="AC2904" s="2">
        <v>58.950001</v>
      </c>
      <c r="AD2904" s="2">
        <v>68.129997000000003</v>
      </c>
    </row>
    <row r="2905" spans="1:30" x14ac:dyDescent="0.25">
      <c r="A2905" t="s">
        <v>311</v>
      </c>
      <c r="B2905">
        <f t="shared" si="160"/>
        <v>2010</v>
      </c>
      <c r="C2905" s="2">
        <v>48.900002000000001</v>
      </c>
      <c r="D2905" s="2">
        <v>61.43</v>
      </c>
      <c r="E2905" s="4">
        <f t="shared" si="161"/>
        <v>0.25623716743406266</v>
      </c>
      <c r="F2905" s="5"/>
      <c r="G2905" s="5"/>
      <c r="H2905" s="5"/>
      <c r="I2905" s="5"/>
      <c r="J2905" s="5"/>
      <c r="K2905" s="3">
        <v>40182</v>
      </c>
      <c r="L2905" s="3">
        <v>40543</v>
      </c>
      <c r="M2905" s="3"/>
      <c r="N2905" s="3"/>
      <c r="O2905" s="3"/>
      <c r="P2905" s="3"/>
      <c r="Q2905" s="5"/>
      <c r="R2905" s="5"/>
      <c r="S2905" s="5"/>
      <c r="T2905" s="2">
        <v>48.189999</v>
      </c>
      <c r="U2905" s="2">
        <v>61.119999</v>
      </c>
      <c r="V2905" s="2"/>
      <c r="W2905" s="2">
        <v>49.18</v>
      </c>
      <c r="X2905" s="2">
        <v>61.720001000000003</v>
      </c>
      <c r="Y2905" s="2"/>
      <c r="Z2905">
        <v>5625400</v>
      </c>
      <c r="AA2905">
        <v>2669100</v>
      </c>
      <c r="AC2905" s="2">
        <v>48.450001</v>
      </c>
      <c r="AD2905" s="2">
        <v>61.220001000000003</v>
      </c>
    </row>
    <row r="2906" spans="1:30" x14ac:dyDescent="0.25">
      <c r="A2906" t="s">
        <v>311</v>
      </c>
      <c r="B2906">
        <f t="shared" si="160"/>
        <v>2011</v>
      </c>
      <c r="C2906" s="2">
        <v>61.849997999999999</v>
      </c>
      <c r="D2906" s="2">
        <v>60.009998000000003</v>
      </c>
      <c r="E2906" s="4">
        <f t="shared" si="161"/>
        <v>-2.9749394656407205E-2</v>
      </c>
      <c r="F2906" s="5"/>
      <c r="G2906" s="5"/>
      <c r="H2906" s="5"/>
      <c r="I2906" s="5"/>
      <c r="J2906" s="5"/>
      <c r="K2906" s="3">
        <v>40546</v>
      </c>
      <c r="L2906" s="3">
        <v>40907</v>
      </c>
      <c r="M2906" s="3"/>
      <c r="N2906" s="3"/>
      <c r="O2906" s="3"/>
      <c r="P2906" s="3"/>
      <c r="Q2906" s="5"/>
      <c r="R2906" s="5"/>
      <c r="S2906" s="5"/>
      <c r="T2906" s="2">
        <v>60.950001</v>
      </c>
      <c r="U2906" s="2">
        <v>59.689999</v>
      </c>
      <c r="V2906" s="2"/>
      <c r="W2906" s="2">
        <v>62.209999000000003</v>
      </c>
      <c r="X2906" s="2">
        <v>61.09</v>
      </c>
      <c r="Y2906" s="2"/>
      <c r="Z2906">
        <v>6080400</v>
      </c>
      <c r="AA2906">
        <v>3315600</v>
      </c>
      <c r="AC2906" s="2">
        <v>61.09</v>
      </c>
      <c r="AD2906" s="2">
        <v>60.73</v>
      </c>
    </row>
    <row r="2907" spans="1:30" x14ac:dyDescent="0.25">
      <c r="A2907" t="s">
        <v>311</v>
      </c>
      <c r="B2907">
        <f t="shared" si="160"/>
        <v>2012</v>
      </c>
      <c r="C2907" s="2">
        <v>61.41</v>
      </c>
      <c r="D2907" s="2">
        <v>46.439999</v>
      </c>
      <c r="E2907" s="4">
        <f t="shared" si="161"/>
        <v>-0.24377138902458878</v>
      </c>
      <c r="F2907" s="5"/>
      <c r="G2907" s="5"/>
      <c r="H2907" s="5"/>
      <c r="I2907" s="5"/>
      <c r="J2907" s="5"/>
      <c r="K2907" s="3">
        <v>40911</v>
      </c>
      <c r="L2907" s="3">
        <v>41274</v>
      </c>
      <c r="M2907" s="3"/>
      <c r="N2907" s="3"/>
      <c r="O2907" s="3"/>
      <c r="P2907" s="3"/>
      <c r="Q2907" s="5"/>
      <c r="R2907" s="5"/>
      <c r="S2907" s="5"/>
      <c r="T2907" s="2">
        <v>61.220001000000003</v>
      </c>
      <c r="U2907" s="2">
        <v>44.84</v>
      </c>
      <c r="V2907" s="2"/>
      <c r="W2907" s="2">
        <v>62.32</v>
      </c>
      <c r="X2907" s="2">
        <v>46.830002</v>
      </c>
      <c r="Y2907" s="2"/>
      <c r="Z2907">
        <v>7418700</v>
      </c>
      <c r="AA2907">
        <v>6560100</v>
      </c>
      <c r="AC2907" s="2">
        <v>62.080002</v>
      </c>
      <c r="AD2907" s="2">
        <v>44.919998</v>
      </c>
    </row>
    <row r="2908" spans="1:30" x14ac:dyDescent="0.25">
      <c r="A2908" t="s">
        <v>312</v>
      </c>
      <c r="B2908">
        <f t="shared" si="160"/>
        <v>2010</v>
      </c>
      <c r="C2908" s="2">
        <v>7.9314284285600003</v>
      </c>
      <c r="D2908" s="2">
        <v>25.1000004285</v>
      </c>
      <c r="E2908" s="4">
        <f t="shared" si="161"/>
        <v>2.1646254712604218</v>
      </c>
      <c r="F2908" s="5"/>
      <c r="G2908" s="5"/>
      <c r="H2908" s="5"/>
      <c r="I2908" s="5"/>
      <c r="J2908" s="5"/>
      <c r="K2908" s="3">
        <v>40182</v>
      </c>
      <c r="L2908" s="3">
        <v>40543</v>
      </c>
      <c r="M2908" s="3"/>
      <c r="N2908" s="3"/>
      <c r="O2908" s="3"/>
      <c r="P2908" s="3"/>
      <c r="Q2908" s="5"/>
      <c r="R2908" s="5"/>
      <c r="S2908" s="5"/>
      <c r="T2908" s="2">
        <v>7.5657144285599998</v>
      </c>
      <c r="U2908" s="2">
        <v>25.075714142799999</v>
      </c>
      <c r="V2908" s="2"/>
      <c r="W2908" s="2">
        <v>7.9614285714199999</v>
      </c>
      <c r="X2908" s="2">
        <v>25.677143142799999</v>
      </c>
      <c r="Y2908" s="2"/>
      <c r="Z2908">
        <v>17239600</v>
      </c>
      <c r="AA2908">
        <v>21562800</v>
      </c>
      <c r="AC2908" s="2">
        <v>7.6399998571400003</v>
      </c>
      <c r="AD2908" s="2">
        <v>25.578571285700001</v>
      </c>
    </row>
    <row r="2909" spans="1:30" x14ac:dyDescent="0.25">
      <c r="A2909" t="s">
        <v>312</v>
      </c>
      <c r="B2909">
        <f t="shared" si="160"/>
        <v>2011</v>
      </c>
      <c r="C2909" s="2">
        <v>25</v>
      </c>
      <c r="D2909" s="2">
        <v>9.8985709999899996</v>
      </c>
      <c r="E2909" s="4">
        <f t="shared" si="161"/>
        <v>-0.6040571600004</v>
      </c>
      <c r="F2909" s="5"/>
      <c r="G2909" s="5"/>
      <c r="H2909" s="5"/>
      <c r="I2909" s="5"/>
      <c r="J2909" s="5"/>
      <c r="K2909" s="3">
        <v>40546</v>
      </c>
      <c r="L2909" s="3">
        <v>40907</v>
      </c>
      <c r="M2909" s="3"/>
      <c r="N2909" s="3"/>
      <c r="O2909" s="3"/>
      <c r="P2909" s="3"/>
      <c r="Q2909" s="5"/>
      <c r="R2909" s="5"/>
      <c r="S2909" s="5"/>
      <c r="T2909" s="2">
        <v>24.785715142800001</v>
      </c>
      <c r="U2909" s="2">
        <v>9.8328571428499991</v>
      </c>
      <c r="V2909" s="2"/>
      <c r="W2909" s="2">
        <v>25.838571571399999</v>
      </c>
      <c r="X2909" s="2">
        <v>10.0842857143</v>
      </c>
      <c r="Y2909" s="2"/>
      <c r="Z2909">
        <v>39956000</v>
      </c>
      <c r="AA2909">
        <v>21809200</v>
      </c>
      <c r="AC2909" s="2">
        <v>25.4871425714</v>
      </c>
      <c r="AD2909" s="2">
        <v>9.87285714285</v>
      </c>
    </row>
    <row r="2910" spans="1:30" x14ac:dyDescent="0.25">
      <c r="A2910" t="s">
        <v>312</v>
      </c>
      <c r="B2910">
        <f t="shared" si="160"/>
        <v>2012</v>
      </c>
      <c r="C2910" s="2">
        <v>10.039999999999999</v>
      </c>
      <c r="D2910" s="2">
        <v>13.2271432857</v>
      </c>
      <c r="E2910" s="4">
        <f t="shared" si="161"/>
        <v>0.31744455036852604</v>
      </c>
      <c r="F2910" s="5"/>
      <c r="G2910" s="5"/>
      <c r="H2910" s="5"/>
      <c r="I2910" s="5"/>
      <c r="J2910" s="5"/>
      <c r="K2910" s="3">
        <v>40911</v>
      </c>
      <c r="L2910" s="3">
        <v>41274</v>
      </c>
      <c r="M2910" s="3"/>
      <c r="N2910" s="3"/>
      <c r="O2910" s="3"/>
      <c r="P2910" s="3"/>
      <c r="Q2910" s="5"/>
      <c r="R2910" s="5"/>
      <c r="S2910" s="5"/>
      <c r="T2910" s="2">
        <v>10.0185718571</v>
      </c>
      <c r="U2910" s="2">
        <v>12.7157144286</v>
      </c>
      <c r="V2910" s="2"/>
      <c r="W2910" s="2">
        <v>10.388571714299999</v>
      </c>
      <c r="X2910" s="2">
        <v>13.3571424286</v>
      </c>
      <c r="Y2910" s="2"/>
      <c r="Z2910">
        <v>29213800</v>
      </c>
      <c r="AA2910">
        <v>18078900</v>
      </c>
      <c r="AC2910" s="2">
        <v>10.3199997143</v>
      </c>
      <c r="AD2910" s="2">
        <v>12.7685718571</v>
      </c>
    </row>
    <row r="2911" spans="1:30" x14ac:dyDescent="0.25">
      <c r="A2911" t="s">
        <v>313</v>
      </c>
      <c r="B2911">
        <f t="shared" si="160"/>
        <v>2010</v>
      </c>
      <c r="C2911" s="2">
        <v>49.66</v>
      </c>
      <c r="D2911" s="2">
        <v>72.110000999999997</v>
      </c>
      <c r="E2911" s="4">
        <f t="shared" si="161"/>
        <v>0.45207412404349578</v>
      </c>
      <c r="F2911" s="5"/>
      <c r="G2911" s="5"/>
      <c r="H2911" s="5"/>
      <c r="I2911" s="5"/>
      <c r="J2911" s="5"/>
      <c r="K2911" s="3">
        <v>40182</v>
      </c>
      <c r="L2911" s="3">
        <v>40543</v>
      </c>
      <c r="M2911" s="3"/>
      <c r="N2911" s="3"/>
      <c r="O2911" s="3"/>
      <c r="P2911" s="3"/>
      <c r="Q2911" s="5"/>
      <c r="R2911" s="5"/>
      <c r="S2911" s="5"/>
      <c r="T2911" s="2">
        <v>49.209999000000003</v>
      </c>
      <c r="U2911" s="2">
        <v>71.639999000000003</v>
      </c>
      <c r="V2911" s="2"/>
      <c r="W2911" s="2">
        <v>50.34</v>
      </c>
      <c r="X2911" s="2">
        <v>72.680000000000007</v>
      </c>
      <c r="Y2911" s="2"/>
      <c r="Z2911">
        <v>1164900</v>
      </c>
      <c r="AA2911">
        <v>725700</v>
      </c>
      <c r="AC2911" s="2">
        <v>49.919998</v>
      </c>
      <c r="AD2911" s="2">
        <v>72.019997000000004</v>
      </c>
    </row>
    <row r="2912" spans="1:30" x14ac:dyDescent="0.25">
      <c r="A2912" t="s">
        <v>313</v>
      </c>
      <c r="B2912">
        <f t="shared" si="160"/>
        <v>2011</v>
      </c>
      <c r="C2912" s="2">
        <v>73.089995999999999</v>
      </c>
      <c r="D2912" s="2">
        <v>37.729999999999997</v>
      </c>
      <c r="E2912" s="4">
        <f t="shared" si="161"/>
        <v>-0.48378708352918781</v>
      </c>
      <c r="F2912" s="5"/>
      <c r="G2912" s="5"/>
      <c r="H2912" s="5"/>
      <c r="I2912" s="5"/>
      <c r="J2912" s="5"/>
      <c r="K2912" s="3">
        <v>40546</v>
      </c>
      <c r="L2912" s="3">
        <v>40907</v>
      </c>
      <c r="M2912" s="3"/>
      <c r="N2912" s="3"/>
      <c r="O2912" s="3"/>
      <c r="P2912" s="3"/>
      <c r="Q2912" s="5"/>
      <c r="R2912" s="5"/>
      <c r="S2912" s="5"/>
      <c r="T2912" s="2">
        <v>72.559997999999993</v>
      </c>
      <c r="U2912" s="2">
        <v>37.720001000000003</v>
      </c>
      <c r="V2912" s="2"/>
      <c r="W2912" s="2">
        <v>73.160004000000001</v>
      </c>
      <c r="X2912" s="2">
        <v>38.639999000000003</v>
      </c>
      <c r="Y2912" s="2"/>
      <c r="Z2912">
        <v>1218800</v>
      </c>
      <c r="AA2912">
        <v>1356200</v>
      </c>
      <c r="AC2912" s="2">
        <v>72.790001000000004</v>
      </c>
      <c r="AD2912" s="2">
        <v>37.770000000000003</v>
      </c>
    </row>
    <row r="2913" spans="1:30" x14ac:dyDescent="0.25">
      <c r="A2913" t="s">
        <v>313</v>
      </c>
      <c r="B2913">
        <f t="shared" si="160"/>
        <v>2012</v>
      </c>
      <c r="C2913" s="2">
        <v>38.849997999999999</v>
      </c>
      <c r="D2913" s="2">
        <v>26.780000999999999</v>
      </c>
      <c r="E2913" s="4">
        <f t="shared" si="161"/>
        <v>-0.3106820494559614</v>
      </c>
      <c r="F2913" s="5"/>
      <c r="G2913" s="5"/>
      <c r="H2913" s="5"/>
      <c r="I2913" s="5"/>
      <c r="J2913" s="5"/>
      <c r="K2913" s="3">
        <v>40911</v>
      </c>
      <c r="L2913" s="3">
        <v>41274</v>
      </c>
      <c r="M2913" s="3"/>
      <c r="N2913" s="3"/>
      <c r="O2913" s="3"/>
      <c r="P2913" s="3"/>
      <c r="Q2913" s="5"/>
      <c r="R2913" s="5"/>
      <c r="S2913" s="5"/>
      <c r="T2913" s="2">
        <v>38.849997999999999</v>
      </c>
      <c r="U2913" s="2">
        <v>25.639999</v>
      </c>
      <c r="V2913" s="2"/>
      <c r="W2913" s="2">
        <v>40</v>
      </c>
      <c r="X2913" s="2">
        <v>26.809999000000001</v>
      </c>
      <c r="Y2913" s="2"/>
      <c r="Z2913">
        <v>1957100</v>
      </c>
      <c r="AA2913">
        <v>2077400</v>
      </c>
      <c r="AC2913" s="2">
        <v>39.599997999999999</v>
      </c>
      <c r="AD2913" s="2">
        <v>25.700001</v>
      </c>
    </row>
    <row r="2914" spans="1:30" x14ac:dyDescent="0.25">
      <c r="A2914" t="s">
        <v>314</v>
      </c>
      <c r="B2914">
        <f t="shared" si="160"/>
        <v>2010</v>
      </c>
      <c r="C2914" s="2">
        <v>6.1139493123799999</v>
      </c>
      <c r="D2914" s="2">
        <v>6.9233795677799996</v>
      </c>
      <c r="E2914" s="4">
        <f t="shared" si="161"/>
        <v>0.13239073699237289</v>
      </c>
      <c r="F2914" s="5"/>
      <c r="G2914" s="5"/>
      <c r="H2914" s="5"/>
      <c r="I2914" s="5"/>
      <c r="J2914" s="5"/>
      <c r="K2914" s="3">
        <v>40182</v>
      </c>
      <c r="L2914" s="3">
        <v>40543</v>
      </c>
      <c r="M2914" s="3"/>
      <c r="N2914" s="3"/>
      <c r="O2914" s="3"/>
      <c r="P2914" s="3"/>
      <c r="Q2914" s="5"/>
      <c r="R2914" s="5"/>
      <c r="S2914" s="5"/>
      <c r="T2914" s="2">
        <v>6.0628687622799999</v>
      </c>
      <c r="U2914" s="2">
        <v>6.9194502946999998</v>
      </c>
      <c r="V2914" s="2"/>
      <c r="W2914" s="2">
        <v>6.16502986248</v>
      </c>
      <c r="X2914" s="2">
        <v>6.9862483300599996</v>
      </c>
      <c r="Y2914" s="2"/>
      <c r="Z2914">
        <v>6905600</v>
      </c>
      <c r="AA2914">
        <v>3582900</v>
      </c>
      <c r="AC2914" s="2">
        <v>6.0943029469600001</v>
      </c>
      <c r="AD2914" s="2">
        <v>6.9273084479399998</v>
      </c>
    </row>
    <row r="2915" spans="1:30" x14ac:dyDescent="0.25">
      <c r="A2915" t="s">
        <v>314</v>
      </c>
      <c r="B2915">
        <f t="shared" si="160"/>
        <v>2011</v>
      </c>
      <c r="C2915" s="2">
        <v>6.9626719056999997</v>
      </c>
      <c r="D2915" s="2">
        <v>9.3555996070699994</v>
      </c>
      <c r="E2915" s="4">
        <f t="shared" si="161"/>
        <v>0.34367951467180674</v>
      </c>
      <c r="F2915" s="5"/>
      <c r="G2915" s="5"/>
      <c r="H2915" s="5"/>
      <c r="I2915" s="5"/>
      <c r="J2915" s="5"/>
      <c r="K2915" s="3">
        <v>40546</v>
      </c>
      <c r="L2915" s="3">
        <v>40907</v>
      </c>
      <c r="M2915" s="3"/>
      <c r="N2915" s="3"/>
      <c r="O2915" s="3"/>
      <c r="P2915" s="3"/>
      <c r="Q2915" s="5"/>
      <c r="R2915" s="5"/>
      <c r="S2915" s="5"/>
      <c r="T2915" s="2">
        <v>6.9587422396900003</v>
      </c>
      <c r="U2915" s="2">
        <v>9.3516695481400003</v>
      </c>
      <c r="V2915" s="2"/>
      <c r="W2915" s="2">
        <v>7.0176821218100001</v>
      </c>
      <c r="X2915" s="2">
        <v>9.4184679764299997</v>
      </c>
      <c r="Y2915" s="2"/>
      <c r="Z2915">
        <v>7206900</v>
      </c>
      <c r="AA2915">
        <v>5240200</v>
      </c>
      <c r="AC2915" s="2">
        <v>7.0058939096300001</v>
      </c>
      <c r="AD2915" s="2">
        <v>9.3555996070699994</v>
      </c>
    </row>
    <row r="2916" spans="1:30" x14ac:dyDescent="0.25">
      <c r="A2916" t="s">
        <v>314</v>
      </c>
      <c r="B2916">
        <f t="shared" si="160"/>
        <v>2012</v>
      </c>
      <c r="C2916" s="2">
        <v>9.4538310412600008</v>
      </c>
      <c r="D2916" s="2">
        <v>9.7799611001999995</v>
      </c>
      <c r="E2916" s="4">
        <f t="shared" si="161"/>
        <v>3.4497132169661909E-2</v>
      </c>
      <c r="F2916" s="5"/>
      <c r="G2916" s="5"/>
      <c r="H2916" s="5"/>
      <c r="I2916" s="5"/>
      <c r="J2916" s="5"/>
      <c r="K2916" s="3">
        <v>40911</v>
      </c>
      <c r="L2916" s="3">
        <v>41274</v>
      </c>
      <c r="M2916" s="3"/>
      <c r="N2916" s="3"/>
      <c r="O2916" s="3"/>
      <c r="P2916" s="3"/>
      <c r="Q2916" s="5"/>
      <c r="R2916" s="5"/>
      <c r="S2916" s="5"/>
      <c r="T2916" s="2">
        <v>9.1591359528500007</v>
      </c>
      <c r="U2916" s="2">
        <v>9.58349744597</v>
      </c>
      <c r="V2916" s="2"/>
      <c r="W2916" s="2">
        <v>9.4538310412600008</v>
      </c>
      <c r="X2916" s="2">
        <v>9.8035367387000001</v>
      </c>
      <c r="Y2916" s="2"/>
      <c r="Z2916">
        <v>9248500</v>
      </c>
      <c r="AA2916">
        <v>7421000</v>
      </c>
      <c r="AC2916" s="2">
        <v>9.1748526522600002</v>
      </c>
      <c r="AD2916" s="2">
        <v>9.6463654224000006</v>
      </c>
    </row>
    <row r="2917" spans="1:30" x14ac:dyDescent="0.25">
      <c r="A2917" t="s">
        <v>315</v>
      </c>
      <c r="B2917">
        <f t="shared" si="160"/>
        <v>2010</v>
      </c>
      <c r="C2917" s="2">
        <v>16.514999499999998</v>
      </c>
      <c r="D2917" s="2">
        <v>21.354999500000002</v>
      </c>
      <c r="E2917" s="4">
        <f t="shared" si="161"/>
        <v>0.29306691774347338</v>
      </c>
      <c r="F2917" s="5"/>
      <c r="G2917" s="5"/>
      <c r="H2917" s="5"/>
      <c r="I2917" s="5"/>
      <c r="J2917" s="5"/>
      <c r="K2917" s="3">
        <v>40182</v>
      </c>
      <c r="L2917" s="3">
        <v>40543</v>
      </c>
      <c r="M2917" s="3"/>
      <c r="N2917" s="3"/>
      <c r="O2917" s="3"/>
      <c r="P2917" s="3"/>
      <c r="Q2917" s="5"/>
      <c r="R2917" s="5"/>
      <c r="S2917" s="5"/>
      <c r="T2917" s="2">
        <v>16.280000749999999</v>
      </c>
      <c r="U2917" s="2">
        <v>21.280000749999999</v>
      </c>
      <c r="V2917" s="2"/>
      <c r="W2917" s="2">
        <v>16.517499999999998</v>
      </c>
      <c r="X2917" s="2">
        <v>21.459999</v>
      </c>
      <c r="Y2917" s="2"/>
      <c r="Z2917">
        <v>11972400</v>
      </c>
      <c r="AA2917">
        <v>5796000</v>
      </c>
      <c r="AC2917" s="2">
        <v>16.3374995</v>
      </c>
      <c r="AD2917" s="2">
        <v>21.3500005</v>
      </c>
    </row>
    <row r="2918" spans="1:30" x14ac:dyDescent="0.25">
      <c r="A2918" t="s">
        <v>315</v>
      </c>
      <c r="B2918">
        <f t="shared" si="160"/>
        <v>2011</v>
      </c>
      <c r="C2918" s="2">
        <v>21.457500499999998</v>
      </c>
      <c r="D2918" s="2">
        <v>24.092500749999999</v>
      </c>
      <c r="E2918" s="4">
        <f t="shared" si="161"/>
        <v>0.12280089426072721</v>
      </c>
      <c r="F2918" s="5"/>
      <c r="G2918" s="5"/>
      <c r="H2918" s="5"/>
      <c r="I2918" s="5"/>
      <c r="J2918" s="5"/>
      <c r="K2918" s="3">
        <v>40546</v>
      </c>
      <c r="L2918" s="3">
        <v>40907</v>
      </c>
      <c r="M2918" s="3"/>
      <c r="N2918" s="3"/>
      <c r="O2918" s="3"/>
      <c r="P2918" s="3"/>
      <c r="Q2918" s="5"/>
      <c r="R2918" s="5"/>
      <c r="S2918" s="5"/>
      <c r="T2918" s="2">
        <v>21.3150005</v>
      </c>
      <c r="U2918" s="2">
        <v>24.092500749999999</v>
      </c>
      <c r="V2918" s="2"/>
      <c r="W2918" s="2">
        <v>21.645000499999998</v>
      </c>
      <c r="X2918" s="2">
        <v>24.385000250000001</v>
      </c>
      <c r="Y2918" s="2"/>
      <c r="Z2918">
        <v>8566400</v>
      </c>
      <c r="AA2918">
        <v>6609200</v>
      </c>
      <c r="AC2918" s="2">
        <v>21.522499</v>
      </c>
      <c r="AD2918" s="2">
        <v>24.347499750000001</v>
      </c>
    </row>
    <row r="2919" spans="1:30" x14ac:dyDescent="0.25">
      <c r="A2919" t="s">
        <v>315</v>
      </c>
      <c r="B2919">
        <f t="shared" si="160"/>
        <v>2012</v>
      </c>
      <c r="C2919" s="2">
        <v>24.342500749999999</v>
      </c>
      <c r="D2919" s="2">
        <v>25.799999</v>
      </c>
      <c r="E2919" s="4">
        <f t="shared" si="161"/>
        <v>5.9874630999035727E-2</v>
      </c>
      <c r="F2919" s="5"/>
      <c r="G2919" s="5"/>
      <c r="H2919" s="5"/>
      <c r="I2919" s="5"/>
      <c r="J2919" s="5"/>
      <c r="K2919" s="3">
        <v>40911</v>
      </c>
      <c r="L2919" s="3">
        <v>41274</v>
      </c>
      <c r="M2919" s="3"/>
      <c r="N2919" s="3"/>
      <c r="O2919" s="3"/>
      <c r="P2919" s="3"/>
      <c r="Q2919" s="5"/>
      <c r="R2919" s="5"/>
      <c r="S2919" s="5"/>
      <c r="T2919" s="2">
        <v>24.174999249999999</v>
      </c>
      <c r="U2919" s="2">
        <v>25.295000000000002</v>
      </c>
      <c r="V2919" s="2"/>
      <c r="W2919" s="2">
        <v>24.4974995</v>
      </c>
      <c r="X2919" s="2">
        <v>25.819999500000002</v>
      </c>
      <c r="Y2919" s="2"/>
      <c r="Z2919">
        <v>10944400</v>
      </c>
      <c r="AA2919">
        <v>6807400</v>
      </c>
      <c r="AC2919" s="2">
        <v>24.202499499999998</v>
      </c>
      <c r="AD2919" s="2">
        <v>25.415001</v>
      </c>
    </row>
    <row r="2920" spans="1:30" x14ac:dyDescent="0.25">
      <c r="A2920" t="s">
        <v>316</v>
      </c>
      <c r="B2920">
        <f t="shared" si="160"/>
        <v>2010</v>
      </c>
      <c r="C2920" s="2">
        <v>50.68649456</v>
      </c>
      <c r="D2920" s="2">
        <v>58.528892630000001</v>
      </c>
      <c r="E2920" s="4">
        <f t="shared" si="161"/>
        <v>0.15472362289162814</v>
      </c>
      <c r="F2920" s="5"/>
      <c r="G2920" s="5"/>
      <c r="H2920" s="5"/>
      <c r="I2920" s="5"/>
      <c r="J2920" s="5"/>
      <c r="K2920" s="3">
        <v>40182</v>
      </c>
      <c r="L2920" s="3">
        <v>40543</v>
      </c>
      <c r="M2920" s="3"/>
      <c r="N2920" s="3"/>
      <c r="O2920" s="3"/>
      <c r="P2920" s="3"/>
      <c r="Q2920" s="5"/>
      <c r="R2920" s="5"/>
      <c r="S2920" s="5"/>
      <c r="T2920" s="2">
        <v>50.68649456</v>
      </c>
      <c r="U2920" s="2">
        <v>57.986792629999997</v>
      </c>
      <c r="V2920" s="2"/>
      <c r="W2920" s="2">
        <v>51.382190463500002</v>
      </c>
      <c r="X2920" s="2">
        <v>58.628281244</v>
      </c>
      <c r="Y2920" s="2"/>
      <c r="Z2920">
        <v>1616100</v>
      </c>
      <c r="AA2920">
        <v>1192900</v>
      </c>
      <c r="AC2920" s="2">
        <v>51.364119559999999</v>
      </c>
      <c r="AD2920" s="2">
        <v>58.203631726499999</v>
      </c>
    </row>
    <row r="2921" spans="1:30" x14ac:dyDescent="0.25">
      <c r="A2921" t="s">
        <v>316</v>
      </c>
      <c r="B2921">
        <f t="shared" si="160"/>
        <v>2011</v>
      </c>
      <c r="C2921" s="2">
        <v>58.863191243999999</v>
      </c>
      <c r="D2921" s="2">
        <v>58.48</v>
      </c>
      <c r="E2921" s="4">
        <f t="shared" si="161"/>
        <v>-6.50986186616346E-3</v>
      </c>
      <c r="F2921" s="5"/>
      <c r="G2921" s="5"/>
      <c r="H2921" s="5"/>
      <c r="I2921" s="5"/>
      <c r="J2921" s="5"/>
      <c r="K2921" s="3">
        <v>40546</v>
      </c>
      <c r="L2921" s="3">
        <v>40907</v>
      </c>
      <c r="M2921" s="3"/>
      <c r="N2921" s="3"/>
      <c r="O2921" s="3"/>
      <c r="P2921" s="3"/>
      <c r="Q2921" s="5"/>
      <c r="R2921" s="5"/>
      <c r="S2921" s="5"/>
      <c r="T2921" s="2">
        <v>58.655385340499997</v>
      </c>
      <c r="U2921" s="2">
        <v>58.459999000000003</v>
      </c>
      <c r="V2921" s="2"/>
      <c r="W2921" s="2">
        <v>59.125204437000001</v>
      </c>
      <c r="X2921" s="2">
        <v>59.150002000000001</v>
      </c>
      <c r="Y2921" s="2"/>
      <c r="Z2921">
        <v>1819500</v>
      </c>
      <c r="AA2921">
        <v>1049000</v>
      </c>
      <c r="AC2921" s="2">
        <v>58.863191243999999</v>
      </c>
      <c r="AD2921" s="2">
        <v>58.77</v>
      </c>
    </row>
    <row r="2922" spans="1:30" x14ac:dyDescent="0.25">
      <c r="A2922" t="s">
        <v>316</v>
      </c>
      <c r="B2922">
        <f t="shared" si="160"/>
        <v>2012</v>
      </c>
      <c r="C2922" s="2">
        <v>59.419998</v>
      </c>
      <c r="D2922" s="2">
        <v>67.580001999999993</v>
      </c>
      <c r="E2922" s="4">
        <f t="shared" si="161"/>
        <v>0.13732757109820154</v>
      </c>
      <c r="F2922" s="5"/>
      <c r="G2922" s="5"/>
      <c r="H2922" s="5"/>
      <c r="I2922" s="5"/>
      <c r="J2922" s="5"/>
      <c r="K2922" s="3">
        <v>40911</v>
      </c>
      <c r="L2922" s="3">
        <v>41274</v>
      </c>
      <c r="M2922" s="3"/>
      <c r="N2922" s="3"/>
      <c r="O2922" s="3"/>
      <c r="P2922" s="3"/>
      <c r="Q2922" s="5"/>
      <c r="R2922" s="5"/>
      <c r="S2922" s="5"/>
      <c r="T2922" s="2">
        <v>58.66</v>
      </c>
      <c r="U2922" s="2">
        <v>65.870002999999997</v>
      </c>
      <c r="V2922" s="2"/>
      <c r="W2922" s="2">
        <v>59.560001</v>
      </c>
      <c r="X2922" s="2">
        <v>67.709998999999996</v>
      </c>
      <c r="Y2922" s="2"/>
      <c r="Z2922">
        <v>1802200</v>
      </c>
      <c r="AA2922">
        <v>1682200</v>
      </c>
      <c r="AC2922" s="2">
        <v>58.66</v>
      </c>
      <c r="AD2922" s="2">
        <v>66.510002</v>
      </c>
    </row>
    <row r="2923" spans="1:30" x14ac:dyDescent="0.25">
      <c r="A2923" t="s">
        <v>317</v>
      </c>
      <c r="B2923">
        <f t="shared" si="160"/>
        <v>2010</v>
      </c>
      <c r="C2923" s="2">
        <v>40.495939585199999</v>
      </c>
      <c r="D2923" s="2">
        <v>60.640219116300003</v>
      </c>
      <c r="E2923" s="4">
        <f t="shared" si="161"/>
        <v>0.4974394899201724</v>
      </c>
      <c r="F2923" s="5"/>
      <c r="G2923" s="5"/>
      <c r="H2923" s="5"/>
      <c r="I2923" s="5"/>
      <c r="J2923" s="5"/>
      <c r="K2923" s="3">
        <v>40182</v>
      </c>
      <c r="L2923" s="3">
        <v>40543</v>
      </c>
      <c r="M2923" s="3"/>
      <c r="N2923" s="3"/>
      <c r="O2923" s="3"/>
      <c r="P2923" s="3"/>
      <c r="Q2923" s="5"/>
      <c r="R2923" s="5"/>
      <c r="S2923" s="5"/>
      <c r="T2923" s="2">
        <v>40.486929666400002</v>
      </c>
      <c r="U2923" s="2">
        <v>59.900808836800003</v>
      </c>
      <c r="V2923" s="2"/>
      <c r="W2923" s="2">
        <v>41.6050477908</v>
      </c>
      <c r="X2923" s="2">
        <v>61.0640162308</v>
      </c>
      <c r="Y2923" s="2"/>
      <c r="Z2923">
        <v>5385900</v>
      </c>
      <c r="AA2923">
        <v>2231600</v>
      </c>
      <c r="AC2923" s="2">
        <v>41.559958521200002</v>
      </c>
      <c r="AD2923" s="2">
        <v>60.243459873799999</v>
      </c>
    </row>
    <row r="2924" spans="1:30" x14ac:dyDescent="0.25">
      <c r="A2924" t="s">
        <v>317</v>
      </c>
      <c r="B2924">
        <f t="shared" si="160"/>
        <v>2011</v>
      </c>
      <c r="C2924" s="2">
        <v>61.442739404900003</v>
      </c>
      <c r="D2924" s="2">
        <v>61.307477908000003</v>
      </c>
      <c r="E2924" s="4">
        <f t="shared" si="161"/>
        <v>-2.2014236052960412E-3</v>
      </c>
      <c r="F2924" s="5"/>
      <c r="G2924" s="5"/>
      <c r="H2924" s="5"/>
      <c r="I2924" s="5"/>
      <c r="J2924" s="5"/>
      <c r="K2924" s="3">
        <v>40546</v>
      </c>
      <c r="L2924" s="3">
        <v>40907</v>
      </c>
      <c r="M2924" s="3"/>
      <c r="N2924" s="3"/>
      <c r="O2924" s="3"/>
      <c r="P2924" s="3"/>
      <c r="Q2924" s="5"/>
      <c r="R2924" s="5"/>
      <c r="S2924" s="5"/>
      <c r="T2924" s="2">
        <v>60.207387736699999</v>
      </c>
      <c r="U2924" s="2">
        <v>60.892698827799997</v>
      </c>
      <c r="V2924" s="2"/>
      <c r="W2924" s="2">
        <v>61.866548241700002</v>
      </c>
      <c r="X2924" s="2">
        <v>61.920648331800002</v>
      </c>
      <c r="Y2924" s="2"/>
      <c r="Z2924">
        <v>4244100</v>
      </c>
      <c r="AA2924">
        <v>1818400</v>
      </c>
      <c r="AC2924" s="2">
        <v>60.297567177600001</v>
      </c>
      <c r="AD2924" s="2">
        <v>61.163210099200001</v>
      </c>
    </row>
    <row r="2925" spans="1:30" x14ac:dyDescent="0.25">
      <c r="A2925" t="s">
        <v>317</v>
      </c>
      <c r="B2925">
        <f t="shared" si="160"/>
        <v>2012</v>
      </c>
      <c r="C2925" s="2">
        <v>63.074838593300001</v>
      </c>
      <c r="D2925" s="2">
        <v>61.632097385000002</v>
      </c>
      <c r="E2925" s="4">
        <f t="shared" si="161"/>
        <v>-2.2873482365966001E-2</v>
      </c>
      <c r="F2925" s="5"/>
      <c r="G2925" s="5"/>
      <c r="H2925" s="5"/>
      <c r="I2925" s="5"/>
      <c r="J2925" s="5"/>
      <c r="K2925" s="3">
        <v>40911</v>
      </c>
      <c r="L2925" s="3">
        <v>41274</v>
      </c>
      <c r="M2925" s="3"/>
      <c r="N2925" s="3"/>
      <c r="O2925" s="3"/>
      <c r="P2925" s="3"/>
      <c r="Q2925" s="5"/>
      <c r="R2925" s="5"/>
      <c r="S2925" s="5"/>
      <c r="T2925" s="2">
        <v>62.975649233600002</v>
      </c>
      <c r="U2925" s="2">
        <v>59.224527502299999</v>
      </c>
      <c r="V2925" s="2"/>
      <c r="W2925" s="2">
        <v>64.562666366100004</v>
      </c>
      <c r="X2925" s="2">
        <v>61.722268710599998</v>
      </c>
      <c r="Y2925" s="2"/>
      <c r="Z2925">
        <v>3714900</v>
      </c>
      <c r="AA2925">
        <v>4291700</v>
      </c>
      <c r="AC2925" s="2">
        <v>63.9044174932</v>
      </c>
      <c r="AD2925" s="2">
        <v>59.3778169522</v>
      </c>
    </row>
    <row r="2926" spans="1:30" x14ac:dyDescent="0.25">
      <c r="A2926" t="s">
        <v>318</v>
      </c>
      <c r="B2926">
        <f t="shared" si="160"/>
        <v>2010</v>
      </c>
      <c r="C2926" s="2">
        <v>23.780000999999999</v>
      </c>
      <c r="D2926" s="2">
        <v>19.540001</v>
      </c>
      <c r="E2926" s="4">
        <f t="shared" si="161"/>
        <v>-0.17830108585781804</v>
      </c>
      <c r="F2926" s="5"/>
      <c r="G2926" s="5"/>
      <c r="H2926" s="5"/>
      <c r="I2926" s="5"/>
      <c r="J2926" s="5"/>
      <c r="K2926" s="3">
        <v>40182</v>
      </c>
      <c r="L2926" s="3">
        <v>40543</v>
      </c>
      <c r="M2926" s="3"/>
      <c r="N2926" s="3"/>
      <c r="O2926" s="3"/>
      <c r="P2926" s="3"/>
      <c r="Q2926" s="5"/>
      <c r="R2926" s="5"/>
      <c r="S2926" s="5"/>
      <c r="T2926" s="2">
        <v>23.700001</v>
      </c>
      <c r="U2926" s="2">
        <v>19.27</v>
      </c>
      <c r="V2926" s="2"/>
      <c r="W2926" s="2">
        <v>24.129999000000002</v>
      </c>
      <c r="X2926" s="2">
        <v>19.639999</v>
      </c>
      <c r="Y2926" s="2"/>
      <c r="Z2926">
        <v>1683700</v>
      </c>
      <c r="AA2926">
        <v>1976400</v>
      </c>
      <c r="AC2926" s="2">
        <v>23.870000999999998</v>
      </c>
      <c r="AD2926" s="2">
        <v>19.489999999999998</v>
      </c>
    </row>
    <row r="2927" spans="1:30" x14ac:dyDescent="0.25">
      <c r="A2927" t="s">
        <v>318</v>
      </c>
      <c r="B2927">
        <f t="shared" si="160"/>
        <v>2011</v>
      </c>
      <c r="C2927" s="2">
        <v>19.719999000000001</v>
      </c>
      <c r="D2927" s="2">
        <v>18.120000999999998</v>
      </c>
      <c r="E2927" s="4">
        <f t="shared" si="161"/>
        <v>-8.113580533143043E-2</v>
      </c>
      <c r="F2927" s="5"/>
      <c r="G2927" s="5"/>
      <c r="H2927" s="5"/>
      <c r="I2927" s="5"/>
      <c r="J2927" s="5"/>
      <c r="K2927" s="3">
        <v>40546</v>
      </c>
      <c r="L2927" s="3">
        <v>40907</v>
      </c>
      <c r="M2927" s="3"/>
      <c r="N2927" s="3"/>
      <c r="O2927" s="3"/>
      <c r="P2927" s="3"/>
      <c r="Q2927" s="5"/>
      <c r="R2927" s="5"/>
      <c r="S2927" s="5"/>
      <c r="T2927" s="2">
        <v>19.57</v>
      </c>
      <c r="U2927" s="2">
        <v>18.030000999999999</v>
      </c>
      <c r="V2927" s="2"/>
      <c r="W2927" s="2">
        <v>20.010000000000002</v>
      </c>
      <c r="X2927" s="2">
        <v>18.32</v>
      </c>
      <c r="Y2927" s="2"/>
      <c r="Z2927">
        <v>2327200</v>
      </c>
      <c r="AA2927">
        <v>1598800</v>
      </c>
      <c r="AC2927" s="2">
        <v>19.829999999999998</v>
      </c>
      <c r="AD2927" s="2">
        <v>18.290001</v>
      </c>
    </row>
    <row r="2928" spans="1:30" x14ac:dyDescent="0.25">
      <c r="A2928" t="s">
        <v>318</v>
      </c>
      <c r="B2928">
        <f t="shared" si="160"/>
        <v>2012</v>
      </c>
      <c r="C2928" s="2">
        <v>18.440000999999999</v>
      </c>
      <c r="D2928" s="2">
        <v>22.99</v>
      </c>
      <c r="E2928" s="4">
        <f t="shared" si="161"/>
        <v>0.24674613629359349</v>
      </c>
      <c r="F2928" s="5"/>
      <c r="G2928" s="5"/>
      <c r="H2928" s="5"/>
      <c r="I2928" s="5"/>
      <c r="J2928" s="5"/>
      <c r="K2928" s="3">
        <v>40911</v>
      </c>
      <c r="L2928" s="3">
        <v>41274</v>
      </c>
      <c r="M2928" s="3"/>
      <c r="N2928" s="3"/>
      <c r="O2928" s="3"/>
      <c r="P2928" s="3"/>
      <c r="Q2928" s="5"/>
      <c r="R2928" s="5"/>
      <c r="S2928" s="5"/>
      <c r="T2928" s="2">
        <v>17.889999</v>
      </c>
      <c r="U2928" s="2">
        <v>22.379999000000002</v>
      </c>
      <c r="V2928" s="2"/>
      <c r="W2928" s="2">
        <v>18.459999</v>
      </c>
      <c r="X2928" s="2">
        <v>23.030000999999999</v>
      </c>
      <c r="Y2928" s="2"/>
      <c r="Z2928">
        <v>2276800</v>
      </c>
      <c r="AA2928">
        <v>3078800</v>
      </c>
      <c r="AC2928" s="2">
        <v>17.969999000000001</v>
      </c>
      <c r="AD2928" s="2">
        <v>22.530000999999999</v>
      </c>
    </row>
    <row r="2929" spans="1:30" x14ac:dyDescent="0.25">
      <c r="A2929" t="s">
        <v>319</v>
      </c>
      <c r="B2929">
        <f t="shared" si="160"/>
        <v>2010</v>
      </c>
      <c r="C2929" s="2">
        <v>52.830002</v>
      </c>
      <c r="D2929" s="2">
        <v>62.82</v>
      </c>
      <c r="E2929" s="4">
        <f t="shared" si="161"/>
        <v>0.18909705890225029</v>
      </c>
      <c r="F2929" s="5"/>
      <c r="G2929" s="5"/>
      <c r="H2929" s="5"/>
      <c r="I2929" s="5"/>
      <c r="J2929" s="5"/>
      <c r="K2929" s="3">
        <v>40182</v>
      </c>
      <c r="L2929" s="3">
        <v>40543</v>
      </c>
      <c r="M2929" s="3"/>
      <c r="N2929" s="3"/>
      <c r="O2929" s="3"/>
      <c r="P2929" s="3"/>
      <c r="Q2929" s="5"/>
      <c r="R2929" s="5"/>
      <c r="S2929" s="5"/>
      <c r="T2929" s="2">
        <v>52.040000999999997</v>
      </c>
      <c r="U2929" s="2">
        <v>62.599997999999999</v>
      </c>
      <c r="V2929" s="2"/>
      <c r="W2929" s="2">
        <v>52.830002</v>
      </c>
      <c r="X2929" s="2">
        <v>63.009998000000003</v>
      </c>
      <c r="Y2929" s="2"/>
      <c r="Z2929">
        <v>1884500</v>
      </c>
      <c r="AA2929">
        <v>1132300</v>
      </c>
      <c r="AC2929" s="2">
        <v>52.59</v>
      </c>
      <c r="AD2929" s="2">
        <v>62.619999</v>
      </c>
    </row>
    <row r="2930" spans="1:30" x14ac:dyDescent="0.25">
      <c r="A2930" t="s">
        <v>319</v>
      </c>
      <c r="B2930">
        <f t="shared" si="160"/>
        <v>2011</v>
      </c>
      <c r="C2930" s="2">
        <v>63.25</v>
      </c>
      <c r="D2930" s="2">
        <v>72.860000999999997</v>
      </c>
      <c r="E2930" s="4">
        <f t="shared" si="161"/>
        <v>0.15193677470355726</v>
      </c>
      <c r="F2930" s="5"/>
      <c r="G2930" s="5"/>
      <c r="H2930" s="5"/>
      <c r="I2930" s="5"/>
      <c r="J2930" s="5"/>
      <c r="K2930" s="3">
        <v>40546</v>
      </c>
      <c r="L2930" s="3">
        <v>40907</v>
      </c>
      <c r="M2930" s="3"/>
      <c r="N2930" s="3"/>
      <c r="O2930" s="3"/>
      <c r="P2930" s="3"/>
      <c r="Q2930" s="5"/>
      <c r="R2930" s="5"/>
      <c r="S2930" s="5"/>
      <c r="T2930" s="2">
        <v>63.25</v>
      </c>
      <c r="U2930" s="2">
        <v>72.669998000000007</v>
      </c>
      <c r="V2930" s="2"/>
      <c r="W2930" s="2">
        <v>64.160004000000001</v>
      </c>
      <c r="X2930" s="2">
        <v>73.360000999999997</v>
      </c>
      <c r="Y2930" s="2"/>
      <c r="Z2930">
        <v>3477900</v>
      </c>
      <c r="AA2930">
        <v>1050300</v>
      </c>
      <c r="AC2930" s="2">
        <v>63.73</v>
      </c>
      <c r="AD2930" s="2">
        <v>72.849997999999999</v>
      </c>
    </row>
    <row r="2931" spans="1:30" x14ac:dyDescent="0.25">
      <c r="A2931" t="s">
        <v>319</v>
      </c>
      <c r="B2931">
        <f t="shared" si="160"/>
        <v>2012</v>
      </c>
      <c r="C2931" s="2">
        <v>73.989998</v>
      </c>
      <c r="D2931" s="2">
        <v>61.84</v>
      </c>
      <c r="E2931" s="4">
        <f t="shared" si="161"/>
        <v>-0.16421135732426964</v>
      </c>
      <c r="F2931" s="5"/>
      <c r="G2931" s="5"/>
      <c r="H2931" s="5"/>
      <c r="I2931" s="5"/>
      <c r="J2931" s="5"/>
      <c r="K2931" s="3">
        <v>40911</v>
      </c>
      <c r="L2931" s="3">
        <v>41274</v>
      </c>
      <c r="M2931" s="3"/>
      <c r="N2931" s="3"/>
      <c r="O2931" s="3"/>
      <c r="P2931" s="3"/>
      <c r="Q2931" s="5"/>
      <c r="R2931" s="5"/>
      <c r="S2931" s="5"/>
      <c r="T2931" s="2">
        <v>73.559997999999993</v>
      </c>
      <c r="U2931" s="2">
        <v>60.700001</v>
      </c>
      <c r="V2931" s="2"/>
      <c r="W2931" s="2">
        <v>74.75</v>
      </c>
      <c r="X2931" s="2">
        <v>61.880001</v>
      </c>
      <c r="Y2931" s="2"/>
      <c r="Z2931">
        <v>2032300</v>
      </c>
      <c r="AA2931">
        <v>2009900</v>
      </c>
      <c r="AC2931" s="2">
        <v>73.790001000000004</v>
      </c>
      <c r="AD2931" s="2">
        <v>60.82</v>
      </c>
    </row>
    <row r="2932" spans="1:30" x14ac:dyDescent="0.25">
      <c r="A2932" t="s">
        <v>320</v>
      </c>
      <c r="B2932">
        <f t="shared" si="160"/>
        <v>2010</v>
      </c>
      <c r="C2932" s="2">
        <v>34.590000000000003</v>
      </c>
      <c r="D2932" s="2">
        <v>54.959999000000003</v>
      </c>
      <c r="E2932" s="4">
        <f t="shared" si="161"/>
        <v>0.58889849667533967</v>
      </c>
      <c r="F2932" s="5"/>
      <c r="G2932" s="5"/>
      <c r="H2932" s="5"/>
      <c r="I2932" s="5"/>
      <c r="J2932" s="5"/>
      <c r="K2932" s="3">
        <v>40182</v>
      </c>
      <c r="L2932" s="3">
        <v>40543</v>
      </c>
      <c r="M2932" s="3"/>
      <c r="N2932" s="3"/>
      <c r="O2932" s="3"/>
      <c r="P2932" s="3"/>
      <c r="Q2932" s="5"/>
      <c r="R2932" s="5"/>
      <c r="S2932" s="5"/>
      <c r="T2932" s="2">
        <v>34</v>
      </c>
      <c r="U2932" s="2">
        <v>54.360000999999997</v>
      </c>
      <c r="V2932" s="2"/>
      <c r="W2932" s="2">
        <v>34.869999</v>
      </c>
      <c r="X2932" s="2">
        <v>55.040000999999997</v>
      </c>
      <c r="Y2932" s="2"/>
      <c r="Z2932">
        <v>5320100</v>
      </c>
      <c r="AA2932">
        <v>1807200</v>
      </c>
      <c r="AC2932" s="2">
        <v>34.189999</v>
      </c>
      <c r="AD2932" s="2">
        <v>54.900002000000001</v>
      </c>
    </row>
    <row r="2933" spans="1:30" x14ac:dyDescent="0.25">
      <c r="A2933" t="s">
        <v>320</v>
      </c>
      <c r="B2933">
        <f t="shared" si="160"/>
        <v>2011</v>
      </c>
      <c r="C2933" s="2">
        <v>55.52</v>
      </c>
      <c r="D2933" s="2">
        <v>36.270000000000003</v>
      </c>
      <c r="E2933" s="4">
        <f t="shared" si="161"/>
        <v>-0.34672190201729103</v>
      </c>
      <c r="F2933" s="5"/>
      <c r="G2933" s="5"/>
      <c r="H2933" s="5"/>
      <c r="I2933" s="5"/>
      <c r="J2933" s="5"/>
      <c r="K2933" s="3">
        <v>40546</v>
      </c>
      <c r="L2933" s="3">
        <v>40907</v>
      </c>
      <c r="M2933" s="3"/>
      <c r="N2933" s="3"/>
      <c r="O2933" s="3"/>
      <c r="P2933" s="3"/>
      <c r="Q2933" s="5"/>
      <c r="R2933" s="5"/>
      <c r="S2933" s="5"/>
      <c r="T2933" s="2">
        <v>55.27</v>
      </c>
      <c r="U2933" s="2">
        <v>36.040000999999997</v>
      </c>
      <c r="V2933" s="2"/>
      <c r="W2933" s="2">
        <v>57.509998000000003</v>
      </c>
      <c r="X2933" s="2">
        <v>36.869999</v>
      </c>
      <c r="Y2933" s="2"/>
      <c r="Z2933">
        <v>7446100</v>
      </c>
      <c r="AA2933">
        <v>1925500</v>
      </c>
      <c r="AC2933" s="2">
        <v>57.41</v>
      </c>
      <c r="AD2933" s="2">
        <v>36.209999000000003</v>
      </c>
    </row>
    <row r="2934" spans="1:30" x14ac:dyDescent="0.25">
      <c r="A2934" t="s">
        <v>320</v>
      </c>
      <c r="B2934">
        <f t="shared" si="160"/>
        <v>2012</v>
      </c>
      <c r="C2934" s="2">
        <v>37</v>
      </c>
      <c r="D2934" s="2">
        <v>33.549999</v>
      </c>
      <c r="E2934" s="4">
        <f t="shared" si="161"/>
        <v>-9.3243270270270281E-2</v>
      </c>
      <c r="F2934" s="5"/>
      <c r="G2934" s="5"/>
      <c r="H2934" s="5"/>
      <c r="I2934" s="5"/>
      <c r="J2934" s="5"/>
      <c r="K2934" s="3">
        <v>40911</v>
      </c>
      <c r="L2934" s="3">
        <v>41274</v>
      </c>
      <c r="M2934" s="3"/>
      <c r="N2934" s="3"/>
      <c r="O2934" s="3"/>
      <c r="P2934" s="3"/>
      <c r="Q2934" s="5"/>
      <c r="R2934" s="5"/>
      <c r="S2934" s="5"/>
      <c r="T2934" s="2">
        <v>36.689999</v>
      </c>
      <c r="U2934" s="2">
        <v>32.68</v>
      </c>
      <c r="V2934" s="2"/>
      <c r="W2934" s="2">
        <v>37.439999</v>
      </c>
      <c r="X2934" s="2">
        <v>33.709999000000003</v>
      </c>
      <c r="Y2934" s="2"/>
      <c r="Z2934">
        <v>4300200</v>
      </c>
      <c r="AA2934">
        <v>4322000</v>
      </c>
      <c r="AC2934" s="2">
        <v>36.779998999999997</v>
      </c>
      <c r="AD2934" s="2">
        <v>32.740001999999997</v>
      </c>
    </row>
    <row r="2935" spans="1:30" x14ac:dyDescent="0.25">
      <c r="A2935" t="s">
        <v>321</v>
      </c>
      <c r="B2935">
        <f t="shared" si="160"/>
        <v>2010</v>
      </c>
      <c r="C2935" s="2">
        <v>52.09</v>
      </c>
      <c r="D2935" s="2">
        <v>55.41</v>
      </c>
      <c r="E2935" s="4">
        <f t="shared" si="161"/>
        <v>6.3735841812247895E-2</v>
      </c>
      <c r="F2935" s="5"/>
      <c r="G2935" s="5"/>
      <c r="H2935" s="5"/>
      <c r="I2935" s="5"/>
      <c r="J2935" s="5"/>
      <c r="K2935" s="3">
        <v>40182</v>
      </c>
      <c r="L2935" s="3">
        <v>40543</v>
      </c>
      <c r="M2935" s="3"/>
      <c r="N2935" s="3"/>
      <c r="O2935" s="3"/>
      <c r="P2935" s="3"/>
      <c r="Q2935" s="5"/>
      <c r="R2935" s="5"/>
      <c r="S2935" s="5"/>
      <c r="T2935" s="2">
        <v>52.09</v>
      </c>
      <c r="U2935" s="2">
        <v>55.32</v>
      </c>
      <c r="V2935" s="2"/>
      <c r="W2935" s="2">
        <v>52.75</v>
      </c>
      <c r="X2935" s="2">
        <v>55.73</v>
      </c>
      <c r="Y2935" s="2"/>
      <c r="Z2935">
        <v>1967200</v>
      </c>
      <c r="AA2935">
        <v>1072000</v>
      </c>
      <c r="AC2935" s="2">
        <v>52.529998999999997</v>
      </c>
      <c r="AD2935" s="2">
        <v>55.349997999999999</v>
      </c>
    </row>
    <row r="2936" spans="1:30" x14ac:dyDescent="0.25">
      <c r="A2936" t="s">
        <v>321</v>
      </c>
      <c r="B2936">
        <f t="shared" si="160"/>
        <v>2011</v>
      </c>
      <c r="C2936" s="2">
        <v>55.810001</v>
      </c>
      <c r="D2936" s="2">
        <v>39.659999999999997</v>
      </c>
      <c r="E2936" s="4">
        <f t="shared" si="161"/>
        <v>-0.28937467677164175</v>
      </c>
      <c r="F2936" s="5"/>
      <c r="G2936" s="5"/>
      <c r="H2936" s="5"/>
      <c r="I2936" s="5"/>
      <c r="J2936" s="5"/>
      <c r="K2936" s="3">
        <v>40546</v>
      </c>
      <c r="L2936" s="3">
        <v>40907</v>
      </c>
      <c r="M2936" s="3"/>
      <c r="N2936" s="3"/>
      <c r="O2936" s="3"/>
      <c r="P2936" s="3"/>
      <c r="Q2936" s="5"/>
      <c r="R2936" s="5"/>
      <c r="S2936" s="5"/>
      <c r="T2936" s="2">
        <v>55.790000999999997</v>
      </c>
      <c r="U2936" s="2">
        <v>39.509998000000003</v>
      </c>
      <c r="V2936" s="2"/>
      <c r="W2936" s="2">
        <v>56.459999000000003</v>
      </c>
      <c r="X2936" s="2">
        <v>40.029998999999997</v>
      </c>
      <c r="Y2936" s="2"/>
      <c r="Z2936">
        <v>2223900</v>
      </c>
      <c r="AA2936">
        <v>710900</v>
      </c>
      <c r="AC2936" s="2">
        <v>55.93</v>
      </c>
      <c r="AD2936" s="2">
        <v>40.029998999999997</v>
      </c>
    </row>
    <row r="2937" spans="1:30" x14ac:dyDescent="0.25">
      <c r="A2937" t="s">
        <v>321</v>
      </c>
      <c r="B2937">
        <f t="shared" si="160"/>
        <v>2012</v>
      </c>
      <c r="C2937" s="2">
        <v>40.720001000000003</v>
      </c>
      <c r="D2937" s="2">
        <v>50.16</v>
      </c>
      <c r="E2937" s="4">
        <f t="shared" si="161"/>
        <v>0.23182708173312649</v>
      </c>
      <c r="F2937" s="5"/>
      <c r="G2937" s="5"/>
      <c r="H2937" s="5"/>
      <c r="I2937" s="5"/>
      <c r="J2937" s="5"/>
      <c r="K2937" s="3">
        <v>40911</v>
      </c>
      <c r="L2937" s="3">
        <v>41274</v>
      </c>
      <c r="M2937" s="3"/>
      <c r="N2937" s="3"/>
      <c r="O2937" s="3"/>
      <c r="P2937" s="3"/>
      <c r="Q2937" s="5"/>
      <c r="R2937" s="5"/>
      <c r="S2937" s="5"/>
      <c r="T2937" s="2">
        <v>40.599997999999999</v>
      </c>
      <c r="U2937" s="2">
        <v>49.610000999999997</v>
      </c>
      <c r="V2937" s="2"/>
      <c r="W2937" s="2">
        <v>41.200001</v>
      </c>
      <c r="X2937" s="2">
        <v>50.189999</v>
      </c>
      <c r="Y2937" s="2"/>
      <c r="Z2937">
        <v>1307100</v>
      </c>
      <c r="AA2937">
        <v>1109600</v>
      </c>
      <c r="AC2937" s="2">
        <v>40.659999999999997</v>
      </c>
      <c r="AD2937" s="2">
        <v>50.02</v>
      </c>
    </row>
    <row r="2938" spans="1:30" x14ac:dyDescent="0.25">
      <c r="A2938" t="s">
        <v>322</v>
      </c>
      <c r="B2938">
        <f t="shared" si="160"/>
        <v>2010</v>
      </c>
      <c r="C2938" s="2">
        <v>47.380001</v>
      </c>
      <c r="D2938" s="2">
        <v>43.82</v>
      </c>
      <c r="E2938" s="4">
        <f t="shared" si="161"/>
        <v>-7.5137208207319367E-2</v>
      </c>
      <c r="F2938" s="5"/>
      <c r="G2938" s="5"/>
      <c r="H2938" s="5"/>
      <c r="I2938" s="5"/>
      <c r="J2938" s="5"/>
      <c r="K2938" s="3">
        <v>40182</v>
      </c>
      <c r="L2938" s="3">
        <v>40543</v>
      </c>
      <c r="M2938" s="3"/>
      <c r="N2938" s="3"/>
      <c r="O2938" s="3"/>
      <c r="P2938" s="3"/>
      <c r="Q2938" s="5"/>
      <c r="R2938" s="5"/>
      <c r="S2938" s="5"/>
      <c r="T2938" s="2">
        <v>47.32</v>
      </c>
      <c r="U2938" s="2">
        <v>43.68</v>
      </c>
      <c r="V2938" s="2"/>
      <c r="W2938" s="2">
        <v>48.279998999999997</v>
      </c>
      <c r="X2938" s="2">
        <v>44.48</v>
      </c>
      <c r="Y2938" s="2"/>
      <c r="Z2938">
        <v>4923600</v>
      </c>
      <c r="AA2938">
        <v>2436000</v>
      </c>
      <c r="AC2938" s="2">
        <v>47.790000999999997</v>
      </c>
      <c r="AD2938" s="2">
        <v>44.310001</v>
      </c>
    </row>
    <row r="2939" spans="1:30" x14ac:dyDescent="0.25">
      <c r="A2939" t="s">
        <v>322</v>
      </c>
      <c r="B2939">
        <f t="shared" si="160"/>
        <v>2011</v>
      </c>
      <c r="C2939" s="2">
        <v>44.240001999999997</v>
      </c>
      <c r="D2939" s="2">
        <v>39.57</v>
      </c>
      <c r="E2939" s="4">
        <f t="shared" si="161"/>
        <v>-0.10556061909762113</v>
      </c>
      <c r="F2939" s="5"/>
      <c r="G2939" s="5"/>
      <c r="H2939" s="5"/>
      <c r="I2939" s="5"/>
      <c r="J2939" s="5"/>
      <c r="K2939" s="3">
        <v>40546</v>
      </c>
      <c r="L2939" s="3">
        <v>40907</v>
      </c>
      <c r="M2939" s="3"/>
      <c r="N2939" s="3"/>
      <c r="O2939" s="3"/>
      <c r="P2939" s="3"/>
      <c r="Q2939" s="5"/>
      <c r="R2939" s="5"/>
      <c r="S2939" s="5"/>
      <c r="T2939" s="2">
        <v>43.919998</v>
      </c>
      <c r="U2939" s="2">
        <v>39.43</v>
      </c>
      <c r="V2939" s="2"/>
      <c r="W2939" s="2">
        <v>44.59</v>
      </c>
      <c r="X2939" s="2">
        <v>39.849997999999999</v>
      </c>
      <c r="Y2939" s="2"/>
      <c r="Z2939">
        <v>3071500</v>
      </c>
      <c r="AA2939">
        <v>1524100</v>
      </c>
      <c r="AC2939" s="2">
        <v>44.209999000000003</v>
      </c>
      <c r="AD2939" s="2">
        <v>39.43</v>
      </c>
    </row>
    <row r="2940" spans="1:30" x14ac:dyDescent="0.25">
      <c r="A2940" t="s">
        <v>322</v>
      </c>
      <c r="B2940">
        <f t="shared" si="160"/>
        <v>2012</v>
      </c>
      <c r="C2940" s="2">
        <v>40.540000999999997</v>
      </c>
      <c r="D2940" s="2">
        <v>43.16</v>
      </c>
      <c r="E2940" s="4">
        <f t="shared" si="161"/>
        <v>6.4627502105883028E-2</v>
      </c>
      <c r="F2940" s="5"/>
      <c r="G2940" s="5"/>
      <c r="H2940" s="5"/>
      <c r="I2940" s="5"/>
      <c r="J2940" s="5"/>
      <c r="K2940" s="3">
        <v>40911</v>
      </c>
      <c r="L2940" s="3">
        <v>41274</v>
      </c>
      <c r="M2940" s="3"/>
      <c r="N2940" s="3"/>
      <c r="O2940" s="3"/>
      <c r="P2940" s="3"/>
      <c r="Q2940" s="5"/>
      <c r="R2940" s="5"/>
      <c r="S2940" s="5"/>
      <c r="T2940" s="2">
        <v>40.310001</v>
      </c>
      <c r="U2940" s="2">
        <v>42.299999</v>
      </c>
      <c r="V2940" s="2"/>
      <c r="W2940" s="2">
        <v>41.18</v>
      </c>
      <c r="X2940" s="2">
        <v>43.209999000000003</v>
      </c>
      <c r="Y2940" s="2"/>
      <c r="Z2940">
        <v>3128000</v>
      </c>
      <c r="AA2940">
        <v>2423300</v>
      </c>
      <c r="AC2940" s="2">
        <v>40.520000000000003</v>
      </c>
      <c r="AD2940" s="2">
        <v>42.349997999999999</v>
      </c>
    </row>
    <row r="2941" spans="1:30" x14ac:dyDescent="0.25">
      <c r="A2941" t="s">
        <v>323</v>
      </c>
      <c r="B2941">
        <f t="shared" si="160"/>
        <v>2010</v>
      </c>
      <c r="C2941" s="2">
        <v>18.510000000000002</v>
      </c>
      <c r="D2941" s="2">
        <v>15.4</v>
      </c>
      <c r="E2941" s="4">
        <f t="shared" si="161"/>
        <v>-0.16801728795245818</v>
      </c>
      <c r="F2941" s="5"/>
      <c r="G2941" s="5"/>
      <c r="H2941" s="5"/>
      <c r="I2941" s="5"/>
      <c r="J2941" s="5"/>
      <c r="K2941" s="3">
        <v>40182</v>
      </c>
      <c r="L2941" s="3">
        <v>40543</v>
      </c>
      <c r="M2941" s="3"/>
      <c r="N2941" s="3"/>
      <c r="O2941" s="3"/>
      <c r="P2941" s="3"/>
      <c r="Q2941" s="5"/>
      <c r="R2941" s="5"/>
      <c r="S2941" s="5"/>
      <c r="T2941" s="2">
        <v>18.110001</v>
      </c>
      <c r="U2941" s="2">
        <v>14.98</v>
      </c>
      <c r="V2941" s="2"/>
      <c r="W2941" s="2">
        <v>18.620000999999998</v>
      </c>
      <c r="X2941" s="2">
        <v>15.42</v>
      </c>
      <c r="Y2941" s="2"/>
      <c r="Z2941">
        <v>20005100</v>
      </c>
      <c r="AA2941">
        <v>9781300</v>
      </c>
      <c r="AC2941" s="2">
        <v>18.489999999999998</v>
      </c>
      <c r="AD2941" s="2">
        <v>15</v>
      </c>
    </row>
    <row r="2942" spans="1:30" x14ac:dyDescent="0.25">
      <c r="A2942" t="s">
        <v>323</v>
      </c>
      <c r="B2942">
        <f t="shared" si="160"/>
        <v>2011</v>
      </c>
      <c r="C2942" s="2">
        <v>15.52</v>
      </c>
      <c r="D2942" s="2">
        <v>13.86</v>
      </c>
      <c r="E2942" s="4">
        <f t="shared" si="161"/>
        <v>-0.10695876288659795</v>
      </c>
      <c r="F2942" s="5"/>
      <c r="G2942" s="5"/>
      <c r="H2942" s="5"/>
      <c r="I2942" s="5"/>
      <c r="J2942" s="5"/>
      <c r="K2942" s="3">
        <v>40546</v>
      </c>
      <c r="L2942" s="3">
        <v>40907</v>
      </c>
      <c r="M2942" s="3"/>
      <c r="N2942" s="3"/>
      <c r="O2942" s="3"/>
      <c r="P2942" s="3"/>
      <c r="Q2942" s="5"/>
      <c r="R2942" s="5"/>
      <c r="S2942" s="5"/>
      <c r="T2942" s="2">
        <v>15.5</v>
      </c>
      <c r="U2942" s="2">
        <v>13.84</v>
      </c>
      <c r="V2942" s="2"/>
      <c r="W2942" s="2">
        <v>15.97</v>
      </c>
      <c r="X2942" s="2">
        <v>14.07</v>
      </c>
      <c r="Y2942" s="2"/>
      <c r="Z2942">
        <v>20436200</v>
      </c>
      <c r="AA2942">
        <v>4673900</v>
      </c>
      <c r="AC2942" s="2">
        <v>15.82</v>
      </c>
      <c r="AD2942" s="2">
        <v>13.92</v>
      </c>
    </row>
    <row r="2943" spans="1:30" x14ac:dyDescent="0.25">
      <c r="A2943" t="s">
        <v>323</v>
      </c>
      <c r="B2943">
        <f t="shared" si="160"/>
        <v>2012</v>
      </c>
      <c r="C2943" s="2">
        <v>14.3</v>
      </c>
      <c r="D2943" s="2">
        <v>12.26</v>
      </c>
      <c r="E2943" s="4">
        <f t="shared" si="161"/>
        <v>-0.14265734265734273</v>
      </c>
      <c r="F2943" s="5"/>
      <c r="G2943" s="5"/>
      <c r="H2943" s="5"/>
      <c r="I2943" s="5"/>
      <c r="J2943" s="5"/>
      <c r="K2943" s="3">
        <v>40911</v>
      </c>
      <c r="L2943" s="3">
        <v>41274</v>
      </c>
      <c r="M2943" s="3"/>
      <c r="N2943" s="3"/>
      <c r="O2943" s="3"/>
      <c r="P2943" s="3"/>
      <c r="Q2943" s="5"/>
      <c r="R2943" s="5"/>
      <c r="S2943" s="5"/>
      <c r="T2943" s="2">
        <v>14.01</v>
      </c>
      <c r="U2943" s="2">
        <v>12.03</v>
      </c>
      <c r="V2943" s="2"/>
      <c r="W2943" s="2">
        <v>14.4</v>
      </c>
      <c r="X2943" s="2">
        <v>12.31</v>
      </c>
      <c r="Y2943" s="2"/>
      <c r="Z2943">
        <v>11701100</v>
      </c>
      <c r="AA2943">
        <v>8161500</v>
      </c>
      <c r="AC2943" s="2">
        <v>14.04</v>
      </c>
      <c r="AD2943" s="2">
        <v>12.06</v>
      </c>
    </row>
    <row r="2944" spans="1:30" x14ac:dyDescent="0.25">
      <c r="A2944" t="s">
        <v>324</v>
      </c>
      <c r="B2944">
        <f t="shared" si="160"/>
        <v>2010</v>
      </c>
      <c r="C2944" s="2">
        <v>15.12</v>
      </c>
      <c r="D2944" s="2">
        <v>18.18</v>
      </c>
      <c r="E2944" s="4">
        <f t="shared" si="161"/>
        <v>0.20238095238095241</v>
      </c>
      <c r="F2944" s="5"/>
      <c r="G2944" s="5"/>
      <c r="H2944" s="5"/>
      <c r="I2944" s="5"/>
      <c r="J2944" s="5"/>
      <c r="K2944" s="3">
        <v>40182</v>
      </c>
      <c r="L2944" s="3">
        <v>40543</v>
      </c>
      <c r="M2944" s="3"/>
      <c r="N2944" s="3"/>
      <c r="O2944" s="3"/>
      <c r="P2944" s="3"/>
      <c r="Q2944" s="5"/>
      <c r="R2944" s="5"/>
      <c r="S2944" s="5"/>
      <c r="T2944" s="2">
        <v>15.07</v>
      </c>
      <c r="U2944" s="2">
        <v>17.91</v>
      </c>
      <c r="V2944" s="2"/>
      <c r="W2944" s="2">
        <v>15.43</v>
      </c>
      <c r="X2944" s="2">
        <v>18.219999000000001</v>
      </c>
      <c r="Y2944" s="2"/>
      <c r="Z2944">
        <v>2925800</v>
      </c>
      <c r="AA2944">
        <v>1476900</v>
      </c>
      <c r="AC2944" s="2">
        <v>15.2</v>
      </c>
      <c r="AD2944" s="2">
        <v>17.959999</v>
      </c>
    </row>
    <row r="2945" spans="1:30" x14ac:dyDescent="0.25">
      <c r="A2945" t="s">
        <v>324</v>
      </c>
      <c r="B2945">
        <f t="shared" si="160"/>
        <v>2011</v>
      </c>
      <c r="C2945" s="2">
        <v>18.27</v>
      </c>
      <c r="D2945" s="2">
        <v>16.149999999999999</v>
      </c>
      <c r="E2945" s="4">
        <f t="shared" si="161"/>
        <v>-0.1160372194854954</v>
      </c>
      <c r="F2945" s="5"/>
      <c r="G2945" s="5"/>
      <c r="H2945" s="5"/>
      <c r="I2945" s="5"/>
      <c r="J2945" s="5"/>
      <c r="K2945" s="3">
        <v>40546</v>
      </c>
      <c r="L2945" s="3">
        <v>40907</v>
      </c>
      <c r="M2945" s="3"/>
      <c r="N2945" s="3"/>
      <c r="O2945" s="3"/>
      <c r="P2945" s="3"/>
      <c r="Q2945" s="5"/>
      <c r="R2945" s="5"/>
      <c r="S2945" s="5"/>
      <c r="T2945" s="2">
        <v>18.170000000000002</v>
      </c>
      <c r="U2945" s="2">
        <v>16.129999000000002</v>
      </c>
      <c r="V2945" s="2"/>
      <c r="W2945" s="2">
        <v>18.32</v>
      </c>
      <c r="X2945" s="2">
        <v>16.450001</v>
      </c>
      <c r="Y2945" s="2"/>
      <c r="Z2945">
        <v>2572200</v>
      </c>
      <c r="AA2945">
        <v>1568400</v>
      </c>
      <c r="AC2945" s="2">
        <v>18.260000000000002</v>
      </c>
      <c r="AD2945" s="2">
        <v>16.360001</v>
      </c>
    </row>
    <row r="2946" spans="1:30" x14ac:dyDescent="0.25">
      <c r="A2946" t="s">
        <v>324</v>
      </c>
      <c r="B2946">
        <f t="shared" ref="B2946:B3009" si="162">YEAR(K2946)</f>
        <v>2012</v>
      </c>
      <c r="C2946" s="2">
        <v>16.48</v>
      </c>
      <c r="D2946" s="2">
        <v>22.27</v>
      </c>
      <c r="E2946" s="4">
        <f t="shared" ref="E2946:E3009" si="163">+(D2946-C2946)/C2946</f>
        <v>0.35133495145631061</v>
      </c>
      <c r="F2946" s="5"/>
      <c r="G2946" s="5"/>
      <c r="H2946" s="5"/>
      <c r="I2946" s="5"/>
      <c r="J2946" s="5"/>
      <c r="K2946" s="3">
        <v>40911</v>
      </c>
      <c r="L2946" s="3">
        <v>41274</v>
      </c>
      <c r="M2946" s="3"/>
      <c r="N2946" s="3"/>
      <c r="O2946" s="3"/>
      <c r="P2946" s="3"/>
      <c r="Q2946" s="5"/>
      <c r="R2946" s="5"/>
      <c r="S2946" s="5"/>
      <c r="T2946" s="2">
        <v>16.219999000000001</v>
      </c>
      <c r="U2946" s="2">
        <v>21.65</v>
      </c>
      <c r="V2946" s="2"/>
      <c r="W2946" s="2">
        <v>16.629999000000002</v>
      </c>
      <c r="X2946" s="2">
        <v>22.280000999999999</v>
      </c>
      <c r="Y2946" s="2"/>
      <c r="Z2946">
        <v>3210400</v>
      </c>
      <c r="AA2946">
        <v>2250900</v>
      </c>
      <c r="AC2946" s="2">
        <v>16.23</v>
      </c>
      <c r="AD2946" s="2">
        <v>21.76</v>
      </c>
    </row>
    <row r="2947" spans="1:30" x14ac:dyDescent="0.25">
      <c r="A2947" t="s">
        <v>325</v>
      </c>
      <c r="B2947">
        <f t="shared" si="162"/>
        <v>2010</v>
      </c>
      <c r="C2947" s="2">
        <v>26.26</v>
      </c>
      <c r="D2947" s="2">
        <v>34.200001</v>
      </c>
      <c r="E2947" s="4">
        <f t="shared" si="163"/>
        <v>0.30236104341203346</v>
      </c>
      <c r="F2947" s="5"/>
      <c r="G2947" s="5"/>
      <c r="H2947" s="5"/>
      <c r="I2947" s="5"/>
      <c r="J2947" s="5"/>
      <c r="K2947" s="3">
        <v>40182</v>
      </c>
      <c r="L2947" s="3">
        <v>40543</v>
      </c>
      <c r="M2947" s="3"/>
      <c r="N2947" s="3"/>
      <c r="O2947" s="3"/>
      <c r="P2947" s="3"/>
      <c r="Q2947" s="5"/>
      <c r="R2947" s="5"/>
      <c r="S2947" s="5"/>
      <c r="T2947" s="2">
        <v>25.959999</v>
      </c>
      <c r="U2947" s="2">
        <v>34.200001</v>
      </c>
      <c r="V2947" s="2"/>
      <c r="W2947" s="2">
        <v>26.5</v>
      </c>
      <c r="X2947" s="2">
        <v>34.470001000000003</v>
      </c>
      <c r="Y2947" s="2"/>
      <c r="Z2947">
        <v>876900</v>
      </c>
      <c r="AA2947">
        <v>683900</v>
      </c>
      <c r="AC2947" s="2">
        <v>26.1</v>
      </c>
      <c r="AD2947" s="2">
        <v>34.330002</v>
      </c>
    </row>
    <row r="2948" spans="1:30" x14ac:dyDescent="0.25">
      <c r="A2948" t="s">
        <v>325</v>
      </c>
      <c r="B2948">
        <f t="shared" si="162"/>
        <v>2011</v>
      </c>
      <c r="C2948" s="2">
        <v>34.409999999999997</v>
      </c>
      <c r="D2948" s="2">
        <v>34.959999000000003</v>
      </c>
      <c r="E2948" s="4">
        <f t="shared" si="163"/>
        <v>1.598369659982583E-2</v>
      </c>
      <c r="F2948" s="5"/>
      <c r="G2948" s="5"/>
      <c r="H2948" s="5"/>
      <c r="I2948" s="5"/>
      <c r="J2948" s="5"/>
      <c r="K2948" s="3">
        <v>40546</v>
      </c>
      <c r="L2948" s="3">
        <v>40907</v>
      </c>
      <c r="M2948" s="3"/>
      <c r="N2948" s="3"/>
      <c r="O2948" s="3"/>
      <c r="P2948" s="3"/>
      <c r="Q2948" s="5"/>
      <c r="R2948" s="5"/>
      <c r="S2948" s="5"/>
      <c r="T2948" s="2">
        <v>34.200001</v>
      </c>
      <c r="U2948" s="2">
        <v>34.959999000000003</v>
      </c>
      <c r="V2948" s="2"/>
      <c r="W2948" s="2">
        <v>34.599997999999999</v>
      </c>
      <c r="X2948" s="2">
        <v>35.619999</v>
      </c>
      <c r="Y2948" s="2"/>
      <c r="Z2948">
        <v>1053000</v>
      </c>
      <c r="AA2948">
        <v>560300</v>
      </c>
      <c r="AC2948" s="2">
        <v>34.580002</v>
      </c>
      <c r="AD2948" s="2">
        <v>35.400002000000001</v>
      </c>
    </row>
    <row r="2949" spans="1:30" x14ac:dyDescent="0.25">
      <c r="A2949" t="s">
        <v>325</v>
      </c>
      <c r="B2949">
        <f t="shared" si="162"/>
        <v>2012</v>
      </c>
      <c r="C2949" s="2">
        <v>35.459999000000003</v>
      </c>
      <c r="D2949" s="2">
        <v>40.209999000000003</v>
      </c>
      <c r="E2949" s="4">
        <f t="shared" si="163"/>
        <v>0.13395375448262137</v>
      </c>
      <c r="F2949" s="5"/>
      <c r="G2949" s="5"/>
      <c r="H2949" s="5"/>
      <c r="I2949" s="5"/>
      <c r="J2949" s="5"/>
      <c r="K2949" s="3">
        <v>40911</v>
      </c>
      <c r="L2949" s="3">
        <v>41274</v>
      </c>
      <c r="M2949" s="3"/>
      <c r="N2949" s="3"/>
      <c r="O2949" s="3"/>
      <c r="P2949" s="3"/>
      <c r="Q2949" s="5"/>
      <c r="R2949" s="5"/>
      <c r="S2949" s="5"/>
      <c r="T2949" s="2">
        <v>34.299999</v>
      </c>
      <c r="U2949" s="2">
        <v>40</v>
      </c>
      <c r="V2949" s="2"/>
      <c r="W2949" s="2">
        <v>35.639999000000003</v>
      </c>
      <c r="X2949" s="2">
        <v>40.439999</v>
      </c>
      <c r="Y2949" s="2"/>
      <c r="Z2949">
        <v>1296400</v>
      </c>
      <c r="AA2949">
        <v>967100</v>
      </c>
      <c r="AC2949" s="2">
        <v>34.82</v>
      </c>
      <c r="AD2949" s="2">
        <v>40.090000000000003</v>
      </c>
    </row>
    <row r="2950" spans="1:30" x14ac:dyDescent="0.25">
      <c r="A2950" t="s">
        <v>326</v>
      </c>
      <c r="B2950">
        <f t="shared" si="162"/>
        <v>2010</v>
      </c>
      <c r="C2950" s="2">
        <v>19.646297496100001</v>
      </c>
      <c r="D2950" s="2">
        <v>24.282087200100001</v>
      </c>
      <c r="E2950" s="4">
        <f t="shared" si="163"/>
        <v>0.23596251176183472</v>
      </c>
      <c r="F2950" s="5"/>
      <c r="G2950" s="5"/>
      <c r="H2950" s="5"/>
      <c r="I2950" s="5"/>
      <c r="J2950" s="5"/>
      <c r="K2950" s="3">
        <v>40182</v>
      </c>
      <c r="L2950" s="3">
        <v>40543</v>
      </c>
      <c r="M2950" s="3"/>
      <c r="N2950" s="3"/>
      <c r="O2950" s="3"/>
      <c r="P2950" s="3"/>
      <c r="Q2950" s="5"/>
      <c r="R2950" s="5"/>
      <c r="S2950" s="5"/>
      <c r="T2950" s="2">
        <v>19.646297496100001</v>
      </c>
      <c r="U2950" s="2">
        <v>24.260200490300001</v>
      </c>
      <c r="V2950" s="2"/>
      <c r="W2950" s="2">
        <v>20.009630099799999</v>
      </c>
      <c r="X2950" s="2">
        <v>24.5534932586</v>
      </c>
      <c r="Y2950" s="2"/>
      <c r="Z2950">
        <v>1759600</v>
      </c>
      <c r="AA2950">
        <v>1103800</v>
      </c>
      <c r="AC2950" s="2">
        <v>19.952722377899999</v>
      </c>
      <c r="AD2950" s="2">
        <v>24.343372001399999</v>
      </c>
    </row>
    <row r="2951" spans="1:30" x14ac:dyDescent="0.25">
      <c r="A2951" t="s">
        <v>326</v>
      </c>
      <c r="B2951">
        <f t="shared" si="162"/>
        <v>2011</v>
      </c>
      <c r="C2951" s="2">
        <v>24.444055331800001</v>
      </c>
      <c r="D2951" s="2">
        <v>37.948695937700002</v>
      </c>
      <c r="E2951" s="4">
        <f t="shared" si="163"/>
        <v>0.55247136461564994</v>
      </c>
      <c r="F2951" s="5"/>
      <c r="G2951" s="5"/>
      <c r="H2951" s="5"/>
      <c r="I2951" s="5"/>
      <c r="J2951" s="5"/>
      <c r="K2951" s="3">
        <v>40546</v>
      </c>
      <c r="L2951" s="3">
        <v>40907</v>
      </c>
      <c r="M2951" s="3"/>
      <c r="N2951" s="3"/>
      <c r="O2951" s="3"/>
      <c r="P2951" s="3"/>
      <c r="Q2951" s="5"/>
      <c r="R2951" s="5"/>
      <c r="S2951" s="5"/>
      <c r="T2951" s="2">
        <v>24.426546138999999</v>
      </c>
      <c r="U2951" s="2">
        <v>37.786727806000002</v>
      </c>
      <c r="V2951" s="2"/>
      <c r="W2951" s="2">
        <v>24.767992032900001</v>
      </c>
      <c r="X2951" s="2">
        <v>38.158817194900003</v>
      </c>
      <c r="Y2951" s="2"/>
      <c r="Z2951">
        <v>1212500</v>
      </c>
      <c r="AA2951">
        <v>1277600</v>
      </c>
      <c r="AC2951" s="2">
        <v>24.7023292768</v>
      </c>
      <c r="AD2951" s="2">
        <v>37.786727806000002</v>
      </c>
    </row>
    <row r="2952" spans="1:30" x14ac:dyDescent="0.25">
      <c r="A2952" t="s">
        <v>326</v>
      </c>
      <c r="B2952">
        <f t="shared" si="162"/>
        <v>2012</v>
      </c>
      <c r="C2952" s="2">
        <v>38.526527315700001</v>
      </c>
      <c r="D2952" s="2">
        <v>37.427772719300002</v>
      </c>
      <c r="E2952" s="4">
        <f t="shared" si="163"/>
        <v>-2.8519429934507595E-2</v>
      </c>
      <c r="F2952" s="5"/>
      <c r="G2952" s="5"/>
      <c r="H2952" s="5"/>
      <c r="I2952" s="5"/>
      <c r="J2952" s="5"/>
      <c r="K2952" s="3">
        <v>40911</v>
      </c>
      <c r="L2952" s="3">
        <v>41274</v>
      </c>
      <c r="M2952" s="3"/>
      <c r="N2952" s="3"/>
      <c r="O2952" s="3"/>
      <c r="P2952" s="3"/>
      <c r="Q2952" s="5"/>
      <c r="R2952" s="5"/>
      <c r="S2952" s="5"/>
      <c r="T2952" s="2">
        <v>37.992469357399997</v>
      </c>
      <c r="U2952" s="2">
        <v>36.613551917300001</v>
      </c>
      <c r="V2952" s="2"/>
      <c r="W2952" s="2">
        <v>38.579059271600002</v>
      </c>
      <c r="X2952" s="2">
        <v>37.489055331800003</v>
      </c>
      <c r="Y2952" s="2"/>
      <c r="Z2952">
        <v>2066900</v>
      </c>
      <c r="AA2952">
        <v>1784100</v>
      </c>
      <c r="AC2952" s="2">
        <v>38.268252932899998</v>
      </c>
      <c r="AD2952" s="2">
        <v>36.718612327099997</v>
      </c>
    </row>
    <row r="2953" spans="1:30" x14ac:dyDescent="0.25">
      <c r="A2953" t="s">
        <v>327</v>
      </c>
      <c r="B2953">
        <f t="shared" si="162"/>
        <v>2010</v>
      </c>
      <c r="C2953" s="2">
        <v>39.5</v>
      </c>
      <c r="D2953" s="2">
        <v>45.799999</v>
      </c>
      <c r="E2953" s="4">
        <f t="shared" si="163"/>
        <v>0.15949364556962026</v>
      </c>
      <c r="F2953" s="5"/>
      <c r="G2953" s="5"/>
      <c r="H2953" s="5"/>
      <c r="I2953" s="5"/>
      <c r="J2953" s="5"/>
      <c r="K2953" s="3">
        <v>40182</v>
      </c>
      <c r="L2953" s="3">
        <v>40543</v>
      </c>
      <c r="M2953" s="3"/>
      <c r="N2953" s="3"/>
      <c r="O2953" s="3"/>
      <c r="P2953" s="3"/>
      <c r="Q2953" s="5"/>
      <c r="R2953" s="5"/>
      <c r="S2953" s="5"/>
      <c r="T2953" s="2">
        <v>39.360000999999997</v>
      </c>
      <c r="U2953" s="2">
        <v>45.66</v>
      </c>
      <c r="V2953" s="2"/>
      <c r="W2953" s="2">
        <v>39.740001999999997</v>
      </c>
      <c r="X2953" s="2">
        <v>45.950001</v>
      </c>
      <c r="Y2953" s="2"/>
      <c r="Z2953">
        <v>1670800</v>
      </c>
      <c r="AA2953">
        <v>1063000</v>
      </c>
      <c r="AC2953" s="2">
        <v>39.619999</v>
      </c>
      <c r="AD2953" s="2">
        <v>45.810001</v>
      </c>
    </row>
    <row r="2954" spans="1:30" x14ac:dyDescent="0.25">
      <c r="A2954" t="s">
        <v>327</v>
      </c>
      <c r="B2954">
        <f t="shared" si="162"/>
        <v>2011</v>
      </c>
      <c r="C2954" s="2">
        <v>46.119999</v>
      </c>
      <c r="D2954" s="2">
        <v>44.580002</v>
      </c>
      <c r="E2954" s="4">
        <f t="shared" si="163"/>
        <v>-3.3391089188878766E-2</v>
      </c>
      <c r="F2954" s="5"/>
      <c r="G2954" s="5"/>
      <c r="H2954" s="5"/>
      <c r="I2954" s="5"/>
      <c r="J2954" s="5"/>
      <c r="K2954" s="3">
        <v>40546</v>
      </c>
      <c r="L2954" s="3">
        <v>40907</v>
      </c>
      <c r="M2954" s="3"/>
      <c r="N2954" s="3"/>
      <c r="O2954" s="3"/>
      <c r="P2954" s="3"/>
      <c r="Q2954" s="5"/>
      <c r="R2954" s="5"/>
      <c r="S2954" s="5"/>
      <c r="T2954" s="2">
        <v>46.049999</v>
      </c>
      <c r="U2954" s="2">
        <v>44.07</v>
      </c>
      <c r="V2954" s="2"/>
      <c r="W2954" s="2">
        <v>46.549999</v>
      </c>
      <c r="X2954" s="2">
        <v>44.689999</v>
      </c>
      <c r="Y2954" s="2"/>
      <c r="Z2954">
        <v>1433100</v>
      </c>
      <c r="AA2954">
        <v>1577000</v>
      </c>
      <c r="AC2954" s="2">
        <v>46.240001999999997</v>
      </c>
      <c r="AD2954" s="2">
        <v>44.360000999999997</v>
      </c>
    </row>
    <row r="2955" spans="1:30" x14ac:dyDescent="0.25">
      <c r="A2955" t="s">
        <v>327</v>
      </c>
      <c r="B2955">
        <f t="shared" si="162"/>
        <v>2012</v>
      </c>
      <c r="C2955" s="2">
        <v>45.18</v>
      </c>
      <c r="D2955" s="2">
        <v>49.959999000000003</v>
      </c>
      <c r="E2955" s="4">
        <f t="shared" si="163"/>
        <v>0.10579900398406383</v>
      </c>
      <c r="F2955" s="5"/>
      <c r="G2955" s="5"/>
      <c r="H2955" s="5"/>
      <c r="I2955" s="5"/>
      <c r="J2955" s="5"/>
      <c r="K2955" s="3">
        <v>40911</v>
      </c>
      <c r="L2955" s="3">
        <v>41274</v>
      </c>
      <c r="M2955" s="3"/>
      <c r="N2955" s="3"/>
      <c r="O2955" s="3"/>
      <c r="P2955" s="3"/>
      <c r="Q2955" s="5"/>
      <c r="R2955" s="5"/>
      <c r="S2955" s="5"/>
      <c r="T2955" s="2">
        <v>44.970001000000003</v>
      </c>
      <c r="U2955" s="2">
        <v>49</v>
      </c>
      <c r="V2955" s="2"/>
      <c r="W2955" s="2">
        <v>45.630001</v>
      </c>
      <c r="X2955" s="2">
        <v>50</v>
      </c>
      <c r="Y2955" s="2"/>
      <c r="Z2955">
        <v>1485900</v>
      </c>
      <c r="AA2955">
        <v>1840400</v>
      </c>
      <c r="AC2955" s="2">
        <v>45</v>
      </c>
      <c r="AD2955" s="2">
        <v>49.080002</v>
      </c>
    </row>
    <row r="2956" spans="1:30" x14ac:dyDescent="0.25">
      <c r="A2956" t="s">
        <v>328</v>
      </c>
      <c r="B2956">
        <f t="shared" si="162"/>
        <v>2010</v>
      </c>
      <c r="C2956" s="2">
        <v>24.66</v>
      </c>
      <c r="D2956" s="2">
        <v>31.299999</v>
      </c>
      <c r="E2956" s="4">
        <f t="shared" si="163"/>
        <v>0.26926192214111921</v>
      </c>
      <c r="F2956" s="5"/>
      <c r="G2956" s="5"/>
      <c r="H2956" s="5"/>
      <c r="I2956" s="5"/>
      <c r="J2956" s="5"/>
      <c r="K2956" s="3">
        <v>40182</v>
      </c>
      <c r="L2956" s="3">
        <v>40543</v>
      </c>
      <c r="M2956" s="3"/>
      <c r="N2956" s="3"/>
      <c r="O2956" s="3"/>
      <c r="P2956" s="3"/>
      <c r="Q2956" s="5"/>
      <c r="R2956" s="5"/>
      <c r="S2956" s="5"/>
      <c r="T2956" s="2">
        <v>24.66</v>
      </c>
      <c r="U2956" s="2">
        <v>30.93</v>
      </c>
      <c r="V2956" s="2"/>
      <c r="W2956" s="2">
        <v>25.190000999999999</v>
      </c>
      <c r="X2956" s="2">
        <v>31.33</v>
      </c>
      <c r="Y2956" s="2"/>
      <c r="Z2956">
        <v>26795000</v>
      </c>
      <c r="AA2956">
        <v>11716300</v>
      </c>
      <c r="AC2956" s="2">
        <v>24.85</v>
      </c>
      <c r="AD2956" s="2">
        <v>31.219999000000001</v>
      </c>
    </row>
    <row r="2957" spans="1:30" x14ac:dyDescent="0.25">
      <c r="A2957" t="s">
        <v>328</v>
      </c>
      <c r="B2957">
        <f t="shared" si="162"/>
        <v>2011</v>
      </c>
      <c r="C2957" s="2">
        <v>31.59</v>
      </c>
      <c r="D2957" s="2">
        <v>25.65</v>
      </c>
      <c r="E2957" s="4">
        <f t="shared" si="163"/>
        <v>-0.18803418803418809</v>
      </c>
      <c r="F2957" s="5"/>
      <c r="G2957" s="5"/>
      <c r="H2957" s="5"/>
      <c r="I2957" s="5"/>
      <c r="J2957" s="5"/>
      <c r="K2957" s="3">
        <v>40546</v>
      </c>
      <c r="L2957" s="3">
        <v>40907</v>
      </c>
      <c r="M2957" s="3"/>
      <c r="N2957" s="3"/>
      <c r="O2957" s="3"/>
      <c r="P2957" s="3"/>
      <c r="Q2957" s="5"/>
      <c r="R2957" s="5"/>
      <c r="S2957" s="5"/>
      <c r="T2957" s="2">
        <v>31.52</v>
      </c>
      <c r="U2957" s="2">
        <v>25.620000999999998</v>
      </c>
      <c r="V2957" s="2"/>
      <c r="W2957" s="2">
        <v>31.940000999999999</v>
      </c>
      <c r="X2957" s="2">
        <v>25.879999000000002</v>
      </c>
      <c r="Y2957" s="2"/>
      <c r="Z2957">
        <v>20970400</v>
      </c>
      <c r="AA2957">
        <v>19168800</v>
      </c>
      <c r="AC2957" s="2">
        <v>31.620000999999998</v>
      </c>
      <c r="AD2957" s="2">
        <v>25.73</v>
      </c>
    </row>
    <row r="2958" spans="1:30" x14ac:dyDescent="0.25">
      <c r="A2958" t="s">
        <v>328</v>
      </c>
      <c r="B2958">
        <f t="shared" si="162"/>
        <v>2012</v>
      </c>
      <c r="C2958" s="2">
        <v>26.33</v>
      </c>
      <c r="D2958" s="2">
        <v>33.32</v>
      </c>
      <c r="E2958" s="4">
        <f t="shared" si="163"/>
        <v>0.26547664261298909</v>
      </c>
      <c r="F2958" s="5"/>
      <c r="G2958" s="5"/>
      <c r="H2958" s="5"/>
      <c r="I2958" s="5"/>
      <c r="J2958" s="5"/>
      <c r="K2958" s="3">
        <v>40911</v>
      </c>
      <c r="L2958" s="3">
        <v>41274</v>
      </c>
      <c r="M2958" s="3"/>
      <c r="N2958" s="3"/>
      <c r="O2958" s="3"/>
      <c r="P2958" s="3"/>
      <c r="Q2958" s="5"/>
      <c r="R2958" s="5"/>
      <c r="S2958" s="5"/>
      <c r="T2958" s="2">
        <v>25.83</v>
      </c>
      <c r="U2958" s="2">
        <v>32.689999</v>
      </c>
      <c r="V2958" s="2"/>
      <c r="W2958" s="2">
        <v>26.66</v>
      </c>
      <c r="X2958" s="2">
        <v>33.459999000000003</v>
      </c>
      <c r="Y2958" s="2"/>
      <c r="Z2958">
        <v>37911800</v>
      </c>
      <c r="AA2958">
        <v>25320000</v>
      </c>
      <c r="AC2958" s="2">
        <v>25.860001</v>
      </c>
      <c r="AD2958" s="2">
        <v>32.909999999999997</v>
      </c>
    </row>
    <row r="2959" spans="1:30" x14ac:dyDescent="0.25">
      <c r="A2959" t="s">
        <v>329</v>
      </c>
      <c r="B2959">
        <f t="shared" si="162"/>
        <v>2010</v>
      </c>
      <c r="C2959" s="2">
        <v>39.240001999999997</v>
      </c>
      <c r="D2959" s="2">
        <v>60.419998</v>
      </c>
      <c r="E2959" s="4">
        <f t="shared" si="163"/>
        <v>0.5397552222346983</v>
      </c>
      <c r="F2959" s="5"/>
      <c r="G2959" s="5"/>
      <c r="H2959" s="5"/>
      <c r="I2959" s="5"/>
      <c r="J2959" s="5"/>
      <c r="K2959" s="3">
        <v>40182</v>
      </c>
      <c r="L2959" s="3">
        <v>40543</v>
      </c>
      <c r="M2959" s="3"/>
      <c r="N2959" s="3"/>
      <c r="O2959" s="3"/>
      <c r="P2959" s="3"/>
      <c r="Q2959" s="5"/>
      <c r="R2959" s="5"/>
      <c r="S2959" s="5"/>
      <c r="T2959" s="2">
        <v>38.099997999999999</v>
      </c>
      <c r="U2959" s="2">
        <v>60.279998999999997</v>
      </c>
      <c r="V2959" s="2"/>
      <c r="W2959" s="2">
        <v>39.240001999999997</v>
      </c>
      <c r="X2959" s="2">
        <v>61.060001</v>
      </c>
      <c r="Y2959" s="2"/>
      <c r="Z2959">
        <v>1278200</v>
      </c>
      <c r="AA2959">
        <v>422000</v>
      </c>
      <c r="AC2959" s="2">
        <v>38.5</v>
      </c>
      <c r="AD2959" s="2">
        <v>60.959999000000003</v>
      </c>
    </row>
    <row r="2960" spans="1:30" x14ac:dyDescent="0.25">
      <c r="A2960" t="s">
        <v>329</v>
      </c>
      <c r="B2960">
        <f t="shared" si="162"/>
        <v>2011</v>
      </c>
      <c r="C2960" s="2">
        <v>60.990001999999997</v>
      </c>
      <c r="D2960" s="2">
        <v>79.949996999999996</v>
      </c>
      <c r="E2960" s="4">
        <f t="shared" si="163"/>
        <v>0.31087054235545031</v>
      </c>
      <c r="F2960" s="5"/>
      <c r="G2960" s="5"/>
      <c r="H2960" s="5"/>
      <c r="I2960" s="5"/>
      <c r="J2960" s="5"/>
      <c r="K2960" s="3">
        <v>40546</v>
      </c>
      <c r="L2960" s="3">
        <v>40907</v>
      </c>
      <c r="M2960" s="3"/>
      <c r="N2960" s="3"/>
      <c r="O2960" s="3"/>
      <c r="P2960" s="3"/>
      <c r="Q2960" s="5"/>
      <c r="R2960" s="5"/>
      <c r="S2960" s="5"/>
      <c r="T2960" s="2">
        <v>60.43</v>
      </c>
      <c r="U2960" s="2">
        <v>79.940002000000007</v>
      </c>
      <c r="V2960" s="2"/>
      <c r="W2960" s="2">
        <v>61.700001</v>
      </c>
      <c r="X2960" s="2">
        <v>80.980002999999996</v>
      </c>
      <c r="Y2960" s="2"/>
      <c r="Z2960">
        <v>945100</v>
      </c>
      <c r="AA2960">
        <v>587300</v>
      </c>
      <c r="AC2960" s="2">
        <v>60.689999</v>
      </c>
      <c r="AD2960" s="2">
        <v>80.879997000000003</v>
      </c>
    </row>
    <row r="2961" spans="1:30" x14ac:dyDescent="0.25">
      <c r="A2961" t="s">
        <v>329</v>
      </c>
      <c r="B2961">
        <f t="shared" si="162"/>
        <v>2012</v>
      </c>
      <c r="C2961" s="2">
        <v>80.949996999999996</v>
      </c>
      <c r="D2961" s="2">
        <v>89.419998000000007</v>
      </c>
      <c r="E2961" s="4">
        <f t="shared" si="163"/>
        <v>0.1046325054218348</v>
      </c>
      <c r="F2961" s="5"/>
      <c r="G2961" s="5"/>
      <c r="H2961" s="5"/>
      <c r="I2961" s="5"/>
      <c r="J2961" s="5"/>
      <c r="K2961" s="3">
        <v>40911</v>
      </c>
      <c r="L2961" s="3">
        <v>41274</v>
      </c>
      <c r="M2961" s="3"/>
      <c r="N2961" s="3"/>
      <c r="O2961" s="3"/>
      <c r="P2961" s="3"/>
      <c r="Q2961" s="5"/>
      <c r="R2961" s="5"/>
      <c r="S2961" s="5"/>
      <c r="T2961" s="2">
        <v>78.099997999999999</v>
      </c>
      <c r="U2961" s="2">
        <v>87.760002</v>
      </c>
      <c r="V2961" s="2"/>
      <c r="W2961" s="2">
        <v>81.230002999999996</v>
      </c>
      <c r="X2961" s="2">
        <v>89.480002999999996</v>
      </c>
      <c r="Y2961" s="2"/>
      <c r="Z2961">
        <v>1233900</v>
      </c>
      <c r="AA2961">
        <v>716300</v>
      </c>
      <c r="AC2961" s="2">
        <v>78.150002000000001</v>
      </c>
      <c r="AD2961" s="2">
        <v>87.849997999999999</v>
      </c>
    </row>
    <row r="2962" spans="1:30" x14ac:dyDescent="0.25">
      <c r="A2962" t="s">
        <v>330</v>
      </c>
      <c r="B2962">
        <f t="shared" si="162"/>
        <v>2010</v>
      </c>
      <c r="C2962" s="2">
        <v>79.328220729400002</v>
      </c>
      <c r="D2962" s="2">
        <v>94.145879078700005</v>
      </c>
      <c r="E2962" s="4">
        <f t="shared" si="163"/>
        <v>0.18678924363934965</v>
      </c>
      <c r="F2962" s="5"/>
      <c r="G2962" s="5"/>
      <c r="H2962" s="5"/>
      <c r="I2962" s="5"/>
      <c r="J2962" s="5"/>
      <c r="K2962" s="3">
        <v>40182</v>
      </c>
      <c r="L2962" s="3">
        <v>40543</v>
      </c>
      <c r="M2962" s="3"/>
      <c r="N2962" s="3"/>
      <c r="O2962" s="3"/>
      <c r="P2962" s="3"/>
      <c r="Q2962" s="5"/>
      <c r="R2962" s="5"/>
      <c r="S2962" s="5"/>
      <c r="T2962" s="2">
        <v>78.886761036500005</v>
      </c>
      <c r="U2962" s="2">
        <v>93.426106525999998</v>
      </c>
      <c r="V2962" s="2"/>
      <c r="W2962" s="2">
        <v>80.143955854200001</v>
      </c>
      <c r="X2962" s="2">
        <v>94.702497120999993</v>
      </c>
      <c r="Y2962" s="2"/>
      <c r="Z2962">
        <v>3624100</v>
      </c>
      <c r="AA2962">
        <v>2630400</v>
      </c>
      <c r="AC2962" s="2">
        <v>79.750484645</v>
      </c>
      <c r="AD2962" s="2">
        <v>93.675625719799996</v>
      </c>
    </row>
    <row r="2963" spans="1:30" x14ac:dyDescent="0.25">
      <c r="A2963" t="s">
        <v>330</v>
      </c>
      <c r="B2963">
        <f t="shared" si="162"/>
        <v>2011</v>
      </c>
      <c r="C2963" s="2">
        <v>94.808064299500003</v>
      </c>
      <c r="D2963" s="2">
        <v>89.923230326300001</v>
      </c>
      <c r="E2963" s="4">
        <f t="shared" si="163"/>
        <v>-5.1523401614537175E-2</v>
      </c>
      <c r="F2963" s="5"/>
      <c r="G2963" s="5"/>
      <c r="H2963" s="5"/>
      <c r="I2963" s="5"/>
      <c r="J2963" s="5"/>
      <c r="K2963" s="3">
        <v>40546</v>
      </c>
      <c r="L2963" s="3">
        <v>40907</v>
      </c>
      <c r="M2963" s="3"/>
      <c r="N2963" s="3"/>
      <c r="O2963" s="3"/>
      <c r="P2963" s="3"/>
      <c r="Q2963" s="5"/>
      <c r="R2963" s="5"/>
      <c r="S2963" s="5"/>
      <c r="T2963" s="2">
        <v>93.905957773599994</v>
      </c>
      <c r="U2963" s="2">
        <v>89.529751439600005</v>
      </c>
      <c r="V2963" s="2"/>
      <c r="W2963" s="2">
        <v>95.153554702500003</v>
      </c>
      <c r="X2963" s="2">
        <v>90.566220729400001</v>
      </c>
      <c r="Y2963" s="2"/>
      <c r="Z2963">
        <v>3731000</v>
      </c>
      <c r="AA2963">
        <v>2366600</v>
      </c>
      <c r="AC2963" s="2">
        <v>94.049908829200007</v>
      </c>
      <c r="AD2963" s="2">
        <v>89.529751439600005</v>
      </c>
    </row>
    <row r="2964" spans="1:30" x14ac:dyDescent="0.25">
      <c r="A2964" t="s">
        <v>330</v>
      </c>
      <c r="B2964">
        <f t="shared" si="162"/>
        <v>2012</v>
      </c>
      <c r="C2964" s="2">
        <v>92.8310978887</v>
      </c>
      <c r="D2964" s="2">
        <v>73.522075815799994</v>
      </c>
      <c r="E2964" s="4">
        <f t="shared" si="163"/>
        <v>-0.20800165582497571</v>
      </c>
      <c r="F2964" s="5"/>
      <c r="G2964" s="5"/>
      <c r="H2964" s="5"/>
      <c r="I2964" s="5"/>
      <c r="J2964" s="5"/>
      <c r="K2964" s="3">
        <v>40911</v>
      </c>
      <c r="L2964" s="3">
        <v>41274</v>
      </c>
      <c r="M2964" s="3"/>
      <c r="N2964" s="3"/>
      <c r="O2964" s="3"/>
      <c r="P2964" s="3"/>
      <c r="Q2964" s="5"/>
      <c r="R2964" s="5"/>
      <c r="S2964" s="5"/>
      <c r="T2964" s="2">
        <v>91.573903071100005</v>
      </c>
      <c r="U2964" s="2">
        <v>71.804225527900002</v>
      </c>
      <c r="V2964" s="2"/>
      <c r="W2964" s="2">
        <v>93.925144913699995</v>
      </c>
      <c r="X2964" s="2">
        <v>73.589252399299994</v>
      </c>
      <c r="Y2964" s="2"/>
      <c r="Z2964">
        <v>4531800</v>
      </c>
      <c r="AA2964">
        <v>4631300</v>
      </c>
      <c r="AC2964" s="2">
        <v>92.735127639200002</v>
      </c>
      <c r="AD2964" s="2">
        <v>72.140118042300003</v>
      </c>
    </row>
    <row r="2965" spans="1:30" x14ac:dyDescent="0.25">
      <c r="A2965" t="s">
        <v>331</v>
      </c>
      <c r="B2965">
        <f t="shared" si="162"/>
        <v>2010</v>
      </c>
      <c r="C2965" s="2">
        <v>31.139999</v>
      </c>
      <c r="D2965" s="2">
        <v>30.91</v>
      </c>
      <c r="E2965" s="4">
        <f t="shared" si="163"/>
        <v>-7.3859668396264047E-3</v>
      </c>
      <c r="F2965" s="5"/>
      <c r="G2965" s="5"/>
      <c r="H2965" s="5"/>
      <c r="I2965" s="5"/>
      <c r="J2965" s="5"/>
      <c r="K2965" s="3">
        <v>40182</v>
      </c>
      <c r="L2965" s="3">
        <v>40543</v>
      </c>
      <c r="M2965" s="3"/>
      <c r="N2965" s="3"/>
      <c r="O2965" s="3"/>
      <c r="P2965" s="3"/>
      <c r="Q2965" s="5"/>
      <c r="R2965" s="5"/>
      <c r="S2965" s="5"/>
      <c r="T2965" s="2">
        <v>30.73</v>
      </c>
      <c r="U2965" s="2">
        <v>30.690000999999999</v>
      </c>
      <c r="V2965" s="2"/>
      <c r="W2965" s="2">
        <v>31.15</v>
      </c>
      <c r="X2965" s="2">
        <v>31.040001</v>
      </c>
      <c r="Y2965" s="2"/>
      <c r="Z2965">
        <v>3731300</v>
      </c>
      <c r="AA2965">
        <v>1205000</v>
      </c>
      <c r="AC2965" s="2">
        <v>30.82</v>
      </c>
      <c r="AD2965" s="2">
        <v>30.92</v>
      </c>
    </row>
    <row r="2966" spans="1:30" x14ac:dyDescent="0.25">
      <c r="A2966" t="s">
        <v>331</v>
      </c>
      <c r="B2966">
        <f t="shared" si="162"/>
        <v>2011</v>
      </c>
      <c r="C2966" s="2">
        <v>31.24</v>
      </c>
      <c r="D2966" s="2">
        <v>30.110001</v>
      </c>
      <c r="E2966" s="4">
        <f t="shared" si="163"/>
        <v>-3.6171542893725928E-2</v>
      </c>
      <c r="F2966" s="5"/>
      <c r="G2966" s="5"/>
      <c r="H2966" s="5"/>
      <c r="I2966" s="5"/>
      <c r="J2966" s="5"/>
      <c r="K2966" s="3">
        <v>40546</v>
      </c>
      <c r="L2966" s="3">
        <v>40907</v>
      </c>
      <c r="M2966" s="3"/>
      <c r="N2966" s="3"/>
      <c r="O2966" s="3"/>
      <c r="P2966" s="3"/>
      <c r="Q2966" s="5"/>
      <c r="R2966" s="5"/>
      <c r="S2966" s="5"/>
      <c r="T2966" s="2">
        <v>31.190000999999999</v>
      </c>
      <c r="U2966" s="2">
        <v>29.889999</v>
      </c>
      <c r="V2966" s="2"/>
      <c r="W2966" s="2">
        <v>31.540001</v>
      </c>
      <c r="X2966" s="2">
        <v>30.18</v>
      </c>
      <c r="Y2966" s="2"/>
      <c r="Z2966">
        <v>4562900</v>
      </c>
      <c r="AA2966">
        <v>1732400</v>
      </c>
      <c r="AC2966" s="2">
        <v>31.389999</v>
      </c>
      <c r="AD2966" s="2">
        <v>29.99</v>
      </c>
    </row>
    <row r="2967" spans="1:30" x14ac:dyDescent="0.25">
      <c r="A2967" t="s">
        <v>331</v>
      </c>
      <c r="B2967">
        <f t="shared" si="162"/>
        <v>2012</v>
      </c>
      <c r="C2967" s="2">
        <v>30.67</v>
      </c>
      <c r="D2967" s="2">
        <v>31.1</v>
      </c>
      <c r="E2967" s="4">
        <f t="shared" si="163"/>
        <v>1.4020215194000643E-2</v>
      </c>
      <c r="F2967" s="5"/>
      <c r="G2967" s="5"/>
      <c r="H2967" s="5"/>
      <c r="I2967" s="5"/>
      <c r="J2967" s="5"/>
      <c r="K2967" s="3">
        <v>40911</v>
      </c>
      <c r="L2967" s="3">
        <v>41274</v>
      </c>
      <c r="M2967" s="3"/>
      <c r="N2967" s="3"/>
      <c r="O2967" s="3"/>
      <c r="P2967" s="3"/>
      <c r="Q2967" s="5"/>
      <c r="R2967" s="5"/>
      <c r="S2967" s="5"/>
      <c r="T2967" s="2">
        <v>30.389999</v>
      </c>
      <c r="U2967" s="2">
        <v>30.549999</v>
      </c>
      <c r="V2967" s="2"/>
      <c r="W2967" s="2">
        <v>30.73</v>
      </c>
      <c r="X2967" s="2">
        <v>31.139999</v>
      </c>
      <c r="Y2967" s="2"/>
      <c r="Z2967">
        <v>2815400</v>
      </c>
      <c r="AA2967">
        <v>2940900</v>
      </c>
      <c r="AC2967" s="2">
        <v>30.43</v>
      </c>
      <c r="AD2967" s="2">
        <v>30.57</v>
      </c>
    </row>
    <row r="2968" spans="1:30" x14ac:dyDescent="0.25">
      <c r="A2968" t="s">
        <v>332</v>
      </c>
      <c r="B2968">
        <f t="shared" si="162"/>
        <v>2010</v>
      </c>
      <c r="C2968" s="2">
        <v>16.799999</v>
      </c>
      <c r="D2968" s="2">
        <v>14.01</v>
      </c>
      <c r="E2968" s="4">
        <f t="shared" si="163"/>
        <v>-0.16607137893282017</v>
      </c>
      <c r="F2968" s="5"/>
      <c r="G2968" s="5"/>
      <c r="H2968" s="5"/>
      <c r="I2968" s="5"/>
      <c r="J2968" s="5"/>
      <c r="K2968" s="3">
        <v>40182</v>
      </c>
      <c r="L2968" s="3">
        <v>40543</v>
      </c>
      <c r="M2968" s="3"/>
      <c r="N2968" s="3"/>
      <c r="O2968" s="3"/>
      <c r="P2968" s="3"/>
      <c r="Q2968" s="5"/>
      <c r="R2968" s="5"/>
      <c r="S2968" s="5"/>
      <c r="T2968" s="2">
        <v>16.690000999999999</v>
      </c>
      <c r="U2968" s="2">
        <v>13.98</v>
      </c>
      <c r="V2968" s="2"/>
      <c r="W2968" s="2">
        <v>17</v>
      </c>
      <c r="X2968" s="2">
        <v>14.15</v>
      </c>
      <c r="Y2968" s="2"/>
      <c r="Z2968">
        <v>2932200</v>
      </c>
      <c r="AA2968">
        <v>1702900</v>
      </c>
      <c r="AC2968" s="2">
        <v>16.75</v>
      </c>
      <c r="AD2968" s="2">
        <v>14.11</v>
      </c>
    </row>
    <row r="2969" spans="1:30" x14ac:dyDescent="0.25">
      <c r="A2969" t="s">
        <v>332</v>
      </c>
      <c r="B2969">
        <f t="shared" si="162"/>
        <v>2011</v>
      </c>
      <c r="C2969" s="2">
        <v>14.09</v>
      </c>
      <c r="D2969" s="2">
        <v>12.85</v>
      </c>
      <c r="E2969" s="4">
        <f t="shared" si="163"/>
        <v>-8.8005677785663608E-2</v>
      </c>
      <c r="F2969" s="5"/>
      <c r="G2969" s="5"/>
      <c r="H2969" s="5"/>
      <c r="I2969" s="5"/>
      <c r="J2969" s="5"/>
      <c r="K2969" s="3">
        <v>40546</v>
      </c>
      <c r="L2969" s="3">
        <v>40907</v>
      </c>
      <c r="M2969" s="3"/>
      <c r="N2969" s="3"/>
      <c r="O2969" s="3"/>
      <c r="P2969" s="3"/>
      <c r="Q2969" s="5"/>
      <c r="R2969" s="5"/>
      <c r="S2969" s="5"/>
      <c r="T2969" s="2">
        <v>14.03</v>
      </c>
      <c r="U2969" s="2">
        <v>12.82</v>
      </c>
      <c r="V2969" s="2"/>
      <c r="W2969" s="2">
        <v>14.17</v>
      </c>
      <c r="X2969" s="2">
        <v>12.96</v>
      </c>
      <c r="Y2969" s="2"/>
      <c r="Z2969">
        <v>3057900</v>
      </c>
      <c r="AA2969">
        <v>2104900</v>
      </c>
      <c r="AC2969" s="2">
        <v>14.09</v>
      </c>
      <c r="AD2969" s="2">
        <v>12.84</v>
      </c>
    </row>
    <row r="2970" spans="1:30" x14ac:dyDescent="0.25">
      <c r="A2970" t="s">
        <v>332</v>
      </c>
      <c r="B2970">
        <f t="shared" si="162"/>
        <v>2012</v>
      </c>
      <c r="C2970" s="2">
        <v>13.1</v>
      </c>
      <c r="D2970" s="2">
        <v>12.09</v>
      </c>
      <c r="E2970" s="4">
        <f t="shared" si="163"/>
        <v>-7.7099236641221355E-2</v>
      </c>
      <c r="F2970" s="5"/>
      <c r="G2970" s="5"/>
      <c r="H2970" s="5"/>
      <c r="I2970" s="5"/>
      <c r="J2970" s="5"/>
      <c r="K2970" s="3">
        <v>40911</v>
      </c>
      <c r="L2970" s="3">
        <v>41274</v>
      </c>
      <c r="M2970" s="3"/>
      <c r="N2970" s="3"/>
      <c r="O2970" s="3"/>
      <c r="P2970" s="3"/>
      <c r="Q2970" s="5"/>
      <c r="R2970" s="5"/>
      <c r="S2970" s="5"/>
      <c r="T2970" s="2">
        <v>12.9</v>
      </c>
      <c r="U2970" s="2">
        <v>11.91</v>
      </c>
      <c r="V2970" s="2"/>
      <c r="W2970" s="2">
        <v>13.2</v>
      </c>
      <c r="X2970" s="2">
        <v>12.1</v>
      </c>
      <c r="Y2970" s="2"/>
      <c r="Z2970">
        <v>4919200</v>
      </c>
      <c r="AA2970">
        <v>2486900</v>
      </c>
      <c r="AC2970" s="2">
        <v>12.95</v>
      </c>
      <c r="AD2970" s="2">
        <v>11.93</v>
      </c>
    </row>
    <row r="2971" spans="1:30" x14ac:dyDescent="0.25">
      <c r="A2971" t="s">
        <v>333</v>
      </c>
      <c r="B2971">
        <f t="shared" si="162"/>
        <v>2010</v>
      </c>
      <c r="C2971" s="2">
        <v>22.879999000000002</v>
      </c>
      <c r="D2971" s="2">
        <v>24.18</v>
      </c>
      <c r="E2971" s="4">
        <f t="shared" si="163"/>
        <v>5.6818228007789601E-2</v>
      </c>
      <c r="F2971" s="5"/>
      <c r="G2971" s="5"/>
      <c r="H2971" s="5"/>
      <c r="I2971" s="5"/>
      <c r="J2971" s="5"/>
      <c r="K2971" s="3">
        <v>40182</v>
      </c>
      <c r="L2971" s="3">
        <v>40543</v>
      </c>
      <c r="M2971" s="3"/>
      <c r="N2971" s="3"/>
      <c r="O2971" s="3"/>
      <c r="P2971" s="3"/>
      <c r="Q2971" s="5"/>
      <c r="R2971" s="5"/>
      <c r="S2971" s="5"/>
      <c r="T2971" s="2">
        <v>22.65</v>
      </c>
      <c r="U2971" s="2">
        <v>24.16</v>
      </c>
      <c r="V2971" s="2"/>
      <c r="W2971" s="2">
        <v>22.99</v>
      </c>
      <c r="X2971" s="2">
        <v>24.459999</v>
      </c>
      <c r="Y2971" s="2"/>
      <c r="Z2971">
        <v>2040000</v>
      </c>
      <c r="AA2971">
        <v>1249900</v>
      </c>
      <c r="AC2971" s="2">
        <v>22.92</v>
      </c>
      <c r="AD2971" s="2">
        <v>24.43</v>
      </c>
    </row>
    <row r="2972" spans="1:30" x14ac:dyDescent="0.25">
      <c r="A2972" t="s">
        <v>333</v>
      </c>
      <c r="B2972">
        <f t="shared" si="162"/>
        <v>2011</v>
      </c>
      <c r="C2972" s="2">
        <v>24.370000999999998</v>
      </c>
      <c r="D2972" s="2">
        <v>18.540001</v>
      </c>
      <c r="E2972" s="4">
        <f t="shared" si="163"/>
        <v>-0.23922854988803646</v>
      </c>
      <c r="F2972" s="5"/>
      <c r="G2972" s="5"/>
      <c r="H2972" s="5"/>
      <c r="I2972" s="5"/>
      <c r="J2972" s="5"/>
      <c r="K2972" s="3">
        <v>40546</v>
      </c>
      <c r="L2972" s="3">
        <v>40907</v>
      </c>
      <c r="M2972" s="3"/>
      <c r="N2972" s="3"/>
      <c r="O2972" s="3"/>
      <c r="P2972" s="3"/>
      <c r="Q2972" s="5"/>
      <c r="R2972" s="5"/>
      <c r="S2972" s="5"/>
      <c r="T2972" s="2">
        <v>24.15</v>
      </c>
      <c r="U2972" s="2">
        <v>18.52</v>
      </c>
      <c r="V2972" s="2"/>
      <c r="W2972" s="2">
        <v>24.43</v>
      </c>
      <c r="X2972" s="2">
        <v>18.649999999999999</v>
      </c>
      <c r="Y2972" s="2"/>
      <c r="Z2972">
        <v>2777500</v>
      </c>
      <c r="AA2972">
        <v>1247000</v>
      </c>
      <c r="AC2972" s="2">
        <v>24.219999000000001</v>
      </c>
      <c r="AD2972" s="2">
        <v>18.600000000000001</v>
      </c>
    </row>
    <row r="2973" spans="1:30" x14ac:dyDescent="0.25">
      <c r="A2973" t="s">
        <v>333</v>
      </c>
      <c r="B2973">
        <f t="shared" si="162"/>
        <v>2012</v>
      </c>
      <c r="C2973" s="2">
        <v>18.91</v>
      </c>
      <c r="D2973" s="2">
        <v>10.64</v>
      </c>
      <c r="E2973" s="4">
        <f t="shared" si="163"/>
        <v>-0.43733474352194601</v>
      </c>
      <c r="F2973" s="5"/>
      <c r="G2973" s="5"/>
      <c r="H2973" s="5"/>
      <c r="I2973" s="5"/>
      <c r="J2973" s="5"/>
      <c r="K2973" s="3">
        <v>40911</v>
      </c>
      <c r="L2973" s="3">
        <v>41274</v>
      </c>
      <c r="M2973" s="3"/>
      <c r="N2973" s="3"/>
      <c r="O2973" s="3"/>
      <c r="P2973" s="3"/>
      <c r="Q2973" s="5"/>
      <c r="R2973" s="5"/>
      <c r="S2973" s="5"/>
      <c r="T2973" s="2">
        <v>18.700001</v>
      </c>
      <c r="U2973" s="2">
        <v>10.34</v>
      </c>
      <c r="V2973" s="2"/>
      <c r="W2973" s="2">
        <v>19.120000999999998</v>
      </c>
      <c r="X2973" s="2">
        <v>10.7</v>
      </c>
      <c r="Y2973" s="2"/>
      <c r="Z2973">
        <v>2594700</v>
      </c>
      <c r="AA2973">
        <v>3771800</v>
      </c>
      <c r="AC2973" s="2">
        <v>18.719999000000001</v>
      </c>
      <c r="AD2973" s="2">
        <v>10.36</v>
      </c>
    </row>
    <row r="2974" spans="1:30" x14ac:dyDescent="0.25">
      <c r="A2974" t="s">
        <v>334</v>
      </c>
      <c r="B2974">
        <f t="shared" si="162"/>
        <v>2010</v>
      </c>
      <c r="C2974" s="2">
        <v>36.990001999999997</v>
      </c>
      <c r="D2974" s="2">
        <v>57.34</v>
      </c>
      <c r="E2974" s="4">
        <f t="shared" si="163"/>
        <v>0.55014860502035134</v>
      </c>
      <c r="F2974" s="5"/>
      <c r="G2974" s="5"/>
      <c r="H2974" s="5"/>
      <c r="I2974" s="5"/>
      <c r="J2974" s="5"/>
      <c r="K2974" s="3">
        <v>40182</v>
      </c>
      <c r="L2974" s="3">
        <v>40543</v>
      </c>
      <c r="M2974" s="3"/>
      <c r="N2974" s="3"/>
      <c r="O2974" s="3"/>
      <c r="P2974" s="3"/>
      <c r="Q2974" s="5"/>
      <c r="R2974" s="5"/>
      <c r="S2974" s="5"/>
      <c r="T2974" s="2">
        <v>36.32</v>
      </c>
      <c r="U2974" s="2">
        <v>56.880001</v>
      </c>
      <c r="V2974" s="2"/>
      <c r="W2974" s="2">
        <v>37</v>
      </c>
      <c r="X2974" s="2">
        <v>57.52</v>
      </c>
      <c r="Y2974" s="2"/>
      <c r="Z2974">
        <v>2631700</v>
      </c>
      <c r="AA2974">
        <v>1299000</v>
      </c>
      <c r="AC2974" s="2">
        <v>36.610000999999997</v>
      </c>
      <c r="AD2974" s="2">
        <v>57.330002</v>
      </c>
    </row>
    <row r="2975" spans="1:30" x14ac:dyDescent="0.25">
      <c r="A2975" t="s">
        <v>334</v>
      </c>
      <c r="B2975">
        <f t="shared" si="162"/>
        <v>2011</v>
      </c>
      <c r="C2975" s="2">
        <v>58.029998999999997</v>
      </c>
      <c r="D2975" s="2">
        <v>37.470001000000003</v>
      </c>
      <c r="E2975" s="4">
        <f t="shared" si="163"/>
        <v>-0.35429947189900857</v>
      </c>
      <c r="F2975" s="5"/>
      <c r="G2975" s="5"/>
      <c r="H2975" s="5"/>
      <c r="I2975" s="5"/>
      <c r="J2975" s="5"/>
      <c r="K2975" s="3">
        <v>40546</v>
      </c>
      <c r="L2975" s="3">
        <v>40907</v>
      </c>
      <c r="M2975" s="3"/>
      <c r="N2975" s="3"/>
      <c r="O2975" s="3"/>
      <c r="P2975" s="3"/>
      <c r="Q2975" s="5"/>
      <c r="R2975" s="5"/>
      <c r="S2975" s="5"/>
      <c r="T2975" s="2">
        <v>57.700001</v>
      </c>
      <c r="U2975" s="2">
        <v>37.25</v>
      </c>
      <c r="V2975" s="2"/>
      <c r="W2975" s="2">
        <v>58.75</v>
      </c>
      <c r="X2975" s="2">
        <v>37.840000000000003</v>
      </c>
      <c r="Y2975" s="2"/>
      <c r="Z2975">
        <v>2441300</v>
      </c>
      <c r="AA2975">
        <v>1147800</v>
      </c>
      <c r="AC2975" s="2">
        <v>57.84</v>
      </c>
      <c r="AD2975" s="2">
        <v>37.409999999999997</v>
      </c>
    </row>
    <row r="2976" spans="1:30" x14ac:dyDescent="0.25">
      <c r="A2976" t="s">
        <v>334</v>
      </c>
      <c r="B2976">
        <f t="shared" si="162"/>
        <v>2012</v>
      </c>
      <c r="C2976" s="2">
        <v>38.57</v>
      </c>
      <c r="D2976" s="2">
        <v>45.209999000000003</v>
      </c>
      <c r="E2976" s="4">
        <f t="shared" si="163"/>
        <v>0.17215449831475249</v>
      </c>
      <c r="F2976" s="5"/>
      <c r="G2976" s="5"/>
      <c r="H2976" s="5"/>
      <c r="I2976" s="5"/>
      <c r="J2976" s="5"/>
      <c r="K2976" s="3">
        <v>40911</v>
      </c>
      <c r="L2976" s="3">
        <v>41274</v>
      </c>
      <c r="M2976" s="3"/>
      <c r="N2976" s="3"/>
      <c r="O2976" s="3"/>
      <c r="P2976" s="3"/>
      <c r="Q2976" s="5"/>
      <c r="R2976" s="5"/>
      <c r="S2976" s="5"/>
      <c r="T2976" s="2">
        <v>38.360000999999997</v>
      </c>
      <c r="U2976" s="2">
        <v>44.220001000000003</v>
      </c>
      <c r="V2976" s="2"/>
      <c r="W2976" s="2">
        <v>39.380001</v>
      </c>
      <c r="X2976" s="2">
        <v>45.209999000000003</v>
      </c>
      <c r="Y2976" s="2"/>
      <c r="Z2976">
        <v>2803800</v>
      </c>
      <c r="AA2976">
        <v>1914300</v>
      </c>
      <c r="AC2976" s="2">
        <v>38.799999</v>
      </c>
      <c r="AD2976" s="2">
        <v>44.34</v>
      </c>
    </row>
    <row r="2977" spans="1:30" x14ac:dyDescent="0.25">
      <c r="A2977" t="s">
        <v>335</v>
      </c>
      <c r="B2977">
        <f t="shared" si="162"/>
        <v>2010</v>
      </c>
      <c r="C2977" s="2">
        <v>44.950001</v>
      </c>
      <c r="D2977" s="2">
        <v>47.84</v>
      </c>
      <c r="E2977" s="4">
        <f t="shared" si="163"/>
        <v>6.4293635944524294E-2</v>
      </c>
      <c r="F2977" s="5"/>
      <c r="G2977" s="5"/>
      <c r="H2977" s="5"/>
      <c r="I2977" s="5"/>
      <c r="J2977" s="5"/>
      <c r="K2977" s="3">
        <v>40182</v>
      </c>
      <c r="L2977" s="3">
        <v>40543</v>
      </c>
      <c r="M2977" s="3"/>
      <c r="N2977" s="3"/>
      <c r="O2977" s="3"/>
      <c r="P2977" s="3"/>
      <c r="Q2977" s="5"/>
      <c r="R2977" s="5"/>
      <c r="S2977" s="5"/>
      <c r="T2977" s="2">
        <v>44.450001</v>
      </c>
      <c r="U2977" s="2">
        <v>47.549999</v>
      </c>
      <c r="V2977" s="2"/>
      <c r="W2977" s="2">
        <v>45.119999</v>
      </c>
      <c r="X2977" s="2">
        <v>48</v>
      </c>
      <c r="Y2977" s="2"/>
      <c r="Z2977">
        <v>2041800</v>
      </c>
      <c r="AA2977">
        <v>1128300</v>
      </c>
      <c r="AC2977" s="2">
        <v>44.5</v>
      </c>
      <c r="AD2977" s="2">
        <v>47.669998</v>
      </c>
    </row>
    <row r="2978" spans="1:30" x14ac:dyDescent="0.25">
      <c r="A2978" t="s">
        <v>335</v>
      </c>
      <c r="B2978">
        <f t="shared" si="162"/>
        <v>2011</v>
      </c>
      <c r="C2978" s="2">
        <v>47.990001999999997</v>
      </c>
      <c r="D2978" s="2">
        <v>41.220001000000003</v>
      </c>
      <c r="E2978" s="4">
        <f t="shared" si="163"/>
        <v>-0.14107107142858619</v>
      </c>
      <c r="F2978" s="5"/>
      <c r="G2978" s="5"/>
      <c r="H2978" s="5"/>
      <c r="I2978" s="5"/>
      <c r="J2978" s="5"/>
      <c r="K2978" s="3">
        <v>40546</v>
      </c>
      <c r="L2978" s="3">
        <v>40907</v>
      </c>
      <c r="M2978" s="3"/>
      <c r="N2978" s="3"/>
      <c r="O2978" s="3"/>
      <c r="P2978" s="3"/>
      <c r="Q2978" s="5"/>
      <c r="R2978" s="5"/>
      <c r="S2978" s="5"/>
      <c r="T2978" s="2">
        <v>47.259998000000003</v>
      </c>
      <c r="U2978" s="2">
        <v>41.189999</v>
      </c>
      <c r="V2978" s="2"/>
      <c r="W2978" s="2">
        <v>47.990001999999997</v>
      </c>
      <c r="X2978" s="2">
        <v>41.580002</v>
      </c>
      <c r="Y2978" s="2"/>
      <c r="Z2978">
        <v>1985000</v>
      </c>
      <c r="AA2978">
        <v>1649100</v>
      </c>
      <c r="AC2978" s="2">
        <v>47.389999000000003</v>
      </c>
      <c r="AD2978" s="2">
        <v>41.5</v>
      </c>
    </row>
    <row r="2979" spans="1:30" x14ac:dyDescent="0.25">
      <c r="A2979" t="s">
        <v>335</v>
      </c>
      <c r="B2979">
        <f t="shared" si="162"/>
        <v>2012</v>
      </c>
      <c r="C2979" s="2">
        <v>41.419998</v>
      </c>
      <c r="D2979" s="2">
        <v>40.18</v>
      </c>
      <c r="E2979" s="4">
        <f t="shared" si="163"/>
        <v>-2.9937181551771198E-2</v>
      </c>
      <c r="F2979" s="5"/>
      <c r="G2979" s="5"/>
      <c r="H2979" s="5"/>
      <c r="I2979" s="5"/>
      <c r="J2979" s="5"/>
      <c r="K2979" s="3">
        <v>40911</v>
      </c>
      <c r="L2979" s="3">
        <v>41274</v>
      </c>
      <c r="M2979" s="3"/>
      <c r="N2979" s="3"/>
      <c r="O2979" s="3"/>
      <c r="P2979" s="3"/>
      <c r="Q2979" s="5"/>
      <c r="R2979" s="5"/>
      <c r="S2979" s="5"/>
      <c r="T2979" s="2">
        <v>40.619999</v>
      </c>
      <c r="U2979" s="2">
        <v>39.400002000000001</v>
      </c>
      <c r="V2979" s="2"/>
      <c r="W2979" s="2">
        <v>41.52</v>
      </c>
      <c r="X2979" s="2">
        <v>40.229999999999997</v>
      </c>
      <c r="Y2979" s="2"/>
      <c r="Z2979">
        <v>3242100</v>
      </c>
      <c r="AA2979">
        <v>2415600</v>
      </c>
      <c r="AC2979" s="2">
        <v>40.82</v>
      </c>
      <c r="AD2979" s="2">
        <v>39.610000999999997</v>
      </c>
    </row>
    <row r="2980" spans="1:30" x14ac:dyDescent="0.25">
      <c r="A2980" t="s">
        <v>336</v>
      </c>
      <c r="B2980">
        <f t="shared" si="162"/>
        <v>2010</v>
      </c>
      <c r="C2980" s="2">
        <v>222.320007</v>
      </c>
      <c r="D2980" s="2">
        <v>399.54998799999998</v>
      </c>
      <c r="E2980" s="4">
        <f t="shared" si="163"/>
        <v>0.79718412837221608</v>
      </c>
      <c r="F2980" s="5"/>
      <c r="G2980" s="5"/>
      <c r="H2980" s="5"/>
      <c r="I2980" s="5"/>
      <c r="J2980" s="5"/>
      <c r="K2980" s="3">
        <v>40182</v>
      </c>
      <c r="L2980" s="3">
        <v>40543</v>
      </c>
      <c r="M2980" s="3"/>
      <c r="N2980" s="3"/>
      <c r="O2980" s="3"/>
      <c r="P2980" s="3"/>
      <c r="Q2980" s="5"/>
      <c r="R2980" s="5"/>
      <c r="S2980" s="5"/>
      <c r="T2980" s="2">
        <v>221.58000200000001</v>
      </c>
      <c r="U2980" s="2">
        <v>399.17999300000002</v>
      </c>
      <c r="V2980" s="2"/>
      <c r="W2980" s="2">
        <v>225.300003</v>
      </c>
      <c r="X2980" s="2">
        <v>403.58999599999999</v>
      </c>
      <c r="Y2980" s="2"/>
      <c r="Z2980">
        <v>863200</v>
      </c>
      <c r="AA2980">
        <v>583900</v>
      </c>
      <c r="AC2980" s="2">
        <v>223.96000699999999</v>
      </c>
      <c r="AD2980" s="2">
        <v>403.07000699999998</v>
      </c>
    </row>
    <row r="2981" spans="1:30" x14ac:dyDescent="0.25">
      <c r="A2981" t="s">
        <v>336</v>
      </c>
      <c r="B2981">
        <f t="shared" si="162"/>
        <v>2011</v>
      </c>
      <c r="C2981" s="2">
        <v>402.25</v>
      </c>
      <c r="D2981" s="2">
        <v>467.709991</v>
      </c>
      <c r="E2981" s="4">
        <f t="shared" si="163"/>
        <v>0.16273459540087012</v>
      </c>
      <c r="F2981" s="5"/>
      <c r="G2981" s="5"/>
      <c r="H2981" s="5"/>
      <c r="I2981" s="5"/>
      <c r="J2981" s="5"/>
      <c r="K2981" s="3">
        <v>40546</v>
      </c>
      <c r="L2981" s="3">
        <v>40907</v>
      </c>
      <c r="M2981" s="3"/>
      <c r="N2981" s="3"/>
      <c r="O2981" s="3"/>
      <c r="P2981" s="3"/>
      <c r="Q2981" s="5"/>
      <c r="R2981" s="5"/>
      <c r="S2981" s="5"/>
      <c r="T2981" s="2">
        <v>402.25</v>
      </c>
      <c r="U2981" s="2">
        <v>467.5</v>
      </c>
      <c r="V2981" s="2"/>
      <c r="W2981" s="2">
        <v>415.98998999999998</v>
      </c>
      <c r="X2981" s="2">
        <v>477.89999399999999</v>
      </c>
      <c r="Y2981" s="2"/>
      <c r="Z2981">
        <v>1323200</v>
      </c>
      <c r="AA2981">
        <v>476200</v>
      </c>
      <c r="AC2981" s="2">
        <v>415.98998999999998</v>
      </c>
      <c r="AD2981" s="2">
        <v>474.70001200000002</v>
      </c>
    </row>
    <row r="2982" spans="1:30" x14ac:dyDescent="0.25">
      <c r="A2982" t="s">
        <v>336</v>
      </c>
      <c r="B2982">
        <f t="shared" si="162"/>
        <v>2012</v>
      </c>
      <c r="C2982" s="2">
        <v>475</v>
      </c>
      <c r="D2982" s="2">
        <v>620.39001499999995</v>
      </c>
      <c r="E2982" s="4">
        <f t="shared" si="163"/>
        <v>0.30608424210526303</v>
      </c>
      <c r="F2982" s="5"/>
      <c r="G2982" s="5"/>
      <c r="H2982" s="5"/>
      <c r="I2982" s="5"/>
      <c r="J2982" s="5"/>
      <c r="K2982" s="3">
        <v>40911</v>
      </c>
      <c r="L2982" s="3">
        <v>41274</v>
      </c>
      <c r="M2982" s="3"/>
      <c r="N2982" s="3"/>
      <c r="O2982" s="3"/>
      <c r="P2982" s="3"/>
      <c r="Q2982" s="5"/>
      <c r="R2982" s="5"/>
      <c r="S2982" s="5"/>
      <c r="T2982" s="2">
        <v>474.64999399999999</v>
      </c>
      <c r="U2982" s="2">
        <v>601.5</v>
      </c>
      <c r="V2982" s="2"/>
      <c r="W2982" s="2">
        <v>486.540009</v>
      </c>
      <c r="X2982" s="2">
        <v>623</v>
      </c>
      <c r="Y2982" s="2"/>
      <c r="Z2982">
        <v>724100</v>
      </c>
      <c r="AA2982">
        <v>584600</v>
      </c>
      <c r="AC2982" s="2">
        <v>485.14999399999999</v>
      </c>
      <c r="AD2982" s="2">
        <v>607.15002400000003</v>
      </c>
    </row>
    <row r="2983" spans="1:30" x14ac:dyDescent="0.25">
      <c r="A2983" t="s">
        <v>337</v>
      </c>
      <c r="B2983">
        <f t="shared" si="162"/>
        <v>2010</v>
      </c>
      <c r="C2983" s="2">
        <v>29.459999</v>
      </c>
      <c r="D2983" s="2">
        <v>30.629999000000002</v>
      </c>
      <c r="E2983" s="4">
        <f t="shared" si="163"/>
        <v>3.9714868965202668E-2</v>
      </c>
      <c r="F2983" s="5"/>
      <c r="G2983" s="5"/>
      <c r="H2983" s="5"/>
      <c r="I2983" s="5"/>
      <c r="J2983" s="5"/>
      <c r="K2983" s="3">
        <v>40182</v>
      </c>
      <c r="L2983" s="3">
        <v>40543</v>
      </c>
      <c r="M2983" s="3"/>
      <c r="N2983" s="3"/>
      <c r="O2983" s="3"/>
      <c r="P2983" s="3"/>
      <c r="Q2983" s="5"/>
      <c r="R2983" s="5"/>
      <c r="S2983" s="5"/>
      <c r="T2983" s="2">
        <v>28.65</v>
      </c>
      <c r="U2983" s="2">
        <v>30.549999</v>
      </c>
      <c r="V2983" s="2"/>
      <c r="W2983" s="2">
        <v>29.459999</v>
      </c>
      <c r="X2983" s="2">
        <v>30.889999</v>
      </c>
      <c r="Y2983" s="2"/>
      <c r="Z2983">
        <v>1519900</v>
      </c>
      <c r="AA2983">
        <v>554800</v>
      </c>
      <c r="AC2983" s="2">
        <v>28.809999000000001</v>
      </c>
      <c r="AD2983" s="2">
        <v>30.690000999999999</v>
      </c>
    </row>
    <row r="2984" spans="1:30" x14ac:dyDescent="0.25">
      <c r="A2984" t="s">
        <v>337</v>
      </c>
      <c r="B2984">
        <f t="shared" si="162"/>
        <v>2011</v>
      </c>
      <c r="C2984" s="2">
        <v>30.879999000000002</v>
      </c>
      <c r="D2984" s="2">
        <v>29.52</v>
      </c>
      <c r="E2984" s="4">
        <f t="shared" si="163"/>
        <v>-4.4041419819994224E-2</v>
      </c>
      <c r="F2984" s="5"/>
      <c r="G2984" s="5"/>
      <c r="H2984" s="5"/>
      <c r="I2984" s="5"/>
      <c r="J2984" s="5"/>
      <c r="K2984" s="3">
        <v>40546</v>
      </c>
      <c r="L2984" s="3">
        <v>40907</v>
      </c>
      <c r="M2984" s="3"/>
      <c r="N2984" s="3"/>
      <c r="O2984" s="3"/>
      <c r="P2984" s="3"/>
      <c r="Q2984" s="5"/>
      <c r="R2984" s="5"/>
      <c r="S2984" s="5"/>
      <c r="T2984" s="2">
        <v>30.76</v>
      </c>
      <c r="U2984" s="2">
        <v>29.52</v>
      </c>
      <c r="V2984" s="2"/>
      <c r="W2984" s="2">
        <v>31.309999000000001</v>
      </c>
      <c r="X2984" s="2">
        <v>29.85</v>
      </c>
      <c r="Y2984" s="2"/>
      <c r="Z2984">
        <v>809000</v>
      </c>
      <c r="AA2984">
        <v>249400</v>
      </c>
      <c r="AC2984" s="2">
        <v>30.99</v>
      </c>
      <c r="AD2984" s="2">
        <v>29.790001</v>
      </c>
    </row>
    <row r="2985" spans="1:30" x14ac:dyDescent="0.25">
      <c r="A2985" t="s">
        <v>337</v>
      </c>
      <c r="B2985">
        <f t="shared" si="162"/>
        <v>2012</v>
      </c>
      <c r="C2985" s="2">
        <v>29.959999</v>
      </c>
      <c r="D2985" s="2">
        <v>34.229999999999997</v>
      </c>
      <c r="E2985" s="4">
        <f t="shared" si="163"/>
        <v>0.14252340262094124</v>
      </c>
      <c r="F2985" s="5"/>
      <c r="G2985" s="5"/>
      <c r="H2985" s="5"/>
      <c r="I2985" s="5"/>
      <c r="J2985" s="5"/>
      <c r="K2985" s="3">
        <v>40911</v>
      </c>
      <c r="L2985" s="3">
        <v>41274</v>
      </c>
      <c r="M2985" s="3"/>
      <c r="N2985" s="3"/>
      <c r="O2985" s="3"/>
      <c r="P2985" s="3"/>
      <c r="Q2985" s="5"/>
      <c r="R2985" s="5"/>
      <c r="S2985" s="5"/>
      <c r="T2985" s="2">
        <v>29.73</v>
      </c>
      <c r="U2985" s="2">
        <v>33.650002000000001</v>
      </c>
      <c r="V2985" s="2"/>
      <c r="W2985" s="2">
        <v>30.18</v>
      </c>
      <c r="X2985" s="2">
        <v>34.259998000000003</v>
      </c>
      <c r="Y2985" s="2"/>
      <c r="Z2985">
        <v>665000</v>
      </c>
      <c r="AA2985">
        <v>543100</v>
      </c>
      <c r="AC2985" s="2">
        <v>30</v>
      </c>
      <c r="AD2985" s="2">
        <v>33.799999</v>
      </c>
    </row>
    <row r="2986" spans="1:30" x14ac:dyDescent="0.25">
      <c r="A2986" t="s">
        <v>338</v>
      </c>
      <c r="B2986">
        <f t="shared" si="162"/>
        <v>2010</v>
      </c>
      <c r="C2986" s="2">
        <v>33.139999000000003</v>
      </c>
      <c r="D2986" s="2">
        <v>31.809999000000001</v>
      </c>
      <c r="E2986" s="4">
        <f t="shared" si="163"/>
        <v>-4.0132771277392065E-2</v>
      </c>
      <c r="F2986" s="5"/>
      <c r="G2986" s="5"/>
      <c r="H2986" s="5"/>
      <c r="I2986" s="5"/>
      <c r="J2986" s="5"/>
      <c r="K2986" s="3">
        <v>40182</v>
      </c>
      <c r="L2986" s="3">
        <v>40543</v>
      </c>
      <c r="M2986" s="3"/>
      <c r="N2986" s="3"/>
      <c r="O2986" s="3"/>
      <c r="P2986" s="3"/>
      <c r="Q2986" s="5"/>
      <c r="R2986" s="5"/>
      <c r="S2986" s="5"/>
      <c r="T2986" s="2">
        <v>32.889999000000003</v>
      </c>
      <c r="U2986" s="2">
        <v>31.379999000000002</v>
      </c>
      <c r="V2986" s="2"/>
      <c r="W2986" s="2">
        <v>33.639999000000003</v>
      </c>
      <c r="X2986" s="2">
        <v>31.91</v>
      </c>
      <c r="Y2986" s="2"/>
      <c r="Z2986">
        <v>5130400</v>
      </c>
      <c r="AA2986">
        <v>2023100</v>
      </c>
      <c r="AC2986" s="2">
        <v>33.630001</v>
      </c>
      <c r="AD2986" s="2">
        <v>31.42</v>
      </c>
    </row>
    <row r="2987" spans="1:30" x14ac:dyDescent="0.25">
      <c r="A2987" t="s">
        <v>338</v>
      </c>
      <c r="B2987">
        <f t="shared" si="162"/>
        <v>2011</v>
      </c>
      <c r="C2987" s="2">
        <v>32.009998000000003</v>
      </c>
      <c r="D2987" s="2">
        <v>33.009998000000003</v>
      </c>
      <c r="E2987" s="4">
        <f t="shared" si="163"/>
        <v>3.1240239377709422E-2</v>
      </c>
      <c r="F2987" s="5"/>
      <c r="G2987" s="5"/>
      <c r="H2987" s="5"/>
      <c r="I2987" s="5"/>
      <c r="J2987" s="5"/>
      <c r="K2987" s="3">
        <v>40546</v>
      </c>
      <c r="L2987" s="3">
        <v>40907</v>
      </c>
      <c r="M2987" s="3"/>
      <c r="N2987" s="3"/>
      <c r="O2987" s="3"/>
      <c r="P2987" s="3"/>
      <c r="Q2987" s="5"/>
      <c r="R2987" s="5"/>
      <c r="S2987" s="5"/>
      <c r="T2987" s="2">
        <v>31.559999000000001</v>
      </c>
      <c r="U2987" s="2">
        <v>32.840000000000003</v>
      </c>
      <c r="V2987" s="2"/>
      <c r="W2987" s="2">
        <v>32.060001</v>
      </c>
      <c r="X2987" s="2">
        <v>33.220001000000003</v>
      </c>
      <c r="Y2987" s="2"/>
      <c r="Z2987">
        <v>2671200</v>
      </c>
      <c r="AA2987">
        <v>2667100</v>
      </c>
      <c r="AC2987" s="2">
        <v>31.799999</v>
      </c>
      <c r="AD2987" s="2">
        <v>33.009998000000003</v>
      </c>
    </row>
    <row r="2988" spans="1:30" x14ac:dyDescent="0.25">
      <c r="A2988" t="s">
        <v>338</v>
      </c>
      <c r="B2988">
        <f t="shared" si="162"/>
        <v>2012</v>
      </c>
      <c r="C2988" s="2">
        <v>33.189999</v>
      </c>
      <c r="D2988" s="2">
        <v>30.6</v>
      </c>
      <c r="E2988" s="4">
        <f t="shared" si="163"/>
        <v>-7.8035525098991379E-2</v>
      </c>
      <c r="F2988" s="5"/>
      <c r="G2988" s="5"/>
      <c r="H2988" s="5"/>
      <c r="I2988" s="5"/>
      <c r="J2988" s="5"/>
      <c r="K2988" s="3">
        <v>40911</v>
      </c>
      <c r="L2988" s="3">
        <v>41274</v>
      </c>
      <c r="M2988" s="3"/>
      <c r="N2988" s="3"/>
      <c r="O2988" s="3"/>
      <c r="P2988" s="3"/>
      <c r="Q2988" s="5"/>
      <c r="R2988" s="5"/>
      <c r="S2988" s="5"/>
      <c r="T2988" s="2">
        <v>31.77</v>
      </c>
      <c r="U2988" s="2">
        <v>29.780000999999999</v>
      </c>
      <c r="V2988" s="2"/>
      <c r="W2988" s="2">
        <v>33.25</v>
      </c>
      <c r="X2988" s="2">
        <v>30.66</v>
      </c>
      <c r="Y2988" s="2"/>
      <c r="Z2988">
        <v>5153300</v>
      </c>
      <c r="AA2988">
        <v>4551900</v>
      </c>
      <c r="AC2988" s="2">
        <v>31.809999000000001</v>
      </c>
      <c r="AD2988" s="2">
        <v>29.959999</v>
      </c>
    </row>
    <row r="2989" spans="1:30" x14ac:dyDescent="0.25">
      <c r="A2989" t="s">
        <v>339</v>
      </c>
      <c r="B2989">
        <f t="shared" si="162"/>
        <v>2010</v>
      </c>
      <c r="C2989" s="2">
        <v>61.189999</v>
      </c>
      <c r="D2989" s="2">
        <v>65.330001999999993</v>
      </c>
      <c r="E2989" s="4">
        <f t="shared" si="163"/>
        <v>6.7658164204251622E-2</v>
      </c>
      <c r="F2989" s="5"/>
      <c r="G2989" s="5"/>
      <c r="H2989" s="5"/>
      <c r="I2989" s="5"/>
      <c r="J2989" s="5"/>
      <c r="K2989" s="3">
        <v>40182</v>
      </c>
      <c r="L2989" s="3">
        <v>40543</v>
      </c>
      <c r="M2989" s="3"/>
      <c r="N2989" s="3"/>
      <c r="O2989" s="3"/>
      <c r="P2989" s="3"/>
      <c r="Q2989" s="5"/>
      <c r="R2989" s="5"/>
      <c r="S2989" s="5"/>
      <c r="T2989" s="2">
        <v>60.639999000000003</v>
      </c>
      <c r="U2989" s="2">
        <v>65.029999000000004</v>
      </c>
      <c r="V2989" s="2"/>
      <c r="W2989" s="2">
        <v>61.52</v>
      </c>
      <c r="X2989" s="2">
        <v>65.550003000000004</v>
      </c>
      <c r="Y2989" s="2"/>
      <c r="Z2989">
        <v>6585900</v>
      </c>
      <c r="AA2989">
        <v>2977400</v>
      </c>
      <c r="AC2989" s="2">
        <v>61.240001999999997</v>
      </c>
      <c r="AD2989" s="2">
        <v>65.050003000000004</v>
      </c>
    </row>
    <row r="2990" spans="1:30" x14ac:dyDescent="0.25">
      <c r="A2990" t="s">
        <v>339</v>
      </c>
      <c r="B2990">
        <f t="shared" si="162"/>
        <v>2011</v>
      </c>
      <c r="C2990" s="2">
        <v>65.910004000000001</v>
      </c>
      <c r="D2990" s="2">
        <v>66.349997999999999</v>
      </c>
      <c r="E2990" s="4">
        <f t="shared" si="163"/>
        <v>6.6756785510132671E-3</v>
      </c>
      <c r="F2990" s="5"/>
      <c r="G2990" s="5"/>
      <c r="H2990" s="5"/>
      <c r="I2990" s="5"/>
      <c r="J2990" s="5"/>
      <c r="K2990" s="3">
        <v>40546</v>
      </c>
      <c r="L2990" s="3">
        <v>40907</v>
      </c>
      <c r="M2990" s="3"/>
      <c r="N2990" s="3"/>
      <c r="O2990" s="3"/>
      <c r="P2990" s="3"/>
      <c r="Q2990" s="5"/>
      <c r="R2990" s="5"/>
      <c r="S2990" s="5"/>
      <c r="T2990" s="2">
        <v>65.599997999999999</v>
      </c>
      <c r="U2990" s="2">
        <v>66.239998</v>
      </c>
      <c r="V2990" s="2"/>
      <c r="W2990" s="2">
        <v>66.089995999999999</v>
      </c>
      <c r="X2990" s="2">
        <v>66.690002000000007</v>
      </c>
      <c r="Y2990" s="2"/>
      <c r="Z2990">
        <v>6787300</v>
      </c>
      <c r="AA2990">
        <v>2632900</v>
      </c>
      <c r="AC2990" s="2">
        <v>65.75</v>
      </c>
      <c r="AD2990" s="2">
        <v>66.419998000000007</v>
      </c>
    </row>
    <row r="2991" spans="1:30" x14ac:dyDescent="0.25">
      <c r="A2991" t="s">
        <v>339</v>
      </c>
      <c r="B2991">
        <f t="shared" si="162"/>
        <v>2012</v>
      </c>
      <c r="C2991" s="2">
        <v>66.860000999999997</v>
      </c>
      <c r="D2991" s="2">
        <v>68.430000000000007</v>
      </c>
      <c r="E2991" s="4">
        <f t="shared" si="163"/>
        <v>2.3481887174964446E-2</v>
      </c>
      <c r="F2991" s="5"/>
      <c r="G2991" s="5"/>
      <c r="H2991" s="5"/>
      <c r="I2991" s="5"/>
      <c r="J2991" s="5"/>
      <c r="K2991" s="3">
        <v>40911</v>
      </c>
      <c r="L2991" s="3">
        <v>41274</v>
      </c>
      <c r="M2991" s="3"/>
      <c r="N2991" s="3"/>
      <c r="O2991" s="3"/>
      <c r="P2991" s="3"/>
      <c r="Q2991" s="5"/>
      <c r="R2991" s="5"/>
      <c r="S2991" s="5"/>
      <c r="T2991" s="2">
        <v>66.360000999999997</v>
      </c>
      <c r="U2991" s="2">
        <v>67.389999000000003</v>
      </c>
      <c r="V2991" s="2"/>
      <c r="W2991" s="2">
        <v>67.190002000000007</v>
      </c>
      <c r="X2991" s="2">
        <v>68.449996999999996</v>
      </c>
      <c r="Y2991" s="2"/>
      <c r="Z2991">
        <v>5348800</v>
      </c>
      <c r="AA2991">
        <v>5899600</v>
      </c>
      <c r="AC2991" s="2">
        <v>66.400002000000001</v>
      </c>
      <c r="AD2991" s="2">
        <v>67.779999000000004</v>
      </c>
    </row>
    <row r="2992" spans="1:30" x14ac:dyDescent="0.25">
      <c r="A2992" t="s">
        <v>340</v>
      </c>
      <c r="B2992">
        <f t="shared" si="162"/>
        <v>2010</v>
      </c>
      <c r="C2992" s="2">
        <v>18.27</v>
      </c>
      <c r="D2992" s="2">
        <v>17.510000000000002</v>
      </c>
      <c r="E2992" s="4">
        <f t="shared" si="163"/>
        <v>-4.1598248494800108E-2</v>
      </c>
      <c r="F2992" s="5"/>
      <c r="G2992" s="5"/>
      <c r="H2992" s="5"/>
      <c r="I2992" s="5"/>
      <c r="J2992" s="5"/>
      <c r="K2992" s="3">
        <v>40182</v>
      </c>
      <c r="L2992" s="3">
        <v>40543</v>
      </c>
      <c r="M2992" s="3"/>
      <c r="N2992" s="3"/>
      <c r="O2992" s="3"/>
      <c r="P2992" s="3"/>
      <c r="Q2992" s="5"/>
      <c r="R2992" s="5"/>
      <c r="S2992" s="5"/>
      <c r="T2992" s="2">
        <v>18.239999999999998</v>
      </c>
      <c r="U2992" s="2">
        <v>17.43</v>
      </c>
      <c r="V2992" s="2"/>
      <c r="W2992" s="2">
        <v>18.940000999999999</v>
      </c>
      <c r="X2992" s="2">
        <v>17.59</v>
      </c>
      <c r="Y2992" s="2"/>
      <c r="Z2992">
        <v>52086000</v>
      </c>
      <c r="AA2992">
        <v>23836600</v>
      </c>
      <c r="AC2992" s="2">
        <v>18.93</v>
      </c>
      <c r="AD2992" s="2">
        <v>17.440000999999999</v>
      </c>
    </row>
    <row r="2993" spans="1:30" x14ac:dyDescent="0.25">
      <c r="A2993" t="s">
        <v>340</v>
      </c>
      <c r="B2993">
        <f t="shared" si="162"/>
        <v>2011</v>
      </c>
      <c r="C2993" s="2">
        <v>17.700001</v>
      </c>
      <c r="D2993" s="2">
        <v>21.639999</v>
      </c>
      <c r="E2993" s="4">
        <f t="shared" si="163"/>
        <v>0.2225987444859466</v>
      </c>
      <c r="F2993" s="5"/>
      <c r="G2993" s="5"/>
      <c r="H2993" s="5"/>
      <c r="I2993" s="5"/>
      <c r="J2993" s="5"/>
      <c r="K2993" s="3">
        <v>40546</v>
      </c>
      <c r="L2993" s="3">
        <v>40907</v>
      </c>
      <c r="M2993" s="3"/>
      <c r="N2993" s="3"/>
      <c r="O2993" s="3"/>
      <c r="P2993" s="3"/>
      <c r="Q2993" s="5"/>
      <c r="R2993" s="5"/>
      <c r="S2993" s="5"/>
      <c r="T2993" s="2">
        <v>17.620000999999998</v>
      </c>
      <c r="U2993" s="2">
        <v>21.48</v>
      </c>
      <c r="V2993" s="2"/>
      <c r="W2993" s="2">
        <v>17.84</v>
      </c>
      <c r="X2993" s="2">
        <v>21.85</v>
      </c>
      <c r="Y2993" s="2"/>
      <c r="Z2993">
        <v>32344500</v>
      </c>
      <c r="AA2993">
        <v>24685700</v>
      </c>
      <c r="AC2993" s="2">
        <v>17.68</v>
      </c>
      <c r="AD2993" s="2">
        <v>21.49</v>
      </c>
    </row>
    <row r="2994" spans="1:30" x14ac:dyDescent="0.25">
      <c r="A2994" t="s">
        <v>340</v>
      </c>
      <c r="B2994">
        <f t="shared" si="162"/>
        <v>2012</v>
      </c>
      <c r="C2994" s="2">
        <v>21.860001</v>
      </c>
      <c r="D2994" s="2">
        <v>25.08</v>
      </c>
      <c r="E2994" s="4">
        <f t="shared" si="163"/>
        <v>0.14730095392035883</v>
      </c>
      <c r="F2994" s="5"/>
      <c r="G2994" s="5"/>
      <c r="H2994" s="5"/>
      <c r="I2994" s="5"/>
      <c r="J2994" s="5"/>
      <c r="K2994" s="3">
        <v>40911</v>
      </c>
      <c r="L2994" s="3">
        <v>41274</v>
      </c>
      <c r="M2994" s="3"/>
      <c r="N2994" s="3"/>
      <c r="O2994" s="3"/>
      <c r="P2994" s="3"/>
      <c r="Q2994" s="5"/>
      <c r="R2994" s="5"/>
      <c r="S2994" s="5"/>
      <c r="T2994" s="2">
        <v>21.84</v>
      </c>
      <c r="U2994" s="2">
        <v>24.629999000000002</v>
      </c>
      <c r="V2994" s="2"/>
      <c r="W2994" s="2">
        <v>22</v>
      </c>
      <c r="X2994" s="2">
        <v>25.1</v>
      </c>
      <c r="Y2994" s="2"/>
      <c r="Z2994">
        <v>50402600</v>
      </c>
      <c r="AA2994">
        <v>33722800</v>
      </c>
      <c r="AC2994" s="2">
        <v>21.969999000000001</v>
      </c>
      <c r="AD2994" s="2">
        <v>24.67</v>
      </c>
    </row>
    <row r="2995" spans="1:30" x14ac:dyDescent="0.25">
      <c r="A2995" t="s">
        <v>341</v>
      </c>
      <c r="B2995">
        <f t="shared" si="162"/>
        <v>2010</v>
      </c>
      <c r="C2995" s="2">
        <v>24.110001</v>
      </c>
      <c r="D2995" s="2">
        <v>32.560001</v>
      </c>
      <c r="E2995" s="4">
        <f t="shared" si="163"/>
        <v>0.35047696596943317</v>
      </c>
      <c r="F2995" s="5"/>
      <c r="G2995" s="5"/>
      <c r="H2995" s="5"/>
      <c r="I2995" s="5"/>
      <c r="J2995" s="5"/>
      <c r="K2995" s="3">
        <v>40182</v>
      </c>
      <c r="L2995" s="3">
        <v>40543</v>
      </c>
      <c r="M2995" s="3"/>
      <c r="N2995" s="3"/>
      <c r="O2995" s="3"/>
      <c r="P2995" s="3"/>
      <c r="Q2995" s="5"/>
      <c r="R2995" s="5"/>
      <c r="S2995" s="5"/>
      <c r="T2995" s="2">
        <v>24.1</v>
      </c>
      <c r="U2995" s="2">
        <v>32.400002000000001</v>
      </c>
      <c r="V2995" s="2"/>
      <c r="W2995" s="2">
        <v>25.030000999999999</v>
      </c>
      <c r="X2995" s="2">
        <v>32.75</v>
      </c>
      <c r="Y2995" s="2"/>
      <c r="Z2995">
        <v>3470900</v>
      </c>
      <c r="AA2995">
        <v>959400</v>
      </c>
      <c r="AC2995" s="2">
        <v>25</v>
      </c>
      <c r="AD2995" s="2">
        <v>32.490001999999997</v>
      </c>
    </row>
    <row r="2996" spans="1:30" x14ac:dyDescent="0.25">
      <c r="A2996" t="s">
        <v>341</v>
      </c>
      <c r="B2996">
        <f t="shared" si="162"/>
        <v>2011</v>
      </c>
      <c r="C2996" s="2">
        <v>33.080002</v>
      </c>
      <c r="D2996" s="2">
        <v>24.6</v>
      </c>
      <c r="E2996" s="4">
        <f t="shared" si="163"/>
        <v>-0.25634829163553252</v>
      </c>
      <c r="F2996" s="5"/>
      <c r="G2996" s="5"/>
      <c r="H2996" s="5"/>
      <c r="I2996" s="5"/>
      <c r="J2996" s="5"/>
      <c r="K2996" s="3">
        <v>40546</v>
      </c>
      <c r="L2996" s="3">
        <v>40907</v>
      </c>
      <c r="M2996" s="3"/>
      <c r="N2996" s="3"/>
      <c r="O2996" s="3"/>
      <c r="P2996" s="3"/>
      <c r="Q2996" s="5"/>
      <c r="R2996" s="5"/>
      <c r="S2996" s="5"/>
      <c r="T2996" s="2">
        <v>33</v>
      </c>
      <c r="U2996" s="2">
        <v>24.6</v>
      </c>
      <c r="V2996" s="2"/>
      <c r="W2996" s="2">
        <v>33.909999999999997</v>
      </c>
      <c r="X2996" s="2">
        <v>24.83</v>
      </c>
      <c r="Y2996" s="2"/>
      <c r="Z2996">
        <v>2622500</v>
      </c>
      <c r="AA2996">
        <v>758700</v>
      </c>
      <c r="AC2996" s="2">
        <v>33.560001</v>
      </c>
      <c r="AD2996" s="2">
        <v>24.83</v>
      </c>
    </row>
    <row r="2997" spans="1:30" x14ac:dyDescent="0.25">
      <c r="A2997" t="s">
        <v>341</v>
      </c>
      <c r="B2997">
        <f t="shared" si="162"/>
        <v>2012</v>
      </c>
      <c r="C2997" s="2">
        <v>25.43</v>
      </c>
      <c r="D2997" s="2">
        <v>28.52</v>
      </c>
      <c r="E2997" s="4">
        <f t="shared" si="163"/>
        <v>0.12151002752654345</v>
      </c>
      <c r="F2997" s="5"/>
      <c r="G2997" s="5"/>
      <c r="H2997" s="5"/>
      <c r="I2997" s="5"/>
      <c r="J2997" s="5"/>
      <c r="K2997" s="3">
        <v>40911</v>
      </c>
      <c r="L2997" s="3">
        <v>41274</v>
      </c>
      <c r="M2997" s="3"/>
      <c r="N2997" s="3"/>
      <c r="O2997" s="3"/>
      <c r="P2997" s="3"/>
      <c r="Q2997" s="5"/>
      <c r="R2997" s="5"/>
      <c r="S2997" s="5"/>
      <c r="T2997" s="2">
        <v>25.26</v>
      </c>
      <c r="U2997" s="2">
        <v>27.91</v>
      </c>
      <c r="V2997" s="2"/>
      <c r="W2997" s="2">
        <v>25.76</v>
      </c>
      <c r="X2997" s="2">
        <v>28.530000999999999</v>
      </c>
      <c r="Y2997" s="2"/>
      <c r="Z2997">
        <v>2092200</v>
      </c>
      <c r="AA2997">
        <v>1715600</v>
      </c>
      <c r="AC2997" s="2">
        <v>25.26</v>
      </c>
      <c r="AD2997" s="2">
        <v>27.950001</v>
      </c>
    </row>
    <row r="2998" spans="1:30" x14ac:dyDescent="0.25">
      <c r="A2998" t="s">
        <v>342</v>
      </c>
      <c r="B2998">
        <f t="shared" si="162"/>
        <v>2010</v>
      </c>
      <c r="C2998" s="2">
        <v>61.110000999999997</v>
      </c>
      <c r="D2998" s="2">
        <v>64.330001999999993</v>
      </c>
      <c r="E2998" s="4">
        <f t="shared" si="163"/>
        <v>5.2691882626544166E-2</v>
      </c>
      <c r="F2998" s="5"/>
      <c r="G2998" s="5"/>
      <c r="H2998" s="5"/>
      <c r="I2998" s="5"/>
      <c r="J2998" s="5"/>
      <c r="K2998" s="3">
        <v>40182</v>
      </c>
      <c r="L2998" s="3">
        <v>40543</v>
      </c>
      <c r="M2998" s="3"/>
      <c r="N2998" s="3"/>
      <c r="O2998" s="3"/>
      <c r="P2998" s="3"/>
      <c r="Q2998" s="5"/>
      <c r="R2998" s="5"/>
      <c r="S2998" s="5"/>
      <c r="T2998" s="2">
        <v>60.630001</v>
      </c>
      <c r="U2998" s="2">
        <v>64.010002</v>
      </c>
      <c r="V2998" s="2"/>
      <c r="W2998" s="2">
        <v>61.310001</v>
      </c>
      <c r="X2998" s="2">
        <v>64.449996999999996</v>
      </c>
      <c r="Y2998" s="2"/>
      <c r="Z2998">
        <v>9190800</v>
      </c>
      <c r="AA2998">
        <v>5245600</v>
      </c>
      <c r="AC2998" s="2">
        <v>61.119999</v>
      </c>
      <c r="AD2998" s="2">
        <v>64.080001999999993</v>
      </c>
    </row>
    <row r="2999" spans="1:30" x14ac:dyDescent="0.25">
      <c r="A2999" t="s">
        <v>342</v>
      </c>
      <c r="B2999">
        <f t="shared" si="162"/>
        <v>2011</v>
      </c>
      <c r="C2999" s="2">
        <v>64.389999000000003</v>
      </c>
      <c r="D2999" s="2">
        <v>66.709998999999996</v>
      </c>
      <c r="E2999" s="4">
        <f t="shared" si="163"/>
        <v>3.6030440068806228E-2</v>
      </c>
      <c r="F2999" s="5"/>
      <c r="G2999" s="5"/>
      <c r="H2999" s="5"/>
      <c r="I2999" s="5"/>
      <c r="J2999" s="5"/>
      <c r="K2999" s="3">
        <v>40546</v>
      </c>
      <c r="L2999" s="3">
        <v>40907</v>
      </c>
      <c r="M2999" s="3"/>
      <c r="N2999" s="3"/>
      <c r="O2999" s="3"/>
      <c r="P2999" s="3"/>
      <c r="Q2999" s="5"/>
      <c r="R2999" s="5"/>
      <c r="S2999" s="5"/>
      <c r="T2999" s="2">
        <v>64</v>
      </c>
      <c r="U2999" s="2">
        <v>66.589995999999999</v>
      </c>
      <c r="V2999" s="2"/>
      <c r="W2999" s="2">
        <v>64.889999000000003</v>
      </c>
      <c r="X2999" s="2">
        <v>66.959998999999996</v>
      </c>
      <c r="Y2999" s="2"/>
      <c r="Z2999">
        <v>10004000</v>
      </c>
      <c r="AA2999">
        <v>4062300</v>
      </c>
      <c r="AC2999" s="2">
        <v>64.769997000000004</v>
      </c>
      <c r="AD2999" s="2">
        <v>66.879997000000003</v>
      </c>
    </row>
    <row r="3000" spans="1:30" x14ac:dyDescent="0.25">
      <c r="A3000" t="s">
        <v>342</v>
      </c>
      <c r="B3000">
        <f t="shared" si="162"/>
        <v>2012</v>
      </c>
      <c r="C3000" s="2">
        <v>66.300003000000004</v>
      </c>
      <c r="D3000" s="2">
        <v>67.889999000000003</v>
      </c>
      <c r="E3000" s="4">
        <f t="shared" si="163"/>
        <v>2.3981839035512549E-2</v>
      </c>
      <c r="F3000" s="5"/>
      <c r="G3000" s="5"/>
      <c r="H3000" s="5"/>
      <c r="I3000" s="5"/>
      <c r="J3000" s="5"/>
      <c r="K3000" s="3">
        <v>40911</v>
      </c>
      <c r="L3000" s="3">
        <v>41274</v>
      </c>
      <c r="M3000" s="3"/>
      <c r="N3000" s="3"/>
      <c r="O3000" s="3"/>
      <c r="P3000" s="3"/>
      <c r="Q3000" s="5"/>
      <c r="R3000" s="5"/>
      <c r="S3000" s="5"/>
      <c r="T3000" s="2">
        <v>66.269997000000004</v>
      </c>
      <c r="U3000" s="2">
        <v>66.830001999999993</v>
      </c>
      <c r="V3000" s="2"/>
      <c r="W3000" s="2">
        <v>67</v>
      </c>
      <c r="X3000" s="2">
        <v>67.970000999999996</v>
      </c>
      <c r="Y3000" s="2"/>
      <c r="Z3000">
        <v>11565900</v>
      </c>
      <c r="AA3000">
        <v>9061900</v>
      </c>
      <c r="AC3000" s="2">
        <v>66.830001999999993</v>
      </c>
      <c r="AD3000" s="2">
        <v>67</v>
      </c>
    </row>
    <row r="3001" spans="1:30" x14ac:dyDescent="0.25">
      <c r="A3001" t="s">
        <v>343</v>
      </c>
      <c r="B3001">
        <f t="shared" si="162"/>
        <v>2010</v>
      </c>
      <c r="C3001" s="2">
        <v>17.989999999999998</v>
      </c>
      <c r="D3001" s="2">
        <v>19.870000999999998</v>
      </c>
      <c r="E3001" s="4">
        <f t="shared" si="163"/>
        <v>0.10450255697609784</v>
      </c>
      <c r="F3001" s="5"/>
      <c r="G3001" s="5"/>
      <c r="H3001" s="5"/>
      <c r="I3001" s="5"/>
      <c r="J3001" s="5"/>
      <c r="K3001" s="3">
        <v>40182</v>
      </c>
      <c r="L3001" s="3">
        <v>40543</v>
      </c>
      <c r="M3001" s="3"/>
      <c r="N3001" s="3"/>
      <c r="O3001" s="3"/>
      <c r="P3001" s="3"/>
      <c r="Q3001" s="5"/>
      <c r="R3001" s="5"/>
      <c r="S3001" s="5"/>
      <c r="T3001" s="2">
        <v>17.870000999999998</v>
      </c>
      <c r="U3001" s="2">
        <v>19.780000999999999</v>
      </c>
      <c r="V3001" s="2"/>
      <c r="W3001" s="2">
        <v>18.09</v>
      </c>
      <c r="X3001" s="2">
        <v>19.989999999999998</v>
      </c>
      <c r="Y3001" s="2"/>
      <c r="Z3001">
        <v>4619400</v>
      </c>
      <c r="AA3001">
        <v>2288100</v>
      </c>
      <c r="AC3001" s="2">
        <v>18.030000999999999</v>
      </c>
      <c r="AD3001" s="2">
        <v>19.84</v>
      </c>
    </row>
    <row r="3002" spans="1:30" x14ac:dyDescent="0.25">
      <c r="A3002" t="s">
        <v>343</v>
      </c>
      <c r="B3002">
        <f t="shared" si="162"/>
        <v>2011</v>
      </c>
      <c r="C3002" s="2">
        <v>20.09</v>
      </c>
      <c r="D3002" s="2">
        <v>19.510000000000002</v>
      </c>
      <c r="E3002" s="4">
        <f t="shared" si="163"/>
        <v>-2.8870084619213456E-2</v>
      </c>
      <c r="F3002" s="5"/>
      <c r="G3002" s="5"/>
      <c r="H3002" s="5"/>
      <c r="I3002" s="5"/>
      <c r="J3002" s="5"/>
      <c r="K3002" s="3">
        <v>40546</v>
      </c>
      <c r="L3002" s="3">
        <v>40907</v>
      </c>
      <c r="M3002" s="3"/>
      <c r="N3002" s="3"/>
      <c r="O3002" s="3"/>
      <c r="P3002" s="3"/>
      <c r="Q3002" s="5"/>
      <c r="R3002" s="5"/>
      <c r="S3002" s="5"/>
      <c r="T3002" s="2">
        <v>19.989999999999998</v>
      </c>
      <c r="U3002" s="2">
        <v>19.41</v>
      </c>
      <c r="V3002" s="2"/>
      <c r="W3002" s="2">
        <v>20.149999999999999</v>
      </c>
      <c r="X3002" s="2">
        <v>19.620000999999998</v>
      </c>
      <c r="Y3002" s="2"/>
      <c r="Z3002">
        <v>2715500</v>
      </c>
      <c r="AA3002">
        <v>2462100</v>
      </c>
      <c r="AC3002" s="2">
        <v>20.110001</v>
      </c>
      <c r="AD3002" s="2">
        <v>19.579999999999998</v>
      </c>
    </row>
    <row r="3003" spans="1:30" x14ac:dyDescent="0.25">
      <c r="A3003" t="s">
        <v>343</v>
      </c>
      <c r="B3003">
        <f t="shared" si="162"/>
        <v>2012</v>
      </c>
      <c r="C3003" s="2">
        <v>19.809999000000001</v>
      </c>
      <c r="D3003" s="2">
        <v>21.1</v>
      </c>
      <c r="E3003" s="4">
        <f t="shared" si="163"/>
        <v>6.5118680722800651E-2</v>
      </c>
      <c r="F3003" s="5"/>
      <c r="G3003" s="5"/>
      <c r="H3003" s="5"/>
      <c r="I3003" s="5"/>
      <c r="J3003" s="5"/>
      <c r="K3003" s="3">
        <v>40911</v>
      </c>
      <c r="L3003" s="3">
        <v>41274</v>
      </c>
      <c r="M3003" s="3"/>
      <c r="N3003" s="3"/>
      <c r="O3003" s="3"/>
      <c r="P3003" s="3"/>
      <c r="Q3003" s="5"/>
      <c r="R3003" s="5"/>
      <c r="S3003" s="5"/>
      <c r="T3003" s="2">
        <v>19.280000999999999</v>
      </c>
      <c r="U3003" s="2">
        <v>20.690000999999999</v>
      </c>
      <c r="V3003" s="2"/>
      <c r="W3003" s="2">
        <v>19.969999000000001</v>
      </c>
      <c r="X3003" s="2">
        <v>21.110001</v>
      </c>
      <c r="Y3003" s="2"/>
      <c r="Z3003">
        <v>4402700</v>
      </c>
      <c r="AA3003">
        <v>4025100</v>
      </c>
      <c r="AC3003" s="2">
        <v>19.34</v>
      </c>
      <c r="AD3003" s="2">
        <v>20.799999</v>
      </c>
    </row>
    <row r="3004" spans="1:30" x14ac:dyDescent="0.25">
      <c r="A3004" t="s">
        <v>344</v>
      </c>
      <c r="B3004">
        <f t="shared" si="162"/>
        <v>2010</v>
      </c>
      <c r="C3004" s="2">
        <v>54.66</v>
      </c>
      <c r="D3004" s="2">
        <v>86.300003000000004</v>
      </c>
      <c r="E3004" s="4">
        <f t="shared" si="163"/>
        <v>0.57885113428466906</v>
      </c>
      <c r="F3004" s="5"/>
      <c r="G3004" s="5"/>
      <c r="H3004" s="5"/>
      <c r="I3004" s="5"/>
      <c r="J3004" s="5"/>
      <c r="K3004" s="3">
        <v>40182</v>
      </c>
      <c r="L3004" s="3">
        <v>40543</v>
      </c>
      <c r="M3004" s="3"/>
      <c r="N3004" s="3"/>
      <c r="O3004" s="3"/>
      <c r="P3004" s="3"/>
      <c r="Q3004" s="5"/>
      <c r="R3004" s="5"/>
      <c r="S3004" s="5"/>
      <c r="T3004" s="2">
        <v>54.169998</v>
      </c>
      <c r="U3004" s="2">
        <v>85.760002</v>
      </c>
      <c r="V3004" s="2"/>
      <c r="W3004" s="2">
        <v>55.040000999999997</v>
      </c>
      <c r="X3004" s="2">
        <v>86.68</v>
      </c>
      <c r="Y3004" s="2"/>
      <c r="Z3004">
        <v>961000</v>
      </c>
      <c r="AA3004">
        <v>563300</v>
      </c>
      <c r="AC3004" s="2">
        <v>54.52</v>
      </c>
      <c r="AD3004" s="2">
        <v>85.900002000000001</v>
      </c>
    </row>
    <row r="3005" spans="1:30" x14ac:dyDescent="0.25">
      <c r="A3005" t="s">
        <v>344</v>
      </c>
      <c r="B3005">
        <f t="shared" si="162"/>
        <v>2011</v>
      </c>
      <c r="C3005" s="2">
        <v>86.760002</v>
      </c>
      <c r="D3005" s="2">
        <v>76.25</v>
      </c>
      <c r="E3005" s="4">
        <f t="shared" si="163"/>
        <v>-0.1211387938879946</v>
      </c>
      <c r="F3005" s="5"/>
      <c r="G3005" s="5"/>
      <c r="H3005" s="5"/>
      <c r="I3005" s="5"/>
      <c r="J3005" s="5"/>
      <c r="K3005" s="3">
        <v>40546</v>
      </c>
      <c r="L3005" s="3">
        <v>40907</v>
      </c>
      <c r="M3005" s="3"/>
      <c r="N3005" s="3"/>
      <c r="O3005" s="3"/>
      <c r="P3005" s="3"/>
      <c r="Q3005" s="5"/>
      <c r="R3005" s="5"/>
      <c r="S3005" s="5"/>
      <c r="T3005" s="2">
        <v>86.760002</v>
      </c>
      <c r="U3005" s="2">
        <v>76.230002999999996</v>
      </c>
      <c r="V3005" s="2"/>
      <c r="W3005" s="2">
        <v>87.940002000000007</v>
      </c>
      <c r="X3005" s="2">
        <v>77.099997999999999</v>
      </c>
      <c r="Y3005" s="2"/>
      <c r="Z3005">
        <v>1458800</v>
      </c>
      <c r="AA3005">
        <v>841100</v>
      </c>
      <c r="AC3005" s="2">
        <v>87.529999000000004</v>
      </c>
      <c r="AD3005" s="2">
        <v>76.849997999999999</v>
      </c>
    </row>
    <row r="3006" spans="1:30" x14ac:dyDescent="0.25">
      <c r="A3006" t="s">
        <v>344</v>
      </c>
      <c r="B3006">
        <f t="shared" si="162"/>
        <v>2012</v>
      </c>
      <c r="C3006" s="2">
        <v>78.309997999999993</v>
      </c>
      <c r="D3006" s="2">
        <v>85.059997999999993</v>
      </c>
      <c r="E3006" s="4">
        <f t="shared" si="163"/>
        <v>8.6195890338293724E-2</v>
      </c>
      <c r="F3006" s="5"/>
      <c r="G3006" s="5"/>
      <c r="H3006" s="5"/>
      <c r="I3006" s="5"/>
      <c r="J3006" s="5"/>
      <c r="K3006" s="3">
        <v>40911</v>
      </c>
      <c r="L3006" s="3">
        <v>41274</v>
      </c>
      <c r="M3006" s="3"/>
      <c r="N3006" s="3"/>
      <c r="O3006" s="3"/>
      <c r="P3006" s="3"/>
      <c r="Q3006" s="5"/>
      <c r="R3006" s="5"/>
      <c r="S3006" s="5"/>
      <c r="T3006" s="2">
        <v>78.169998000000007</v>
      </c>
      <c r="U3006" s="2">
        <v>83.160004000000001</v>
      </c>
      <c r="V3006" s="2"/>
      <c r="W3006" s="2">
        <v>79.760002</v>
      </c>
      <c r="X3006" s="2">
        <v>85.169998000000007</v>
      </c>
      <c r="Y3006" s="2"/>
      <c r="Z3006">
        <v>1767300</v>
      </c>
      <c r="AA3006">
        <v>831700</v>
      </c>
      <c r="AC3006" s="2">
        <v>78.830001999999993</v>
      </c>
      <c r="AD3006" s="2">
        <v>83.529999000000004</v>
      </c>
    </row>
    <row r="3007" spans="1:30" x14ac:dyDescent="0.25">
      <c r="A3007" t="s">
        <v>345</v>
      </c>
      <c r="B3007">
        <f t="shared" si="162"/>
        <v>2010</v>
      </c>
      <c r="C3007" s="2">
        <v>10.02</v>
      </c>
      <c r="D3007" s="2">
        <v>7.52</v>
      </c>
      <c r="E3007" s="4">
        <f t="shared" si="163"/>
        <v>-0.24950099800399203</v>
      </c>
      <c r="F3007" s="5"/>
      <c r="G3007" s="5"/>
      <c r="H3007" s="5"/>
      <c r="I3007" s="5"/>
      <c r="J3007" s="5"/>
      <c r="K3007" s="3">
        <v>40182</v>
      </c>
      <c r="L3007" s="3">
        <v>40543</v>
      </c>
      <c r="M3007" s="3"/>
      <c r="N3007" s="3"/>
      <c r="O3007" s="3"/>
      <c r="P3007" s="3"/>
      <c r="Q3007" s="5"/>
      <c r="R3007" s="5"/>
      <c r="S3007" s="5"/>
      <c r="T3007" s="2">
        <v>9.99</v>
      </c>
      <c r="U3007" s="2">
        <v>7.4</v>
      </c>
      <c r="V3007" s="2"/>
      <c r="W3007" s="2">
        <v>10.26</v>
      </c>
      <c r="X3007" s="2">
        <v>7.58</v>
      </c>
      <c r="Y3007" s="2"/>
      <c r="Z3007">
        <v>6121300</v>
      </c>
      <c r="AA3007">
        <v>4322100</v>
      </c>
      <c r="AC3007" s="2">
        <v>10.24</v>
      </c>
      <c r="AD3007" s="2">
        <v>7.43</v>
      </c>
    </row>
    <row r="3008" spans="1:30" x14ac:dyDescent="0.25">
      <c r="A3008" t="s">
        <v>345</v>
      </c>
      <c r="B3008">
        <f t="shared" si="162"/>
        <v>2011</v>
      </c>
      <c r="C3008" s="2">
        <v>7.62</v>
      </c>
      <c r="D3008" s="2">
        <v>6.31</v>
      </c>
      <c r="E3008" s="4">
        <f t="shared" si="163"/>
        <v>-0.17191601049868774</v>
      </c>
      <c r="F3008" s="5"/>
      <c r="G3008" s="5"/>
      <c r="H3008" s="5"/>
      <c r="I3008" s="5"/>
      <c r="J3008" s="5"/>
      <c r="K3008" s="3">
        <v>40546</v>
      </c>
      <c r="L3008" s="3">
        <v>40907</v>
      </c>
      <c r="M3008" s="3"/>
      <c r="N3008" s="3"/>
      <c r="O3008" s="3"/>
      <c r="P3008" s="3"/>
      <c r="Q3008" s="5"/>
      <c r="R3008" s="5"/>
      <c r="S3008" s="5"/>
      <c r="T3008" s="2">
        <v>7.6</v>
      </c>
      <c r="U3008" s="2">
        <v>6.27</v>
      </c>
      <c r="V3008" s="2"/>
      <c r="W3008" s="2">
        <v>7.82</v>
      </c>
      <c r="X3008" s="2">
        <v>6.43</v>
      </c>
      <c r="Y3008" s="2"/>
      <c r="Z3008">
        <v>7545300</v>
      </c>
      <c r="AA3008">
        <v>5856400</v>
      </c>
      <c r="AC3008" s="2">
        <v>7.78</v>
      </c>
      <c r="AD3008" s="2">
        <v>6.29</v>
      </c>
    </row>
    <row r="3009" spans="1:30" x14ac:dyDescent="0.25">
      <c r="A3009" t="s">
        <v>345</v>
      </c>
      <c r="B3009">
        <f t="shared" si="162"/>
        <v>2012</v>
      </c>
      <c r="C3009" s="2">
        <v>6.47</v>
      </c>
      <c r="D3009" s="2">
        <v>18.16</v>
      </c>
      <c r="E3009" s="4">
        <f t="shared" si="163"/>
        <v>1.8068006182380218</v>
      </c>
      <c r="F3009" s="5"/>
      <c r="G3009" s="5"/>
      <c r="H3009" s="5"/>
      <c r="I3009" s="5"/>
      <c r="J3009" s="5"/>
      <c r="K3009" s="3">
        <v>40911</v>
      </c>
      <c r="L3009" s="3">
        <v>41274</v>
      </c>
      <c r="M3009" s="3"/>
      <c r="N3009" s="3"/>
      <c r="O3009" s="3"/>
      <c r="P3009" s="3"/>
      <c r="Q3009" s="5"/>
      <c r="R3009" s="5"/>
      <c r="S3009" s="5"/>
      <c r="T3009" s="2">
        <v>6.45</v>
      </c>
      <c r="U3009" s="2">
        <v>17.379999000000002</v>
      </c>
      <c r="V3009" s="2"/>
      <c r="W3009" s="2">
        <v>6.75</v>
      </c>
      <c r="X3009" s="2">
        <v>18.23</v>
      </c>
      <c r="Y3009" s="2"/>
      <c r="Z3009">
        <v>10043800</v>
      </c>
      <c r="AA3009">
        <v>9665200</v>
      </c>
      <c r="AC3009" s="2">
        <v>6.52</v>
      </c>
      <c r="AD3009" s="2">
        <v>17.540001</v>
      </c>
    </row>
    <row r="3010" spans="1:30" x14ac:dyDescent="0.25">
      <c r="A3010" t="s">
        <v>346</v>
      </c>
      <c r="B3010">
        <f t="shared" ref="B3010:B3073" si="164">YEAR(K3010)</f>
        <v>2010</v>
      </c>
      <c r="C3010" s="2">
        <v>20.76</v>
      </c>
      <c r="D3010" s="2">
        <v>25.82</v>
      </c>
      <c r="E3010" s="4">
        <f t="shared" ref="E3010:E3073" si="165">+(D3010-C3010)/C3010</f>
        <v>0.2437379576107899</v>
      </c>
      <c r="F3010" s="5"/>
      <c r="G3010" s="5"/>
      <c r="H3010" s="5"/>
      <c r="I3010" s="5"/>
      <c r="J3010" s="5"/>
      <c r="K3010" s="3">
        <v>40182</v>
      </c>
      <c r="L3010" s="3">
        <v>40543</v>
      </c>
      <c r="M3010" s="3"/>
      <c r="N3010" s="3"/>
      <c r="O3010" s="3"/>
      <c r="P3010" s="3"/>
      <c r="Q3010" s="5"/>
      <c r="R3010" s="5"/>
      <c r="S3010" s="5"/>
      <c r="T3010" s="2">
        <v>20.280000999999999</v>
      </c>
      <c r="U3010" s="2">
        <v>25.799999</v>
      </c>
      <c r="V3010" s="2"/>
      <c r="W3010" s="2">
        <v>20.809999000000001</v>
      </c>
      <c r="X3010" s="2">
        <v>25.959999</v>
      </c>
      <c r="Y3010" s="2"/>
      <c r="Z3010">
        <v>1880200</v>
      </c>
      <c r="AA3010">
        <v>483500</v>
      </c>
      <c r="AC3010" s="2">
        <v>20.639999</v>
      </c>
      <c r="AD3010" s="2">
        <v>25.860001</v>
      </c>
    </row>
    <row r="3011" spans="1:30" x14ac:dyDescent="0.25">
      <c r="A3011" t="s">
        <v>346</v>
      </c>
      <c r="B3011">
        <f t="shared" si="164"/>
        <v>2011</v>
      </c>
      <c r="C3011" s="2">
        <v>26.02</v>
      </c>
      <c r="D3011" s="2">
        <v>20</v>
      </c>
      <c r="E3011" s="4">
        <f t="shared" si="165"/>
        <v>-0.23136049192928515</v>
      </c>
      <c r="F3011" s="5"/>
      <c r="G3011" s="5"/>
      <c r="H3011" s="5"/>
      <c r="I3011" s="5"/>
      <c r="J3011" s="5"/>
      <c r="K3011" s="3">
        <v>40546</v>
      </c>
      <c r="L3011" s="3">
        <v>40907</v>
      </c>
      <c r="M3011" s="3"/>
      <c r="N3011" s="3"/>
      <c r="O3011" s="3"/>
      <c r="P3011" s="3"/>
      <c r="Q3011" s="5"/>
      <c r="R3011" s="5"/>
      <c r="S3011" s="5"/>
      <c r="T3011" s="2">
        <v>25.809999000000001</v>
      </c>
      <c r="U3011" s="2">
        <v>19.77</v>
      </c>
      <c r="V3011" s="2"/>
      <c r="W3011" s="2">
        <v>26.049999</v>
      </c>
      <c r="X3011" s="2">
        <v>20.149999999999999</v>
      </c>
      <c r="Y3011" s="2"/>
      <c r="Z3011">
        <v>970500</v>
      </c>
      <c r="AA3011">
        <v>594800</v>
      </c>
      <c r="AC3011" s="2">
        <v>25.9</v>
      </c>
      <c r="AD3011" s="2">
        <v>19.84</v>
      </c>
    </row>
    <row r="3012" spans="1:30" x14ac:dyDescent="0.25">
      <c r="A3012" t="s">
        <v>346</v>
      </c>
      <c r="B3012">
        <f t="shared" si="164"/>
        <v>2012</v>
      </c>
      <c r="C3012" s="2">
        <v>20.370000999999998</v>
      </c>
      <c r="D3012" s="2">
        <v>31.74</v>
      </c>
      <c r="E3012" s="4">
        <f t="shared" si="165"/>
        <v>0.5581737084843541</v>
      </c>
      <c r="F3012" s="5"/>
      <c r="G3012" s="5"/>
      <c r="H3012" s="5"/>
      <c r="I3012" s="5"/>
      <c r="J3012" s="5"/>
      <c r="K3012" s="3">
        <v>40911</v>
      </c>
      <c r="L3012" s="3">
        <v>41274</v>
      </c>
      <c r="M3012" s="3"/>
      <c r="N3012" s="3"/>
      <c r="O3012" s="3"/>
      <c r="P3012" s="3"/>
      <c r="Q3012" s="5"/>
      <c r="R3012" s="5"/>
      <c r="S3012" s="5"/>
      <c r="T3012" s="2">
        <v>20.350000000000001</v>
      </c>
      <c r="U3012" s="2">
        <v>30.870000999999998</v>
      </c>
      <c r="V3012" s="2"/>
      <c r="W3012" s="2">
        <v>20.780000999999999</v>
      </c>
      <c r="X3012" s="2">
        <v>31.809999000000001</v>
      </c>
      <c r="Y3012" s="2"/>
      <c r="Z3012">
        <v>1437300</v>
      </c>
      <c r="AA3012">
        <v>495000</v>
      </c>
      <c r="AC3012" s="2">
        <v>20.6</v>
      </c>
      <c r="AD3012" s="2">
        <v>31.030000999999999</v>
      </c>
    </row>
    <row r="3013" spans="1:30" x14ac:dyDescent="0.25">
      <c r="A3013" t="s">
        <v>347</v>
      </c>
      <c r="B3013">
        <f t="shared" si="164"/>
        <v>2010</v>
      </c>
      <c r="C3013" s="2">
        <v>25.76</v>
      </c>
      <c r="D3013" s="2">
        <v>31.709999</v>
      </c>
      <c r="E3013" s="4">
        <f t="shared" si="165"/>
        <v>0.23097822204968935</v>
      </c>
      <c r="F3013" s="5"/>
      <c r="G3013" s="5"/>
      <c r="H3013" s="5"/>
      <c r="I3013" s="5"/>
      <c r="J3013" s="5"/>
      <c r="K3013" s="3">
        <v>40182</v>
      </c>
      <c r="L3013" s="3">
        <v>40543</v>
      </c>
      <c r="M3013" s="3"/>
      <c r="N3013" s="3"/>
      <c r="O3013" s="3"/>
      <c r="P3013" s="3"/>
      <c r="Q3013" s="5"/>
      <c r="R3013" s="5"/>
      <c r="S3013" s="5"/>
      <c r="T3013" s="2">
        <v>25.25</v>
      </c>
      <c r="U3013" s="2">
        <v>31.52</v>
      </c>
      <c r="V3013" s="2"/>
      <c r="W3013" s="2">
        <v>26.030000999999999</v>
      </c>
      <c r="X3013" s="2">
        <v>31.92</v>
      </c>
      <c r="Y3013" s="2"/>
      <c r="Z3013">
        <v>1169700</v>
      </c>
      <c r="AA3013">
        <v>873800</v>
      </c>
      <c r="AC3013" s="2">
        <v>25.370000999999998</v>
      </c>
      <c r="AD3013" s="2">
        <v>31.52</v>
      </c>
    </row>
    <row r="3014" spans="1:30" x14ac:dyDescent="0.25">
      <c r="A3014" t="s">
        <v>347</v>
      </c>
      <c r="B3014">
        <f t="shared" si="164"/>
        <v>2011</v>
      </c>
      <c r="C3014" s="2">
        <v>31.969999000000001</v>
      </c>
      <c r="D3014" s="2">
        <v>28.59</v>
      </c>
      <c r="E3014" s="4">
        <f t="shared" si="165"/>
        <v>-0.10572408838674037</v>
      </c>
      <c r="F3014" s="5"/>
      <c r="G3014" s="5"/>
      <c r="H3014" s="5"/>
      <c r="I3014" s="5"/>
      <c r="J3014" s="5"/>
      <c r="K3014" s="3">
        <v>40546</v>
      </c>
      <c r="L3014" s="3">
        <v>40907</v>
      </c>
      <c r="M3014" s="3"/>
      <c r="N3014" s="3"/>
      <c r="O3014" s="3"/>
      <c r="P3014" s="3"/>
      <c r="Q3014" s="5"/>
      <c r="R3014" s="5"/>
      <c r="S3014" s="5"/>
      <c r="T3014" s="2">
        <v>31.84</v>
      </c>
      <c r="U3014" s="2">
        <v>28.530000999999999</v>
      </c>
      <c r="V3014" s="2"/>
      <c r="W3014" s="2">
        <v>32.439999</v>
      </c>
      <c r="X3014" s="2">
        <v>28.860001</v>
      </c>
      <c r="Y3014" s="2"/>
      <c r="Z3014">
        <v>1953900</v>
      </c>
      <c r="AA3014">
        <v>2030100</v>
      </c>
      <c r="AC3014" s="2">
        <v>32.310001</v>
      </c>
      <c r="AD3014" s="2">
        <v>28.620000999999998</v>
      </c>
    </row>
    <row r="3015" spans="1:30" x14ac:dyDescent="0.25">
      <c r="A3015" t="s">
        <v>347</v>
      </c>
      <c r="B3015">
        <f t="shared" si="164"/>
        <v>2012</v>
      </c>
      <c r="C3015" s="2">
        <v>29.43</v>
      </c>
      <c r="D3015" s="2">
        <v>36.490001999999997</v>
      </c>
      <c r="E3015" s="4">
        <f t="shared" si="165"/>
        <v>0.23989133537206922</v>
      </c>
      <c r="F3015" s="5"/>
      <c r="G3015" s="5"/>
      <c r="H3015" s="5"/>
      <c r="I3015" s="5"/>
      <c r="J3015" s="5"/>
      <c r="K3015" s="3">
        <v>40911</v>
      </c>
      <c r="L3015" s="3">
        <v>41274</v>
      </c>
      <c r="M3015" s="3"/>
      <c r="N3015" s="3"/>
      <c r="O3015" s="3"/>
      <c r="P3015" s="3"/>
      <c r="Q3015" s="5"/>
      <c r="R3015" s="5"/>
      <c r="S3015" s="5"/>
      <c r="T3015" s="2">
        <v>28.73</v>
      </c>
      <c r="U3015" s="2">
        <v>35.57</v>
      </c>
      <c r="V3015" s="2"/>
      <c r="W3015" s="2">
        <v>29.85</v>
      </c>
      <c r="X3015" s="2">
        <v>36.580002</v>
      </c>
      <c r="Y3015" s="2"/>
      <c r="Z3015">
        <v>3104800</v>
      </c>
      <c r="AA3015">
        <v>2711400</v>
      </c>
      <c r="AC3015" s="2">
        <v>29.24</v>
      </c>
      <c r="AD3015" s="2">
        <v>35.700001</v>
      </c>
    </row>
    <row r="3016" spans="1:30" x14ac:dyDescent="0.25">
      <c r="A3016" t="s">
        <v>348</v>
      </c>
      <c r="B3016">
        <f t="shared" si="164"/>
        <v>2010</v>
      </c>
      <c r="C3016" s="2">
        <v>48.330002</v>
      </c>
      <c r="D3016" s="2">
        <v>58.529998999999997</v>
      </c>
      <c r="E3016" s="4">
        <f t="shared" si="165"/>
        <v>0.21104896705777079</v>
      </c>
      <c r="F3016" s="5"/>
      <c r="G3016" s="5"/>
      <c r="H3016" s="5"/>
      <c r="I3016" s="5"/>
      <c r="J3016" s="5"/>
      <c r="K3016" s="3">
        <v>40182</v>
      </c>
      <c r="L3016" s="3">
        <v>40543</v>
      </c>
      <c r="M3016" s="3"/>
      <c r="N3016" s="3"/>
      <c r="O3016" s="3"/>
      <c r="P3016" s="3"/>
      <c r="Q3016" s="5"/>
      <c r="R3016" s="5"/>
      <c r="S3016" s="5"/>
      <c r="T3016" s="2">
        <v>48.25</v>
      </c>
      <c r="U3016" s="2">
        <v>58.310001</v>
      </c>
      <c r="V3016" s="2"/>
      <c r="W3016" s="2">
        <v>49.59</v>
      </c>
      <c r="X3016" s="2">
        <v>58.849997999999999</v>
      </c>
      <c r="Y3016" s="2"/>
      <c r="Z3016">
        <v>7844500</v>
      </c>
      <c r="AA3016">
        <v>2738300</v>
      </c>
      <c r="AC3016" s="2">
        <v>49.349997999999999</v>
      </c>
      <c r="AD3016" s="2">
        <v>58.48</v>
      </c>
    </row>
    <row r="3017" spans="1:30" x14ac:dyDescent="0.25">
      <c r="A3017" t="s">
        <v>348</v>
      </c>
      <c r="B3017">
        <f t="shared" si="164"/>
        <v>2011</v>
      </c>
      <c r="C3017" s="2">
        <v>58.880001</v>
      </c>
      <c r="D3017" s="2">
        <v>78.480002999999996</v>
      </c>
      <c r="E3017" s="4">
        <f t="shared" si="165"/>
        <v>0.33288046309645947</v>
      </c>
      <c r="F3017" s="5"/>
      <c r="G3017" s="5"/>
      <c r="H3017" s="5"/>
      <c r="I3017" s="5"/>
      <c r="J3017" s="5"/>
      <c r="K3017" s="3">
        <v>40546</v>
      </c>
      <c r="L3017" s="3">
        <v>40907</v>
      </c>
      <c r="M3017" s="3"/>
      <c r="N3017" s="3"/>
      <c r="O3017" s="3"/>
      <c r="P3017" s="3"/>
      <c r="Q3017" s="5"/>
      <c r="R3017" s="5"/>
      <c r="S3017" s="5"/>
      <c r="T3017" s="2">
        <v>58.43</v>
      </c>
      <c r="U3017" s="2">
        <v>78.180000000000007</v>
      </c>
      <c r="V3017" s="2"/>
      <c r="W3017" s="2">
        <v>58.990001999999997</v>
      </c>
      <c r="X3017" s="2">
        <v>79.25</v>
      </c>
      <c r="Y3017" s="2"/>
      <c r="Z3017">
        <v>5053700</v>
      </c>
      <c r="AA3017">
        <v>3678000</v>
      </c>
      <c r="AC3017" s="2">
        <v>58.669998</v>
      </c>
      <c r="AD3017" s="2">
        <v>79.160004000000001</v>
      </c>
    </row>
    <row r="3018" spans="1:30" x14ac:dyDescent="0.25">
      <c r="A3018" t="s">
        <v>348</v>
      </c>
      <c r="B3018">
        <f t="shared" si="164"/>
        <v>2012</v>
      </c>
      <c r="C3018" s="2">
        <v>79.160004000000001</v>
      </c>
      <c r="D3018" s="2">
        <v>83.639999000000003</v>
      </c>
      <c r="E3018" s="4">
        <f t="shared" si="165"/>
        <v>5.6594173491956903E-2</v>
      </c>
      <c r="F3018" s="5"/>
      <c r="G3018" s="5"/>
      <c r="H3018" s="5"/>
      <c r="I3018" s="5"/>
      <c r="J3018" s="5"/>
      <c r="K3018" s="3">
        <v>40911</v>
      </c>
      <c r="L3018" s="3">
        <v>41274</v>
      </c>
      <c r="M3018" s="3"/>
      <c r="N3018" s="3"/>
      <c r="O3018" s="3"/>
      <c r="P3018" s="3"/>
      <c r="Q3018" s="5"/>
      <c r="R3018" s="5"/>
      <c r="S3018" s="5"/>
      <c r="T3018" s="2">
        <v>78.519997000000004</v>
      </c>
      <c r="U3018" s="2">
        <v>82.440002000000007</v>
      </c>
      <c r="V3018" s="2"/>
      <c r="W3018" s="2">
        <v>79.959998999999996</v>
      </c>
      <c r="X3018" s="2">
        <v>83.739998</v>
      </c>
      <c r="Y3018" s="2"/>
      <c r="Z3018">
        <v>6708400</v>
      </c>
      <c r="AA3018">
        <v>5705000</v>
      </c>
      <c r="AC3018" s="2">
        <v>78.589995999999999</v>
      </c>
      <c r="AD3018" s="2">
        <v>82.720000999999996</v>
      </c>
    </row>
    <row r="3019" spans="1:30" x14ac:dyDescent="0.25">
      <c r="A3019" t="s">
        <v>349</v>
      </c>
      <c r="B3019">
        <f t="shared" si="164"/>
        <v>2010</v>
      </c>
      <c r="C3019" s="2">
        <v>53.740001999999997</v>
      </c>
      <c r="D3019" s="2">
        <v>60.720001000000003</v>
      </c>
      <c r="E3019" s="4">
        <f t="shared" si="165"/>
        <v>0.12988460625662065</v>
      </c>
      <c r="F3019" s="5"/>
      <c r="G3019" s="5"/>
      <c r="H3019" s="5"/>
      <c r="I3019" s="5"/>
      <c r="J3019" s="5"/>
      <c r="K3019" s="3">
        <v>40182</v>
      </c>
      <c r="L3019" s="3">
        <v>40543</v>
      </c>
      <c r="M3019" s="3"/>
      <c r="N3019" s="3"/>
      <c r="O3019" s="3"/>
      <c r="P3019" s="3"/>
      <c r="Q3019" s="5"/>
      <c r="R3019" s="5"/>
      <c r="S3019" s="5"/>
      <c r="T3019" s="2">
        <v>53.200001</v>
      </c>
      <c r="U3019" s="2">
        <v>60.59</v>
      </c>
      <c r="V3019" s="2"/>
      <c r="W3019" s="2">
        <v>54.099997999999999</v>
      </c>
      <c r="X3019" s="2">
        <v>61.02</v>
      </c>
      <c r="Y3019" s="2"/>
      <c r="Z3019">
        <v>4890300</v>
      </c>
      <c r="AA3019">
        <v>1329500</v>
      </c>
      <c r="AC3019" s="2">
        <v>53.509998000000003</v>
      </c>
      <c r="AD3019" s="2">
        <v>60.77</v>
      </c>
    </row>
    <row r="3020" spans="1:30" x14ac:dyDescent="0.25">
      <c r="A3020" t="s">
        <v>349</v>
      </c>
      <c r="B3020">
        <f t="shared" si="164"/>
        <v>2011</v>
      </c>
      <c r="C3020" s="2">
        <v>61.290000999999997</v>
      </c>
      <c r="D3020" s="2">
        <v>57.669998</v>
      </c>
      <c r="E3020" s="4">
        <f t="shared" si="165"/>
        <v>-5.9063516739051726E-2</v>
      </c>
      <c r="F3020" s="5"/>
      <c r="G3020" s="5"/>
      <c r="H3020" s="5"/>
      <c r="I3020" s="5"/>
      <c r="J3020" s="5"/>
      <c r="K3020" s="3">
        <v>40546</v>
      </c>
      <c r="L3020" s="3">
        <v>40907</v>
      </c>
      <c r="M3020" s="3"/>
      <c r="N3020" s="3"/>
      <c r="O3020" s="3"/>
      <c r="P3020" s="3"/>
      <c r="Q3020" s="5"/>
      <c r="R3020" s="5"/>
      <c r="S3020" s="5"/>
      <c r="T3020" s="2">
        <v>61.290000999999997</v>
      </c>
      <c r="U3020" s="2">
        <v>57.450001</v>
      </c>
      <c r="V3020" s="2"/>
      <c r="W3020" s="2">
        <v>61.919998</v>
      </c>
      <c r="X3020" s="2">
        <v>58.41</v>
      </c>
      <c r="Y3020" s="2"/>
      <c r="Z3020">
        <v>3871600</v>
      </c>
      <c r="AA3020">
        <v>1827200</v>
      </c>
      <c r="AC3020" s="2">
        <v>61.459999000000003</v>
      </c>
      <c r="AD3020" s="2">
        <v>58.209999000000003</v>
      </c>
    </row>
    <row r="3021" spans="1:30" x14ac:dyDescent="0.25">
      <c r="A3021" t="s">
        <v>349</v>
      </c>
      <c r="B3021">
        <f t="shared" si="164"/>
        <v>2012</v>
      </c>
      <c r="C3021" s="2">
        <v>58.93</v>
      </c>
      <c r="D3021" s="2">
        <v>58.310001</v>
      </c>
      <c r="E3021" s="4">
        <f t="shared" si="165"/>
        <v>-1.0520940098421855E-2</v>
      </c>
      <c r="F3021" s="5"/>
      <c r="G3021" s="5"/>
      <c r="H3021" s="5"/>
      <c r="I3021" s="5"/>
      <c r="J3021" s="5"/>
      <c r="K3021" s="3">
        <v>40911</v>
      </c>
      <c r="L3021" s="3">
        <v>41274</v>
      </c>
      <c r="M3021" s="3"/>
      <c r="N3021" s="3"/>
      <c r="O3021" s="3"/>
      <c r="P3021" s="3"/>
      <c r="Q3021" s="5"/>
      <c r="R3021" s="5"/>
      <c r="S3021" s="5"/>
      <c r="T3021" s="2">
        <v>58.689999</v>
      </c>
      <c r="U3021" s="2">
        <v>57.200001</v>
      </c>
      <c r="V3021" s="2"/>
      <c r="W3021" s="2">
        <v>59.580002</v>
      </c>
      <c r="X3021" s="2">
        <v>58.32</v>
      </c>
      <c r="Y3021" s="2"/>
      <c r="Z3021">
        <v>4762900</v>
      </c>
      <c r="AA3021">
        <v>2640400</v>
      </c>
      <c r="AC3021" s="2">
        <v>59.029998999999997</v>
      </c>
      <c r="AD3021" s="2">
        <v>57.419998</v>
      </c>
    </row>
    <row r="3022" spans="1:30" x14ac:dyDescent="0.25">
      <c r="A3022" t="s">
        <v>350</v>
      </c>
      <c r="B3022">
        <f t="shared" si="164"/>
        <v>2010</v>
      </c>
      <c r="C3022" s="2">
        <v>32.389999000000003</v>
      </c>
      <c r="D3022" s="2">
        <v>36.509998000000003</v>
      </c>
      <c r="E3022" s="4">
        <f t="shared" si="165"/>
        <v>0.1271997260635914</v>
      </c>
      <c r="F3022" s="5"/>
      <c r="G3022" s="5"/>
      <c r="H3022" s="5"/>
      <c r="I3022" s="5"/>
      <c r="J3022" s="5"/>
      <c r="K3022" s="3">
        <v>40182</v>
      </c>
      <c r="L3022" s="3">
        <v>40543</v>
      </c>
      <c r="M3022" s="3"/>
      <c r="N3022" s="3"/>
      <c r="O3022" s="3"/>
      <c r="P3022" s="3"/>
      <c r="Q3022" s="5"/>
      <c r="R3022" s="5"/>
      <c r="S3022" s="5"/>
      <c r="T3022" s="2">
        <v>32.380001</v>
      </c>
      <c r="U3022" s="2">
        <v>36.479999999999997</v>
      </c>
      <c r="V3022" s="2"/>
      <c r="W3022" s="2">
        <v>33.720001000000003</v>
      </c>
      <c r="X3022" s="2">
        <v>36.810001</v>
      </c>
      <c r="Y3022" s="2"/>
      <c r="Z3022">
        <v>712500</v>
      </c>
      <c r="AA3022">
        <v>195400</v>
      </c>
      <c r="AC3022" s="2">
        <v>33.380001</v>
      </c>
      <c r="AD3022" s="2">
        <v>36.68</v>
      </c>
    </row>
    <row r="3023" spans="1:30" x14ac:dyDescent="0.25">
      <c r="A3023" t="s">
        <v>350</v>
      </c>
      <c r="B3023">
        <f t="shared" si="164"/>
        <v>2011</v>
      </c>
      <c r="C3023" s="2">
        <v>36.830002</v>
      </c>
      <c r="D3023" s="2">
        <v>33.290000999999997</v>
      </c>
      <c r="E3023" s="4">
        <f t="shared" si="165"/>
        <v>-9.6117317615133549E-2</v>
      </c>
      <c r="F3023" s="5"/>
      <c r="G3023" s="5"/>
      <c r="H3023" s="5"/>
      <c r="I3023" s="5"/>
      <c r="J3023" s="5"/>
      <c r="K3023" s="3">
        <v>40546</v>
      </c>
      <c r="L3023" s="3">
        <v>40907</v>
      </c>
      <c r="M3023" s="3"/>
      <c r="N3023" s="3"/>
      <c r="O3023" s="3"/>
      <c r="P3023" s="3"/>
      <c r="Q3023" s="5"/>
      <c r="R3023" s="5"/>
      <c r="S3023" s="5"/>
      <c r="T3023" s="2">
        <v>36.75</v>
      </c>
      <c r="U3023" s="2">
        <v>33.290000999999997</v>
      </c>
      <c r="V3023" s="2"/>
      <c r="W3023" s="2">
        <v>37.209999000000003</v>
      </c>
      <c r="X3023" s="2">
        <v>33.729999999999997</v>
      </c>
      <c r="Y3023" s="2"/>
      <c r="Z3023">
        <v>323000</v>
      </c>
      <c r="AA3023">
        <v>485700</v>
      </c>
      <c r="AC3023" s="2">
        <v>36.979999999999997</v>
      </c>
      <c r="AD3023" s="2">
        <v>33.610000999999997</v>
      </c>
    </row>
    <row r="3024" spans="1:30" x14ac:dyDescent="0.25">
      <c r="A3024" t="s">
        <v>350</v>
      </c>
      <c r="B3024">
        <f t="shared" si="164"/>
        <v>2012</v>
      </c>
      <c r="C3024" s="2">
        <v>34.110000999999997</v>
      </c>
      <c r="D3024" s="2">
        <v>49.150002000000001</v>
      </c>
      <c r="E3024" s="4">
        <f t="shared" si="165"/>
        <v>0.44092643093150319</v>
      </c>
      <c r="F3024" s="5"/>
      <c r="G3024" s="5"/>
      <c r="H3024" s="5"/>
      <c r="I3024" s="5"/>
      <c r="J3024" s="5"/>
      <c r="K3024" s="3">
        <v>40911</v>
      </c>
      <c r="L3024" s="3">
        <v>41274</v>
      </c>
      <c r="M3024" s="3"/>
      <c r="N3024" s="3"/>
      <c r="O3024" s="3"/>
      <c r="P3024" s="3"/>
      <c r="Q3024" s="5"/>
      <c r="R3024" s="5"/>
      <c r="S3024" s="5"/>
      <c r="T3024" s="2">
        <v>33.939999</v>
      </c>
      <c r="U3024" s="2">
        <v>47.310001</v>
      </c>
      <c r="V3024" s="2"/>
      <c r="W3024" s="2">
        <v>34.599997999999999</v>
      </c>
      <c r="X3024" s="2">
        <v>49.310001</v>
      </c>
      <c r="Y3024" s="2"/>
      <c r="Z3024">
        <v>689300</v>
      </c>
      <c r="AA3024">
        <v>1995200</v>
      </c>
      <c r="AC3024" s="2">
        <v>34.119999</v>
      </c>
      <c r="AD3024" s="2">
        <v>47.310001</v>
      </c>
    </row>
    <row r="3025" spans="1:30" x14ac:dyDescent="0.25">
      <c r="A3025" t="s">
        <v>351</v>
      </c>
      <c r="B3025">
        <f t="shared" si="164"/>
        <v>2010</v>
      </c>
      <c r="C3025" s="2">
        <v>36.659999999999997</v>
      </c>
      <c r="D3025" s="2">
        <v>41.450001</v>
      </c>
      <c r="E3025" s="4">
        <f t="shared" si="165"/>
        <v>0.13066014729950912</v>
      </c>
      <c r="F3025" s="5"/>
      <c r="G3025" s="5"/>
      <c r="H3025" s="5"/>
      <c r="I3025" s="5"/>
      <c r="J3025" s="5"/>
      <c r="K3025" s="3">
        <v>40182</v>
      </c>
      <c r="L3025" s="3">
        <v>40543</v>
      </c>
      <c r="M3025" s="3"/>
      <c r="N3025" s="3"/>
      <c r="O3025" s="3"/>
      <c r="P3025" s="3"/>
      <c r="Q3025" s="5"/>
      <c r="R3025" s="5"/>
      <c r="S3025" s="5"/>
      <c r="T3025" s="2">
        <v>36.590000000000003</v>
      </c>
      <c r="U3025" s="2">
        <v>41.43</v>
      </c>
      <c r="V3025" s="2"/>
      <c r="W3025" s="2">
        <v>37.090000000000003</v>
      </c>
      <c r="X3025" s="2">
        <v>41.740001999999997</v>
      </c>
      <c r="Y3025" s="2"/>
      <c r="Z3025">
        <v>873500</v>
      </c>
      <c r="AA3025">
        <v>350000</v>
      </c>
      <c r="AC3025" s="2">
        <v>36.880001</v>
      </c>
      <c r="AD3025" s="2">
        <v>41.490001999999997</v>
      </c>
    </row>
    <row r="3026" spans="1:30" x14ac:dyDescent="0.25">
      <c r="A3026" t="s">
        <v>351</v>
      </c>
      <c r="B3026">
        <f t="shared" si="164"/>
        <v>2011</v>
      </c>
      <c r="C3026" s="2">
        <v>41.560001</v>
      </c>
      <c r="D3026" s="2">
        <v>48.18</v>
      </c>
      <c r="E3026" s="4">
        <f t="shared" si="165"/>
        <v>0.15928774881405802</v>
      </c>
      <c r="F3026" s="5"/>
      <c r="G3026" s="5"/>
      <c r="H3026" s="5"/>
      <c r="I3026" s="5"/>
      <c r="J3026" s="5"/>
      <c r="K3026" s="3">
        <v>40546</v>
      </c>
      <c r="L3026" s="3">
        <v>40907</v>
      </c>
      <c r="M3026" s="3"/>
      <c r="N3026" s="3"/>
      <c r="O3026" s="3"/>
      <c r="P3026" s="3"/>
      <c r="Q3026" s="5"/>
      <c r="R3026" s="5"/>
      <c r="S3026" s="5"/>
      <c r="T3026" s="2">
        <v>41.099997999999999</v>
      </c>
      <c r="U3026" s="2">
        <v>48.150002000000001</v>
      </c>
      <c r="V3026" s="2"/>
      <c r="W3026" s="2">
        <v>41.68</v>
      </c>
      <c r="X3026" s="2">
        <v>48.75</v>
      </c>
      <c r="Y3026" s="2"/>
      <c r="Z3026">
        <v>1023500</v>
      </c>
      <c r="AA3026">
        <v>541300</v>
      </c>
      <c r="AC3026" s="2">
        <v>41.48</v>
      </c>
      <c r="AD3026" s="2">
        <v>48.68</v>
      </c>
    </row>
    <row r="3027" spans="1:30" x14ac:dyDescent="0.25">
      <c r="A3027" t="s">
        <v>351</v>
      </c>
      <c r="B3027">
        <f t="shared" si="164"/>
        <v>2012</v>
      </c>
      <c r="C3027" s="2">
        <v>48.860000999999997</v>
      </c>
      <c r="D3027" s="2">
        <v>50.98</v>
      </c>
      <c r="E3027" s="4">
        <f t="shared" si="165"/>
        <v>4.3389254126294435E-2</v>
      </c>
      <c r="F3027" s="5"/>
      <c r="G3027" s="5"/>
      <c r="H3027" s="5"/>
      <c r="I3027" s="5"/>
      <c r="J3027" s="5"/>
      <c r="K3027" s="3">
        <v>40911</v>
      </c>
      <c r="L3027" s="3">
        <v>41274</v>
      </c>
      <c r="M3027" s="3"/>
      <c r="N3027" s="3"/>
      <c r="O3027" s="3"/>
      <c r="P3027" s="3"/>
      <c r="Q3027" s="5"/>
      <c r="R3027" s="5"/>
      <c r="S3027" s="5"/>
      <c r="T3027" s="2">
        <v>47.630001</v>
      </c>
      <c r="U3027" s="2">
        <v>50.119999</v>
      </c>
      <c r="V3027" s="2"/>
      <c r="W3027" s="2">
        <v>48.860000999999997</v>
      </c>
      <c r="X3027" s="2">
        <v>51.080002</v>
      </c>
      <c r="Y3027" s="2"/>
      <c r="Z3027">
        <v>859000</v>
      </c>
      <c r="AA3027">
        <v>776300</v>
      </c>
      <c r="AC3027" s="2">
        <v>47.830002</v>
      </c>
      <c r="AD3027" s="2">
        <v>50.509998000000003</v>
      </c>
    </row>
    <row r="3028" spans="1:30" x14ac:dyDescent="0.25">
      <c r="A3028" t="s">
        <v>352</v>
      </c>
      <c r="B3028">
        <f t="shared" si="164"/>
        <v>2010</v>
      </c>
      <c r="C3028" s="2">
        <v>29.6499995</v>
      </c>
      <c r="D3028" s="2">
        <v>42.034999999999997</v>
      </c>
      <c r="E3028" s="4">
        <f t="shared" si="165"/>
        <v>0.41770660063586162</v>
      </c>
      <c r="F3028" s="5"/>
      <c r="G3028" s="5"/>
      <c r="H3028" s="5"/>
      <c r="I3028" s="5"/>
      <c r="J3028" s="5"/>
      <c r="K3028" s="3">
        <v>40182</v>
      </c>
      <c r="L3028" s="3">
        <v>40543</v>
      </c>
      <c r="M3028" s="3"/>
      <c r="N3028" s="3"/>
      <c r="O3028" s="3"/>
      <c r="P3028" s="3"/>
      <c r="Q3028" s="5"/>
      <c r="R3028" s="5"/>
      <c r="S3028" s="5"/>
      <c r="T3028" s="2">
        <v>29.495000999999998</v>
      </c>
      <c r="U3028" s="2">
        <v>41.845001000000003</v>
      </c>
      <c r="V3028" s="2"/>
      <c r="W3028" s="2">
        <v>30.319999500000002</v>
      </c>
      <c r="X3028" s="2">
        <v>42.294998</v>
      </c>
      <c r="Y3028" s="2"/>
      <c r="Z3028">
        <v>2413400</v>
      </c>
      <c r="AA3028">
        <v>1508600</v>
      </c>
      <c r="AC3028" s="2">
        <v>30.299999</v>
      </c>
      <c r="AD3028" s="2">
        <v>41.930000499999998</v>
      </c>
    </row>
    <row r="3029" spans="1:30" x14ac:dyDescent="0.25">
      <c r="A3029" t="s">
        <v>352</v>
      </c>
      <c r="B3029">
        <f t="shared" si="164"/>
        <v>2011</v>
      </c>
      <c r="C3029" s="2">
        <v>42.255001</v>
      </c>
      <c r="D3029" s="2">
        <v>41.744999</v>
      </c>
      <c r="E3029" s="4">
        <f t="shared" si="165"/>
        <v>-1.2069624610824174E-2</v>
      </c>
      <c r="F3029" s="5"/>
      <c r="G3029" s="5"/>
      <c r="H3029" s="5"/>
      <c r="I3029" s="5"/>
      <c r="J3029" s="5"/>
      <c r="K3029" s="3">
        <v>40546</v>
      </c>
      <c r="L3029" s="3">
        <v>40907</v>
      </c>
      <c r="M3029" s="3"/>
      <c r="N3029" s="3"/>
      <c r="O3029" s="3"/>
      <c r="P3029" s="3"/>
      <c r="Q3029" s="5"/>
      <c r="R3029" s="5"/>
      <c r="S3029" s="5"/>
      <c r="T3029" s="2">
        <v>42.154998999999997</v>
      </c>
      <c r="U3029" s="2">
        <v>41.744999</v>
      </c>
      <c r="V3029" s="2"/>
      <c r="W3029" s="2">
        <v>42.525001500000002</v>
      </c>
      <c r="X3029" s="2">
        <v>42.115001499999998</v>
      </c>
      <c r="Y3029" s="2"/>
      <c r="Z3029">
        <v>1862400</v>
      </c>
      <c r="AA3029">
        <v>1114000</v>
      </c>
      <c r="AC3029" s="2">
        <v>42.345001000000003</v>
      </c>
      <c r="AD3029" s="2">
        <v>42.060001499999998</v>
      </c>
    </row>
    <row r="3030" spans="1:30" x14ac:dyDescent="0.25">
      <c r="A3030" t="s">
        <v>352</v>
      </c>
      <c r="B3030">
        <f t="shared" si="164"/>
        <v>2012</v>
      </c>
      <c r="C3030" s="2">
        <v>42.650001500000002</v>
      </c>
      <c r="D3030" s="2">
        <v>67.675003000000004</v>
      </c>
      <c r="E3030" s="4">
        <f t="shared" si="165"/>
        <v>0.58675265228302509</v>
      </c>
      <c r="F3030" s="5"/>
      <c r="G3030" s="5"/>
      <c r="H3030" s="5"/>
      <c r="I3030" s="5"/>
      <c r="J3030" s="5"/>
      <c r="K3030" s="3">
        <v>40911</v>
      </c>
      <c r="L3030" s="3">
        <v>41274</v>
      </c>
      <c r="M3030" s="3"/>
      <c r="N3030" s="3"/>
      <c r="O3030" s="3"/>
      <c r="P3030" s="3"/>
      <c r="Q3030" s="5"/>
      <c r="R3030" s="5"/>
      <c r="S3030" s="5"/>
      <c r="T3030" s="2">
        <v>42.479999499999998</v>
      </c>
      <c r="U3030" s="2">
        <v>66.069999499999994</v>
      </c>
      <c r="V3030" s="2"/>
      <c r="W3030" s="2">
        <v>43.139999500000002</v>
      </c>
      <c r="X3030" s="2">
        <v>67.944999499999994</v>
      </c>
      <c r="Y3030" s="2"/>
      <c r="Z3030">
        <v>1474400</v>
      </c>
      <c r="AA3030">
        <v>4479400</v>
      </c>
      <c r="AC3030" s="2">
        <v>42.560001499999998</v>
      </c>
      <c r="AD3030" s="2">
        <v>66.144996500000005</v>
      </c>
    </row>
    <row r="3031" spans="1:30" x14ac:dyDescent="0.25">
      <c r="A3031" t="s">
        <v>353</v>
      </c>
      <c r="B3031">
        <f t="shared" si="164"/>
        <v>2010</v>
      </c>
      <c r="C3031" s="2">
        <v>32.599997999999999</v>
      </c>
      <c r="D3031" s="2">
        <v>26.32</v>
      </c>
      <c r="E3031" s="4">
        <f t="shared" si="165"/>
        <v>-0.19263798727840412</v>
      </c>
      <c r="F3031" s="5"/>
      <c r="G3031" s="5"/>
      <c r="H3031" s="5"/>
      <c r="I3031" s="5"/>
      <c r="J3031" s="5"/>
      <c r="K3031" s="3">
        <v>40182</v>
      </c>
      <c r="L3031" s="3">
        <v>40543</v>
      </c>
      <c r="M3031" s="3"/>
      <c r="N3031" s="3"/>
      <c r="O3031" s="3"/>
      <c r="P3031" s="3"/>
      <c r="Q3031" s="5"/>
      <c r="R3031" s="5"/>
      <c r="S3031" s="5"/>
      <c r="T3031" s="2">
        <v>32.32</v>
      </c>
      <c r="U3031" s="2">
        <v>26.17</v>
      </c>
      <c r="V3031" s="2"/>
      <c r="W3031" s="2">
        <v>32.770000000000003</v>
      </c>
      <c r="X3031" s="2">
        <v>26.43</v>
      </c>
      <c r="Y3031" s="2"/>
      <c r="Z3031">
        <v>1126800</v>
      </c>
      <c r="AA3031">
        <v>1376500</v>
      </c>
      <c r="AC3031" s="2">
        <v>32.470001000000003</v>
      </c>
      <c r="AD3031" s="2">
        <v>26.280000999999999</v>
      </c>
    </row>
    <row r="3032" spans="1:30" x14ac:dyDescent="0.25">
      <c r="A3032" t="s">
        <v>353</v>
      </c>
      <c r="B3032">
        <f t="shared" si="164"/>
        <v>2011</v>
      </c>
      <c r="C3032" s="2">
        <v>26.51</v>
      </c>
      <c r="D3032" s="2">
        <v>29.42</v>
      </c>
      <c r="E3032" s="4">
        <f t="shared" si="165"/>
        <v>0.10976989815164089</v>
      </c>
      <c r="F3032" s="5"/>
      <c r="G3032" s="5"/>
      <c r="H3032" s="5"/>
      <c r="I3032" s="5"/>
      <c r="J3032" s="5"/>
      <c r="K3032" s="3">
        <v>40546</v>
      </c>
      <c r="L3032" s="3">
        <v>40907</v>
      </c>
      <c r="M3032" s="3"/>
      <c r="N3032" s="3"/>
      <c r="O3032" s="3"/>
      <c r="P3032" s="3"/>
      <c r="Q3032" s="5"/>
      <c r="R3032" s="5"/>
      <c r="S3032" s="5"/>
      <c r="T3032" s="2">
        <v>26.290001</v>
      </c>
      <c r="U3032" s="2">
        <v>29.42</v>
      </c>
      <c r="V3032" s="2"/>
      <c r="W3032" s="2">
        <v>26.65</v>
      </c>
      <c r="X3032" s="2">
        <v>29.83</v>
      </c>
      <c r="Y3032" s="2"/>
      <c r="Z3032">
        <v>2258300</v>
      </c>
      <c r="AA3032">
        <v>2866100</v>
      </c>
      <c r="AC3032" s="2">
        <v>26.58</v>
      </c>
      <c r="AD3032" s="2">
        <v>29.83</v>
      </c>
    </row>
    <row r="3033" spans="1:30" x14ac:dyDescent="0.25">
      <c r="A3033" t="s">
        <v>353</v>
      </c>
      <c r="B3033">
        <f t="shared" si="164"/>
        <v>2012</v>
      </c>
      <c r="C3033" s="2">
        <v>29.85</v>
      </c>
      <c r="D3033" s="2">
        <v>28.629999000000002</v>
      </c>
      <c r="E3033" s="4">
        <f t="shared" si="165"/>
        <v>-4.0871055276381907E-2</v>
      </c>
      <c r="F3033" s="5"/>
      <c r="G3033" s="5"/>
      <c r="H3033" s="5"/>
      <c r="I3033" s="5"/>
      <c r="J3033" s="5"/>
      <c r="K3033" s="3">
        <v>40911</v>
      </c>
      <c r="L3033" s="3">
        <v>41274</v>
      </c>
      <c r="M3033" s="3"/>
      <c r="N3033" s="3"/>
      <c r="O3033" s="3"/>
      <c r="P3033" s="3"/>
      <c r="Q3033" s="5"/>
      <c r="R3033" s="5"/>
      <c r="S3033" s="5"/>
      <c r="T3033" s="2">
        <v>28.709999</v>
      </c>
      <c r="U3033" s="2">
        <v>28.040001</v>
      </c>
      <c r="V3033" s="2"/>
      <c r="W3033" s="2">
        <v>29.85</v>
      </c>
      <c r="X3033" s="2">
        <v>28.65</v>
      </c>
      <c r="Y3033" s="2"/>
      <c r="Z3033">
        <v>6014700</v>
      </c>
      <c r="AA3033">
        <v>3355700</v>
      </c>
      <c r="AC3033" s="2">
        <v>28.82</v>
      </c>
      <c r="AD3033" s="2">
        <v>28.110001</v>
      </c>
    </row>
    <row r="3034" spans="1:30" x14ac:dyDescent="0.25">
      <c r="A3034" t="s">
        <v>354</v>
      </c>
      <c r="B3034">
        <f t="shared" si="164"/>
        <v>2010</v>
      </c>
      <c r="C3034" s="2">
        <v>40.259998000000003</v>
      </c>
      <c r="D3034" s="2">
        <v>63.330002</v>
      </c>
      <c r="E3034" s="4">
        <f t="shared" si="165"/>
        <v>0.57302546314085745</v>
      </c>
      <c r="F3034" s="5"/>
      <c r="G3034" s="5"/>
      <c r="H3034" s="5"/>
      <c r="I3034" s="5"/>
      <c r="J3034" s="5"/>
      <c r="K3034" s="3">
        <v>40182</v>
      </c>
      <c r="L3034" s="3">
        <v>40543</v>
      </c>
      <c r="M3034" s="3"/>
      <c r="N3034" s="3"/>
      <c r="O3034" s="3"/>
      <c r="P3034" s="3"/>
      <c r="Q3034" s="5"/>
      <c r="R3034" s="5"/>
      <c r="S3034" s="5"/>
      <c r="T3034" s="2">
        <v>40.259998000000003</v>
      </c>
      <c r="U3034" s="2">
        <v>62.880001</v>
      </c>
      <c r="V3034" s="2"/>
      <c r="W3034" s="2">
        <v>40.630001</v>
      </c>
      <c r="X3034" s="2">
        <v>63.98</v>
      </c>
      <c r="Y3034" s="2"/>
      <c r="Z3034">
        <v>546500</v>
      </c>
      <c r="AA3034">
        <v>603400</v>
      </c>
      <c r="AC3034" s="2">
        <v>40.349997999999999</v>
      </c>
      <c r="AD3034" s="2">
        <v>63.259998000000003</v>
      </c>
    </row>
    <row r="3035" spans="1:30" x14ac:dyDescent="0.25">
      <c r="A3035" t="s">
        <v>354</v>
      </c>
      <c r="B3035">
        <f t="shared" si="164"/>
        <v>2011</v>
      </c>
      <c r="C3035" s="2">
        <v>63.75</v>
      </c>
      <c r="D3035" s="2">
        <v>97.300003000000004</v>
      </c>
      <c r="E3035" s="4">
        <f t="shared" si="165"/>
        <v>0.52627455686274516</v>
      </c>
      <c r="F3035" s="5"/>
      <c r="G3035" s="5"/>
      <c r="H3035" s="5"/>
      <c r="I3035" s="5"/>
      <c r="J3035" s="5"/>
      <c r="K3035" s="3">
        <v>40546</v>
      </c>
      <c r="L3035" s="3">
        <v>40907</v>
      </c>
      <c r="M3035" s="3"/>
      <c r="N3035" s="3"/>
      <c r="O3035" s="3"/>
      <c r="P3035" s="3"/>
      <c r="Q3035" s="5"/>
      <c r="R3035" s="5"/>
      <c r="S3035" s="5"/>
      <c r="T3035" s="2">
        <v>63.650002000000001</v>
      </c>
      <c r="U3035" s="2">
        <v>97.300003000000004</v>
      </c>
      <c r="V3035" s="2"/>
      <c r="W3035" s="2">
        <v>65.290001000000004</v>
      </c>
      <c r="X3035" s="2">
        <v>99.629997000000003</v>
      </c>
      <c r="Y3035" s="2"/>
      <c r="Z3035">
        <v>529800</v>
      </c>
      <c r="AA3035">
        <v>681700</v>
      </c>
      <c r="AC3035" s="2">
        <v>63.709999000000003</v>
      </c>
      <c r="AD3035" s="2">
        <v>99.400002000000001</v>
      </c>
    </row>
    <row r="3036" spans="1:30" x14ac:dyDescent="0.25">
      <c r="A3036" t="s">
        <v>354</v>
      </c>
      <c r="B3036">
        <f t="shared" si="164"/>
        <v>2012</v>
      </c>
      <c r="C3036" s="2">
        <v>98.730002999999996</v>
      </c>
      <c r="D3036" s="2">
        <v>104.029999</v>
      </c>
      <c r="E3036" s="4">
        <f t="shared" si="165"/>
        <v>5.368171618509935E-2</v>
      </c>
      <c r="F3036" s="5"/>
      <c r="G3036" s="5"/>
      <c r="H3036" s="5"/>
      <c r="I3036" s="5"/>
      <c r="J3036" s="5"/>
      <c r="K3036" s="3">
        <v>40911</v>
      </c>
      <c r="L3036" s="3">
        <v>41274</v>
      </c>
      <c r="M3036" s="3"/>
      <c r="N3036" s="3"/>
      <c r="O3036" s="3"/>
      <c r="P3036" s="3"/>
      <c r="Q3036" s="5"/>
      <c r="R3036" s="5"/>
      <c r="S3036" s="5"/>
      <c r="T3036" s="2">
        <v>96.970000999999996</v>
      </c>
      <c r="U3036" s="2">
        <v>102.150002</v>
      </c>
      <c r="V3036" s="2"/>
      <c r="W3036" s="2">
        <v>99.290001000000004</v>
      </c>
      <c r="X3036" s="2">
        <v>104.029999</v>
      </c>
      <c r="Y3036" s="2"/>
      <c r="Z3036">
        <v>1090400</v>
      </c>
      <c r="AA3036">
        <v>439200</v>
      </c>
      <c r="AC3036" s="2">
        <v>98.550003000000004</v>
      </c>
      <c r="AD3036" s="2">
        <v>102.800003</v>
      </c>
    </row>
    <row r="3037" spans="1:30" x14ac:dyDescent="0.25">
      <c r="A3037" t="s">
        <v>355</v>
      </c>
      <c r="B3037">
        <f t="shared" si="164"/>
        <v>2010</v>
      </c>
      <c r="C3037" s="2">
        <v>50.43</v>
      </c>
      <c r="D3037" s="2">
        <v>58.709999000000003</v>
      </c>
      <c r="E3037" s="4">
        <f t="shared" si="165"/>
        <v>0.16418796351378157</v>
      </c>
      <c r="F3037" s="5"/>
      <c r="G3037" s="5"/>
      <c r="H3037" s="5"/>
      <c r="I3037" s="5"/>
      <c r="J3037" s="5"/>
      <c r="K3037" s="3">
        <v>40182</v>
      </c>
      <c r="L3037" s="3">
        <v>40543</v>
      </c>
      <c r="M3037" s="3"/>
      <c r="N3037" s="3"/>
      <c r="O3037" s="3"/>
      <c r="P3037" s="3"/>
      <c r="Q3037" s="5"/>
      <c r="R3037" s="5"/>
      <c r="S3037" s="5"/>
      <c r="T3037" s="2">
        <v>50.189999</v>
      </c>
      <c r="U3037" s="2">
        <v>58.259998000000003</v>
      </c>
      <c r="V3037" s="2"/>
      <c r="W3037" s="2">
        <v>51.900002000000001</v>
      </c>
      <c r="X3037" s="2">
        <v>58.84</v>
      </c>
      <c r="Y3037" s="2"/>
      <c r="Z3037">
        <v>3001500</v>
      </c>
      <c r="AA3037">
        <v>1481400</v>
      </c>
      <c r="AC3037" s="2">
        <v>51.77</v>
      </c>
      <c r="AD3037" s="2">
        <v>58.5</v>
      </c>
    </row>
    <row r="3038" spans="1:30" x14ac:dyDescent="0.25">
      <c r="A3038" t="s">
        <v>355</v>
      </c>
      <c r="B3038">
        <f t="shared" si="164"/>
        <v>2011</v>
      </c>
      <c r="C3038" s="2">
        <v>59.43</v>
      </c>
      <c r="D3038" s="2">
        <v>50.119999</v>
      </c>
      <c r="E3038" s="4">
        <f t="shared" si="165"/>
        <v>-0.15665490493016995</v>
      </c>
      <c r="F3038" s="5"/>
      <c r="G3038" s="5"/>
      <c r="H3038" s="5"/>
      <c r="I3038" s="5"/>
      <c r="J3038" s="5"/>
      <c r="K3038" s="3">
        <v>40546</v>
      </c>
      <c r="L3038" s="3">
        <v>40907</v>
      </c>
      <c r="M3038" s="3"/>
      <c r="N3038" s="3"/>
      <c r="O3038" s="3"/>
      <c r="P3038" s="3"/>
      <c r="Q3038" s="5"/>
      <c r="R3038" s="5"/>
      <c r="S3038" s="5"/>
      <c r="T3038" s="2">
        <v>59.209999000000003</v>
      </c>
      <c r="U3038" s="2">
        <v>50</v>
      </c>
      <c r="V3038" s="2"/>
      <c r="W3038" s="2">
        <v>60.869999</v>
      </c>
      <c r="X3038" s="2">
        <v>50.41</v>
      </c>
      <c r="Y3038" s="2"/>
      <c r="Z3038">
        <v>3339300</v>
      </c>
      <c r="AA3038">
        <v>1961500</v>
      </c>
      <c r="AC3038" s="2">
        <v>60.689999</v>
      </c>
      <c r="AD3038" s="2">
        <v>50.09</v>
      </c>
    </row>
    <row r="3039" spans="1:30" x14ac:dyDescent="0.25">
      <c r="A3039" t="s">
        <v>355</v>
      </c>
      <c r="B3039">
        <f t="shared" si="164"/>
        <v>2012</v>
      </c>
      <c r="C3039" s="2">
        <v>51.470001000000003</v>
      </c>
      <c r="D3039" s="2">
        <v>53.330002</v>
      </c>
      <c r="E3039" s="4">
        <f t="shared" si="165"/>
        <v>3.6137574584465169E-2</v>
      </c>
      <c r="F3039" s="5"/>
      <c r="G3039" s="5"/>
      <c r="H3039" s="5"/>
      <c r="I3039" s="5"/>
      <c r="J3039" s="5"/>
      <c r="K3039" s="3">
        <v>40911</v>
      </c>
      <c r="L3039" s="3">
        <v>41274</v>
      </c>
      <c r="M3039" s="3"/>
      <c r="N3039" s="3"/>
      <c r="O3039" s="3"/>
      <c r="P3039" s="3"/>
      <c r="Q3039" s="5"/>
      <c r="R3039" s="5"/>
      <c r="S3039" s="5"/>
      <c r="T3039" s="2">
        <v>51.09</v>
      </c>
      <c r="U3039" s="2">
        <v>52.110000999999997</v>
      </c>
      <c r="V3039" s="2"/>
      <c r="W3039" s="2">
        <v>52.09</v>
      </c>
      <c r="X3039" s="2">
        <v>53.369999</v>
      </c>
      <c r="Y3039" s="2"/>
      <c r="Z3039">
        <v>3403700</v>
      </c>
      <c r="AA3039">
        <v>3095800</v>
      </c>
      <c r="AC3039" s="2">
        <v>51.299999</v>
      </c>
      <c r="AD3039" s="2">
        <v>52.240001999999997</v>
      </c>
    </row>
    <row r="3040" spans="1:30" x14ac:dyDescent="0.25">
      <c r="A3040" t="s">
        <v>356</v>
      </c>
      <c r="B3040">
        <f t="shared" si="164"/>
        <v>2010</v>
      </c>
      <c r="C3040" s="2">
        <v>81.760002</v>
      </c>
      <c r="D3040" s="2">
        <v>101.41999800000001</v>
      </c>
      <c r="E3040" s="4">
        <f t="shared" si="165"/>
        <v>0.24045982777740155</v>
      </c>
      <c r="F3040" s="5"/>
      <c r="G3040" s="5"/>
      <c r="H3040" s="5"/>
      <c r="I3040" s="5"/>
      <c r="J3040" s="5"/>
      <c r="K3040" s="3">
        <v>40182</v>
      </c>
      <c r="L3040" s="3">
        <v>40543</v>
      </c>
      <c r="M3040" s="3"/>
      <c r="N3040" s="3"/>
      <c r="O3040" s="3"/>
      <c r="P3040" s="3"/>
      <c r="Q3040" s="5"/>
      <c r="R3040" s="5"/>
      <c r="S3040" s="5"/>
      <c r="T3040" s="2">
        <v>79.510002</v>
      </c>
      <c r="U3040" s="2">
        <v>101.239998</v>
      </c>
      <c r="V3040" s="2"/>
      <c r="W3040" s="2">
        <v>82.129997000000003</v>
      </c>
      <c r="X3040" s="2">
        <v>102.279999</v>
      </c>
      <c r="Y3040" s="2"/>
      <c r="Z3040">
        <v>1579100</v>
      </c>
      <c r="AA3040">
        <v>353600</v>
      </c>
      <c r="AC3040" s="2">
        <v>80.129997000000003</v>
      </c>
      <c r="AD3040" s="2">
        <v>101.44000200000001</v>
      </c>
    </row>
    <row r="3041" spans="1:30" x14ac:dyDescent="0.25">
      <c r="A3041" t="s">
        <v>356</v>
      </c>
      <c r="B3041">
        <f t="shared" si="164"/>
        <v>2011</v>
      </c>
      <c r="C3041" s="2">
        <v>102.19000200000001</v>
      </c>
      <c r="D3041" s="2">
        <v>134.46000699999999</v>
      </c>
      <c r="E3041" s="4">
        <f t="shared" si="165"/>
        <v>0.31578436606743565</v>
      </c>
      <c r="F3041" s="5"/>
      <c r="G3041" s="5"/>
      <c r="H3041" s="5"/>
      <c r="I3041" s="5"/>
      <c r="J3041" s="5"/>
      <c r="K3041" s="3">
        <v>40546</v>
      </c>
      <c r="L3041" s="3">
        <v>40907</v>
      </c>
      <c r="M3041" s="3"/>
      <c r="N3041" s="3"/>
      <c r="O3041" s="3"/>
      <c r="P3041" s="3"/>
      <c r="Q3041" s="5"/>
      <c r="R3041" s="5"/>
      <c r="S3041" s="5"/>
      <c r="T3041" s="2">
        <v>102.160004</v>
      </c>
      <c r="U3041" s="2">
        <v>134.449997</v>
      </c>
      <c r="V3041" s="2"/>
      <c r="W3041" s="2">
        <v>103.68</v>
      </c>
      <c r="X3041" s="2">
        <v>136.16999799999999</v>
      </c>
      <c r="Y3041" s="2"/>
      <c r="Z3041">
        <v>923300</v>
      </c>
      <c r="AA3041">
        <v>592300</v>
      </c>
      <c r="AC3041" s="2">
        <v>103.529999</v>
      </c>
      <c r="AD3041" s="2">
        <v>135.61000100000001</v>
      </c>
    </row>
    <row r="3042" spans="1:30" x14ac:dyDescent="0.25">
      <c r="A3042" t="s">
        <v>356</v>
      </c>
      <c r="B3042">
        <f t="shared" si="164"/>
        <v>2012</v>
      </c>
      <c r="C3042" s="2">
        <v>136.699997</v>
      </c>
      <c r="D3042" s="2">
        <v>144.96000699999999</v>
      </c>
      <c r="E3042" s="4">
        <f t="shared" si="165"/>
        <v>6.0424361238281481E-2</v>
      </c>
      <c r="F3042" s="5"/>
      <c r="G3042" s="5"/>
      <c r="H3042" s="5"/>
      <c r="I3042" s="5"/>
      <c r="J3042" s="5"/>
      <c r="K3042" s="3">
        <v>40911</v>
      </c>
      <c r="L3042" s="3">
        <v>41274</v>
      </c>
      <c r="M3042" s="3"/>
      <c r="N3042" s="3"/>
      <c r="O3042" s="3"/>
      <c r="P3042" s="3"/>
      <c r="Q3042" s="5"/>
      <c r="R3042" s="5"/>
      <c r="S3042" s="5"/>
      <c r="T3042" s="2">
        <v>134.179993</v>
      </c>
      <c r="U3042" s="2">
        <v>142.89999399999999</v>
      </c>
      <c r="V3042" s="2"/>
      <c r="W3042" s="2">
        <v>138.46000699999999</v>
      </c>
      <c r="X3042" s="2">
        <v>145.03999300000001</v>
      </c>
      <c r="Y3042" s="2"/>
      <c r="Z3042">
        <v>889000</v>
      </c>
      <c r="AA3042">
        <v>407600</v>
      </c>
      <c r="AC3042" s="2">
        <v>135.19000199999999</v>
      </c>
      <c r="AD3042" s="2">
        <v>143.16000399999999</v>
      </c>
    </row>
    <row r="3043" spans="1:30" x14ac:dyDescent="0.25">
      <c r="A3043" t="s">
        <v>357</v>
      </c>
      <c r="B3043">
        <f t="shared" si="164"/>
        <v>2010</v>
      </c>
      <c r="C3043" s="2">
        <v>40.919998</v>
      </c>
      <c r="D3043" s="2">
        <v>63.009998000000003</v>
      </c>
      <c r="E3043" s="4">
        <f t="shared" si="165"/>
        <v>0.53983384847672777</v>
      </c>
      <c r="F3043" s="5"/>
      <c r="G3043" s="5"/>
      <c r="H3043" s="5"/>
      <c r="I3043" s="5"/>
      <c r="J3043" s="5"/>
      <c r="K3043" s="3">
        <v>40182</v>
      </c>
      <c r="L3043" s="3">
        <v>40543</v>
      </c>
      <c r="M3043" s="3"/>
      <c r="N3043" s="3"/>
      <c r="O3043" s="3"/>
      <c r="P3043" s="3"/>
      <c r="Q3043" s="5"/>
      <c r="R3043" s="5"/>
      <c r="S3043" s="5"/>
      <c r="T3043" s="2">
        <v>40.520000000000003</v>
      </c>
      <c r="U3043" s="2">
        <v>62.93</v>
      </c>
      <c r="V3043" s="2"/>
      <c r="W3043" s="2">
        <v>41.549999</v>
      </c>
      <c r="X3043" s="2">
        <v>63.900002000000001</v>
      </c>
      <c r="Y3043" s="2"/>
      <c r="Z3043">
        <v>540500</v>
      </c>
      <c r="AA3043">
        <v>465100</v>
      </c>
      <c r="AC3043" s="2">
        <v>41.099997999999999</v>
      </c>
      <c r="AD3043" s="2">
        <v>63.779998999999997</v>
      </c>
    </row>
    <row r="3044" spans="1:30" x14ac:dyDescent="0.25">
      <c r="A3044" t="s">
        <v>357</v>
      </c>
      <c r="B3044">
        <f t="shared" si="164"/>
        <v>2011</v>
      </c>
      <c r="C3044" s="2">
        <v>63.759998000000003</v>
      </c>
      <c r="D3044" s="2">
        <v>70.489998</v>
      </c>
      <c r="E3044" s="4">
        <f t="shared" si="165"/>
        <v>0.10555207357440627</v>
      </c>
      <c r="F3044" s="5"/>
      <c r="G3044" s="5"/>
      <c r="H3044" s="5"/>
      <c r="I3044" s="5"/>
      <c r="J3044" s="5"/>
      <c r="K3044" s="3">
        <v>40546</v>
      </c>
      <c r="L3044" s="3">
        <v>40907</v>
      </c>
      <c r="M3044" s="3"/>
      <c r="N3044" s="3"/>
      <c r="O3044" s="3"/>
      <c r="P3044" s="3"/>
      <c r="Q3044" s="5"/>
      <c r="R3044" s="5"/>
      <c r="S3044" s="5"/>
      <c r="T3044" s="2">
        <v>62.52</v>
      </c>
      <c r="U3044" s="2">
        <v>70.349997999999999</v>
      </c>
      <c r="V3044" s="2"/>
      <c r="W3044" s="2">
        <v>63.950001</v>
      </c>
      <c r="X3044" s="2">
        <v>71.269997000000004</v>
      </c>
      <c r="Y3044" s="2"/>
      <c r="Z3044">
        <v>582300</v>
      </c>
      <c r="AA3044">
        <v>371100</v>
      </c>
      <c r="AC3044" s="2">
        <v>63.259998000000003</v>
      </c>
      <c r="AD3044" s="2">
        <v>70.599997999999999</v>
      </c>
    </row>
    <row r="3045" spans="1:30" x14ac:dyDescent="0.25">
      <c r="A3045" t="s">
        <v>357</v>
      </c>
      <c r="B3045">
        <f t="shared" si="164"/>
        <v>2012</v>
      </c>
      <c r="C3045" s="2">
        <v>72.209998999999996</v>
      </c>
      <c r="D3045" s="2">
        <v>111.010002</v>
      </c>
      <c r="E3045" s="4">
        <f t="shared" si="165"/>
        <v>0.53732174958207668</v>
      </c>
      <c r="F3045" s="5"/>
      <c r="G3045" s="5"/>
      <c r="H3045" s="5"/>
      <c r="I3045" s="5"/>
      <c r="J3045" s="5"/>
      <c r="K3045" s="3">
        <v>40911</v>
      </c>
      <c r="L3045" s="3">
        <v>41274</v>
      </c>
      <c r="M3045" s="3"/>
      <c r="N3045" s="3"/>
      <c r="O3045" s="3"/>
      <c r="P3045" s="3"/>
      <c r="Q3045" s="5"/>
      <c r="R3045" s="5"/>
      <c r="S3045" s="5"/>
      <c r="T3045" s="2">
        <v>71.080001999999993</v>
      </c>
      <c r="U3045" s="2">
        <v>107.949997</v>
      </c>
      <c r="V3045" s="2"/>
      <c r="W3045" s="2">
        <v>72.510002</v>
      </c>
      <c r="X3045" s="2">
        <v>111.889999</v>
      </c>
      <c r="Y3045" s="2"/>
      <c r="Z3045">
        <v>754000</v>
      </c>
      <c r="AA3045">
        <v>875000</v>
      </c>
      <c r="AC3045" s="2">
        <v>71.220000999999996</v>
      </c>
      <c r="AD3045" s="2">
        <v>107.949997</v>
      </c>
    </row>
    <row r="3046" spans="1:30" x14ac:dyDescent="0.25">
      <c r="A3046" t="s">
        <v>358</v>
      </c>
      <c r="B3046">
        <f t="shared" si="164"/>
        <v>2010</v>
      </c>
      <c r="C3046" s="2">
        <v>21.120000999999998</v>
      </c>
      <c r="D3046" s="2">
        <v>19.920000000000002</v>
      </c>
      <c r="E3046" s="4">
        <f t="shared" si="165"/>
        <v>-5.6818226476409585E-2</v>
      </c>
      <c r="F3046" s="5"/>
      <c r="G3046" s="5"/>
      <c r="H3046" s="5"/>
      <c r="I3046" s="5"/>
      <c r="J3046" s="5"/>
      <c r="K3046" s="3">
        <v>40182</v>
      </c>
      <c r="L3046" s="3">
        <v>40543</v>
      </c>
      <c r="M3046" s="3"/>
      <c r="N3046" s="3"/>
      <c r="O3046" s="3"/>
      <c r="P3046" s="3"/>
      <c r="Q3046" s="5"/>
      <c r="R3046" s="5"/>
      <c r="S3046" s="5"/>
      <c r="T3046" s="2">
        <v>21</v>
      </c>
      <c r="U3046" s="2">
        <v>19.690000999999999</v>
      </c>
      <c r="V3046" s="2"/>
      <c r="W3046" s="2">
        <v>21.280000999999999</v>
      </c>
      <c r="X3046" s="2">
        <v>20.190000999999999</v>
      </c>
      <c r="Y3046" s="2"/>
      <c r="Z3046">
        <v>2460200</v>
      </c>
      <c r="AA3046">
        <v>1275400</v>
      </c>
      <c r="AC3046" s="2">
        <v>21.24</v>
      </c>
      <c r="AD3046" s="2">
        <v>19.73</v>
      </c>
    </row>
    <row r="3047" spans="1:30" x14ac:dyDescent="0.25">
      <c r="A3047" t="s">
        <v>358</v>
      </c>
      <c r="B3047">
        <f t="shared" si="164"/>
        <v>2011</v>
      </c>
      <c r="C3047" s="2">
        <v>20.02</v>
      </c>
      <c r="D3047" s="2">
        <v>21.540001</v>
      </c>
      <c r="E3047" s="4">
        <f t="shared" si="165"/>
        <v>7.5924125874125906E-2</v>
      </c>
      <c r="F3047" s="5"/>
      <c r="G3047" s="5"/>
      <c r="H3047" s="5"/>
      <c r="I3047" s="5"/>
      <c r="J3047" s="5"/>
      <c r="K3047" s="3">
        <v>40546</v>
      </c>
      <c r="L3047" s="3">
        <v>40907</v>
      </c>
      <c r="M3047" s="3"/>
      <c r="N3047" s="3"/>
      <c r="O3047" s="3"/>
      <c r="P3047" s="3"/>
      <c r="Q3047" s="5"/>
      <c r="R3047" s="5"/>
      <c r="S3047" s="5"/>
      <c r="T3047" s="2">
        <v>19.98</v>
      </c>
      <c r="U3047" s="2">
        <v>21.530000999999999</v>
      </c>
      <c r="V3047" s="2"/>
      <c r="W3047" s="2">
        <v>20.360001</v>
      </c>
      <c r="X3047" s="2">
        <v>21.76</v>
      </c>
      <c r="Y3047" s="2"/>
      <c r="Z3047">
        <v>1745700</v>
      </c>
      <c r="AA3047">
        <v>732000</v>
      </c>
      <c r="AC3047" s="2">
        <v>20.040001</v>
      </c>
      <c r="AD3047" s="2">
        <v>21.66</v>
      </c>
    </row>
    <row r="3048" spans="1:30" x14ac:dyDescent="0.25">
      <c r="A3048" t="s">
        <v>358</v>
      </c>
      <c r="B3048">
        <f t="shared" si="164"/>
        <v>2012</v>
      </c>
      <c r="C3048" s="2">
        <v>22.040001</v>
      </c>
      <c r="D3048" s="2">
        <v>27.290001</v>
      </c>
      <c r="E3048" s="4">
        <f t="shared" si="165"/>
        <v>0.23820325597988856</v>
      </c>
      <c r="F3048" s="5"/>
      <c r="G3048" s="5"/>
      <c r="H3048" s="5"/>
      <c r="I3048" s="5"/>
      <c r="J3048" s="5"/>
      <c r="K3048" s="3">
        <v>40911</v>
      </c>
      <c r="L3048" s="3">
        <v>41274</v>
      </c>
      <c r="M3048" s="3"/>
      <c r="N3048" s="3"/>
      <c r="O3048" s="3"/>
      <c r="P3048" s="3"/>
      <c r="Q3048" s="5"/>
      <c r="R3048" s="5"/>
      <c r="S3048" s="5"/>
      <c r="T3048" s="2">
        <v>21.49</v>
      </c>
      <c r="U3048" s="2">
        <v>26.4</v>
      </c>
      <c r="V3048" s="2"/>
      <c r="W3048" s="2">
        <v>22.190000999999999</v>
      </c>
      <c r="X3048" s="2">
        <v>27.309999000000001</v>
      </c>
      <c r="Y3048" s="2"/>
      <c r="Z3048">
        <v>2087100</v>
      </c>
      <c r="AA3048">
        <v>1672300</v>
      </c>
      <c r="AC3048" s="2">
        <v>21.559999000000001</v>
      </c>
      <c r="AD3048" s="2">
        <v>26.4</v>
      </c>
    </row>
    <row r="3049" spans="1:30" x14ac:dyDescent="0.25">
      <c r="A3049" t="s">
        <v>359</v>
      </c>
      <c r="B3049">
        <f t="shared" si="164"/>
        <v>2010</v>
      </c>
      <c r="C3049" s="2">
        <v>80.910004000000001</v>
      </c>
      <c r="D3049" s="2">
        <v>95.470000999999996</v>
      </c>
      <c r="E3049" s="4">
        <f t="shared" si="165"/>
        <v>0.17995298826088299</v>
      </c>
      <c r="F3049" s="5"/>
      <c r="G3049" s="5"/>
      <c r="H3049" s="5"/>
      <c r="I3049" s="5"/>
      <c r="J3049" s="5"/>
      <c r="K3049" s="3">
        <v>40182</v>
      </c>
      <c r="L3049" s="3">
        <v>40543</v>
      </c>
      <c r="M3049" s="3"/>
      <c r="N3049" s="3"/>
      <c r="O3049" s="3"/>
      <c r="P3049" s="3"/>
      <c r="Q3049" s="5"/>
      <c r="R3049" s="5"/>
      <c r="S3049" s="5"/>
      <c r="T3049" s="2">
        <v>80.849997999999999</v>
      </c>
      <c r="U3049" s="2">
        <v>94.760002</v>
      </c>
      <c r="V3049" s="2"/>
      <c r="W3049" s="2">
        <v>81.779999000000004</v>
      </c>
      <c r="X3049" s="2">
        <v>95.730002999999996</v>
      </c>
      <c r="Y3049" s="2"/>
      <c r="Z3049">
        <v>1233000</v>
      </c>
      <c r="AA3049">
        <v>1069600</v>
      </c>
      <c r="AC3049" s="2">
        <v>81.559997999999993</v>
      </c>
      <c r="AD3049" s="2">
        <v>94.889999000000003</v>
      </c>
    </row>
    <row r="3050" spans="1:30" x14ac:dyDescent="0.25">
      <c r="A3050" t="s">
        <v>359</v>
      </c>
      <c r="B3050">
        <f t="shared" si="164"/>
        <v>2011</v>
      </c>
      <c r="C3050" s="2">
        <v>95.989998</v>
      </c>
      <c r="D3050" s="2">
        <v>106.900002</v>
      </c>
      <c r="E3050" s="4">
        <f t="shared" si="165"/>
        <v>0.11365771671336009</v>
      </c>
      <c r="F3050" s="5"/>
      <c r="G3050" s="5"/>
      <c r="H3050" s="5"/>
      <c r="I3050" s="5"/>
      <c r="J3050" s="5"/>
      <c r="K3050" s="3">
        <v>40546</v>
      </c>
      <c r="L3050" s="3">
        <v>40907</v>
      </c>
      <c r="M3050" s="3"/>
      <c r="N3050" s="3"/>
      <c r="O3050" s="3"/>
      <c r="P3050" s="3"/>
      <c r="Q3050" s="5"/>
      <c r="R3050" s="5"/>
      <c r="S3050" s="5"/>
      <c r="T3050" s="2">
        <v>95.099997999999999</v>
      </c>
      <c r="U3050" s="2">
        <v>106.83000199999999</v>
      </c>
      <c r="V3050" s="2"/>
      <c r="W3050" s="2">
        <v>95.989998</v>
      </c>
      <c r="X3050" s="2">
        <v>107.470001</v>
      </c>
      <c r="Y3050" s="2"/>
      <c r="Z3050">
        <v>1529600</v>
      </c>
      <c r="AA3050">
        <v>987400</v>
      </c>
      <c r="AC3050" s="2">
        <v>95.220000999999996</v>
      </c>
      <c r="AD3050" s="2">
        <v>107.279999</v>
      </c>
    </row>
    <row r="3051" spans="1:30" x14ac:dyDescent="0.25">
      <c r="A3051" t="s">
        <v>359</v>
      </c>
      <c r="B3051">
        <f t="shared" si="164"/>
        <v>2012</v>
      </c>
      <c r="C3051" s="2">
        <v>108.519997</v>
      </c>
      <c r="D3051" s="2">
        <v>109.449997</v>
      </c>
      <c r="E3051" s="4">
        <f t="shared" si="165"/>
        <v>8.5698491126938812E-3</v>
      </c>
      <c r="F3051" s="5"/>
      <c r="G3051" s="5"/>
      <c r="H3051" s="5"/>
      <c r="I3051" s="5"/>
      <c r="J3051" s="5"/>
      <c r="K3051" s="3">
        <v>40911</v>
      </c>
      <c r="L3051" s="3">
        <v>41274</v>
      </c>
      <c r="M3051" s="3"/>
      <c r="N3051" s="3"/>
      <c r="O3051" s="3"/>
      <c r="P3051" s="3"/>
      <c r="Q3051" s="5"/>
      <c r="R3051" s="5"/>
      <c r="S3051" s="5"/>
      <c r="T3051" s="2">
        <v>107.480003</v>
      </c>
      <c r="U3051" s="2">
        <v>107.709999</v>
      </c>
      <c r="V3051" s="2"/>
      <c r="W3051" s="2">
        <v>109.050003</v>
      </c>
      <c r="X3051" s="2">
        <v>109.449997</v>
      </c>
      <c r="Y3051" s="2"/>
      <c r="Z3051">
        <v>1176100</v>
      </c>
      <c r="AA3051">
        <v>795900</v>
      </c>
      <c r="AC3051" s="2">
        <v>107.849998</v>
      </c>
      <c r="AD3051" s="2">
        <v>107.790001</v>
      </c>
    </row>
    <row r="3052" spans="1:30" x14ac:dyDescent="0.25">
      <c r="A3052" t="s">
        <v>360</v>
      </c>
      <c r="B3052">
        <f t="shared" si="164"/>
        <v>2010</v>
      </c>
      <c r="C3052" s="2">
        <v>49.380001</v>
      </c>
      <c r="D3052" s="2">
        <v>86.82</v>
      </c>
      <c r="E3052" s="4">
        <f t="shared" si="165"/>
        <v>0.75820166548801793</v>
      </c>
      <c r="F3052" s="5"/>
      <c r="G3052" s="5"/>
      <c r="H3052" s="5"/>
      <c r="I3052" s="5"/>
      <c r="J3052" s="5"/>
      <c r="K3052" s="3">
        <v>40182</v>
      </c>
      <c r="L3052" s="3">
        <v>40543</v>
      </c>
      <c r="M3052" s="3"/>
      <c r="N3052" s="3"/>
      <c r="O3052" s="3"/>
      <c r="P3052" s="3"/>
      <c r="Q3052" s="5"/>
      <c r="R3052" s="5"/>
      <c r="S3052" s="5"/>
      <c r="T3052" s="2">
        <v>49.380001</v>
      </c>
      <c r="U3052" s="2">
        <v>86.510002</v>
      </c>
      <c r="V3052" s="2"/>
      <c r="W3052" s="2">
        <v>51.150002000000001</v>
      </c>
      <c r="X3052" s="2">
        <v>87.339995999999999</v>
      </c>
      <c r="Y3052" s="2"/>
      <c r="Z3052">
        <v>1524100</v>
      </c>
      <c r="AA3052">
        <v>462700</v>
      </c>
      <c r="AC3052" s="2">
        <v>50.98</v>
      </c>
      <c r="AD3052" s="2">
        <v>86.75</v>
      </c>
    </row>
    <row r="3053" spans="1:30" x14ac:dyDescent="0.25">
      <c r="A3053" t="s">
        <v>360</v>
      </c>
      <c r="B3053">
        <f t="shared" si="164"/>
        <v>2011</v>
      </c>
      <c r="C3053" s="2">
        <v>87.860000999999997</v>
      </c>
      <c r="D3053" s="2">
        <v>89.480002999999996</v>
      </c>
      <c r="E3053" s="4">
        <f t="shared" si="165"/>
        <v>1.8438447320299936E-2</v>
      </c>
      <c r="F3053" s="5"/>
      <c r="G3053" s="5"/>
      <c r="H3053" s="5"/>
      <c r="I3053" s="5"/>
      <c r="J3053" s="5"/>
      <c r="K3053" s="3">
        <v>40546</v>
      </c>
      <c r="L3053" s="3">
        <v>40907</v>
      </c>
      <c r="M3053" s="3"/>
      <c r="N3053" s="3"/>
      <c r="O3053" s="3"/>
      <c r="P3053" s="3"/>
      <c r="Q3053" s="5"/>
      <c r="R3053" s="5"/>
      <c r="S3053" s="5"/>
      <c r="T3053" s="2">
        <v>87.400002000000001</v>
      </c>
      <c r="U3053" s="2">
        <v>88.400002000000001</v>
      </c>
      <c r="V3053" s="2"/>
      <c r="W3053" s="2">
        <v>89</v>
      </c>
      <c r="X3053" s="2">
        <v>90.07</v>
      </c>
      <c r="Y3053" s="2"/>
      <c r="Z3053">
        <v>920500</v>
      </c>
      <c r="AA3053">
        <v>861300</v>
      </c>
      <c r="AC3053" s="2">
        <v>88.379997000000003</v>
      </c>
      <c r="AD3053" s="2">
        <v>88.699996999999996</v>
      </c>
    </row>
    <row r="3054" spans="1:30" x14ac:dyDescent="0.25">
      <c r="A3054" t="s">
        <v>360</v>
      </c>
      <c r="B3054">
        <f t="shared" si="164"/>
        <v>2012</v>
      </c>
      <c r="C3054" s="2">
        <v>91.839995999999999</v>
      </c>
      <c r="D3054" s="2">
        <v>106.589996</v>
      </c>
      <c r="E3054" s="4">
        <f t="shared" si="165"/>
        <v>0.16060540769187315</v>
      </c>
      <c r="F3054" s="5"/>
      <c r="G3054" s="5"/>
      <c r="H3054" s="5"/>
      <c r="I3054" s="5"/>
      <c r="J3054" s="5"/>
      <c r="K3054" s="3">
        <v>40911</v>
      </c>
      <c r="L3054" s="3">
        <v>41274</v>
      </c>
      <c r="M3054" s="3"/>
      <c r="N3054" s="3"/>
      <c r="O3054" s="3"/>
      <c r="P3054" s="3"/>
      <c r="Q3054" s="5"/>
      <c r="R3054" s="5"/>
      <c r="S3054" s="5"/>
      <c r="T3054" s="2">
        <v>90.260002</v>
      </c>
      <c r="U3054" s="2">
        <v>101.879997</v>
      </c>
      <c r="V3054" s="2"/>
      <c r="W3054" s="2">
        <v>93.32</v>
      </c>
      <c r="X3054" s="2">
        <v>106.75</v>
      </c>
      <c r="Y3054" s="2"/>
      <c r="Z3054">
        <v>2276900</v>
      </c>
      <c r="AA3054">
        <v>1149000</v>
      </c>
      <c r="AC3054" s="2">
        <v>92.629997000000003</v>
      </c>
      <c r="AD3054" s="2">
        <v>101.879997</v>
      </c>
    </row>
    <row r="3055" spans="1:30" x14ac:dyDescent="0.25">
      <c r="A3055" t="s">
        <v>361</v>
      </c>
      <c r="B3055">
        <f t="shared" si="164"/>
        <v>2010</v>
      </c>
      <c r="C3055" s="2">
        <v>46.790000999999997</v>
      </c>
      <c r="D3055" s="2">
        <v>49.490001999999997</v>
      </c>
      <c r="E3055" s="4">
        <f t="shared" si="165"/>
        <v>5.7704657881926538E-2</v>
      </c>
      <c r="F3055" s="5"/>
      <c r="G3055" s="5"/>
      <c r="H3055" s="5"/>
      <c r="I3055" s="5"/>
      <c r="J3055" s="5"/>
      <c r="K3055" s="3">
        <v>40182</v>
      </c>
      <c r="L3055" s="3">
        <v>40543</v>
      </c>
      <c r="M3055" s="3"/>
      <c r="N3055" s="3"/>
      <c r="O3055" s="3"/>
      <c r="P3055" s="3"/>
      <c r="Q3055" s="5"/>
      <c r="R3055" s="5"/>
      <c r="S3055" s="5"/>
      <c r="T3055" s="2">
        <v>46.57</v>
      </c>
      <c r="U3055" s="2">
        <v>49</v>
      </c>
      <c r="V3055" s="2"/>
      <c r="W3055" s="2">
        <v>47.310001</v>
      </c>
      <c r="X3055" s="2">
        <v>49.830002</v>
      </c>
      <c r="Y3055" s="2"/>
      <c r="Z3055">
        <v>14570200</v>
      </c>
      <c r="AA3055">
        <v>6304700</v>
      </c>
      <c r="AC3055" s="2">
        <v>46.939999</v>
      </c>
      <c r="AD3055" s="2">
        <v>49.639999000000003</v>
      </c>
    </row>
    <row r="3056" spans="1:30" x14ac:dyDescent="0.25">
      <c r="A3056" t="s">
        <v>361</v>
      </c>
      <c r="B3056">
        <f t="shared" si="164"/>
        <v>2011</v>
      </c>
      <c r="C3056" s="2">
        <v>49.889999000000003</v>
      </c>
      <c r="D3056" s="2">
        <v>54.700001</v>
      </c>
      <c r="E3056" s="4">
        <f t="shared" si="165"/>
        <v>9.6412148655284538E-2</v>
      </c>
      <c r="F3056" s="5"/>
      <c r="G3056" s="5"/>
      <c r="H3056" s="5"/>
      <c r="I3056" s="5"/>
      <c r="J3056" s="5"/>
      <c r="K3056" s="3">
        <v>40546</v>
      </c>
      <c r="L3056" s="3">
        <v>40907</v>
      </c>
      <c r="M3056" s="3"/>
      <c r="N3056" s="3"/>
      <c r="O3056" s="3"/>
      <c r="P3056" s="3"/>
      <c r="Q3056" s="5"/>
      <c r="R3056" s="5"/>
      <c r="S3056" s="5"/>
      <c r="T3056" s="2">
        <v>49.849997999999999</v>
      </c>
      <c r="U3056" s="2">
        <v>54.66</v>
      </c>
      <c r="V3056" s="2"/>
      <c r="W3056" s="2">
        <v>50.799999</v>
      </c>
      <c r="X3056" s="2">
        <v>54.990001999999997</v>
      </c>
      <c r="Y3056" s="2"/>
      <c r="Z3056">
        <v>15167700</v>
      </c>
      <c r="AA3056">
        <v>4839700</v>
      </c>
      <c r="AC3056" s="2">
        <v>50.18</v>
      </c>
      <c r="AD3056" s="2">
        <v>54.68</v>
      </c>
    </row>
    <row r="3057" spans="1:30" x14ac:dyDescent="0.25">
      <c r="A3057" t="s">
        <v>361</v>
      </c>
      <c r="B3057">
        <f t="shared" si="164"/>
        <v>2012</v>
      </c>
      <c r="C3057" s="2">
        <v>55.880001</v>
      </c>
      <c r="D3057" s="2">
        <v>61.860000999999997</v>
      </c>
      <c r="E3057" s="4">
        <f t="shared" si="165"/>
        <v>0.10701503029679611</v>
      </c>
      <c r="F3057" s="5"/>
      <c r="G3057" s="5"/>
      <c r="H3057" s="5"/>
      <c r="I3057" s="5"/>
      <c r="J3057" s="5"/>
      <c r="K3057" s="3">
        <v>40911</v>
      </c>
      <c r="L3057" s="3">
        <v>41274</v>
      </c>
      <c r="M3057" s="3"/>
      <c r="N3057" s="3"/>
      <c r="O3057" s="3"/>
      <c r="P3057" s="3"/>
      <c r="Q3057" s="5"/>
      <c r="R3057" s="5"/>
      <c r="S3057" s="5"/>
      <c r="T3057" s="2">
        <v>54.669998</v>
      </c>
      <c r="U3057" s="2">
        <v>60.220001000000003</v>
      </c>
      <c r="V3057" s="2"/>
      <c r="W3057" s="2">
        <v>55.98</v>
      </c>
      <c r="X3057" s="2">
        <v>62.25</v>
      </c>
      <c r="Y3057" s="2"/>
      <c r="Z3057">
        <v>11238300</v>
      </c>
      <c r="AA3057">
        <v>15214600</v>
      </c>
      <c r="AC3057" s="2">
        <v>55.27</v>
      </c>
      <c r="AD3057" s="2">
        <v>60.52</v>
      </c>
    </row>
    <row r="3058" spans="1:30" x14ac:dyDescent="0.25">
      <c r="A3058" t="s">
        <v>362</v>
      </c>
      <c r="B3058">
        <f t="shared" si="164"/>
        <v>2010</v>
      </c>
      <c r="C3058" s="2">
        <v>41.540000999999997</v>
      </c>
      <c r="D3058" s="2">
        <v>52.639999000000003</v>
      </c>
      <c r="E3058" s="4">
        <f t="shared" si="165"/>
        <v>0.26721227089041255</v>
      </c>
      <c r="F3058" s="5"/>
      <c r="G3058" s="5"/>
      <c r="H3058" s="5"/>
      <c r="I3058" s="5"/>
      <c r="J3058" s="5"/>
      <c r="K3058" s="3">
        <v>40182</v>
      </c>
      <c r="L3058" s="3">
        <v>40543</v>
      </c>
      <c r="M3058" s="3"/>
      <c r="N3058" s="3"/>
      <c r="O3058" s="3"/>
      <c r="P3058" s="3"/>
      <c r="Q3058" s="5"/>
      <c r="R3058" s="5"/>
      <c r="S3058" s="5"/>
      <c r="T3058" s="2">
        <v>41.130001</v>
      </c>
      <c r="U3058" s="2">
        <v>51.380001</v>
      </c>
      <c r="V3058" s="2"/>
      <c r="W3058" s="2">
        <v>42.080002</v>
      </c>
      <c r="X3058" s="2">
        <v>52.799999</v>
      </c>
      <c r="Y3058" s="2"/>
      <c r="Z3058">
        <v>640700</v>
      </c>
      <c r="AA3058">
        <v>589400</v>
      </c>
      <c r="AC3058" s="2">
        <v>41.549999</v>
      </c>
      <c r="AD3058" s="2">
        <v>51.599997999999999</v>
      </c>
    </row>
    <row r="3059" spans="1:30" x14ac:dyDescent="0.25">
      <c r="A3059" t="s">
        <v>362</v>
      </c>
      <c r="B3059">
        <f t="shared" si="164"/>
        <v>2011</v>
      </c>
      <c r="C3059" s="2">
        <v>53.09</v>
      </c>
      <c r="D3059" s="2">
        <v>53.139999000000003</v>
      </c>
      <c r="E3059" s="4">
        <f t="shared" si="165"/>
        <v>9.4177811263890905E-4</v>
      </c>
      <c r="F3059" s="5"/>
      <c r="G3059" s="5"/>
      <c r="H3059" s="5"/>
      <c r="I3059" s="5"/>
      <c r="J3059" s="5"/>
      <c r="K3059" s="3">
        <v>40546</v>
      </c>
      <c r="L3059" s="3">
        <v>40907</v>
      </c>
      <c r="M3059" s="3"/>
      <c r="N3059" s="3"/>
      <c r="O3059" s="3"/>
      <c r="P3059" s="3"/>
      <c r="Q3059" s="5"/>
      <c r="R3059" s="5"/>
      <c r="S3059" s="5"/>
      <c r="T3059" s="2">
        <v>52.549999</v>
      </c>
      <c r="U3059" s="2">
        <v>52.959999000000003</v>
      </c>
      <c r="V3059" s="2"/>
      <c r="W3059" s="2">
        <v>53.630001</v>
      </c>
      <c r="X3059" s="2">
        <v>53.529998999999997</v>
      </c>
      <c r="Y3059" s="2"/>
      <c r="Z3059">
        <v>469600</v>
      </c>
      <c r="AA3059">
        <v>300200</v>
      </c>
      <c r="AC3059" s="2">
        <v>52.57</v>
      </c>
      <c r="AD3059" s="2">
        <v>53.349997999999999</v>
      </c>
    </row>
    <row r="3060" spans="1:30" x14ac:dyDescent="0.25">
      <c r="A3060" t="s">
        <v>362</v>
      </c>
      <c r="B3060">
        <f t="shared" si="164"/>
        <v>2012</v>
      </c>
      <c r="C3060" s="2">
        <v>54.66</v>
      </c>
      <c r="D3060" s="2">
        <v>49.93</v>
      </c>
      <c r="E3060" s="4">
        <f t="shared" si="165"/>
        <v>-8.6534943285766511E-2</v>
      </c>
      <c r="F3060" s="5"/>
      <c r="G3060" s="5"/>
      <c r="H3060" s="5"/>
      <c r="I3060" s="5"/>
      <c r="J3060" s="5"/>
      <c r="K3060" s="3">
        <v>40911</v>
      </c>
      <c r="L3060" s="3">
        <v>41274</v>
      </c>
      <c r="M3060" s="3"/>
      <c r="N3060" s="3"/>
      <c r="O3060" s="3"/>
      <c r="P3060" s="3"/>
      <c r="Q3060" s="5"/>
      <c r="R3060" s="5"/>
      <c r="S3060" s="5"/>
      <c r="T3060" s="2">
        <v>54.299999</v>
      </c>
      <c r="U3060" s="2">
        <v>48.389999000000003</v>
      </c>
      <c r="V3060" s="2"/>
      <c r="W3060" s="2">
        <v>55.080002</v>
      </c>
      <c r="X3060" s="2">
        <v>50.040000999999997</v>
      </c>
      <c r="Y3060" s="2"/>
      <c r="Z3060">
        <v>938500</v>
      </c>
      <c r="AA3060">
        <v>433100</v>
      </c>
      <c r="AC3060" s="2">
        <v>54.380001</v>
      </c>
      <c r="AD3060" s="2">
        <v>48.639999000000003</v>
      </c>
    </row>
    <row r="3061" spans="1:30" x14ac:dyDescent="0.25">
      <c r="A3061" t="s">
        <v>363</v>
      </c>
      <c r="B3061">
        <f t="shared" si="164"/>
        <v>2010</v>
      </c>
      <c r="C3061" s="2">
        <v>13.3325005</v>
      </c>
      <c r="D3061" s="2">
        <v>16.3099995</v>
      </c>
      <c r="E3061" s="4">
        <f t="shared" si="165"/>
        <v>0.22332637452366869</v>
      </c>
      <c r="F3061" s="5"/>
      <c r="G3061" s="5"/>
      <c r="H3061" s="5"/>
      <c r="I3061" s="5"/>
      <c r="J3061" s="5"/>
      <c r="K3061" s="3">
        <v>40182</v>
      </c>
      <c r="L3061" s="3">
        <v>40543</v>
      </c>
      <c r="M3061" s="3"/>
      <c r="N3061" s="3"/>
      <c r="O3061" s="3"/>
      <c r="P3061" s="3"/>
      <c r="Q3061" s="5"/>
      <c r="R3061" s="5"/>
      <c r="S3061" s="5"/>
      <c r="T3061" s="2">
        <v>13.25</v>
      </c>
      <c r="U3061" s="2">
        <v>16.260000000000002</v>
      </c>
      <c r="V3061" s="2"/>
      <c r="W3061" s="2">
        <v>13.38</v>
      </c>
      <c r="X3061" s="2">
        <v>16.379999000000002</v>
      </c>
      <c r="Y3061" s="2"/>
      <c r="Z3061">
        <v>3252000</v>
      </c>
      <c r="AA3061">
        <v>1935200</v>
      </c>
      <c r="AC3061" s="2">
        <v>13.310000499999999</v>
      </c>
      <c r="AD3061" s="2">
        <v>16.3099995</v>
      </c>
    </row>
    <row r="3062" spans="1:30" x14ac:dyDescent="0.25">
      <c r="A3062" t="s">
        <v>363</v>
      </c>
      <c r="B3062">
        <f t="shared" si="164"/>
        <v>2011</v>
      </c>
      <c r="C3062" s="2">
        <v>16.444999500000002</v>
      </c>
      <c r="D3062" s="2">
        <v>20.709999</v>
      </c>
      <c r="E3062" s="4">
        <f t="shared" si="165"/>
        <v>0.25934932378684461</v>
      </c>
      <c r="F3062" s="5"/>
      <c r="G3062" s="5"/>
      <c r="H3062" s="5"/>
      <c r="I3062" s="5"/>
      <c r="J3062" s="5"/>
      <c r="K3062" s="3">
        <v>40546</v>
      </c>
      <c r="L3062" s="3">
        <v>40907</v>
      </c>
      <c r="M3062" s="3"/>
      <c r="N3062" s="3"/>
      <c r="O3062" s="3"/>
      <c r="P3062" s="3"/>
      <c r="Q3062" s="5"/>
      <c r="R3062" s="5"/>
      <c r="S3062" s="5"/>
      <c r="T3062" s="2">
        <v>16.229999500000002</v>
      </c>
      <c r="U3062" s="2">
        <v>20.694999500000002</v>
      </c>
      <c r="V3062" s="2"/>
      <c r="W3062" s="2">
        <v>16.444999500000002</v>
      </c>
      <c r="X3062" s="2">
        <v>20.91</v>
      </c>
      <c r="Y3062" s="2"/>
      <c r="Z3062">
        <v>3884800</v>
      </c>
      <c r="AA3062">
        <v>2134000</v>
      </c>
      <c r="AC3062" s="2">
        <v>16.360000500000002</v>
      </c>
      <c r="AD3062" s="2">
        <v>20.875</v>
      </c>
    </row>
    <row r="3063" spans="1:30" x14ac:dyDescent="0.25">
      <c r="A3063" t="s">
        <v>363</v>
      </c>
      <c r="B3063">
        <f t="shared" si="164"/>
        <v>2012</v>
      </c>
      <c r="C3063" s="2">
        <v>20.9349995</v>
      </c>
      <c r="D3063" s="2">
        <v>20.715</v>
      </c>
      <c r="E3063" s="4">
        <f t="shared" si="165"/>
        <v>-1.0508693826336138E-2</v>
      </c>
      <c r="F3063" s="5"/>
      <c r="G3063" s="5"/>
      <c r="H3063" s="5"/>
      <c r="I3063" s="5"/>
      <c r="J3063" s="5"/>
      <c r="K3063" s="3">
        <v>40911</v>
      </c>
      <c r="L3063" s="3">
        <v>41274</v>
      </c>
      <c r="M3063" s="3"/>
      <c r="N3063" s="3"/>
      <c r="O3063" s="3"/>
      <c r="P3063" s="3"/>
      <c r="Q3063" s="5"/>
      <c r="R3063" s="5"/>
      <c r="S3063" s="5"/>
      <c r="T3063" s="2">
        <v>20.6000005</v>
      </c>
      <c r="U3063" s="2">
        <v>20.395000499999998</v>
      </c>
      <c r="V3063" s="2"/>
      <c r="W3063" s="2">
        <v>20.950001</v>
      </c>
      <c r="X3063" s="2">
        <v>20.7199995</v>
      </c>
      <c r="Y3063" s="2"/>
      <c r="Z3063">
        <v>4176200</v>
      </c>
      <c r="AA3063">
        <v>4934800</v>
      </c>
      <c r="AC3063" s="2">
        <v>20.614999999999998</v>
      </c>
      <c r="AD3063" s="2">
        <v>20.450001</v>
      </c>
    </row>
    <row r="3064" spans="1:30" x14ac:dyDescent="0.25">
      <c r="A3064" t="s">
        <v>364</v>
      </c>
      <c r="B3064">
        <f t="shared" si="164"/>
        <v>2010</v>
      </c>
      <c r="C3064" s="2">
        <v>26.139999</v>
      </c>
      <c r="D3064" s="2">
        <v>47</v>
      </c>
      <c r="E3064" s="4">
        <f t="shared" si="165"/>
        <v>0.7980107803370613</v>
      </c>
      <c r="F3064" s="5"/>
      <c r="G3064" s="5"/>
      <c r="H3064" s="5"/>
      <c r="I3064" s="5"/>
      <c r="J3064" s="5"/>
      <c r="K3064" s="3">
        <v>40182</v>
      </c>
      <c r="L3064" s="3">
        <v>40543</v>
      </c>
      <c r="M3064" s="3"/>
      <c r="N3064" s="3"/>
      <c r="O3064" s="3"/>
      <c r="P3064" s="3"/>
      <c r="Q3064" s="5"/>
      <c r="R3064" s="5"/>
      <c r="S3064" s="5"/>
      <c r="T3064" s="2">
        <v>25.719999000000001</v>
      </c>
      <c r="U3064" s="2">
        <v>46.779998999999997</v>
      </c>
      <c r="V3064" s="2"/>
      <c r="W3064" s="2">
        <v>26.280000999999999</v>
      </c>
      <c r="X3064" s="2">
        <v>47.830002</v>
      </c>
      <c r="Y3064" s="2"/>
      <c r="Z3064">
        <v>2792600</v>
      </c>
      <c r="AA3064">
        <v>1249400</v>
      </c>
      <c r="AC3064" s="2">
        <v>25.799999</v>
      </c>
      <c r="AD3064" s="2">
        <v>46.889999000000003</v>
      </c>
    </row>
    <row r="3065" spans="1:30" x14ac:dyDescent="0.25">
      <c r="A3065" t="s">
        <v>364</v>
      </c>
      <c r="B3065">
        <f t="shared" si="164"/>
        <v>2011</v>
      </c>
      <c r="C3065" s="2">
        <v>47.490001999999997</v>
      </c>
      <c r="D3065" s="2">
        <v>24.77</v>
      </c>
      <c r="E3065" s="4">
        <f t="shared" si="165"/>
        <v>-0.47841653070471546</v>
      </c>
      <c r="F3065" s="5"/>
      <c r="G3065" s="5"/>
      <c r="H3065" s="5"/>
      <c r="I3065" s="5"/>
      <c r="J3065" s="5"/>
      <c r="K3065" s="3">
        <v>40546</v>
      </c>
      <c r="L3065" s="3">
        <v>40907</v>
      </c>
      <c r="M3065" s="3"/>
      <c r="N3065" s="3"/>
      <c r="O3065" s="3"/>
      <c r="P3065" s="3"/>
      <c r="Q3065" s="5"/>
      <c r="R3065" s="5"/>
      <c r="S3065" s="5"/>
      <c r="T3065" s="2">
        <v>47.169998</v>
      </c>
      <c r="U3065" s="2">
        <v>24.690000999999999</v>
      </c>
      <c r="V3065" s="2"/>
      <c r="W3065" s="2">
        <v>47.82</v>
      </c>
      <c r="X3065" s="2">
        <v>25.26</v>
      </c>
      <c r="Y3065" s="2"/>
      <c r="Z3065">
        <v>2375300</v>
      </c>
      <c r="AA3065">
        <v>1411700</v>
      </c>
      <c r="AC3065" s="2">
        <v>47.73</v>
      </c>
      <c r="AD3065" s="2">
        <v>25.09</v>
      </c>
    </row>
    <row r="3066" spans="1:30" x14ac:dyDescent="0.25">
      <c r="A3066" t="s">
        <v>364</v>
      </c>
      <c r="B3066">
        <f t="shared" si="164"/>
        <v>2012</v>
      </c>
      <c r="C3066" s="2">
        <v>25.950001</v>
      </c>
      <c r="D3066" s="2">
        <v>34</v>
      </c>
      <c r="E3066" s="4">
        <f t="shared" si="165"/>
        <v>0.31021189556023521</v>
      </c>
      <c r="F3066" s="5"/>
      <c r="G3066" s="5"/>
      <c r="H3066" s="5"/>
      <c r="I3066" s="5"/>
      <c r="J3066" s="5"/>
      <c r="K3066" s="3">
        <v>40911</v>
      </c>
      <c r="L3066" s="3">
        <v>41274</v>
      </c>
      <c r="M3066" s="3"/>
      <c r="N3066" s="3"/>
      <c r="O3066" s="3"/>
      <c r="P3066" s="3"/>
      <c r="Q3066" s="5"/>
      <c r="R3066" s="5"/>
      <c r="S3066" s="5"/>
      <c r="T3066" s="2">
        <v>25.690000999999999</v>
      </c>
      <c r="U3066" s="2">
        <v>33.090000000000003</v>
      </c>
      <c r="V3066" s="2"/>
      <c r="W3066" s="2">
        <v>26.43</v>
      </c>
      <c r="X3066" s="2">
        <v>34.169998</v>
      </c>
      <c r="Y3066" s="2"/>
      <c r="Z3066">
        <v>3195300</v>
      </c>
      <c r="AA3066">
        <v>1503000</v>
      </c>
      <c r="AC3066" s="2">
        <v>25.9</v>
      </c>
      <c r="AD3066" s="2">
        <v>33.099997999999999</v>
      </c>
    </row>
    <row r="3067" spans="1:30" x14ac:dyDescent="0.25">
      <c r="A3067" t="s">
        <v>365</v>
      </c>
      <c r="B3067">
        <f t="shared" si="164"/>
        <v>2010</v>
      </c>
      <c r="C3067" s="2">
        <v>24.24</v>
      </c>
      <c r="D3067" s="2">
        <v>32.830002</v>
      </c>
      <c r="E3067" s="4">
        <f t="shared" si="165"/>
        <v>0.35437301980198033</v>
      </c>
      <c r="F3067" s="5"/>
      <c r="G3067" s="5"/>
      <c r="H3067" s="5"/>
      <c r="I3067" s="5"/>
      <c r="J3067" s="5"/>
      <c r="K3067" s="3">
        <v>40182</v>
      </c>
      <c r="L3067" s="3">
        <v>40543</v>
      </c>
      <c r="M3067" s="3"/>
      <c r="N3067" s="3"/>
      <c r="O3067" s="3"/>
      <c r="P3067" s="3"/>
      <c r="Q3067" s="5"/>
      <c r="R3067" s="5"/>
      <c r="S3067" s="5"/>
      <c r="T3067" s="2">
        <v>23.969999000000001</v>
      </c>
      <c r="U3067" s="2">
        <v>32.830002</v>
      </c>
      <c r="V3067" s="2"/>
      <c r="W3067" s="2">
        <v>24.85</v>
      </c>
      <c r="X3067" s="2">
        <v>33.419998</v>
      </c>
      <c r="Y3067" s="2"/>
      <c r="Z3067">
        <v>510300</v>
      </c>
      <c r="AA3067">
        <v>329600</v>
      </c>
      <c r="AC3067" s="2">
        <v>24.629999000000002</v>
      </c>
      <c r="AD3067" s="2">
        <v>33.259998000000003</v>
      </c>
    </row>
    <row r="3068" spans="1:30" x14ac:dyDescent="0.25">
      <c r="A3068" t="s">
        <v>365</v>
      </c>
      <c r="B3068">
        <f t="shared" si="164"/>
        <v>2011</v>
      </c>
      <c r="C3068" s="2">
        <v>32.689999</v>
      </c>
      <c r="D3068" s="2">
        <v>55.43</v>
      </c>
      <c r="E3068" s="4">
        <f t="shared" si="165"/>
        <v>0.69562562543975603</v>
      </c>
      <c r="F3068" s="5"/>
      <c r="G3068" s="5"/>
      <c r="H3068" s="5"/>
      <c r="I3068" s="5"/>
      <c r="J3068" s="5"/>
      <c r="K3068" s="3">
        <v>40546</v>
      </c>
      <c r="L3068" s="3">
        <v>40907</v>
      </c>
      <c r="M3068" s="3"/>
      <c r="N3068" s="3"/>
      <c r="O3068" s="3"/>
      <c r="P3068" s="3"/>
      <c r="Q3068" s="5"/>
      <c r="R3068" s="5"/>
      <c r="S3068" s="5"/>
      <c r="T3068" s="2">
        <v>32.689999</v>
      </c>
      <c r="U3068" s="2">
        <v>55.419998</v>
      </c>
      <c r="V3068" s="2"/>
      <c r="W3068" s="2">
        <v>34.139999000000003</v>
      </c>
      <c r="X3068" s="2">
        <v>56.57</v>
      </c>
      <c r="Y3068" s="2"/>
      <c r="Z3068">
        <v>411800</v>
      </c>
      <c r="AA3068">
        <v>499000</v>
      </c>
      <c r="AC3068" s="2">
        <v>33.82</v>
      </c>
      <c r="AD3068" s="2">
        <v>56.299999</v>
      </c>
    </row>
    <row r="3069" spans="1:30" x14ac:dyDescent="0.25">
      <c r="A3069" t="s">
        <v>365</v>
      </c>
      <c r="B3069">
        <f t="shared" si="164"/>
        <v>2012</v>
      </c>
      <c r="C3069" s="2">
        <v>56.509998000000003</v>
      </c>
      <c r="D3069" s="2">
        <v>171.070007</v>
      </c>
      <c r="E3069" s="4">
        <f t="shared" si="165"/>
        <v>2.0272520448505413</v>
      </c>
      <c r="F3069" s="5"/>
      <c r="G3069" s="5"/>
      <c r="H3069" s="5"/>
      <c r="I3069" s="5"/>
      <c r="J3069" s="5"/>
      <c r="K3069" s="3">
        <v>40911</v>
      </c>
      <c r="L3069" s="3">
        <v>41274</v>
      </c>
      <c r="M3069" s="3"/>
      <c r="N3069" s="3"/>
      <c r="O3069" s="3"/>
      <c r="P3069" s="3"/>
      <c r="Q3069" s="5"/>
      <c r="R3069" s="5"/>
      <c r="S3069" s="5"/>
      <c r="T3069" s="2">
        <v>56.240001999999997</v>
      </c>
      <c r="U3069" s="2">
        <v>165.259995</v>
      </c>
      <c r="V3069" s="2"/>
      <c r="W3069" s="2">
        <v>57.970001000000003</v>
      </c>
      <c r="X3069" s="2">
        <v>171.55999800000001</v>
      </c>
      <c r="Y3069" s="2"/>
      <c r="Z3069">
        <v>773900</v>
      </c>
      <c r="AA3069">
        <v>488100</v>
      </c>
      <c r="AC3069" s="2">
        <v>56.43</v>
      </c>
      <c r="AD3069" s="2">
        <v>167.020004</v>
      </c>
    </row>
    <row r="3070" spans="1:30" x14ac:dyDescent="0.25">
      <c r="A3070" t="s">
        <v>366</v>
      </c>
      <c r="B3070">
        <f t="shared" si="164"/>
        <v>2010</v>
      </c>
      <c r="C3070" s="2">
        <v>5.36</v>
      </c>
      <c r="D3070" s="2">
        <v>7</v>
      </c>
      <c r="E3070" s="4">
        <f t="shared" si="165"/>
        <v>0.30597014925373128</v>
      </c>
      <c r="F3070" s="5"/>
      <c r="G3070" s="5"/>
      <c r="H3070" s="5"/>
      <c r="I3070" s="5"/>
      <c r="J3070" s="5"/>
      <c r="K3070" s="3">
        <v>40182</v>
      </c>
      <c r="L3070" s="3">
        <v>40543</v>
      </c>
      <c r="M3070" s="3"/>
      <c r="N3070" s="3"/>
      <c r="O3070" s="3"/>
      <c r="P3070" s="3"/>
      <c r="Q3070" s="5"/>
      <c r="R3070" s="5"/>
      <c r="S3070" s="5"/>
      <c r="T3070" s="2">
        <v>5.33</v>
      </c>
      <c r="U3070" s="2">
        <v>6.87</v>
      </c>
      <c r="V3070" s="2"/>
      <c r="W3070" s="2">
        <v>5.47</v>
      </c>
      <c r="X3070" s="2">
        <v>7.02</v>
      </c>
      <c r="Y3070" s="2"/>
      <c r="Z3070">
        <v>11754800</v>
      </c>
      <c r="AA3070">
        <v>9530400</v>
      </c>
      <c r="AC3070" s="2">
        <v>5.42</v>
      </c>
      <c r="AD3070" s="2">
        <v>6.9</v>
      </c>
    </row>
    <row r="3071" spans="1:30" x14ac:dyDescent="0.25">
      <c r="A3071" t="s">
        <v>366</v>
      </c>
      <c r="B3071">
        <f t="shared" si="164"/>
        <v>2011</v>
      </c>
      <c r="C3071" s="2">
        <v>7.16</v>
      </c>
      <c r="D3071" s="2">
        <v>4.3</v>
      </c>
      <c r="E3071" s="4">
        <f t="shared" si="165"/>
        <v>-0.39944134078212296</v>
      </c>
      <c r="F3071" s="5"/>
      <c r="G3071" s="5"/>
      <c r="H3071" s="5"/>
      <c r="I3071" s="5"/>
      <c r="J3071" s="5"/>
      <c r="K3071" s="3">
        <v>40546</v>
      </c>
      <c r="L3071" s="3">
        <v>40907</v>
      </c>
      <c r="M3071" s="3"/>
      <c r="N3071" s="3"/>
      <c r="O3071" s="3"/>
      <c r="P3071" s="3"/>
      <c r="Q3071" s="5"/>
      <c r="R3071" s="5"/>
      <c r="S3071" s="5"/>
      <c r="T3071" s="2">
        <v>7.01</v>
      </c>
      <c r="U3071" s="2">
        <v>4.28</v>
      </c>
      <c r="V3071" s="2"/>
      <c r="W3071" s="2">
        <v>7.23</v>
      </c>
      <c r="X3071" s="2">
        <v>4.34</v>
      </c>
      <c r="Y3071" s="2"/>
      <c r="Z3071">
        <v>19962600</v>
      </c>
      <c r="AA3071">
        <v>6497900</v>
      </c>
      <c r="AC3071" s="2">
        <v>7.07</v>
      </c>
      <c r="AD3071" s="2">
        <v>4.33</v>
      </c>
    </row>
    <row r="3072" spans="1:30" x14ac:dyDescent="0.25">
      <c r="A3072" t="s">
        <v>366</v>
      </c>
      <c r="B3072">
        <f t="shared" si="164"/>
        <v>2012</v>
      </c>
      <c r="C3072" s="2">
        <v>4.3899999999999997</v>
      </c>
      <c r="D3072" s="2">
        <v>7.13</v>
      </c>
      <c r="E3072" s="4">
        <f t="shared" si="165"/>
        <v>0.62414578587699321</v>
      </c>
      <c r="F3072" s="5"/>
      <c r="G3072" s="5"/>
      <c r="H3072" s="5"/>
      <c r="I3072" s="5"/>
      <c r="J3072" s="5"/>
      <c r="K3072" s="3">
        <v>40911</v>
      </c>
      <c r="L3072" s="3">
        <v>41274</v>
      </c>
      <c r="M3072" s="3"/>
      <c r="N3072" s="3"/>
      <c r="O3072" s="3"/>
      <c r="P3072" s="3"/>
      <c r="Q3072" s="5"/>
      <c r="R3072" s="5"/>
      <c r="S3072" s="5"/>
      <c r="T3072" s="2">
        <v>4.32</v>
      </c>
      <c r="U3072" s="2">
        <v>6.88</v>
      </c>
      <c r="V3072" s="2"/>
      <c r="W3072" s="2">
        <v>4.46</v>
      </c>
      <c r="X3072" s="2">
        <v>7.14</v>
      </c>
      <c r="Y3072" s="2"/>
      <c r="Z3072">
        <v>14255500</v>
      </c>
      <c r="AA3072">
        <v>13624400</v>
      </c>
      <c r="AC3072" s="2">
        <v>4.3499999999999996</v>
      </c>
      <c r="AD3072" s="2">
        <v>6.89</v>
      </c>
    </row>
    <row r="3073" spans="1:30" x14ac:dyDescent="0.25">
      <c r="A3073" t="s">
        <v>367</v>
      </c>
      <c r="B3073">
        <f t="shared" si="164"/>
        <v>2010</v>
      </c>
      <c r="C3073" s="2">
        <v>26.82</v>
      </c>
      <c r="D3073" s="2">
        <v>30.6</v>
      </c>
      <c r="E3073" s="4">
        <f t="shared" si="165"/>
        <v>0.14093959731543629</v>
      </c>
      <c r="F3073" s="5"/>
      <c r="G3073" s="5"/>
      <c r="H3073" s="5"/>
      <c r="I3073" s="5"/>
      <c r="J3073" s="5"/>
      <c r="K3073" s="3">
        <v>40182</v>
      </c>
      <c r="L3073" s="3">
        <v>40543</v>
      </c>
      <c r="M3073" s="3"/>
      <c r="N3073" s="3"/>
      <c r="O3073" s="3"/>
      <c r="P3073" s="3"/>
      <c r="Q3073" s="5"/>
      <c r="R3073" s="5"/>
      <c r="S3073" s="5"/>
      <c r="T3073" s="2">
        <v>26.040001</v>
      </c>
      <c r="U3073" s="2">
        <v>30.540001</v>
      </c>
      <c r="V3073" s="2"/>
      <c r="W3073" s="2">
        <v>27.440000999999999</v>
      </c>
      <c r="X3073" s="2">
        <v>30.9</v>
      </c>
      <c r="Y3073" s="2"/>
      <c r="Z3073">
        <v>1018900</v>
      </c>
      <c r="AA3073">
        <v>467000</v>
      </c>
      <c r="AC3073" s="2">
        <v>27.120000999999998</v>
      </c>
      <c r="AD3073" s="2">
        <v>30.84</v>
      </c>
    </row>
    <row r="3074" spans="1:30" x14ac:dyDescent="0.25">
      <c r="A3074" t="s">
        <v>367</v>
      </c>
      <c r="B3074">
        <f t="shared" ref="B3074:B3137" si="166">YEAR(K3074)</f>
        <v>2011</v>
      </c>
      <c r="C3074" s="2">
        <v>30.9</v>
      </c>
      <c r="D3074" s="2">
        <v>28.459999</v>
      </c>
      <c r="E3074" s="4">
        <f t="shared" ref="E3074:E3137" si="167">+(D3074-C3074)/C3074</f>
        <v>-7.8964433656957891E-2</v>
      </c>
      <c r="F3074" s="5"/>
      <c r="G3074" s="5"/>
      <c r="H3074" s="5"/>
      <c r="I3074" s="5"/>
      <c r="J3074" s="5"/>
      <c r="K3074" s="3">
        <v>40546</v>
      </c>
      <c r="L3074" s="3">
        <v>40907</v>
      </c>
      <c r="M3074" s="3"/>
      <c r="N3074" s="3"/>
      <c r="O3074" s="3"/>
      <c r="P3074" s="3"/>
      <c r="Q3074" s="5"/>
      <c r="R3074" s="5"/>
      <c r="S3074" s="5"/>
      <c r="T3074" s="2">
        <v>30.75</v>
      </c>
      <c r="U3074" s="2">
        <v>28.059999000000001</v>
      </c>
      <c r="V3074" s="2"/>
      <c r="W3074" s="2">
        <v>31.16</v>
      </c>
      <c r="X3074" s="2">
        <v>28.629999000000002</v>
      </c>
      <c r="Y3074" s="2"/>
      <c r="Z3074">
        <v>858500</v>
      </c>
      <c r="AA3074">
        <v>787500</v>
      </c>
      <c r="AC3074" s="2">
        <v>30.959999</v>
      </c>
      <c r="AD3074" s="2">
        <v>28.27</v>
      </c>
    </row>
    <row r="3075" spans="1:30" x14ac:dyDescent="0.25">
      <c r="A3075" t="s">
        <v>367</v>
      </c>
      <c r="B3075">
        <f t="shared" si="166"/>
        <v>2012</v>
      </c>
      <c r="C3075" s="2">
        <v>29.129999000000002</v>
      </c>
      <c r="D3075" s="2">
        <v>31.82</v>
      </c>
      <c r="E3075" s="4">
        <f t="shared" si="167"/>
        <v>9.2344699359584545E-2</v>
      </c>
      <c r="F3075" s="5"/>
      <c r="G3075" s="5"/>
      <c r="H3075" s="5"/>
      <c r="I3075" s="5"/>
      <c r="J3075" s="5"/>
      <c r="K3075" s="3">
        <v>40911</v>
      </c>
      <c r="L3075" s="3">
        <v>41274</v>
      </c>
      <c r="M3075" s="3"/>
      <c r="N3075" s="3"/>
      <c r="O3075" s="3"/>
      <c r="P3075" s="3"/>
      <c r="Q3075" s="5"/>
      <c r="R3075" s="5"/>
      <c r="S3075" s="5"/>
      <c r="T3075" s="2">
        <v>28.65</v>
      </c>
      <c r="U3075" s="2">
        <v>31.15</v>
      </c>
      <c r="V3075" s="2"/>
      <c r="W3075" s="2">
        <v>29.370000999999998</v>
      </c>
      <c r="X3075" s="2">
        <v>31.84</v>
      </c>
      <c r="Y3075" s="2"/>
      <c r="Z3075">
        <v>1519400</v>
      </c>
      <c r="AA3075">
        <v>1642000</v>
      </c>
      <c r="AC3075" s="2">
        <v>28.66</v>
      </c>
      <c r="AD3075" s="2">
        <v>31.4</v>
      </c>
    </row>
    <row r="3076" spans="1:30" x14ac:dyDescent="0.25">
      <c r="A3076" t="s">
        <v>368</v>
      </c>
      <c r="B3076">
        <f t="shared" si="166"/>
        <v>2010</v>
      </c>
      <c r="C3076" s="2">
        <v>31.23</v>
      </c>
      <c r="D3076" s="2">
        <v>45.650002000000001</v>
      </c>
      <c r="E3076" s="4">
        <f t="shared" si="167"/>
        <v>0.46173557476785143</v>
      </c>
      <c r="F3076" s="5"/>
      <c r="G3076" s="5"/>
      <c r="H3076" s="5"/>
      <c r="I3076" s="5"/>
      <c r="J3076" s="5"/>
      <c r="K3076" s="3">
        <v>40182</v>
      </c>
      <c r="L3076" s="3">
        <v>40543</v>
      </c>
      <c r="M3076" s="3"/>
      <c r="N3076" s="3"/>
      <c r="O3076" s="3"/>
      <c r="P3076" s="3"/>
      <c r="Q3076" s="5"/>
      <c r="R3076" s="5"/>
      <c r="S3076" s="5"/>
      <c r="T3076" s="2">
        <v>31.030000999999999</v>
      </c>
      <c r="U3076" s="2">
        <v>45.5</v>
      </c>
      <c r="V3076" s="2"/>
      <c r="W3076" s="2">
        <v>31.5</v>
      </c>
      <c r="X3076" s="2">
        <v>46.240001999999997</v>
      </c>
      <c r="Y3076" s="2"/>
      <c r="Z3076">
        <v>2060800</v>
      </c>
      <c r="AA3076">
        <v>945400</v>
      </c>
      <c r="AC3076" s="2">
        <v>31.120000999999998</v>
      </c>
      <c r="AD3076" s="2">
        <v>46.240001999999997</v>
      </c>
    </row>
    <row r="3077" spans="1:30" x14ac:dyDescent="0.25">
      <c r="A3077" t="s">
        <v>368</v>
      </c>
      <c r="B3077">
        <f t="shared" si="166"/>
        <v>2011</v>
      </c>
      <c r="C3077" s="2">
        <v>46.060001</v>
      </c>
      <c r="D3077" s="2">
        <v>41.290000999999997</v>
      </c>
      <c r="E3077" s="4">
        <f t="shared" si="167"/>
        <v>-0.10356057091705237</v>
      </c>
      <c r="F3077" s="5"/>
      <c r="G3077" s="5"/>
      <c r="H3077" s="5"/>
      <c r="I3077" s="5"/>
      <c r="J3077" s="5"/>
      <c r="K3077" s="3">
        <v>40546</v>
      </c>
      <c r="L3077" s="3">
        <v>40907</v>
      </c>
      <c r="M3077" s="3"/>
      <c r="N3077" s="3"/>
      <c r="O3077" s="3"/>
      <c r="P3077" s="3"/>
      <c r="Q3077" s="5"/>
      <c r="R3077" s="5"/>
      <c r="S3077" s="5"/>
      <c r="T3077" s="2">
        <v>46.049999</v>
      </c>
      <c r="U3077" s="2">
        <v>41.130001</v>
      </c>
      <c r="V3077" s="2"/>
      <c r="W3077" s="2">
        <v>46.889999000000003</v>
      </c>
      <c r="X3077" s="2">
        <v>41.57</v>
      </c>
      <c r="Y3077" s="2"/>
      <c r="Z3077">
        <v>1707500</v>
      </c>
      <c r="AA3077">
        <v>1225400</v>
      </c>
      <c r="AC3077" s="2">
        <v>46.560001</v>
      </c>
      <c r="AD3077" s="2">
        <v>41.470001000000003</v>
      </c>
    </row>
    <row r="3078" spans="1:30" x14ac:dyDescent="0.25">
      <c r="A3078" t="s">
        <v>368</v>
      </c>
      <c r="B3078">
        <f t="shared" si="166"/>
        <v>2012</v>
      </c>
      <c r="C3078" s="2">
        <v>42.169998</v>
      </c>
      <c r="D3078" s="2">
        <v>52.959999000000003</v>
      </c>
      <c r="E3078" s="4">
        <f t="shared" si="167"/>
        <v>0.25586913710548442</v>
      </c>
      <c r="F3078" s="5"/>
      <c r="G3078" s="5"/>
      <c r="H3078" s="5"/>
      <c r="I3078" s="5"/>
      <c r="J3078" s="5"/>
      <c r="K3078" s="3">
        <v>40911</v>
      </c>
      <c r="L3078" s="3">
        <v>41274</v>
      </c>
      <c r="M3078" s="3"/>
      <c r="N3078" s="3"/>
      <c r="O3078" s="3"/>
      <c r="P3078" s="3"/>
      <c r="Q3078" s="5"/>
      <c r="R3078" s="5"/>
      <c r="S3078" s="5"/>
      <c r="T3078" s="2">
        <v>41.59</v>
      </c>
      <c r="U3078" s="2">
        <v>51.66</v>
      </c>
      <c r="V3078" s="2"/>
      <c r="W3078" s="2">
        <v>42.970001000000003</v>
      </c>
      <c r="X3078" s="2">
        <v>53.209999000000003</v>
      </c>
      <c r="Y3078" s="2"/>
      <c r="Z3078">
        <v>2455300</v>
      </c>
      <c r="AA3078">
        <v>1760800</v>
      </c>
      <c r="AC3078" s="2">
        <v>41.650002000000001</v>
      </c>
      <c r="AD3078" s="2">
        <v>51.970001000000003</v>
      </c>
    </row>
    <row r="3079" spans="1:30" x14ac:dyDescent="0.25">
      <c r="A3079" t="s">
        <v>369</v>
      </c>
      <c r="B3079">
        <f t="shared" si="166"/>
        <v>2010</v>
      </c>
      <c r="C3079" s="2">
        <v>84.480002999999996</v>
      </c>
      <c r="D3079" s="2">
        <v>69.510002</v>
      </c>
      <c r="E3079" s="4">
        <f t="shared" si="167"/>
        <v>-0.17720171008990135</v>
      </c>
      <c r="F3079" s="5"/>
      <c r="G3079" s="5"/>
      <c r="H3079" s="5"/>
      <c r="I3079" s="5"/>
      <c r="J3079" s="5"/>
      <c r="K3079" s="3">
        <v>40182</v>
      </c>
      <c r="L3079" s="3">
        <v>40543</v>
      </c>
      <c r="M3079" s="3"/>
      <c r="N3079" s="3"/>
      <c r="O3079" s="3"/>
      <c r="P3079" s="3"/>
      <c r="Q3079" s="5"/>
      <c r="R3079" s="5"/>
      <c r="S3079" s="5"/>
      <c r="T3079" s="2">
        <v>84.480002999999996</v>
      </c>
      <c r="U3079" s="2">
        <v>68.620002999999997</v>
      </c>
      <c r="V3079" s="2"/>
      <c r="W3079" s="2">
        <v>87.160004000000001</v>
      </c>
      <c r="X3079" s="2">
        <v>69.510002</v>
      </c>
      <c r="Y3079" s="2"/>
      <c r="Z3079">
        <v>3964700</v>
      </c>
      <c r="AA3079">
        <v>1317500</v>
      </c>
      <c r="AC3079" s="2">
        <v>86.779999000000004</v>
      </c>
      <c r="AD3079" s="2">
        <v>69.099997999999999</v>
      </c>
    </row>
    <row r="3080" spans="1:30" x14ac:dyDescent="0.25">
      <c r="A3080" t="s">
        <v>369</v>
      </c>
      <c r="B3080">
        <f t="shared" si="166"/>
        <v>2011</v>
      </c>
      <c r="C3080" s="2">
        <v>70.099997999999999</v>
      </c>
      <c r="D3080" s="2">
        <v>38.389999000000003</v>
      </c>
      <c r="E3080" s="4">
        <f t="shared" si="167"/>
        <v>-0.45235377895445872</v>
      </c>
      <c r="F3080" s="5"/>
      <c r="G3080" s="5"/>
      <c r="H3080" s="5"/>
      <c r="I3080" s="5"/>
      <c r="J3080" s="5"/>
      <c r="K3080" s="3">
        <v>40546</v>
      </c>
      <c r="L3080" s="3">
        <v>40907</v>
      </c>
      <c r="M3080" s="3"/>
      <c r="N3080" s="3"/>
      <c r="O3080" s="3"/>
      <c r="P3080" s="3"/>
      <c r="Q3080" s="5"/>
      <c r="R3080" s="5"/>
      <c r="S3080" s="5"/>
      <c r="T3080" s="2">
        <v>68.940002000000007</v>
      </c>
      <c r="U3080" s="2">
        <v>38.299999</v>
      </c>
      <c r="V3080" s="2"/>
      <c r="W3080" s="2">
        <v>70.360000999999997</v>
      </c>
      <c r="X3080" s="2">
        <v>38.810001</v>
      </c>
      <c r="Y3080" s="2"/>
      <c r="Z3080">
        <v>3923200</v>
      </c>
      <c r="AA3080">
        <v>3432400</v>
      </c>
      <c r="AC3080" s="2">
        <v>69.440002000000007</v>
      </c>
      <c r="AD3080" s="2">
        <v>38.580002</v>
      </c>
    </row>
    <row r="3081" spans="1:30" x14ac:dyDescent="0.25">
      <c r="A3081" t="s">
        <v>369</v>
      </c>
      <c r="B3081">
        <f t="shared" si="166"/>
        <v>2012</v>
      </c>
      <c r="C3081" s="2">
        <v>39.900002000000001</v>
      </c>
      <c r="D3081" s="2">
        <v>44.66</v>
      </c>
      <c r="E3081" s="4">
        <f t="shared" si="167"/>
        <v>0.11929818950886258</v>
      </c>
      <c r="F3081" s="5"/>
      <c r="G3081" s="5"/>
      <c r="H3081" s="5"/>
      <c r="I3081" s="5"/>
      <c r="J3081" s="5"/>
      <c r="K3081" s="3">
        <v>40911</v>
      </c>
      <c r="L3081" s="3">
        <v>41274</v>
      </c>
      <c r="M3081" s="3"/>
      <c r="N3081" s="3"/>
      <c r="O3081" s="3"/>
      <c r="P3081" s="3"/>
      <c r="Q3081" s="5"/>
      <c r="R3081" s="5"/>
      <c r="S3081" s="5"/>
      <c r="T3081" s="2">
        <v>39.310001</v>
      </c>
      <c r="U3081" s="2">
        <v>43.740001999999997</v>
      </c>
      <c r="V3081" s="2"/>
      <c r="W3081" s="2">
        <v>40.450001</v>
      </c>
      <c r="X3081" s="2">
        <v>44.75</v>
      </c>
      <c r="Y3081" s="2"/>
      <c r="Z3081">
        <v>5757400</v>
      </c>
      <c r="AA3081">
        <v>2497400</v>
      </c>
      <c r="AC3081" s="2">
        <v>40.159999999999997</v>
      </c>
      <c r="AD3081" s="2">
        <v>43.889999000000003</v>
      </c>
    </row>
    <row r="3082" spans="1:30" x14ac:dyDescent="0.25">
      <c r="A3082" t="s">
        <v>370</v>
      </c>
      <c r="B3082">
        <f t="shared" si="166"/>
        <v>2010</v>
      </c>
      <c r="C3082" s="2">
        <v>81.839995999999999</v>
      </c>
      <c r="D3082" s="2">
        <v>110.91999800000001</v>
      </c>
      <c r="E3082" s="4">
        <f t="shared" si="167"/>
        <v>0.35532751003555779</v>
      </c>
      <c r="F3082" s="5"/>
      <c r="G3082" s="5"/>
      <c r="H3082" s="5"/>
      <c r="I3082" s="5"/>
      <c r="J3082" s="5"/>
      <c r="K3082" s="3">
        <v>40182</v>
      </c>
      <c r="L3082" s="3">
        <v>40543</v>
      </c>
      <c r="M3082" s="3"/>
      <c r="N3082" s="3"/>
      <c r="O3082" s="3"/>
      <c r="P3082" s="3"/>
      <c r="Q3082" s="5"/>
      <c r="R3082" s="5"/>
      <c r="S3082" s="5"/>
      <c r="T3082" s="2">
        <v>80.180000000000007</v>
      </c>
      <c r="U3082" s="2">
        <v>110.860001</v>
      </c>
      <c r="V3082" s="2"/>
      <c r="W3082" s="2">
        <v>81.900002000000001</v>
      </c>
      <c r="X3082" s="2">
        <v>112.510002</v>
      </c>
      <c r="Y3082" s="2"/>
      <c r="Z3082">
        <v>899700</v>
      </c>
      <c r="AA3082">
        <v>326500</v>
      </c>
      <c r="AC3082" s="2">
        <v>81.559997999999993</v>
      </c>
      <c r="AD3082" s="2">
        <v>112.510002</v>
      </c>
    </row>
    <row r="3083" spans="1:30" x14ac:dyDescent="0.25">
      <c r="A3083" t="s">
        <v>370</v>
      </c>
      <c r="B3083">
        <f t="shared" si="166"/>
        <v>2011</v>
      </c>
      <c r="C3083" s="2">
        <v>112.08000199999999</v>
      </c>
      <c r="D3083" s="2">
        <v>138.08000200000001</v>
      </c>
      <c r="E3083" s="4">
        <f t="shared" si="167"/>
        <v>0.23197715503252772</v>
      </c>
      <c r="F3083" s="5"/>
      <c r="G3083" s="5"/>
      <c r="H3083" s="5"/>
      <c r="I3083" s="5"/>
      <c r="J3083" s="5"/>
      <c r="K3083" s="3">
        <v>40546</v>
      </c>
      <c r="L3083" s="3">
        <v>40907</v>
      </c>
      <c r="M3083" s="3"/>
      <c r="N3083" s="3"/>
      <c r="O3083" s="3"/>
      <c r="P3083" s="3"/>
      <c r="Q3083" s="5"/>
      <c r="R3083" s="5"/>
      <c r="S3083" s="5"/>
      <c r="T3083" s="2">
        <v>111.199997</v>
      </c>
      <c r="U3083" s="2">
        <v>137.71000699999999</v>
      </c>
      <c r="V3083" s="2"/>
      <c r="W3083" s="2">
        <v>112.290001</v>
      </c>
      <c r="X3083" s="2">
        <v>139.25</v>
      </c>
      <c r="Y3083" s="2"/>
      <c r="Z3083">
        <v>854400</v>
      </c>
      <c r="AA3083">
        <v>470500</v>
      </c>
      <c r="AC3083" s="2">
        <v>111.69000200000001</v>
      </c>
      <c r="AD3083" s="2">
        <v>138.38000500000001</v>
      </c>
    </row>
    <row r="3084" spans="1:30" x14ac:dyDescent="0.25">
      <c r="A3084" t="s">
        <v>370</v>
      </c>
      <c r="B3084">
        <f t="shared" si="166"/>
        <v>2012</v>
      </c>
      <c r="C3084" s="2">
        <v>140.83999600000001</v>
      </c>
      <c r="D3084" s="2">
        <v>149.91999799999999</v>
      </c>
      <c r="E3084" s="4">
        <f t="shared" si="167"/>
        <v>6.4470336963088085E-2</v>
      </c>
      <c r="F3084" s="5"/>
      <c r="G3084" s="5"/>
      <c r="H3084" s="5"/>
      <c r="I3084" s="5"/>
      <c r="J3084" s="5"/>
      <c r="K3084" s="3">
        <v>40911</v>
      </c>
      <c r="L3084" s="3">
        <v>41274</v>
      </c>
      <c r="M3084" s="3"/>
      <c r="N3084" s="3"/>
      <c r="O3084" s="3"/>
      <c r="P3084" s="3"/>
      <c r="Q3084" s="5"/>
      <c r="R3084" s="5"/>
      <c r="S3084" s="5"/>
      <c r="T3084" s="2">
        <v>136.91999799999999</v>
      </c>
      <c r="U3084" s="2">
        <v>146.58000200000001</v>
      </c>
      <c r="V3084" s="2"/>
      <c r="W3084" s="2">
        <v>141.720001</v>
      </c>
      <c r="X3084" s="2">
        <v>150.13000500000001</v>
      </c>
      <c r="Y3084" s="2"/>
      <c r="Z3084">
        <v>751500</v>
      </c>
      <c r="AA3084">
        <v>516600</v>
      </c>
      <c r="AC3084" s="2">
        <v>137.11999499999999</v>
      </c>
      <c r="AD3084" s="2">
        <v>146.58000200000001</v>
      </c>
    </row>
    <row r="3085" spans="1:30" x14ac:dyDescent="0.25">
      <c r="A3085" t="s">
        <v>371</v>
      </c>
      <c r="B3085">
        <f t="shared" si="166"/>
        <v>2010</v>
      </c>
      <c r="C3085" s="2">
        <v>47.610000999999997</v>
      </c>
      <c r="D3085" s="2">
        <v>71.709998999999996</v>
      </c>
      <c r="E3085" s="4">
        <f t="shared" si="167"/>
        <v>0.50619612463356178</v>
      </c>
      <c r="F3085" s="5"/>
      <c r="G3085" s="5"/>
      <c r="H3085" s="5"/>
      <c r="I3085" s="5"/>
      <c r="J3085" s="5"/>
      <c r="K3085" s="3">
        <v>40182</v>
      </c>
      <c r="L3085" s="3">
        <v>40543</v>
      </c>
      <c r="M3085" s="3"/>
      <c r="N3085" s="3"/>
      <c r="O3085" s="3"/>
      <c r="P3085" s="3"/>
      <c r="Q3085" s="5"/>
      <c r="R3085" s="5"/>
      <c r="S3085" s="5"/>
      <c r="T3085" s="2">
        <v>47.009998000000003</v>
      </c>
      <c r="U3085" s="2">
        <v>71.589995999999999</v>
      </c>
      <c r="V3085" s="2"/>
      <c r="W3085" s="2">
        <v>47.959999000000003</v>
      </c>
      <c r="X3085" s="2">
        <v>72.120002999999997</v>
      </c>
      <c r="Y3085" s="2"/>
      <c r="Z3085">
        <v>904000</v>
      </c>
      <c r="AA3085">
        <v>302600</v>
      </c>
      <c r="AC3085" s="2">
        <v>47.73</v>
      </c>
      <c r="AD3085" s="2">
        <v>71.779999000000004</v>
      </c>
    </row>
    <row r="3086" spans="1:30" x14ac:dyDescent="0.25">
      <c r="A3086" t="s">
        <v>371</v>
      </c>
      <c r="B3086">
        <f t="shared" si="166"/>
        <v>2011</v>
      </c>
      <c r="C3086" s="2">
        <v>72.410004000000001</v>
      </c>
      <c r="D3086" s="2">
        <v>73.370002999999997</v>
      </c>
      <c r="E3086" s="4">
        <f t="shared" si="167"/>
        <v>1.325782277266545E-2</v>
      </c>
      <c r="F3086" s="5"/>
      <c r="G3086" s="5"/>
      <c r="H3086" s="5"/>
      <c r="I3086" s="5"/>
      <c r="J3086" s="5"/>
      <c r="K3086" s="3">
        <v>40546</v>
      </c>
      <c r="L3086" s="3">
        <v>40907</v>
      </c>
      <c r="M3086" s="3"/>
      <c r="N3086" s="3"/>
      <c r="O3086" s="3"/>
      <c r="P3086" s="3"/>
      <c r="Q3086" s="5"/>
      <c r="R3086" s="5"/>
      <c r="S3086" s="5"/>
      <c r="T3086" s="2">
        <v>72.410004000000001</v>
      </c>
      <c r="U3086" s="2">
        <v>73.220000999999996</v>
      </c>
      <c r="V3086" s="2"/>
      <c r="W3086" s="2">
        <v>76.139999000000003</v>
      </c>
      <c r="X3086" s="2">
        <v>74</v>
      </c>
      <c r="Y3086" s="2"/>
      <c r="Z3086">
        <v>2600800</v>
      </c>
      <c r="AA3086">
        <v>481900</v>
      </c>
      <c r="AC3086" s="2">
        <v>75.110000999999997</v>
      </c>
      <c r="AD3086" s="2">
        <v>73.370002999999997</v>
      </c>
    </row>
    <row r="3087" spans="1:30" x14ac:dyDescent="0.25">
      <c r="A3087" t="s">
        <v>371</v>
      </c>
      <c r="B3087">
        <f t="shared" si="166"/>
        <v>2012</v>
      </c>
      <c r="C3087" s="2">
        <v>75.209998999999996</v>
      </c>
      <c r="D3087" s="2">
        <v>83.989998</v>
      </c>
      <c r="E3087" s="4">
        <f t="shared" si="167"/>
        <v>0.11673978349607482</v>
      </c>
      <c r="F3087" s="5"/>
      <c r="G3087" s="5"/>
      <c r="H3087" s="5"/>
      <c r="I3087" s="5"/>
      <c r="J3087" s="5"/>
      <c r="K3087" s="3">
        <v>40911</v>
      </c>
      <c r="L3087" s="3">
        <v>41274</v>
      </c>
      <c r="M3087" s="3"/>
      <c r="N3087" s="3"/>
      <c r="O3087" s="3"/>
      <c r="P3087" s="3"/>
      <c r="Q3087" s="5"/>
      <c r="R3087" s="5"/>
      <c r="S3087" s="5"/>
      <c r="T3087" s="2">
        <v>75.190002000000007</v>
      </c>
      <c r="U3087" s="2">
        <v>81.790001000000004</v>
      </c>
      <c r="V3087" s="2"/>
      <c r="W3087" s="2">
        <v>77.470000999999996</v>
      </c>
      <c r="X3087" s="2">
        <v>84.050003000000004</v>
      </c>
      <c r="Y3087" s="2"/>
      <c r="Z3087">
        <v>1212800</v>
      </c>
      <c r="AA3087">
        <v>1116100</v>
      </c>
      <c r="AC3087" s="2">
        <v>75.660004000000001</v>
      </c>
      <c r="AD3087" s="2">
        <v>81.970000999999996</v>
      </c>
    </row>
    <row r="3088" spans="1:30" x14ac:dyDescent="0.25">
      <c r="A3088" t="s">
        <v>372</v>
      </c>
      <c r="B3088">
        <f t="shared" si="166"/>
        <v>2010</v>
      </c>
      <c r="C3088" s="2">
        <v>53.02</v>
      </c>
      <c r="D3088" s="2">
        <v>76.430000000000007</v>
      </c>
      <c r="E3088" s="4">
        <f t="shared" si="167"/>
        <v>0.44153149754809512</v>
      </c>
      <c r="F3088" s="5"/>
      <c r="G3088" s="5"/>
      <c r="H3088" s="5"/>
      <c r="I3088" s="5"/>
      <c r="J3088" s="5"/>
      <c r="K3088" s="3">
        <v>40182</v>
      </c>
      <c r="L3088" s="3">
        <v>40543</v>
      </c>
      <c r="M3088" s="3"/>
      <c r="N3088" s="3"/>
      <c r="O3088" s="3"/>
      <c r="P3088" s="3"/>
      <c r="Q3088" s="5"/>
      <c r="R3088" s="5"/>
      <c r="S3088" s="5"/>
      <c r="T3088" s="2">
        <v>52.380001</v>
      </c>
      <c r="U3088" s="2">
        <v>76.319999999999993</v>
      </c>
      <c r="V3088" s="2"/>
      <c r="W3088" s="2">
        <v>53.240001999999997</v>
      </c>
      <c r="X3088" s="2">
        <v>76.889999000000003</v>
      </c>
      <c r="Y3088" s="2"/>
      <c r="Z3088">
        <v>927900</v>
      </c>
      <c r="AA3088">
        <v>307100</v>
      </c>
      <c r="AC3088" s="2">
        <v>52.540000999999997</v>
      </c>
      <c r="AD3088" s="2">
        <v>76.760002</v>
      </c>
    </row>
    <row r="3089" spans="1:30" x14ac:dyDescent="0.25">
      <c r="A3089" t="s">
        <v>372</v>
      </c>
      <c r="B3089">
        <f t="shared" si="166"/>
        <v>2011</v>
      </c>
      <c r="C3089" s="2">
        <v>77.120002999999997</v>
      </c>
      <c r="D3089" s="2">
        <v>86.870002999999997</v>
      </c>
      <c r="E3089" s="4">
        <f t="shared" si="167"/>
        <v>0.12642634362968061</v>
      </c>
      <c r="F3089" s="5"/>
      <c r="G3089" s="5"/>
      <c r="H3089" s="5"/>
      <c r="I3089" s="5"/>
      <c r="J3089" s="5"/>
      <c r="K3089" s="3">
        <v>40546</v>
      </c>
      <c r="L3089" s="3">
        <v>40907</v>
      </c>
      <c r="M3089" s="3"/>
      <c r="N3089" s="3"/>
      <c r="O3089" s="3"/>
      <c r="P3089" s="3"/>
      <c r="Q3089" s="5"/>
      <c r="R3089" s="5"/>
      <c r="S3089" s="5"/>
      <c r="T3089" s="2">
        <v>76.980002999999996</v>
      </c>
      <c r="U3089" s="2">
        <v>86.660004000000001</v>
      </c>
      <c r="V3089" s="2"/>
      <c r="W3089" s="2">
        <v>78.110000999999997</v>
      </c>
      <c r="X3089" s="2">
        <v>87.589995999999999</v>
      </c>
      <c r="Y3089" s="2"/>
      <c r="Z3089">
        <v>464700</v>
      </c>
      <c r="AA3089">
        <v>266800</v>
      </c>
      <c r="AC3089" s="2">
        <v>77.059997999999993</v>
      </c>
      <c r="AD3089" s="2">
        <v>87.139999000000003</v>
      </c>
    </row>
    <row r="3090" spans="1:30" x14ac:dyDescent="0.25">
      <c r="A3090" t="s">
        <v>372</v>
      </c>
      <c r="B3090">
        <f t="shared" si="166"/>
        <v>2012</v>
      </c>
      <c r="C3090" s="2">
        <v>88.690002000000007</v>
      </c>
      <c r="D3090" s="2">
        <v>111.480003</v>
      </c>
      <c r="E3090" s="4">
        <f t="shared" si="167"/>
        <v>0.25696245897029057</v>
      </c>
      <c r="F3090" s="5"/>
      <c r="G3090" s="5"/>
      <c r="H3090" s="5"/>
      <c r="I3090" s="5"/>
      <c r="J3090" s="5"/>
      <c r="K3090" s="3">
        <v>40911</v>
      </c>
      <c r="L3090" s="3">
        <v>41274</v>
      </c>
      <c r="M3090" s="3"/>
      <c r="N3090" s="3"/>
      <c r="O3090" s="3"/>
      <c r="P3090" s="3"/>
      <c r="Q3090" s="5"/>
      <c r="R3090" s="5"/>
      <c r="S3090" s="5"/>
      <c r="T3090" s="2">
        <v>87.330001999999993</v>
      </c>
      <c r="U3090" s="2">
        <v>108.029999</v>
      </c>
      <c r="V3090" s="2"/>
      <c r="W3090" s="2">
        <v>89.129997000000003</v>
      </c>
      <c r="X3090" s="2">
        <v>111.5</v>
      </c>
      <c r="Y3090" s="2"/>
      <c r="Z3090">
        <v>559700</v>
      </c>
      <c r="AA3090">
        <v>391700</v>
      </c>
      <c r="AC3090" s="2">
        <v>88.209998999999996</v>
      </c>
      <c r="AD3090" s="2">
        <v>108.449997</v>
      </c>
    </row>
    <row r="3091" spans="1:30" x14ac:dyDescent="0.25">
      <c r="A3091" t="s">
        <v>373</v>
      </c>
      <c r="B3091">
        <f t="shared" si="166"/>
        <v>2010</v>
      </c>
      <c r="C3091" s="2">
        <v>10.692500000000001</v>
      </c>
      <c r="D3091" s="2">
        <v>15.8125</v>
      </c>
      <c r="E3091" s="4">
        <f t="shared" si="167"/>
        <v>0.47884030862754257</v>
      </c>
      <c r="F3091" s="5"/>
      <c r="G3091" s="5"/>
      <c r="H3091" s="5"/>
      <c r="I3091" s="5"/>
      <c r="J3091" s="5"/>
      <c r="K3091" s="3">
        <v>40182</v>
      </c>
      <c r="L3091" s="3">
        <v>40543</v>
      </c>
      <c r="M3091" s="3"/>
      <c r="N3091" s="3"/>
      <c r="O3091" s="3"/>
      <c r="P3091" s="3"/>
      <c r="Q3091" s="5"/>
      <c r="R3091" s="5"/>
      <c r="S3091" s="5"/>
      <c r="T3091" s="2">
        <v>10.57499975</v>
      </c>
      <c r="U3091" s="2">
        <v>15.802499750000001</v>
      </c>
      <c r="V3091" s="2"/>
      <c r="W3091" s="2">
        <v>10.7325</v>
      </c>
      <c r="X3091" s="2">
        <v>15.977499999999999</v>
      </c>
      <c r="Y3091" s="2"/>
      <c r="Z3091">
        <v>15743600</v>
      </c>
      <c r="AA3091">
        <v>2251600</v>
      </c>
      <c r="AC3091" s="2">
        <v>10.67249975</v>
      </c>
      <c r="AD3091" s="2">
        <v>15.92500025</v>
      </c>
    </row>
    <row r="3092" spans="1:30" x14ac:dyDescent="0.25">
      <c r="A3092" t="s">
        <v>373</v>
      </c>
      <c r="B3092">
        <f t="shared" si="166"/>
        <v>2011</v>
      </c>
      <c r="C3092" s="2">
        <v>16.004999250000001</v>
      </c>
      <c r="D3092" s="2">
        <v>23.764999499999998</v>
      </c>
      <c r="E3092" s="4">
        <f t="shared" si="167"/>
        <v>0.48484852318877786</v>
      </c>
      <c r="F3092" s="5"/>
      <c r="G3092" s="5"/>
      <c r="H3092" s="5"/>
      <c r="I3092" s="5"/>
      <c r="J3092" s="5"/>
      <c r="K3092" s="3">
        <v>40546</v>
      </c>
      <c r="L3092" s="3">
        <v>40907</v>
      </c>
      <c r="M3092" s="3"/>
      <c r="N3092" s="3"/>
      <c r="O3092" s="3"/>
      <c r="P3092" s="3"/>
      <c r="Q3092" s="5"/>
      <c r="R3092" s="5"/>
      <c r="S3092" s="5"/>
      <c r="T3092" s="2">
        <v>15.9375</v>
      </c>
      <c r="U3092" s="2">
        <v>23.75</v>
      </c>
      <c r="V3092" s="2"/>
      <c r="W3092" s="2">
        <v>16.1875</v>
      </c>
      <c r="X3092" s="2">
        <v>24.264999499999998</v>
      </c>
      <c r="Y3092" s="2"/>
      <c r="Z3092">
        <v>4328000</v>
      </c>
      <c r="AA3092">
        <v>4664200</v>
      </c>
      <c r="AC3092" s="2">
        <v>15.97000025</v>
      </c>
      <c r="AD3092" s="2">
        <v>24.264999499999998</v>
      </c>
    </row>
    <row r="3093" spans="1:30" x14ac:dyDescent="0.25">
      <c r="A3093" t="s">
        <v>373</v>
      </c>
      <c r="B3093">
        <f t="shared" si="166"/>
        <v>2012</v>
      </c>
      <c r="C3093" s="2">
        <v>24.235000500000002</v>
      </c>
      <c r="D3093" s="2">
        <v>27.045000000000002</v>
      </c>
      <c r="E3093" s="4">
        <f t="shared" si="167"/>
        <v>0.11594798605430191</v>
      </c>
      <c r="F3093" s="5"/>
      <c r="G3093" s="5"/>
      <c r="H3093" s="5"/>
      <c r="I3093" s="5"/>
      <c r="J3093" s="5"/>
      <c r="K3093" s="3">
        <v>40911</v>
      </c>
      <c r="L3093" s="3">
        <v>41274</v>
      </c>
      <c r="M3093" s="3"/>
      <c r="N3093" s="3"/>
      <c r="O3093" s="3"/>
      <c r="P3093" s="3"/>
      <c r="Q3093" s="5"/>
      <c r="R3093" s="5"/>
      <c r="S3093" s="5"/>
      <c r="T3093" s="2">
        <v>23.5249995</v>
      </c>
      <c r="U3093" s="2">
        <v>26.444999500000002</v>
      </c>
      <c r="V3093" s="2"/>
      <c r="W3093" s="2">
        <v>24.264999499999998</v>
      </c>
      <c r="X3093" s="2">
        <v>27.120000999999998</v>
      </c>
      <c r="Y3093" s="2"/>
      <c r="Z3093">
        <v>5587600</v>
      </c>
      <c r="AA3093">
        <v>4059000</v>
      </c>
      <c r="AC3093" s="2">
        <v>23.645000499999998</v>
      </c>
      <c r="AD3093" s="2">
        <v>26.4750005</v>
      </c>
    </row>
    <row r="3094" spans="1:30" x14ac:dyDescent="0.25">
      <c r="A3094" t="s">
        <v>374</v>
      </c>
      <c r="B3094">
        <f t="shared" si="166"/>
        <v>2010</v>
      </c>
      <c r="C3094" s="2">
        <v>51.150002000000001</v>
      </c>
      <c r="D3094" s="2">
        <v>44.98</v>
      </c>
      <c r="E3094" s="4">
        <f t="shared" si="167"/>
        <v>-0.12062564533233065</v>
      </c>
      <c r="F3094" s="5"/>
      <c r="G3094" s="5"/>
      <c r="H3094" s="5"/>
      <c r="I3094" s="5"/>
      <c r="J3094" s="5"/>
      <c r="K3094" s="3">
        <v>40182</v>
      </c>
      <c r="L3094" s="3">
        <v>40543</v>
      </c>
      <c r="M3094" s="3"/>
      <c r="N3094" s="3"/>
      <c r="O3094" s="3"/>
      <c r="P3094" s="3"/>
      <c r="Q3094" s="5"/>
      <c r="R3094" s="5"/>
      <c r="S3094" s="5"/>
      <c r="T3094" s="2">
        <v>51.060001</v>
      </c>
      <c r="U3094" s="2">
        <v>44.669998</v>
      </c>
      <c r="V3094" s="2"/>
      <c r="W3094" s="2">
        <v>52.68</v>
      </c>
      <c r="X3094" s="2">
        <v>45.349997999999999</v>
      </c>
      <c r="Y3094" s="2"/>
      <c r="Z3094">
        <v>2244000</v>
      </c>
      <c r="AA3094">
        <v>1019500</v>
      </c>
      <c r="AC3094" s="2">
        <v>52.599997999999999</v>
      </c>
      <c r="AD3094" s="2">
        <v>44.959999000000003</v>
      </c>
    </row>
    <row r="3095" spans="1:30" x14ac:dyDescent="0.25">
      <c r="A3095" t="s">
        <v>374</v>
      </c>
      <c r="B3095">
        <f t="shared" si="166"/>
        <v>2011</v>
      </c>
      <c r="C3095" s="2">
        <v>45.630001</v>
      </c>
      <c r="D3095" s="2">
        <v>61.939999</v>
      </c>
      <c r="E3095" s="4">
        <f t="shared" si="167"/>
        <v>0.35744022885294263</v>
      </c>
      <c r="F3095" s="5"/>
      <c r="G3095" s="5"/>
      <c r="H3095" s="5"/>
      <c r="I3095" s="5"/>
      <c r="J3095" s="5"/>
      <c r="K3095" s="3">
        <v>40546</v>
      </c>
      <c r="L3095" s="3">
        <v>40907</v>
      </c>
      <c r="M3095" s="3"/>
      <c r="N3095" s="3"/>
      <c r="O3095" s="3"/>
      <c r="P3095" s="3"/>
      <c r="Q3095" s="5"/>
      <c r="R3095" s="5"/>
      <c r="S3095" s="5"/>
      <c r="T3095" s="2">
        <v>45.209999000000003</v>
      </c>
      <c r="U3095" s="2">
        <v>61.549999</v>
      </c>
      <c r="V3095" s="2"/>
      <c r="W3095" s="2">
        <v>45.860000999999997</v>
      </c>
      <c r="X3095" s="2">
        <v>63.279998999999997</v>
      </c>
      <c r="Y3095" s="2"/>
      <c r="Z3095">
        <v>1641000</v>
      </c>
      <c r="AA3095">
        <v>1095500</v>
      </c>
      <c r="AC3095" s="2">
        <v>45.619999</v>
      </c>
      <c r="AD3095" s="2">
        <v>62.619999</v>
      </c>
    </row>
    <row r="3096" spans="1:30" x14ac:dyDescent="0.25">
      <c r="A3096" t="s">
        <v>374</v>
      </c>
      <c r="B3096">
        <f t="shared" si="166"/>
        <v>2012</v>
      </c>
      <c r="C3096" s="2">
        <v>63.73</v>
      </c>
      <c r="D3096" s="2">
        <v>62.830002</v>
      </c>
      <c r="E3096" s="4">
        <f t="shared" si="167"/>
        <v>-1.4122046132119826E-2</v>
      </c>
      <c r="F3096" s="5"/>
      <c r="G3096" s="5"/>
      <c r="H3096" s="5"/>
      <c r="I3096" s="5"/>
      <c r="J3096" s="5"/>
      <c r="K3096" s="3">
        <v>40911</v>
      </c>
      <c r="L3096" s="3">
        <v>41274</v>
      </c>
      <c r="M3096" s="3"/>
      <c r="N3096" s="3"/>
      <c r="O3096" s="3"/>
      <c r="P3096" s="3"/>
      <c r="Q3096" s="5"/>
      <c r="R3096" s="5"/>
      <c r="S3096" s="5"/>
      <c r="T3096" s="2">
        <v>61.080002</v>
      </c>
      <c r="U3096" s="2">
        <v>61.029998999999997</v>
      </c>
      <c r="V3096" s="2"/>
      <c r="W3096" s="2">
        <v>63.970001000000003</v>
      </c>
      <c r="X3096" s="2">
        <v>62.93</v>
      </c>
      <c r="Y3096" s="2"/>
      <c r="Z3096">
        <v>2444600</v>
      </c>
      <c r="AA3096">
        <v>1548000</v>
      </c>
      <c r="AC3096" s="2">
        <v>61.18</v>
      </c>
      <c r="AD3096" s="2">
        <v>61.84</v>
      </c>
    </row>
    <row r="3097" spans="1:30" x14ac:dyDescent="0.25">
      <c r="A3097" t="s">
        <v>375</v>
      </c>
      <c r="B3097">
        <f t="shared" si="166"/>
        <v>2010</v>
      </c>
      <c r="C3097" s="2">
        <v>28.58</v>
      </c>
      <c r="D3097" s="2">
        <v>29.860001</v>
      </c>
      <c r="E3097" s="4">
        <f t="shared" si="167"/>
        <v>4.4786599020293992E-2</v>
      </c>
      <c r="F3097" s="5"/>
      <c r="G3097" s="5"/>
      <c r="H3097" s="5"/>
      <c r="I3097" s="5"/>
      <c r="J3097" s="5"/>
      <c r="K3097" s="3">
        <v>40182</v>
      </c>
      <c r="L3097" s="3">
        <v>40543</v>
      </c>
      <c r="M3097" s="3"/>
      <c r="N3097" s="3"/>
      <c r="O3097" s="3"/>
      <c r="P3097" s="3"/>
      <c r="Q3097" s="5"/>
      <c r="R3097" s="5"/>
      <c r="S3097" s="5"/>
      <c r="T3097" s="2">
        <v>28.370000999999998</v>
      </c>
      <c r="U3097" s="2">
        <v>29.790001</v>
      </c>
      <c r="V3097" s="2"/>
      <c r="W3097" s="2">
        <v>28.780000999999999</v>
      </c>
      <c r="X3097" s="2">
        <v>29.98</v>
      </c>
      <c r="Y3097" s="2"/>
      <c r="Z3097">
        <v>1425500</v>
      </c>
      <c r="AA3097">
        <v>1186400</v>
      </c>
      <c r="AC3097" s="2">
        <v>28.68</v>
      </c>
      <c r="AD3097" s="2">
        <v>29.879999000000002</v>
      </c>
    </row>
    <row r="3098" spans="1:30" x14ac:dyDescent="0.25">
      <c r="A3098" t="s">
        <v>375</v>
      </c>
      <c r="B3098">
        <f t="shared" si="166"/>
        <v>2011</v>
      </c>
      <c r="C3098" s="2">
        <v>30.030000999999999</v>
      </c>
      <c r="D3098" s="2">
        <v>27.549999</v>
      </c>
      <c r="E3098" s="4">
        <f t="shared" si="167"/>
        <v>-8.2584146434094327E-2</v>
      </c>
      <c r="F3098" s="5"/>
      <c r="G3098" s="5"/>
      <c r="H3098" s="5"/>
      <c r="I3098" s="5"/>
      <c r="J3098" s="5"/>
      <c r="K3098" s="3">
        <v>40546</v>
      </c>
      <c r="L3098" s="3">
        <v>40907</v>
      </c>
      <c r="M3098" s="3"/>
      <c r="N3098" s="3"/>
      <c r="O3098" s="3"/>
      <c r="P3098" s="3"/>
      <c r="Q3098" s="5"/>
      <c r="R3098" s="5"/>
      <c r="S3098" s="5"/>
      <c r="T3098" s="2">
        <v>29.91</v>
      </c>
      <c r="U3098" s="2">
        <v>27.42</v>
      </c>
      <c r="V3098" s="2"/>
      <c r="W3098" s="2">
        <v>30.290001</v>
      </c>
      <c r="X3098" s="2">
        <v>27.6</v>
      </c>
      <c r="Y3098" s="2"/>
      <c r="Z3098">
        <v>2264800</v>
      </c>
      <c r="AA3098">
        <v>1516600</v>
      </c>
      <c r="AC3098" s="2">
        <v>30.049999</v>
      </c>
      <c r="AD3098" s="2">
        <v>27.530000999999999</v>
      </c>
    </row>
    <row r="3099" spans="1:30" x14ac:dyDescent="0.25">
      <c r="A3099" t="s">
        <v>375</v>
      </c>
      <c r="B3099">
        <f t="shared" si="166"/>
        <v>2012</v>
      </c>
      <c r="C3099" s="2">
        <v>28.01</v>
      </c>
      <c r="D3099" s="2">
        <v>29.33</v>
      </c>
      <c r="E3099" s="4">
        <f t="shared" si="167"/>
        <v>4.7126026419135901E-2</v>
      </c>
      <c r="F3099" s="5"/>
      <c r="G3099" s="5"/>
      <c r="H3099" s="5"/>
      <c r="I3099" s="5"/>
      <c r="J3099" s="5"/>
      <c r="K3099" s="3">
        <v>40911</v>
      </c>
      <c r="L3099" s="3">
        <v>41274</v>
      </c>
      <c r="M3099" s="3"/>
      <c r="N3099" s="3"/>
      <c r="O3099" s="3"/>
      <c r="P3099" s="3"/>
      <c r="Q3099" s="5"/>
      <c r="R3099" s="5"/>
      <c r="S3099" s="5"/>
      <c r="T3099" s="2">
        <v>27.299999</v>
      </c>
      <c r="U3099" s="2">
        <v>28.82</v>
      </c>
      <c r="V3099" s="2"/>
      <c r="W3099" s="2">
        <v>28.17</v>
      </c>
      <c r="X3099" s="2">
        <v>29.35</v>
      </c>
      <c r="Y3099" s="2"/>
      <c r="Z3099">
        <v>3082700</v>
      </c>
      <c r="AA3099">
        <v>1137400</v>
      </c>
      <c r="AC3099" s="2">
        <v>27.549999</v>
      </c>
      <c r="AD3099" s="2">
        <v>29</v>
      </c>
    </row>
    <row r="3100" spans="1:30" x14ac:dyDescent="0.25">
      <c r="A3100" t="s">
        <v>376</v>
      </c>
      <c r="B3100">
        <f t="shared" si="166"/>
        <v>2010</v>
      </c>
      <c r="C3100" s="2">
        <v>51.919998</v>
      </c>
      <c r="D3100" s="2">
        <v>46.34</v>
      </c>
      <c r="E3100" s="4">
        <f t="shared" si="167"/>
        <v>-0.10747300105828195</v>
      </c>
      <c r="F3100" s="5"/>
      <c r="G3100" s="5"/>
      <c r="H3100" s="5"/>
      <c r="I3100" s="5"/>
      <c r="J3100" s="5"/>
      <c r="K3100" s="3">
        <v>40182</v>
      </c>
      <c r="L3100" s="3">
        <v>40543</v>
      </c>
      <c r="M3100" s="3"/>
      <c r="N3100" s="3"/>
      <c r="O3100" s="3"/>
      <c r="P3100" s="3"/>
      <c r="Q3100" s="5"/>
      <c r="R3100" s="5"/>
      <c r="S3100" s="5"/>
      <c r="T3100" s="2">
        <v>51.700001</v>
      </c>
      <c r="U3100" s="2">
        <v>45.799999</v>
      </c>
      <c r="V3100" s="2"/>
      <c r="W3100" s="2">
        <v>52.25</v>
      </c>
      <c r="X3100" s="2">
        <v>46.5</v>
      </c>
      <c r="Y3100" s="2"/>
      <c r="Z3100">
        <v>1897000</v>
      </c>
      <c r="AA3100">
        <v>2500500</v>
      </c>
      <c r="AC3100" s="2">
        <v>52.209999000000003</v>
      </c>
      <c r="AD3100" s="2">
        <v>45.880001</v>
      </c>
    </row>
    <row r="3101" spans="1:30" x14ac:dyDescent="0.25">
      <c r="A3101" t="s">
        <v>376</v>
      </c>
      <c r="B3101">
        <f t="shared" si="166"/>
        <v>2011</v>
      </c>
      <c r="C3101" s="2">
        <v>46.299999</v>
      </c>
      <c r="D3101" s="2">
        <v>48.380001</v>
      </c>
      <c r="E3101" s="4">
        <f t="shared" si="167"/>
        <v>4.4924450214350986E-2</v>
      </c>
      <c r="F3101" s="5"/>
      <c r="G3101" s="5"/>
      <c r="H3101" s="5"/>
      <c r="I3101" s="5"/>
      <c r="J3101" s="5"/>
      <c r="K3101" s="3">
        <v>40546</v>
      </c>
      <c r="L3101" s="3">
        <v>40907</v>
      </c>
      <c r="M3101" s="3"/>
      <c r="N3101" s="3"/>
      <c r="O3101" s="3"/>
      <c r="P3101" s="3"/>
      <c r="Q3101" s="5"/>
      <c r="R3101" s="5"/>
      <c r="S3101" s="5"/>
      <c r="T3101" s="2">
        <v>45.900002000000001</v>
      </c>
      <c r="U3101" s="2">
        <v>48.32</v>
      </c>
      <c r="V3101" s="2"/>
      <c r="W3101" s="2">
        <v>46.529998999999997</v>
      </c>
      <c r="X3101" s="2">
        <v>48.91</v>
      </c>
      <c r="Y3101" s="2"/>
      <c r="Z3101">
        <v>3534500</v>
      </c>
      <c r="AA3101">
        <v>1725800</v>
      </c>
      <c r="AC3101" s="2">
        <v>46.09</v>
      </c>
      <c r="AD3101" s="2">
        <v>48.43</v>
      </c>
    </row>
    <row r="3102" spans="1:30" x14ac:dyDescent="0.25">
      <c r="A3102" t="s">
        <v>376</v>
      </c>
      <c r="B3102">
        <f t="shared" si="166"/>
        <v>2012</v>
      </c>
      <c r="C3102" s="2">
        <v>49.110000999999997</v>
      </c>
      <c r="D3102" s="2">
        <v>57.560001</v>
      </c>
      <c r="E3102" s="4">
        <f t="shared" si="167"/>
        <v>0.17206271284743008</v>
      </c>
      <c r="F3102" s="5"/>
      <c r="G3102" s="5"/>
      <c r="H3102" s="5"/>
      <c r="I3102" s="5"/>
      <c r="J3102" s="5"/>
      <c r="K3102" s="3">
        <v>40911</v>
      </c>
      <c r="L3102" s="3">
        <v>41274</v>
      </c>
      <c r="M3102" s="3"/>
      <c r="N3102" s="3"/>
      <c r="O3102" s="3"/>
      <c r="P3102" s="3"/>
      <c r="Q3102" s="5"/>
      <c r="R3102" s="5"/>
      <c r="S3102" s="5"/>
      <c r="T3102" s="2">
        <v>48.509998000000003</v>
      </c>
      <c r="U3102" s="2">
        <v>56.07</v>
      </c>
      <c r="V3102" s="2"/>
      <c r="W3102" s="2">
        <v>49.509998000000003</v>
      </c>
      <c r="X3102" s="2">
        <v>57.619999</v>
      </c>
      <c r="Y3102" s="2"/>
      <c r="Z3102">
        <v>2668200</v>
      </c>
      <c r="AA3102">
        <v>1953200</v>
      </c>
      <c r="AC3102" s="2">
        <v>48.529998999999997</v>
      </c>
      <c r="AD3102" s="2">
        <v>56.5</v>
      </c>
    </row>
    <row r="3103" spans="1:30" x14ac:dyDescent="0.25">
      <c r="A3103" t="s">
        <v>377</v>
      </c>
      <c r="B3103">
        <f t="shared" si="166"/>
        <v>2010</v>
      </c>
      <c r="C3103" s="2">
        <v>11.66</v>
      </c>
      <c r="D3103" s="2">
        <v>16.0650005</v>
      </c>
      <c r="E3103" s="4">
        <f t="shared" si="167"/>
        <v>0.37778734991423668</v>
      </c>
      <c r="F3103" s="5"/>
      <c r="G3103" s="5"/>
      <c r="H3103" s="5"/>
      <c r="I3103" s="5"/>
      <c r="J3103" s="5"/>
      <c r="K3103" s="3">
        <v>40182</v>
      </c>
      <c r="L3103" s="3">
        <v>40543</v>
      </c>
      <c r="M3103" s="3"/>
      <c r="N3103" s="3"/>
      <c r="O3103" s="3"/>
      <c r="P3103" s="3"/>
      <c r="Q3103" s="5"/>
      <c r="R3103" s="5"/>
      <c r="S3103" s="5"/>
      <c r="T3103" s="2">
        <v>11.455</v>
      </c>
      <c r="U3103" s="2">
        <v>15.9750005</v>
      </c>
      <c r="V3103" s="2"/>
      <c r="W3103" s="2">
        <v>11.664999999999999</v>
      </c>
      <c r="X3103" s="2">
        <v>16.239999999999998</v>
      </c>
      <c r="Y3103" s="2"/>
      <c r="Z3103">
        <v>16370000</v>
      </c>
      <c r="AA3103">
        <v>6346200</v>
      </c>
      <c r="AC3103" s="2">
        <v>11.5249995</v>
      </c>
      <c r="AD3103" s="2">
        <v>16.204999999999998</v>
      </c>
    </row>
    <row r="3104" spans="1:30" x14ac:dyDescent="0.25">
      <c r="A3104" t="s">
        <v>377</v>
      </c>
      <c r="B3104">
        <f t="shared" si="166"/>
        <v>2011</v>
      </c>
      <c r="C3104" s="2">
        <v>16.245000999999998</v>
      </c>
      <c r="D3104" s="2">
        <v>23.004999000000002</v>
      </c>
      <c r="E3104" s="4">
        <f t="shared" si="167"/>
        <v>0.41612789066618117</v>
      </c>
      <c r="F3104" s="5"/>
      <c r="G3104" s="5"/>
      <c r="H3104" s="5"/>
      <c r="I3104" s="5"/>
      <c r="J3104" s="5"/>
      <c r="K3104" s="3">
        <v>40546</v>
      </c>
      <c r="L3104" s="3">
        <v>40907</v>
      </c>
      <c r="M3104" s="3"/>
      <c r="N3104" s="3"/>
      <c r="O3104" s="3"/>
      <c r="P3104" s="3"/>
      <c r="Q3104" s="5"/>
      <c r="R3104" s="5"/>
      <c r="S3104" s="5"/>
      <c r="T3104" s="2">
        <v>16.229999500000002</v>
      </c>
      <c r="U3104" s="2">
        <v>23.004999000000002</v>
      </c>
      <c r="V3104" s="2"/>
      <c r="W3104" s="2">
        <v>16.709999</v>
      </c>
      <c r="X3104" s="2">
        <v>23.245000999999998</v>
      </c>
      <c r="Y3104" s="2"/>
      <c r="Z3104">
        <v>12764600</v>
      </c>
      <c r="AA3104">
        <v>5366600</v>
      </c>
      <c r="AC3104" s="2">
        <v>16.625</v>
      </c>
      <c r="AD3104" s="2">
        <v>23.24</v>
      </c>
    </row>
    <row r="3105" spans="1:30" x14ac:dyDescent="0.25">
      <c r="A3105" t="s">
        <v>377</v>
      </c>
      <c r="B3105">
        <f t="shared" si="166"/>
        <v>2012</v>
      </c>
      <c r="C3105" s="2">
        <v>23.424999</v>
      </c>
      <c r="D3105" s="2">
        <v>26.8150005</v>
      </c>
      <c r="E3105" s="4">
        <f t="shared" si="167"/>
        <v>0.14471725270938113</v>
      </c>
      <c r="F3105" s="5"/>
      <c r="G3105" s="5"/>
      <c r="H3105" s="5"/>
      <c r="I3105" s="5"/>
      <c r="J3105" s="5"/>
      <c r="K3105" s="3">
        <v>40911</v>
      </c>
      <c r="L3105" s="3">
        <v>41274</v>
      </c>
      <c r="M3105" s="3"/>
      <c r="N3105" s="3"/>
      <c r="O3105" s="3"/>
      <c r="P3105" s="3"/>
      <c r="Q3105" s="5"/>
      <c r="R3105" s="5"/>
      <c r="S3105" s="5"/>
      <c r="T3105" s="2">
        <v>22.639999499999998</v>
      </c>
      <c r="U3105" s="2">
        <v>26.194999500000002</v>
      </c>
      <c r="V3105" s="2"/>
      <c r="W3105" s="2">
        <v>23.520000499999998</v>
      </c>
      <c r="X3105" s="2">
        <v>26.834999</v>
      </c>
      <c r="Y3105" s="2"/>
      <c r="Z3105">
        <v>12922400</v>
      </c>
      <c r="AA3105">
        <v>9247000</v>
      </c>
      <c r="AC3105" s="2">
        <v>22.645000499999998</v>
      </c>
      <c r="AD3105" s="2">
        <v>26.204999999999998</v>
      </c>
    </row>
    <row r="3106" spans="1:30" x14ac:dyDescent="0.25">
      <c r="A3106" t="s">
        <v>378</v>
      </c>
      <c r="B3106">
        <f t="shared" si="166"/>
        <v>2010</v>
      </c>
      <c r="C3106" s="2">
        <v>37.959999000000003</v>
      </c>
      <c r="D3106" s="2">
        <v>40.599997999999999</v>
      </c>
      <c r="E3106" s="4">
        <f t="shared" si="167"/>
        <v>6.9546866953289321E-2</v>
      </c>
      <c r="F3106" s="5"/>
      <c r="G3106" s="5"/>
      <c r="H3106" s="5"/>
      <c r="I3106" s="5"/>
      <c r="J3106" s="5"/>
      <c r="K3106" s="3">
        <v>40182</v>
      </c>
      <c r="L3106" s="3">
        <v>40543</v>
      </c>
      <c r="M3106" s="3"/>
      <c r="N3106" s="3"/>
      <c r="O3106" s="3"/>
      <c r="P3106" s="3"/>
      <c r="Q3106" s="5"/>
      <c r="R3106" s="5"/>
      <c r="S3106" s="5"/>
      <c r="T3106" s="2">
        <v>37.389999000000003</v>
      </c>
      <c r="U3106" s="2">
        <v>40.580002</v>
      </c>
      <c r="V3106" s="2"/>
      <c r="W3106" s="2">
        <v>38.159999999999997</v>
      </c>
      <c r="X3106" s="2">
        <v>40.830002</v>
      </c>
      <c r="Y3106" s="2"/>
      <c r="Z3106">
        <v>866800</v>
      </c>
      <c r="AA3106">
        <v>348000</v>
      </c>
      <c r="AC3106" s="2">
        <v>37.590000000000003</v>
      </c>
      <c r="AD3106" s="2">
        <v>40.729999999999997</v>
      </c>
    </row>
    <row r="3107" spans="1:30" x14ac:dyDescent="0.25">
      <c r="A3107" t="s">
        <v>378</v>
      </c>
      <c r="B3107">
        <f t="shared" si="166"/>
        <v>2011</v>
      </c>
      <c r="C3107" s="2">
        <v>40.939999</v>
      </c>
      <c r="D3107" s="2">
        <v>45.060001</v>
      </c>
      <c r="E3107" s="4">
        <f t="shared" si="167"/>
        <v>0.1006351270306577</v>
      </c>
      <c r="F3107" s="5"/>
      <c r="G3107" s="5"/>
      <c r="H3107" s="5"/>
      <c r="I3107" s="5"/>
      <c r="J3107" s="5"/>
      <c r="K3107" s="3">
        <v>40546</v>
      </c>
      <c r="L3107" s="3">
        <v>40907</v>
      </c>
      <c r="M3107" s="3"/>
      <c r="N3107" s="3"/>
      <c r="O3107" s="3"/>
      <c r="P3107" s="3"/>
      <c r="Q3107" s="5"/>
      <c r="R3107" s="5"/>
      <c r="S3107" s="5"/>
      <c r="T3107" s="2">
        <v>40.650002000000001</v>
      </c>
      <c r="U3107" s="2">
        <v>45.049999</v>
      </c>
      <c r="V3107" s="2"/>
      <c r="W3107" s="2">
        <v>41.009998000000003</v>
      </c>
      <c r="X3107" s="2">
        <v>45.48</v>
      </c>
      <c r="Y3107" s="2"/>
      <c r="Z3107">
        <v>533100</v>
      </c>
      <c r="AA3107">
        <v>416200</v>
      </c>
      <c r="AC3107" s="2">
        <v>40.75</v>
      </c>
      <c r="AD3107" s="2">
        <v>45.459999000000003</v>
      </c>
    </row>
    <row r="3108" spans="1:30" x14ac:dyDescent="0.25">
      <c r="A3108" t="s">
        <v>378</v>
      </c>
      <c r="B3108">
        <f t="shared" si="166"/>
        <v>2012</v>
      </c>
      <c r="C3108" s="2">
        <v>45.57</v>
      </c>
      <c r="D3108" s="2">
        <v>45.639999000000003</v>
      </c>
      <c r="E3108" s="4">
        <f t="shared" si="167"/>
        <v>1.5360763660303446E-3</v>
      </c>
      <c r="F3108" s="5"/>
      <c r="G3108" s="5"/>
      <c r="H3108" s="5"/>
      <c r="I3108" s="5"/>
      <c r="J3108" s="5"/>
      <c r="K3108" s="3">
        <v>40911</v>
      </c>
      <c r="L3108" s="3">
        <v>41274</v>
      </c>
      <c r="M3108" s="3"/>
      <c r="N3108" s="3"/>
      <c r="O3108" s="3"/>
      <c r="P3108" s="3"/>
      <c r="Q3108" s="5"/>
      <c r="R3108" s="5"/>
      <c r="S3108" s="5"/>
      <c r="T3108" s="2">
        <v>44.310001</v>
      </c>
      <c r="U3108" s="2">
        <v>44.720001000000003</v>
      </c>
      <c r="V3108" s="2"/>
      <c r="W3108" s="2">
        <v>45.580002</v>
      </c>
      <c r="X3108" s="2">
        <v>45.689999</v>
      </c>
      <c r="Y3108" s="2"/>
      <c r="Z3108">
        <v>835400</v>
      </c>
      <c r="AA3108">
        <v>759900</v>
      </c>
      <c r="AC3108" s="2">
        <v>44.459999000000003</v>
      </c>
      <c r="AD3108" s="2">
        <v>45.02</v>
      </c>
    </row>
    <row r="3109" spans="1:30" x14ac:dyDescent="0.25">
      <c r="A3109" t="s">
        <v>379</v>
      </c>
      <c r="B3109">
        <f t="shared" si="166"/>
        <v>2010</v>
      </c>
      <c r="C3109" s="2">
        <v>19.209999</v>
      </c>
      <c r="D3109" s="2">
        <v>17.110001</v>
      </c>
      <c r="E3109" s="4">
        <f t="shared" si="167"/>
        <v>-0.10931796508682792</v>
      </c>
      <c r="F3109" s="5"/>
      <c r="G3109" s="5"/>
      <c r="H3109" s="5"/>
      <c r="I3109" s="5"/>
      <c r="J3109" s="5"/>
      <c r="K3109" s="3">
        <v>40182</v>
      </c>
      <c r="L3109" s="3">
        <v>40543</v>
      </c>
      <c r="M3109" s="3"/>
      <c r="N3109" s="3"/>
      <c r="O3109" s="3"/>
      <c r="P3109" s="3"/>
      <c r="Q3109" s="5"/>
      <c r="R3109" s="5"/>
      <c r="S3109" s="5"/>
      <c r="T3109" s="2">
        <v>18.91</v>
      </c>
      <c r="U3109" s="2">
        <v>16.969999000000001</v>
      </c>
      <c r="V3109" s="2"/>
      <c r="W3109" s="2">
        <v>19.850000000000001</v>
      </c>
      <c r="X3109" s="2">
        <v>17.209999</v>
      </c>
      <c r="Y3109" s="2"/>
      <c r="Z3109">
        <v>14023600</v>
      </c>
      <c r="AA3109">
        <v>3835300</v>
      </c>
      <c r="AC3109" s="2">
        <v>19.780000999999999</v>
      </c>
      <c r="AD3109" s="2">
        <v>17.02</v>
      </c>
    </row>
    <row r="3110" spans="1:30" x14ac:dyDescent="0.25">
      <c r="A3110" t="s">
        <v>379</v>
      </c>
      <c r="B3110">
        <f t="shared" si="166"/>
        <v>2011</v>
      </c>
      <c r="C3110" s="2">
        <v>17.23</v>
      </c>
      <c r="D3110" s="2">
        <v>11.26</v>
      </c>
      <c r="E3110" s="4">
        <f t="shared" si="167"/>
        <v>-0.34648868253047016</v>
      </c>
      <c r="F3110" s="5"/>
      <c r="G3110" s="5"/>
      <c r="H3110" s="5"/>
      <c r="I3110" s="5"/>
      <c r="J3110" s="5"/>
      <c r="K3110" s="3">
        <v>40546</v>
      </c>
      <c r="L3110" s="3">
        <v>40907</v>
      </c>
      <c r="M3110" s="3"/>
      <c r="N3110" s="3"/>
      <c r="O3110" s="3"/>
      <c r="P3110" s="3"/>
      <c r="Q3110" s="5"/>
      <c r="R3110" s="5"/>
      <c r="S3110" s="5"/>
      <c r="T3110" s="2">
        <v>17.16</v>
      </c>
      <c r="U3110" s="2">
        <v>11.2</v>
      </c>
      <c r="V3110" s="2"/>
      <c r="W3110" s="2">
        <v>17.610001</v>
      </c>
      <c r="X3110" s="2">
        <v>11.35</v>
      </c>
      <c r="Y3110" s="2"/>
      <c r="Z3110">
        <v>9055600</v>
      </c>
      <c r="AA3110">
        <v>7054600</v>
      </c>
      <c r="AC3110" s="2">
        <v>17.5</v>
      </c>
      <c r="AD3110" s="2">
        <v>11.32</v>
      </c>
    </row>
    <row r="3111" spans="1:30" x14ac:dyDescent="0.25">
      <c r="A3111" t="s">
        <v>379</v>
      </c>
      <c r="B3111">
        <f t="shared" si="166"/>
        <v>2012</v>
      </c>
      <c r="C3111" s="2">
        <v>11.51</v>
      </c>
      <c r="D3111" s="2">
        <v>14.36</v>
      </c>
      <c r="E3111" s="4">
        <f t="shared" si="167"/>
        <v>0.24761077324066028</v>
      </c>
      <c r="F3111" s="5"/>
      <c r="G3111" s="5"/>
      <c r="H3111" s="5"/>
      <c r="I3111" s="5"/>
      <c r="J3111" s="5"/>
      <c r="K3111" s="3">
        <v>40911</v>
      </c>
      <c r="L3111" s="3">
        <v>41274</v>
      </c>
      <c r="M3111" s="3"/>
      <c r="N3111" s="3"/>
      <c r="O3111" s="3"/>
      <c r="P3111" s="3"/>
      <c r="Q3111" s="5"/>
      <c r="R3111" s="5"/>
      <c r="S3111" s="5"/>
      <c r="T3111" s="2">
        <v>11.5</v>
      </c>
      <c r="U3111" s="2">
        <v>14.08</v>
      </c>
      <c r="V3111" s="2"/>
      <c r="W3111" s="2">
        <v>11.85</v>
      </c>
      <c r="X3111" s="2">
        <v>14.37</v>
      </c>
      <c r="Y3111" s="2"/>
      <c r="Z3111">
        <v>10761500</v>
      </c>
      <c r="AA3111">
        <v>8220900</v>
      </c>
      <c r="AC3111" s="2">
        <v>11.71</v>
      </c>
      <c r="AD3111" s="2">
        <v>14.12</v>
      </c>
    </row>
    <row r="3112" spans="1:30" x14ac:dyDescent="0.25">
      <c r="A3112" t="s">
        <v>380</v>
      </c>
      <c r="B3112">
        <f t="shared" si="166"/>
        <v>2010</v>
      </c>
      <c r="C3112" s="2">
        <v>20.66</v>
      </c>
      <c r="D3112" s="2">
        <v>24.99</v>
      </c>
      <c r="E3112" s="4">
        <f t="shared" si="167"/>
        <v>0.20958373668925451</v>
      </c>
      <c r="F3112" s="5"/>
      <c r="G3112" s="5"/>
      <c r="H3112" s="5"/>
      <c r="I3112" s="5"/>
      <c r="J3112" s="5"/>
      <c r="K3112" s="3">
        <v>40182</v>
      </c>
      <c r="L3112" s="3">
        <v>40543</v>
      </c>
      <c r="M3112" s="3"/>
      <c r="N3112" s="3"/>
      <c r="O3112" s="3"/>
      <c r="P3112" s="3"/>
      <c r="Q3112" s="5"/>
      <c r="R3112" s="5"/>
      <c r="S3112" s="5"/>
      <c r="T3112" s="2">
        <v>20.610001</v>
      </c>
      <c r="U3112" s="2">
        <v>24.84</v>
      </c>
      <c r="V3112" s="2"/>
      <c r="W3112" s="2">
        <v>20.809999000000001</v>
      </c>
      <c r="X3112" s="2">
        <v>25.120000999999998</v>
      </c>
      <c r="Y3112" s="2"/>
      <c r="Z3112">
        <v>3100900</v>
      </c>
      <c r="AA3112">
        <v>1656100</v>
      </c>
      <c r="AC3112" s="2">
        <v>20.809999000000001</v>
      </c>
      <c r="AD3112" s="2">
        <v>24.91</v>
      </c>
    </row>
    <row r="3113" spans="1:30" x14ac:dyDescent="0.25">
      <c r="A3113" t="s">
        <v>380</v>
      </c>
      <c r="B3113">
        <f t="shared" si="166"/>
        <v>2011</v>
      </c>
      <c r="C3113" s="2">
        <v>25.200001</v>
      </c>
      <c r="D3113" s="2">
        <v>30.75</v>
      </c>
      <c r="E3113" s="4">
        <f t="shared" si="167"/>
        <v>0.22023804681595049</v>
      </c>
      <c r="F3113" s="5"/>
      <c r="G3113" s="5"/>
      <c r="H3113" s="5"/>
      <c r="I3113" s="5"/>
      <c r="J3113" s="5"/>
      <c r="K3113" s="3">
        <v>40546</v>
      </c>
      <c r="L3113" s="3">
        <v>40907</v>
      </c>
      <c r="M3113" s="3"/>
      <c r="N3113" s="3"/>
      <c r="O3113" s="3"/>
      <c r="P3113" s="3"/>
      <c r="Q3113" s="5"/>
      <c r="R3113" s="5"/>
      <c r="S3113" s="5"/>
      <c r="T3113" s="2">
        <v>25</v>
      </c>
      <c r="U3113" s="2">
        <v>30.690000999999999</v>
      </c>
      <c r="V3113" s="2"/>
      <c r="W3113" s="2">
        <v>25.25</v>
      </c>
      <c r="X3113" s="2">
        <v>30.9</v>
      </c>
      <c r="Y3113" s="2"/>
      <c r="Z3113">
        <v>2340600</v>
      </c>
      <c r="AA3113">
        <v>1653100</v>
      </c>
      <c r="AC3113" s="2">
        <v>25.040001</v>
      </c>
      <c r="AD3113" s="2">
        <v>30.75</v>
      </c>
    </row>
    <row r="3114" spans="1:30" x14ac:dyDescent="0.25">
      <c r="A3114" t="s">
        <v>380</v>
      </c>
      <c r="B3114">
        <f t="shared" si="166"/>
        <v>2012</v>
      </c>
      <c r="C3114" s="2">
        <v>30.17</v>
      </c>
      <c r="D3114" s="2">
        <v>27.379999000000002</v>
      </c>
      <c r="E3114" s="4">
        <f t="shared" si="167"/>
        <v>-9.2476002651640701E-2</v>
      </c>
      <c r="F3114" s="5"/>
      <c r="G3114" s="5"/>
      <c r="H3114" s="5"/>
      <c r="I3114" s="5"/>
      <c r="J3114" s="5"/>
      <c r="K3114" s="3">
        <v>40911</v>
      </c>
      <c r="L3114" s="3">
        <v>41274</v>
      </c>
      <c r="M3114" s="3"/>
      <c r="N3114" s="3"/>
      <c r="O3114" s="3"/>
      <c r="P3114" s="3"/>
      <c r="Q3114" s="5"/>
      <c r="R3114" s="5"/>
      <c r="S3114" s="5"/>
      <c r="T3114" s="2">
        <v>30.17</v>
      </c>
      <c r="U3114" s="2">
        <v>26.73</v>
      </c>
      <c r="V3114" s="2"/>
      <c r="W3114" s="2">
        <v>31.110001</v>
      </c>
      <c r="X3114" s="2">
        <v>27.4</v>
      </c>
      <c r="Y3114" s="2"/>
      <c r="Z3114">
        <v>4642800</v>
      </c>
      <c r="AA3114">
        <v>4294200</v>
      </c>
      <c r="AC3114" s="2">
        <v>30.4</v>
      </c>
      <c r="AD3114" s="2">
        <v>26.889999</v>
      </c>
    </row>
    <row r="3115" spans="1:30" x14ac:dyDescent="0.25">
      <c r="A3115" t="s">
        <v>381</v>
      </c>
      <c r="B3115">
        <f t="shared" si="166"/>
        <v>2010</v>
      </c>
      <c r="C3115" s="2">
        <v>22.01</v>
      </c>
      <c r="D3115" s="2">
        <v>25.450001</v>
      </c>
      <c r="E3115" s="4">
        <f t="shared" si="167"/>
        <v>0.15629263970922302</v>
      </c>
      <c r="F3115" s="5"/>
      <c r="G3115" s="5"/>
      <c r="H3115" s="5"/>
      <c r="I3115" s="5"/>
      <c r="J3115" s="5"/>
      <c r="K3115" s="3">
        <v>40182</v>
      </c>
      <c r="L3115" s="3">
        <v>40543</v>
      </c>
      <c r="M3115" s="3"/>
      <c r="N3115" s="3"/>
      <c r="O3115" s="3"/>
      <c r="P3115" s="3"/>
      <c r="Q3115" s="5"/>
      <c r="R3115" s="5"/>
      <c r="S3115" s="5"/>
      <c r="T3115" s="2">
        <v>21.92</v>
      </c>
      <c r="U3115" s="2">
        <v>25.41</v>
      </c>
      <c r="V3115" s="2"/>
      <c r="W3115" s="2">
        <v>22.1</v>
      </c>
      <c r="X3115" s="2">
        <v>25.629999000000002</v>
      </c>
      <c r="Y3115" s="2"/>
      <c r="Z3115">
        <v>920400</v>
      </c>
      <c r="AA3115">
        <v>357600</v>
      </c>
      <c r="AC3115" s="2">
        <v>22.02</v>
      </c>
      <c r="AD3115" s="2">
        <v>25.57</v>
      </c>
    </row>
    <row r="3116" spans="1:30" x14ac:dyDescent="0.25">
      <c r="A3116" t="s">
        <v>381</v>
      </c>
      <c r="B3116">
        <f t="shared" si="166"/>
        <v>2011</v>
      </c>
      <c r="C3116" s="2">
        <v>25.68</v>
      </c>
      <c r="D3116" s="2">
        <v>17.209999</v>
      </c>
      <c r="E3116" s="4">
        <f t="shared" si="167"/>
        <v>-0.32982869937694703</v>
      </c>
      <c r="F3116" s="5"/>
      <c r="G3116" s="5"/>
      <c r="H3116" s="5"/>
      <c r="I3116" s="5"/>
      <c r="J3116" s="5"/>
      <c r="K3116" s="3">
        <v>40546</v>
      </c>
      <c r="L3116" s="3">
        <v>40907</v>
      </c>
      <c r="M3116" s="3"/>
      <c r="N3116" s="3"/>
      <c r="O3116" s="3"/>
      <c r="P3116" s="3"/>
      <c r="Q3116" s="5"/>
      <c r="R3116" s="5"/>
      <c r="S3116" s="5"/>
      <c r="T3116" s="2">
        <v>25.65</v>
      </c>
      <c r="U3116" s="2">
        <v>17.040001</v>
      </c>
      <c r="V3116" s="2"/>
      <c r="W3116" s="2">
        <v>25.950001</v>
      </c>
      <c r="X3116" s="2">
        <v>17.27</v>
      </c>
      <c r="Y3116" s="2"/>
      <c r="Z3116">
        <v>942800</v>
      </c>
      <c r="AA3116">
        <v>2265000</v>
      </c>
      <c r="AC3116" s="2">
        <v>25.76</v>
      </c>
      <c r="AD3116" s="2">
        <v>17.100000000000001</v>
      </c>
    </row>
    <row r="3117" spans="1:30" x14ac:dyDescent="0.25">
      <c r="A3117" t="s">
        <v>381</v>
      </c>
      <c r="B3117">
        <f t="shared" si="166"/>
        <v>2012</v>
      </c>
      <c r="C3117" s="2">
        <v>17.559999000000001</v>
      </c>
      <c r="D3117" s="2">
        <v>17.510000000000002</v>
      </c>
      <c r="E3117" s="4">
        <f t="shared" si="167"/>
        <v>-2.8473236245628304E-3</v>
      </c>
      <c r="F3117" s="5"/>
      <c r="G3117" s="5"/>
      <c r="H3117" s="5"/>
      <c r="I3117" s="5"/>
      <c r="J3117" s="5"/>
      <c r="K3117" s="3">
        <v>40911</v>
      </c>
      <c r="L3117" s="3">
        <v>41274</v>
      </c>
      <c r="M3117" s="3"/>
      <c r="N3117" s="3"/>
      <c r="O3117" s="3"/>
      <c r="P3117" s="3"/>
      <c r="Q3117" s="5"/>
      <c r="R3117" s="5"/>
      <c r="S3117" s="5"/>
      <c r="T3117" s="2">
        <v>17.350000000000001</v>
      </c>
      <c r="U3117" s="2">
        <v>17.030000999999999</v>
      </c>
      <c r="V3117" s="2"/>
      <c r="W3117" s="2">
        <v>17.670000000000002</v>
      </c>
      <c r="X3117" s="2">
        <v>17.530000999999999</v>
      </c>
      <c r="Y3117" s="2"/>
      <c r="Z3117">
        <v>2643000</v>
      </c>
      <c r="AA3117">
        <v>2034500</v>
      </c>
      <c r="AC3117" s="2">
        <v>17.379999000000002</v>
      </c>
      <c r="AD3117" s="2">
        <v>17.059999000000001</v>
      </c>
    </row>
    <row r="3118" spans="1:30" x14ac:dyDescent="0.25">
      <c r="A3118" t="s">
        <v>382</v>
      </c>
      <c r="B3118">
        <f t="shared" si="166"/>
        <v>2010</v>
      </c>
      <c r="C3118" s="2">
        <v>62.139999000000003</v>
      </c>
      <c r="D3118" s="2">
        <v>83.75</v>
      </c>
      <c r="E3118" s="4">
        <f t="shared" si="167"/>
        <v>0.34776313723468188</v>
      </c>
      <c r="F3118" s="5"/>
      <c r="G3118" s="5"/>
      <c r="H3118" s="5"/>
      <c r="I3118" s="5"/>
      <c r="J3118" s="5"/>
      <c r="K3118" s="3">
        <v>40182</v>
      </c>
      <c r="L3118" s="3">
        <v>40543</v>
      </c>
      <c r="M3118" s="3"/>
      <c r="N3118" s="3"/>
      <c r="O3118" s="3"/>
      <c r="P3118" s="3"/>
      <c r="Q3118" s="5"/>
      <c r="R3118" s="5"/>
      <c r="S3118" s="5"/>
      <c r="T3118" s="2">
        <v>61.169998</v>
      </c>
      <c r="U3118" s="2">
        <v>83.620002999999997</v>
      </c>
      <c r="V3118" s="2"/>
      <c r="W3118" s="2">
        <v>62.139999000000003</v>
      </c>
      <c r="X3118" s="2">
        <v>84.239998</v>
      </c>
      <c r="Y3118" s="2"/>
      <c r="Z3118">
        <v>1338000</v>
      </c>
      <c r="AA3118">
        <v>322100</v>
      </c>
      <c r="AC3118" s="2">
        <v>61.669998</v>
      </c>
      <c r="AD3118" s="2">
        <v>83.910004000000001</v>
      </c>
    </row>
    <row r="3119" spans="1:30" x14ac:dyDescent="0.25">
      <c r="A3119" t="s">
        <v>382</v>
      </c>
      <c r="B3119">
        <f t="shared" si="166"/>
        <v>2011</v>
      </c>
      <c r="C3119" s="2">
        <v>83.900002000000001</v>
      </c>
      <c r="D3119" s="2">
        <v>89.269997000000004</v>
      </c>
      <c r="E3119" s="4">
        <f t="shared" si="167"/>
        <v>6.4004706459959357E-2</v>
      </c>
      <c r="F3119" s="5"/>
      <c r="G3119" s="5"/>
      <c r="H3119" s="5"/>
      <c r="I3119" s="5"/>
      <c r="J3119" s="5"/>
      <c r="K3119" s="3">
        <v>40546</v>
      </c>
      <c r="L3119" s="3">
        <v>40907</v>
      </c>
      <c r="M3119" s="3"/>
      <c r="N3119" s="3"/>
      <c r="O3119" s="3"/>
      <c r="P3119" s="3"/>
      <c r="Q3119" s="5"/>
      <c r="R3119" s="5"/>
      <c r="S3119" s="5"/>
      <c r="T3119" s="2">
        <v>83.860000999999997</v>
      </c>
      <c r="U3119" s="2">
        <v>89.150002000000001</v>
      </c>
      <c r="V3119" s="2"/>
      <c r="W3119" s="2">
        <v>84.989998</v>
      </c>
      <c r="X3119" s="2">
        <v>89.800003000000004</v>
      </c>
      <c r="Y3119" s="2"/>
      <c r="Z3119">
        <v>702200</v>
      </c>
      <c r="AA3119">
        <v>376300</v>
      </c>
      <c r="AC3119" s="2">
        <v>84.75</v>
      </c>
      <c r="AD3119" s="2">
        <v>89.669998000000007</v>
      </c>
    </row>
    <row r="3120" spans="1:30" x14ac:dyDescent="0.25">
      <c r="A3120" t="s">
        <v>382</v>
      </c>
      <c r="B3120">
        <f t="shared" si="166"/>
        <v>2012</v>
      </c>
      <c r="C3120" s="2">
        <v>90.400002000000001</v>
      </c>
      <c r="D3120" s="2">
        <v>153.820007</v>
      </c>
      <c r="E3120" s="4">
        <f t="shared" si="167"/>
        <v>0.70154871235511707</v>
      </c>
      <c r="F3120" s="5"/>
      <c r="G3120" s="5"/>
      <c r="H3120" s="5"/>
      <c r="I3120" s="5"/>
      <c r="J3120" s="5"/>
      <c r="K3120" s="3">
        <v>40911</v>
      </c>
      <c r="L3120" s="3">
        <v>41274</v>
      </c>
      <c r="M3120" s="3"/>
      <c r="N3120" s="3"/>
      <c r="O3120" s="3"/>
      <c r="P3120" s="3"/>
      <c r="Q3120" s="5"/>
      <c r="R3120" s="5"/>
      <c r="S3120" s="5"/>
      <c r="T3120" s="2">
        <v>90.209998999999996</v>
      </c>
      <c r="U3120" s="2">
        <v>150.320007</v>
      </c>
      <c r="V3120" s="2"/>
      <c r="W3120" s="2">
        <v>93.309997999999993</v>
      </c>
      <c r="X3120" s="2">
        <v>154.60000600000001</v>
      </c>
      <c r="Y3120" s="2"/>
      <c r="Z3120">
        <v>1693700</v>
      </c>
      <c r="AA3120">
        <v>841800</v>
      </c>
      <c r="AC3120" s="2">
        <v>91</v>
      </c>
      <c r="AD3120" s="2">
        <v>150.38000500000001</v>
      </c>
    </row>
    <row r="3121" spans="1:30" x14ac:dyDescent="0.25">
      <c r="A3121" t="s">
        <v>383</v>
      </c>
      <c r="B3121">
        <f t="shared" si="166"/>
        <v>2010</v>
      </c>
      <c r="C3121" s="2">
        <v>26.98</v>
      </c>
      <c r="D3121" s="2">
        <v>43.400002000000001</v>
      </c>
      <c r="E3121" s="4">
        <f t="shared" si="167"/>
        <v>0.60859903632320234</v>
      </c>
      <c r="F3121" s="5"/>
      <c r="G3121" s="5"/>
      <c r="H3121" s="5"/>
      <c r="I3121" s="5"/>
      <c r="J3121" s="5"/>
      <c r="K3121" s="3">
        <v>40182</v>
      </c>
      <c r="L3121" s="3">
        <v>40543</v>
      </c>
      <c r="M3121" s="3"/>
      <c r="N3121" s="3"/>
      <c r="O3121" s="3"/>
      <c r="P3121" s="3"/>
      <c r="Q3121" s="5"/>
      <c r="R3121" s="5"/>
      <c r="S3121" s="5"/>
      <c r="T3121" s="2">
        <v>26.620000999999998</v>
      </c>
      <c r="U3121" s="2">
        <v>42.869999</v>
      </c>
      <c r="V3121" s="2"/>
      <c r="W3121" s="2">
        <v>27.219999000000001</v>
      </c>
      <c r="X3121" s="2">
        <v>43.52</v>
      </c>
      <c r="Y3121" s="2"/>
      <c r="Z3121">
        <v>294700</v>
      </c>
      <c r="AA3121">
        <v>223000</v>
      </c>
      <c r="AC3121" s="2">
        <v>27.120000999999998</v>
      </c>
      <c r="AD3121" s="2">
        <v>43.02</v>
      </c>
    </row>
    <row r="3122" spans="1:30" x14ac:dyDescent="0.25">
      <c r="A3122" t="s">
        <v>383</v>
      </c>
      <c r="B3122">
        <f t="shared" si="166"/>
        <v>2011</v>
      </c>
      <c r="C3122" s="2">
        <v>43.529998999999997</v>
      </c>
      <c r="D3122" s="2">
        <v>43.959999000000003</v>
      </c>
      <c r="E3122" s="4">
        <f t="shared" si="167"/>
        <v>9.8782451155123348E-3</v>
      </c>
      <c r="F3122" s="5"/>
      <c r="G3122" s="5"/>
      <c r="H3122" s="5"/>
      <c r="I3122" s="5"/>
      <c r="J3122" s="5"/>
      <c r="K3122" s="3">
        <v>40546</v>
      </c>
      <c r="L3122" s="3">
        <v>40907</v>
      </c>
      <c r="M3122" s="3"/>
      <c r="N3122" s="3"/>
      <c r="O3122" s="3"/>
      <c r="P3122" s="3"/>
      <c r="Q3122" s="5"/>
      <c r="R3122" s="5"/>
      <c r="S3122" s="5"/>
      <c r="T3122" s="2">
        <v>43.18</v>
      </c>
      <c r="U3122" s="2">
        <v>43.639999000000003</v>
      </c>
      <c r="V3122" s="2"/>
      <c r="W3122" s="2">
        <v>43.75</v>
      </c>
      <c r="X3122" s="2">
        <v>44.360000999999997</v>
      </c>
      <c r="Y3122" s="2"/>
      <c r="Z3122">
        <v>549500</v>
      </c>
      <c r="AA3122">
        <v>368700</v>
      </c>
      <c r="AC3122" s="2">
        <v>43.52</v>
      </c>
      <c r="AD3122" s="2">
        <v>43.939999</v>
      </c>
    </row>
    <row r="3123" spans="1:30" x14ac:dyDescent="0.25">
      <c r="A3123" t="s">
        <v>383</v>
      </c>
      <c r="B3123">
        <f t="shared" si="166"/>
        <v>2012</v>
      </c>
      <c r="C3123" s="2">
        <v>44.799999</v>
      </c>
      <c r="D3123" s="2">
        <v>53.400002000000001</v>
      </c>
      <c r="E3123" s="4">
        <f t="shared" si="167"/>
        <v>0.19196435696349012</v>
      </c>
      <c r="F3123" s="5"/>
      <c r="G3123" s="5"/>
      <c r="H3123" s="5"/>
      <c r="I3123" s="5"/>
      <c r="J3123" s="5"/>
      <c r="K3123" s="3">
        <v>40911</v>
      </c>
      <c r="L3123" s="3">
        <v>41274</v>
      </c>
      <c r="M3123" s="3"/>
      <c r="N3123" s="3"/>
      <c r="O3123" s="3"/>
      <c r="P3123" s="3"/>
      <c r="Q3123" s="5"/>
      <c r="R3123" s="5"/>
      <c r="S3123" s="5"/>
      <c r="T3123" s="2">
        <v>44.650002000000001</v>
      </c>
      <c r="U3123" s="2">
        <v>52.529998999999997</v>
      </c>
      <c r="V3123" s="2"/>
      <c r="W3123" s="2">
        <v>46.360000999999997</v>
      </c>
      <c r="X3123" s="2">
        <v>53.700001</v>
      </c>
      <c r="Y3123" s="2"/>
      <c r="Z3123">
        <v>1359400</v>
      </c>
      <c r="AA3123">
        <v>575800</v>
      </c>
      <c r="AC3123" s="2">
        <v>46.099997999999999</v>
      </c>
      <c r="AD3123" s="2">
        <v>52.790000999999997</v>
      </c>
    </row>
    <row r="3124" spans="1:30" x14ac:dyDescent="0.25">
      <c r="A3124" t="s">
        <v>384</v>
      </c>
      <c r="B3124">
        <f t="shared" si="166"/>
        <v>2010</v>
      </c>
      <c r="C3124" s="2">
        <v>62.200001</v>
      </c>
      <c r="D3124" s="2">
        <v>65.650002000000001</v>
      </c>
      <c r="E3124" s="4">
        <f t="shared" si="167"/>
        <v>5.5466253127552205E-2</v>
      </c>
      <c r="F3124" s="5"/>
      <c r="G3124" s="5"/>
      <c r="H3124" s="5"/>
      <c r="I3124" s="5"/>
      <c r="J3124" s="5"/>
      <c r="K3124" s="3">
        <v>40182</v>
      </c>
      <c r="L3124" s="3">
        <v>40543</v>
      </c>
      <c r="M3124" s="3"/>
      <c r="N3124" s="3"/>
      <c r="O3124" s="3"/>
      <c r="P3124" s="3"/>
      <c r="Q3124" s="5"/>
      <c r="R3124" s="5"/>
      <c r="S3124" s="5"/>
      <c r="T3124" s="2">
        <v>61.419998</v>
      </c>
      <c r="U3124" s="2">
        <v>65.389999000000003</v>
      </c>
      <c r="V3124" s="2"/>
      <c r="W3124" s="2">
        <v>62.290000999999997</v>
      </c>
      <c r="X3124" s="2">
        <v>65.930000000000007</v>
      </c>
      <c r="Y3124" s="2"/>
      <c r="Z3124">
        <v>773700</v>
      </c>
      <c r="AA3124">
        <v>300200</v>
      </c>
      <c r="AC3124" s="2">
        <v>62.18</v>
      </c>
      <c r="AD3124" s="2">
        <v>65.389999000000003</v>
      </c>
    </row>
    <row r="3125" spans="1:30" x14ac:dyDescent="0.25">
      <c r="A3125" t="s">
        <v>384</v>
      </c>
      <c r="B3125">
        <f t="shared" si="166"/>
        <v>2011</v>
      </c>
      <c r="C3125" s="2">
        <v>65.970000999999996</v>
      </c>
      <c r="D3125" s="2">
        <v>78.169998000000007</v>
      </c>
      <c r="E3125" s="4">
        <f t="shared" si="167"/>
        <v>0.18493249681775828</v>
      </c>
      <c r="F3125" s="5"/>
      <c r="G3125" s="5"/>
      <c r="H3125" s="5"/>
      <c r="I3125" s="5"/>
      <c r="J3125" s="5"/>
      <c r="K3125" s="3">
        <v>40546</v>
      </c>
      <c r="L3125" s="3">
        <v>40907</v>
      </c>
      <c r="M3125" s="3"/>
      <c r="N3125" s="3"/>
      <c r="O3125" s="3"/>
      <c r="P3125" s="3"/>
      <c r="Q3125" s="5"/>
      <c r="R3125" s="5"/>
      <c r="S3125" s="5"/>
      <c r="T3125" s="2">
        <v>65.5</v>
      </c>
      <c r="U3125" s="2">
        <v>78.110000999999997</v>
      </c>
      <c r="V3125" s="2"/>
      <c r="W3125" s="2">
        <v>65.980002999999996</v>
      </c>
      <c r="X3125" s="2">
        <v>78.819999999999993</v>
      </c>
      <c r="Y3125" s="2"/>
      <c r="Z3125">
        <v>402300</v>
      </c>
      <c r="AA3125">
        <v>255700</v>
      </c>
      <c r="AC3125" s="2">
        <v>65.569999999999993</v>
      </c>
      <c r="AD3125" s="2">
        <v>78.75</v>
      </c>
    </row>
    <row r="3126" spans="1:30" x14ac:dyDescent="0.25">
      <c r="A3126" t="s">
        <v>384</v>
      </c>
      <c r="B3126">
        <f t="shared" si="166"/>
        <v>2012</v>
      </c>
      <c r="C3126" s="2">
        <v>79.069999999999993</v>
      </c>
      <c r="D3126" s="2">
        <v>86.239998</v>
      </c>
      <c r="E3126" s="4">
        <f t="shared" si="167"/>
        <v>9.0679119767294897E-2</v>
      </c>
      <c r="F3126" s="5"/>
      <c r="G3126" s="5"/>
      <c r="H3126" s="5"/>
      <c r="I3126" s="5"/>
      <c r="J3126" s="5"/>
      <c r="K3126" s="3">
        <v>40911</v>
      </c>
      <c r="L3126" s="3">
        <v>41274</v>
      </c>
      <c r="M3126" s="3"/>
      <c r="N3126" s="3"/>
      <c r="O3126" s="3"/>
      <c r="P3126" s="3"/>
      <c r="Q3126" s="5"/>
      <c r="R3126" s="5"/>
      <c r="S3126" s="5"/>
      <c r="T3126" s="2">
        <v>77.300003000000004</v>
      </c>
      <c r="U3126" s="2">
        <v>84.57</v>
      </c>
      <c r="V3126" s="2"/>
      <c r="W3126" s="2">
        <v>79.099997999999999</v>
      </c>
      <c r="X3126" s="2">
        <v>86.260002</v>
      </c>
      <c r="Y3126" s="2"/>
      <c r="Z3126">
        <v>432200</v>
      </c>
      <c r="AA3126">
        <v>306200</v>
      </c>
      <c r="AC3126" s="2">
        <v>77.300003000000004</v>
      </c>
      <c r="AD3126" s="2">
        <v>85.129997000000003</v>
      </c>
    </row>
    <row r="3127" spans="1:30" x14ac:dyDescent="0.25">
      <c r="A3127" t="s">
        <v>385</v>
      </c>
      <c r="B3127">
        <f t="shared" si="166"/>
        <v>2010</v>
      </c>
      <c r="C3127" s="2">
        <v>66.389999000000003</v>
      </c>
      <c r="D3127" s="2">
        <v>83.5</v>
      </c>
      <c r="E3127" s="4">
        <f t="shared" si="167"/>
        <v>0.25771955501912264</v>
      </c>
      <c r="F3127" s="5"/>
      <c r="G3127" s="5"/>
      <c r="H3127" s="5"/>
      <c r="I3127" s="5"/>
      <c r="J3127" s="5"/>
      <c r="K3127" s="3">
        <v>40182</v>
      </c>
      <c r="L3127" s="3">
        <v>40543</v>
      </c>
      <c r="M3127" s="3"/>
      <c r="N3127" s="3"/>
      <c r="O3127" s="3"/>
      <c r="P3127" s="3"/>
      <c r="Q3127" s="5"/>
      <c r="R3127" s="5"/>
      <c r="S3127" s="5"/>
      <c r="T3127" s="2">
        <v>66.120002999999997</v>
      </c>
      <c r="U3127" s="2">
        <v>83</v>
      </c>
      <c r="V3127" s="2"/>
      <c r="W3127" s="2">
        <v>67.199996999999996</v>
      </c>
      <c r="X3127" s="2">
        <v>83.82</v>
      </c>
      <c r="Y3127" s="2"/>
      <c r="Z3127">
        <v>5771300</v>
      </c>
      <c r="AA3127">
        <v>3385000</v>
      </c>
      <c r="AC3127" s="2">
        <v>67.110000999999997</v>
      </c>
      <c r="AD3127" s="2">
        <v>83.32</v>
      </c>
    </row>
    <row r="3128" spans="1:30" x14ac:dyDescent="0.25">
      <c r="A3128" t="s">
        <v>385</v>
      </c>
      <c r="B3128">
        <f t="shared" si="166"/>
        <v>2011</v>
      </c>
      <c r="C3128" s="2">
        <v>84</v>
      </c>
      <c r="D3128" s="2">
        <v>68.309997999999993</v>
      </c>
      <c r="E3128" s="4">
        <f t="shared" si="167"/>
        <v>-0.18678573809523819</v>
      </c>
      <c r="F3128" s="5"/>
      <c r="G3128" s="5"/>
      <c r="H3128" s="5"/>
      <c r="I3128" s="5"/>
      <c r="J3128" s="5"/>
      <c r="K3128" s="3">
        <v>40546</v>
      </c>
      <c r="L3128" s="3">
        <v>40907</v>
      </c>
      <c r="M3128" s="3"/>
      <c r="N3128" s="3"/>
      <c r="O3128" s="3"/>
      <c r="P3128" s="3"/>
      <c r="Q3128" s="5"/>
      <c r="R3128" s="5"/>
      <c r="S3128" s="5"/>
      <c r="T3128" s="2">
        <v>83.370002999999997</v>
      </c>
      <c r="U3128" s="2">
        <v>67.139999000000003</v>
      </c>
      <c r="V3128" s="2"/>
      <c r="W3128" s="2">
        <v>84.550003000000004</v>
      </c>
      <c r="X3128" s="2">
        <v>68.540001000000004</v>
      </c>
      <c r="Y3128" s="2"/>
      <c r="Z3128">
        <v>5429100</v>
      </c>
      <c r="AA3128">
        <v>5536100</v>
      </c>
      <c r="AC3128" s="2">
        <v>83.650002000000001</v>
      </c>
      <c r="AD3128" s="2">
        <v>67.239998</v>
      </c>
    </row>
    <row r="3129" spans="1:30" x14ac:dyDescent="0.25">
      <c r="A3129" t="s">
        <v>385</v>
      </c>
      <c r="B3129">
        <f t="shared" si="166"/>
        <v>2012</v>
      </c>
      <c r="C3129" s="2">
        <v>70.400002000000001</v>
      </c>
      <c r="D3129" s="2">
        <v>69.300003000000004</v>
      </c>
      <c r="E3129" s="4">
        <f t="shared" si="167"/>
        <v>-1.5624985351562872E-2</v>
      </c>
      <c r="F3129" s="5"/>
      <c r="G3129" s="5"/>
      <c r="H3129" s="5"/>
      <c r="I3129" s="5"/>
      <c r="J3129" s="5"/>
      <c r="K3129" s="3">
        <v>40911</v>
      </c>
      <c r="L3129" s="3">
        <v>41274</v>
      </c>
      <c r="M3129" s="3"/>
      <c r="N3129" s="3"/>
      <c r="O3129" s="3"/>
      <c r="P3129" s="3"/>
      <c r="Q3129" s="5"/>
      <c r="R3129" s="5"/>
      <c r="S3129" s="5"/>
      <c r="T3129" s="2">
        <v>69.599997999999999</v>
      </c>
      <c r="U3129" s="2">
        <v>67.639999000000003</v>
      </c>
      <c r="V3129" s="2"/>
      <c r="W3129" s="2">
        <v>70.889999000000003</v>
      </c>
      <c r="X3129" s="2">
        <v>69.349997999999999</v>
      </c>
      <c r="Y3129" s="2"/>
      <c r="Z3129">
        <v>7668200</v>
      </c>
      <c r="AA3129">
        <v>6375100</v>
      </c>
      <c r="AC3129" s="2">
        <v>70.089995999999999</v>
      </c>
      <c r="AD3129" s="2">
        <v>67.870002999999997</v>
      </c>
    </row>
    <row r="3130" spans="1:30" x14ac:dyDescent="0.25">
      <c r="A3130" t="s">
        <v>386</v>
      </c>
      <c r="B3130">
        <f t="shared" si="166"/>
        <v>2010</v>
      </c>
      <c r="C3130" s="2">
        <v>50.68</v>
      </c>
      <c r="D3130" s="2">
        <v>67.510002</v>
      </c>
      <c r="E3130" s="4">
        <f t="shared" si="167"/>
        <v>0.3320837016574586</v>
      </c>
      <c r="F3130" s="5"/>
      <c r="G3130" s="5"/>
      <c r="H3130" s="5"/>
      <c r="I3130" s="5"/>
      <c r="J3130" s="5"/>
      <c r="K3130" s="3">
        <v>40182</v>
      </c>
      <c r="L3130" s="3">
        <v>40543</v>
      </c>
      <c r="M3130" s="3"/>
      <c r="N3130" s="3"/>
      <c r="O3130" s="3"/>
      <c r="P3130" s="3"/>
      <c r="Q3130" s="5"/>
      <c r="R3130" s="5"/>
      <c r="S3130" s="5"/>
      <c r="T3130" s="2">
        <v>48.580002</v>
      </c>
      <c r="U3130" s="2">
        <v>67.400002000000001</v>
      </c>
      <c r="V3130" s="2"/>
      <c r="W3130" s="2">
        <v>51.25</v>
      </c>
      <c r="X3130" s="2">
        <v>68.150002000000001</v>
      </c>
      <c r="Y3130" s="2"/>
      <c r="Z3130">
        <v>2415600</v>
      </c>
      <c r="AA3130">
        <v>390900</v>
      </c>
      <c r="AC3130" s="2">
        <v>48.93</v>
      </c>
      <c r="AD3130" s="2">
        <v>67.540001000000004</v>
      </c>
    </row>
    <row r="3131" spans="1:30" x14ac:dyDescent="0.25">
      <c r="A3131" t="s">
        <v>386</v>
      </c>
      <c r="B3131">
        <f t="shared" si="166"/>
        <v>2011</v>
      </c>
      <c r="C3131" s="2">
        <v>68.110000999999997</v>
      </c>
      <c r="D3131" s="2">
        <v>66.639999000000003</v>
      </c>
      <c r="E3131" s="4">
        <f t="shared" si="167"/>
        <v>-2.1582762860332273E-2</v>
      </c>
      <c r="F3131" s="5"/>
      <c r="G3131" s="5"/>
      <c r="H3131" s="5"/>
      <c r="I3131" s="5"/>
      <c r="J3131" s="5"/>
      <c r="K3131" s="3">
        <v>40546</v>
      </c>
      <c r="L3131" s="3">
        <v>40907</v>
      </c>
      <c r="M3131" s="3"/>
      <c r="N3131" s="3"/>
      <c r="O3131" s="3"/>
      <c r="P3131" s="3"/>
      <c r="Q3131" s="5"/>
      <c r="R3131" s="5"/>
      <c r="S3131" s="5"/>
      <c r="T3131" s="2">
        <v>68.110000999999997</v>
      </c>
      <c r="U3131" s="2">
        <v>66.110000999999997</v>
      </c>
      <c r="V3131" s="2"/>
      <c r="W3131" s="2">
        <v>69.230002999999996</v>
      </c>
      <c r="X3131" s="2">
        <v>67.870002999999997</v>
      </c>
      <c r="Y3131" s="2"/>
      <c r="Z3131">
        <v>932600</v>
      </c>
      <c r="AA3131">
        <v>444300</v>
      </c>
      <c r="AC3131" s="2">
        <v>69.139999000000003</v>
      </c>
      <c r="AD3131" s="2">
        <v>66.900002000000001</v>
      </c>
    </row>
    <row r="3132" spans="1:30" x14ac:dyDescent="0.25">
      <c r="A3132" t="s">
        <v>386</v>
      </c>
      <c r="B3132">
        <f t="shared" si="166"/>
        <v>2012</v>
      </c>
      <c r="C3132" s="2">
        <v>67.940002000000007</v>
      </c>
      <c r="D3132" s="2">
        <v>76.650002000000001</v>
      </c>
      <c r="E3132" s="4">
        <f t="shared" si="167"/>
        <v>0.12820135036204433</v>
      </c>
      <c r="F3132" s="5"/>
      <c r="G3132" s="5"/>
      <c r="H3132" s="5"/>
      <c r="I3132" s="5"/>
      <c r="J3132" s="5"/>
      <c r="K3132" s="3">
        <v>40911</v>
      </c>
      <c r="L3132" s="3">
        <v>41274</v>
      </c>
      <c r="M3132" s="3"/>
      <c r="N3132" s="3"/>
      <c r="O3132" s="3"/>
      <c r="P3132" s="3"/>
      <c r="Q3132" s="5"/>
      <c r="R3132" s="5"/>
      <c r="S3132" s="5"/>
      <c r="T3132" s="2">
        <v>67.129997000000003</v>
      </c>
      <c r="U3132" s="2">
        <v>75.25</v>
      </c>
      <c r="V3132" s="2"/>
      <c r="W3132" s="2">
        <v>70</v>
      </c>
      <c r="X3132" s="2">
        <v>76.730002999999996</v>
      </c>
      <c r="Y3132" s="2"/>
      <c r="Z3132">
        <v>1005400</v>
      </c>
      <c r="AA3132">
        <v>562000</v>
      </c>
      <c r="AC3132" s="2">
        <v>68.160004000000001</v>
      </c>
      <c r="AD3132" s="2">
        <v>75.5</v>
      </c>
    </row>
    <row r="3133" spans="1:30" x14ac:dyDescent="0.25">
      <c r="A3133" t="s">
        <v>387</v>
      </c>
      <c r="B3133">
        <f t="shared" si="166"/>
        <v>2010</v>
      </c>
      <c r="C3133" s="2">
        <v>42.740001999999997</v>
      </c>
      <c r="D3133" s="2">
        <v>56.580002</v>
      </c>
      <c r="E3133" s="4">
        <f t="shared" si="167"/>
        <v>0.32381842190835658</v>
      </c>
      <c r="F3133" s="5"/>
      <c r="G3133" s="5"/>
      <c r="H3133" s="5"/>
      <c r="I3133" s="5"/>
      <c r="J3133" s="5"/>
      <c r="K3133" s="3">
        <v>40182</v>
      </c>
      <c r="L3133" s="3">
        <v>40543</v>
      </c>
      <c r="M3133" s="3"/>
      <c r="N3133" s="3"/>
      <c r="O3133" s="3"/>
      <c r="P3133" s="3"/>
      <c r="Q3133" s="5"/>
      <c r="R3133" s="5"/>
      <c r="S3133" s="5"/>
      <c r="T3133" s="2">
        <v>42.509998000000003</v>
      </c>
      <c r="U3133" s="2">
        <v>56.540000999999997</v>
      </c>
      <c r="V3133" s="2"/>
      <c r="W3133" s="2">
        <v>43.060001</v>
      </c>
      <c r="X3133" s="2">
        <v>57.07</v>
      </c>
      <c r="Y3133" s="2"/>
      <c r="Z3133">
        <v>268000</v>
      </c>
      <c r="AA3133">
        <v>160100</v>
      </c>
      <c r="AC3133" s="2">
        <v>42.860000999999997</v>
      </c>
      <c r="AD3133" s="2">
        <v>56.880001</v>
      </c>
    </row>
    <row r="3134" spans="1:30" x14ac:dyDescent="0.25">
      <c r="A3134" t="s">
        <v>387</v>
      </c>
      <c r="B3134">
        <f t="shared" si="166"/>
        <v>2011</v>
      </c>
      <c r="C3134" s="2">
        <v>57.119999</v>
      </c>
      <c r="D3134" s="2">
        <v>50.619999</v>
      </c>
      <c r="E3134" s="4">
        <f t="shared" si="167"/>
        <v>-0.1137955201995014</v>
      </c>
      <c r="F3134" s="5"/>
      <c r="G3134" s="5"/>
      <c r="H3134" s="5"/>
      <c r="I3134" s="5"/>
      <c r="J3134" s="5"/>
      <c r="K3134" s="3">
        <v>40546</v>
      </c>
      <c r="L3134" s="3">
        <v>40907</v>
      </c>
      <c r="M3134" s="3"/>
      <c r="N3134" s="3"/>
      <c r="O3134" s="3"/>
      <c r="P3134" s="3"/>
      <c r="Q3134" s="5"/>
      <c r="R3134" s="5"/>
      <c r="S3134" s="5"/>
      <c r="T3134" s="2">
        <v>56.799999</v>
      </c>
      <c r="U3134" s="2">
        <v>50.490001999999997</v>
      </c>
      <c r="V3134" s="2"/>
      <c r="W3134" s="2">
        <v>58.16</v>
      </c>
      <c r="X3134" s="2">
        <v>51.18</v>
      </c>
      <c r="Y3134" s="2"/>
      <c r="Z3134">
        <v>313200</v>
      </c>
      <c r="AA3134">
        <v>198500</v>
      </c>
      <c r="AC3134" s="2">
        <v>57.970001000000003</v>
      </c>
      <c r="AD3134" s="2">
        <v>51.169998</v>
      </c>
    </row>
    <row r="3135" spans="1:30" x14ac:dyDescent="0.25">
      <c r="A3135" t="s">
        <v>387</v>
      </c>
      <c r="B3135">
        <f t="shared" si="166"/>
        <v>2012</v>
      </c>
      <c r="C3135" s="2">
        <v>51.740001999999997</v>
      </c>
      <c r="D3135" s="2">
        <v>78.989998</v>
      </c>
      <c r="E3135" s="4">
        <f t="shared" si="167"/>
        <v>0.52667172297364817</v>
      </c>
      <c r="F3135" s="5"/>
      <c r="G3135" s="5"/>
      <c r="H3135" s="5"/>
      <c r="I3135" s="5"/>
      <c r="J3135" s="5"/>
      <c r="K3135" s="3">
        <v>40911</v>
      </c>
      <c r="L3135" s="3">
        <v>41274</v>
      </c>
      <c r="M3135" s="3"/>
      <c r="N3135" s="3"/>
      <c r="O3135" s="3"/>
      <c r="P3135" s="3"/>
      <c r="Q3135" s="5"/>
      <c r="R3135" s="5"/>
      <c r="S3135" s="5"/>
      <c r="T3135" s="2">
        <v>51.18</v>
      </c>
      <c r="U3135" s="2">
        <v>76.919998000000007</v>
      </c>
      <c r="V3135" s="2"/>
      <c r="W3135" s="2">
        <v>51.880001</v>
      </c>
      <c r="X3135" s="2">
        <v>79.290001000000004</v>
      </c>
      <c r="Y3135" s="2"/>
      <c r="Z3135">
        <v>440800</v>
      </c>
      <c r="AA3135">
        <v>270500</v>
      </c>
      <c r="AC3135" s="2">
        <v>51.240001999999997</v>
      </c>
      <c r="AD3135" s="2">
        <v>76.989998</v>
      </c>
    </row>
    <row r="3136" spans="1:30" x14ac:dyDescent="0.25">
      <c r="A3136" t="s">
        <v>388</v>
      </c>
      <c r="B3136">
        <f t="shared" si="166"/>
        <v>2010</v>
      </c>
      <c r="C3136" s="2">
        <v>41.700001</v>
      </c>
      <c r="D3136" s="2">
        <v>51.75</v>
      </c>
      <c r="E3136" s="4">
        <f t="shared" si="167"/>
        <v>0.24100716448424064</v>
      </c>
      <c r="F3136" s="5"/>
      <c r="G3136" s="5"/>
      <c r="H3136" s="5"/>
      <c r="I3136" s="5"/>
      <c r="J3136" s="5"/>
      <c r="K3136" s="3">
        <v>40182</v>
      </c>
      <c r="L3136" s="3">
        <v>40543</v>
      </c>
      <c r="M3136" s="3"/>
      <c r="N3136" s="3"/>
      <c r="O3136" s="3"/>
      <c r="P3136" s="3"/>
      <c r="Q3136" s="5"/>
      <c r="R3136" s="5"/>
      <c r="S3136" s="5"/>
      <c r="T3136" s="2">
        <v>40.610000999999997</v>
      </c>
      <c r="U3136" s="2">
        <v>51.560001</v>
      </c>
      <c r="V3136" s="2"/>
      <c r="W3136" s="2">
        <v>41.91</v>
      </c>
      <c r="X3136" s="2">
        <v>52.080002</v>
      </c>
      <c r="Y3136" s="2"/>
      <c r="Z3136">
        <v>1323500</v>
      </c>
      <c r="AA3136">
        <v>341000</v>
      </c>
      <c r="AC3136" s="2">
        <v>41.91</v>
      </c>
      <c r="AD3136" s="2">
        <v>51.860000999999997</v>
      </c>
    </row>
    <row r="3137" spans="1:30" x14ac:dyDescent="0.25">
      <c r="A3137" t="s">
        <v>388</v>
      </c>
      <c r="B3137">
        <f t="shared" si="166"/>
        <v>2011</v>
      </c>
      <c r="C3137" s="2">
        <v>52</v>
      </c>
      <c r="D3137" s="2">
        <v>42.419998</v>
      </c>
      <c r="E3137" s="4">
        <f t="shared" si="167"/>
        <v>-0.18423080769230771</v>
      </c>
      <c r="F3137" s="5"/>
      <c r="G3137" s="5"/>
      <c r="H3137" s="5"/>
      <c r="I3137" s="5"/>
      <c r="J3137" s="5"/>
      <c r="K3137" s="3">
        <v>40546</v>
      </c>
      <c r="L3137" s="3">
        <v>40907</v>
      </c>
      <c r="M3137" s="3"/>
      <c r="N3137" s="3"/>
      <c r="O3137" s="3"/>
      <c r="P3137" s="3"/>
      <c r="Q3137" s="5"/>
      <c r="R3137" s="5"/>
      <c r="S3137" s="5"/>
      <c r="T3137" s="2">
        <v>51.549999</v>
      </c>
      <c r="U3137" s="2">
        <v>42.400002000000001</v>
      </c>
      <c r="V3137" s="2"/>
      <c r="W3137" s="2">
        <v>52.16</v>
      </c>
      <c r="X3137" s="2">
        <v>42.919998</v>
      </c>
      <c r="Y3137" s="2"/>
      <c r="Z3137">
        <v>1251600</v>
      </c>
      <c r="AA3137">
        <v>567100</v>
      </c>
      <c r="AC3137" s="2">
        <v>51.830002</v>
      </c>
      <c r="AD3137" s="2">
        <v>42.919998</v>
      </c>
    </row>
    <row r="3138" spans="1:30" x14ac:dyDescent="0.25">
      <c r="A3138" t="s">
        <v>388</v>
      </c>
      <c r="B3138">
        <f t="shared" ref="B3138:B3201" si="168">YEAR(K3138)</f>
        <v>2012</v>
      </c>
      <c r="C3138" s="2">
        <v>43.200001</v>
      </c>
      <c r="D3138" s="2">
        <v>57.919998</v>
      </c>
      <c r="E3138" s="4">
        <f t="shared" ref="E3138:E3201" si="169">+(D3138-C3138)/C3138</f>
        <v>0.3407406634087809</v>
      </c>
      <c r="F3138" s="5"/>
      <c r="G3138" s="5"/>
      <c r="H3138" s="5"/>
      <c r="I3138" s="5"/>
      <c r="J3138" s="5"/>
      <c r="K3138" s="3">
        <v>40911</v>
      </c>
      <c r="L3138" s="3">
        <v>41274</v>
      </c>
      <c r="M3138" s="3"/>
      <c r="N3138" s="3"/>
      <c r="O3138" s="3"/>
      <c r="P3138" s="3"/>
      <c r="Q3138" s="5"/>
      <c r="R3138" s="5"/>
      <c r="S3138" s="5"/>
      <c r="T3138" s="2">
        <v>43.150002000000001</v>
      </c>
      <c r="U3138" s="2">
        <v>56.41</v>
      </c>
      <c r="V3138" s="2"/>
      <c r="W3138" s="2">
        <v>43.720001000000003</v>
      </c>
      <c r="X3138" s="2">
        <v>57.93</v>
      </c>
      <c r="Y3138" s="2"/>
      <c r="Z3138">
        <v>846200</v>
      </c>
      <c r="AA3138">
        <v>454800</v>
      </c>
      <c r="AC3138" s="2">
        <v>43.18</v>
      </c>
      <c r="AD3138" s="2">
        <v>56.419998</v>
      </c>
    </row>
    <row r="3139" spans="1:30" x14ac:dyDescent="0.25">
      <c r="A3139" t="s">
        <v>389</v>
      </c>
      <c r="B3139">
        <f t="shared" si="168"/>
        <v>2010</v>
      </c>
      <c r="C3139" s="2">
        <v>33.43</v>
      </c>
      <c r="D3139" s="2">
        <v>38.229999999999997</v>
      </c>
      <c r="E3139" s="4">
        <f t="shared" si="169"/>
        <v>0.14358360753813931</v>
      </c>
      <c r="F3139" s="5"/>
      <c r="G3139" s="5"/>
      <c r="H3139" s="5"/>
      <c r="I3139" s="5"/>
      <c r="J3139" s="5"/>
      <c r="K3139" s="3">
        <v>40182</v>
      </c>
      <c r="L3139" s="3">
        <v>40543</v>
      </c>
      <c r="M3139" s="3"/>
      <c r="N3139" s="3"/>
      <c r="O3139" s="3"/>
      <c r="P3139" s="3"/>
      <c r="Q3139" s="5"/>
      <c r="R3139" s="5"/>
      <c r="S3139" s="5"/>
      <c r="T3139" s="2">
        <v>33.169998</v>
      </c>
      <c r="U3139" s="2">
        <v>38.169998</v>
      </c>
      <c r="V3139" s="2"/>
      <c r="W3139" s="2">
        <v>33.560001</v>
      </c>
      <c r="X3139" s="2">
        <v>38.389999000000003</v>
      </c>
      <c r="Y3139" s="2"/>
      <c r="Z3139">
        <v>5119300</v>
      </c>
      <c r="AA3139">
        <v>1871500</v>
      </c>
      <c r="AC3139" s="2">
        <v>33.25</v>
      </c>
      <c r="AD3139" s="2">
        <v>38.310001</v>
      </c>
    </row>
    <row r="3140" spans="1:30" x14ac:dyDescent="0.25">
      <c r="A3140" t="s">
        <v>389</v>
      </c>
      <c r="B3140">
        <f t="shared" si="168"/>
        <v>2011</v>
      </c>
      <c r="C3140" s="2">
        <v>38.369999</v>
      </c>
      <c r="D3140" s="2">
        <v>46.290000999999997</v>
      </c>
      <c r="E3140" s="4">
        <f t="shared" si="169"/>
        <v>0.20641131629948692</v>
      </c>
      <c r="F3140" s="5"/>
      <c r="G3140" s="5"/>
      <c r="H3140" s="5"/>
      <c r="I3140" s="5"/>
      <c r="J3140" s="5"/>
      <c r="K3140" s="3">
        <v>40546</v>
      </c>
      <c r="L3140" s="3">
        <v>40907</v>
      </c>
      <c r="M3140" s="3"/>
      <c r="N3140" s="3"/>
      <c r="O3140" s="3"/>
      <c r="P3140" s="3"/>
      <c r="Q3140" s="5"/>
      <c r="R3140" s="5"/>
      <c r="S3140" s="5"/>
      <c r="T3140" s="2">
        <v>38.18</v>
      </c>
      <c r="U3140" s="2">
        <v>46.279998999999997</v>
      </c>
      <c r="V3140" s="2"/>
      <c r="W3140" s="2">
        <v>38.5</v>
      </c>
      <c r="X3140" s="2">
        <v>46.68</v>
      </c>
      <c r="Y3140" s="2"/>
      <c r="Z3140">
        <v>3440500</v>
      </c>
      <c r="AA3140">
        <v>2150400</v>
      </c>
      <c r="AC3140" s="2">
        <v>38.419998</v>
      </c>
      <c r="AD3140" s="2">
        <v>46.650002000000001</v>
      </c>
    </row>
    <row r="3141" spans="1:30" x14ac:dyDescent="0.25">
      <c r="A3141" t="s">
        <v>389</v>
      </c>
      <c r="B3141">
        <f t="shared" si="168"/>
        <v>2012</v>
      </c>
      <c r="C3141" s="2">
        <v>45.869999</v>
      </c>
      <c r="D3141" s="2">
        <v>42.810001</v>
      </c>
      <c r="E3141" s="4">
        <f t="shared" si="169"/>
        <v>-6.6710226001966993E-2</v>
      </c>
      <c r="F3141" s="5"/>
      <c r="G3141" s="5"/>
      <c r="H3141" s="5"/>
      <c r="I3141" s="5"/>
      <c r="J3141" s="5"/>
      <c r="K3141" s="3">
        <v>40911</v>
      </c>
      <c r="L3141" s="3">
        <v>41274</v>
      </c>
      <c r="M3141" s="3"/>
      <c r="N3141" s="3"/>
      <c r="O3141" s="3"/>
      <c r="P3141" s="3"/>
      <c r="Q3141" s="5"/>
      <c r="R3141" s="5"/>
      <c r="S3141" s="5"/>
      <c r="T3141" s="2">
        <v>44.810001</v>
      </c>
      <c r="U3141" s="2">
        <v>42.040000999999997</v>
      </c>
      <c r="V3141" s="2"/>
      <c r="W3141" s="2">
        <v>46.060001</v>
      </c>
      <c r="X3141" s="2">
        <v>42.849997999999999</v>
      </c>
      <c r="Y3141" s="2"/>
      <c r="Z3141">
        <v>7006000</v>
      </c>
      <c r="AA3141">
        <v>4581500</v>
      </c>
      <c r="AC3141" s="2">
        <v>45.029998999999997</v>
      </c>
      <c r="AD3141" s="2">
        <v>42.220001000000003</v>
      </c>
    </row>
    <row r="3142" spans="1:30" x14ac:dyDescent="0.25">
      <c r="A3142" t="s">
        <v>390</v>
      </c>
      <c r="B3142">
        <f t="shared" si="168"/>
        <v>2010</v>
      </c>
      <c r="C3142" s="2">
        <v>75.719655691400007</v>
      </c>
      <c r="D3142" s="2">
        <v>93.593594543699993</v>
      </c>
      <c r="E3142" s="4">
        <f t="shared" si="169"/>
        <v>0.23605414854428677</v>
      </c>
      <c r="F3142" s="5"/>
      <c r="G3142" s="5"/>
      <c r="H3142" s="5"/>
      <c r="I3142" s="5"/>
      <c r="J3142" s="5"/>
      <c r="K3142" s="3">
        <v>40182</v>
      </c>
      <c r="L3142" s="3">
        <v>40543</v>
      </c>
      <c r="M3142" s="3"/>
      <c r="N3142" s="3"/>
      <c r="O3142" s="3"/>
      <c r="P3142" s="3"/>
      <c r="Q3142" s="5"/>
      <c r="R3142" s="5"/>
      <c r="S3142" s="5"/>
      <c r="T3142" s="2">
        <v>73.800557855099996</v>
      </c>
      <c r="U3142" s="2">
        <v>93.386639698899998</v>
      </c>
      <c r="V3142" s="2"/>
      <c r="W3142" s="2">
        <v>76.340550329199999</v>
      </c>
      <c r="X3142" s="2">
        <v>94.346188146700001</v>
      </c>
      <c r="Y3142" s="2"/>
      <c r="Z3142">
        <v>3450400</v>
      </c>
      <c r="AA3142">
        <v>1297000</v>
      </c>
      <c r="AC3142" s="2">
        <v>74.242703668800004</v>
      </c>
      <c r="AD3142" s="2">
        <v>93.603008466600002</v>
      </c>
    </row>
    <row r="3143" spans="1:30" x14ac:dyDescent="0.25">
      <c r="A3143" t="s">
        <v>390</v>
      </c>
      <c r="B3143">
        <f t="shared" si="168"/>
        <v>2011</v>
      </c>
      <c r="C3143" s="2">
        <v>94.2709238005</v>
      </c>
      <c r="D3143" s="2">
        <v>121.298206021</v>
      </c>
      <c r="E3143" s="4">
        <f t="shared" si="169"/>
        <v>0.28669796720881024</v>
      </c>
      <c r="F3143" s="5"/>
      <c r="G3143" s="5"/>
      <c r="H3143" s="5"/>
      <c r="I3143" s="5"/>
      <c r="J3143" s="5"/>
      <c r="K3143" s="3">
        <v>40546</v>
      </c>
      <c r="L3143" s="3">
        <v>40907</v>
      </c>
      <c r="M3143" s="3"/>
      <c r="N3143" s="3"/>
      <c r="O3143" s="3"/>
      <c r="P3143" s="3"/>
      <c r="Q3143" s="5"/>
      <c r="R3143" s="5"/>
      <c r="S3143" s="5"/>
      <c r="T3143" s="2">
        <v>94.167446848500006</v>
      </c>
      <c r="U3143" s="2">
        <v>121.298206021</v>
      </c>
      <c r="V3143" s="2"/>
      <c r="W3143" s="2">
        <v>95.070553151400006</v>
      </c>
      <c r="X3143" s="2">
        <v>122.963305738</v>
      </c>
      <c r="Y3143" s="2"/>
      <c r="Z3143">
        <v>2448700</v>
      </c>
      <c r="AA3143">
        <v>1083100</v>
      </c>
      <c r="AC3143" s="2">
        <v>94.9482539981</v>
      </c>
      <c r="AD3143" s="2">
        <v>122.502345249</v>
      </c>
    </row>
    <row r="3144" spans="1:30" x14ac:dyDescent="0.25">
      <c r="A3144" t="s">
        <v>390</v>
      </c>
      <c r="B3144">
        <f t="shared" si="168"/>
        <v>2012</v>
      </c>
      <c r="C3144" s="2">
        <v>123.42426622799999</v>
      </c>
      <c r="D3144" s="2">
        <v>148.720590781</v>
      </c>
      <c r="E3144" s="4">
        <f t="shared" si="169"/>
        <v>0.20495422274798414</v>
      </c>
      <c r="F3144" s="5"/>
      <c r="G3144" s="5"/>
      <c r="H3144" s="5"/>
      <c r="I3144" s="5"/>
      <c r="J3144" s="5"/>
      <c r="K3144" s="3">
        <v>40911</v>
      </c>
      <c r="L3144" s="3">
        <v>41274</v>
      </c>
      <c r="M3144" s="3"/>
      <c r="N3144" s="3"/>
      <c r="O3144" s="3"/>
      <c r="P3144" s="3"/>
      <c r="Q3144" s="5"/>
      <c r="R3144" s="5"/>
      <c r="S3144" s="5"/>
      <c r="T3144" s="2">
        <v>120.141109125</v>
      </c>
      <c r="U3144" s="2">
        <v>146.27468391299999</v>
      </c>
      <c r="V3144" s="2"/>
      <c r="W3144" s="2">
        <v>124.449665099</v>
      </c>
      <c r="X3144" s="2">
        <v>148.73942050799999</v>
      </c>
      <c r="Y3144" s="2"/>
      <c r="Z3144">
        <v>2272100</v>
      </c>
      <c r="AA3144">
        <v>1094300</v>
      </c>
      <c r="AC3144" s="2">
        <v>121.712139229</v>
      </c>
      <c r="AD3144" s="2">
        <v>146.500468485</v>
      </c>
    </row>
    <row r="3145" spans="1:30" x14ac:dyDescent="0.25">
      <c r="A3145" t="s">
        <v>391</v>
      </c>
      <c r="B3145">
        <f t="shared" si="168"/>
        <v>2010</v>
      </c>
      <c r="C3145" s="2">
        <v>33.919998</v>
      </c>
      <c r="D3145" s="2">
        <v>36.409999999999997</v>
      </c>
      <c r="E3145" s="4">
        <f t="shared" si="169"/>
        <v>7.3408082158495327E-2</v>
      </c>
      <c r="F3145" s="5"/>
      <c r="G3145" s="5"/>
      <c r="H3145" s="5"/>
      <c r="I3145" s="5"/>
      <c r="J3145" s="5"/>
      <c r="K3145" s="3">
        <v>40182</v>
      </c>
      <c r="L3145" s="3">
        <v>40543</v>
      </c>
      <c r="M3145" s="3"/>
      <c r="N3145" s="3"/>
      <c r="O3145" s="3"/>
      <c r="P3145" s="3"/>
      <c r="Q3145" s="5"/>
      <c r="R3145" s="5"/>
      <c r="S3145" s="5"/>
      <c r="T3145" s="2">
        <v>33.380001</v>
      </c>
      <c r="U3145" s="2">
        <v>36.209999000000003</v>
      </c>
      <c r="V3145" s="2"/>
      <c r="W3145" s="2">
        <v>33.919998</v>
      </c>
      <c r="X3145" s="2">
        <v>36.580002</v>
      </c>
      <c r="Y3145" s="2"/>
      <c r="Z3145">
        <v>1572200</v>
      </c>
      <c r="AA3145">
        <v>706500</v>
      </c>
      <c r="AC3145" s="2">
        <v>33.610000999999997</v>
      </c>
      <c r="AD3145" s="2">
        <v>36.340000000000003</v>
      </c>
    </row>
    <row r="3146" spans="1:30" x14ac:dyDescent="0.25">
      <c r="A3146" t="s">
        <v>391</v>
      </c>
      <c r="B3146">
        <f t="shared" si="168"/>
        <v>2011</v>
      </c>
      <c r="C3146" s="2">
        <v>36.650002000000001</v>
      </c>
      <c r="D3146" s="2">
        <v>44.970001000000003</v>
      </c>
      <c r="E3146" s="4">
        <f t="shared" si="169"/>
        <v>0.22701223863507572</v>
      </c>
      <c r="F3146" s="5"/>
      <c r="G3146" s="5"/>
      <c r="H3146" s="5"/>
      <c r="I3146" s="5"/>
      <c r="J3146" s="5"/>
      <c r="K3146" s="3">
        <v>40546</v>
      </c>
      <c r="L3146" s="3">
        <v>40907</v>
      </c>
      <c r="M3146" s="3"/>
      <c r="N3146" s="3"/>
      <c r="O3146" s="3"/>
      <c r="P3146" s="3"/>
      <c r="Q3146" s="5"/>
      <c r="R3146" s="5"/>
      <c r="S3146" s="5"/>
      <c r="T3146" s="2">
        <v>36.43</v>
      </c>
      <c r="U3146" s="2">
        <v>44.950001</v>
      </c>
      <c r="V3146" s="2"/>
      <c r="W3146" s="2">
        <v>36.75</v>
      </c>
      <c r="X3146" s="2">
        <v>45.77</v>
      </c>
      <c r="Y3146" s="2"/>
      <c r="Z3146">
        <v>1365800</v>
      </c>
      <c r="AA3146">
        <v>1032600</v>
      </c>
      <c r="AC3146" s="2">
        <v>36.57</v>
      </c>
      <c r="AD3146" s="2">
        <v>45.299999</v>
      </c>
    </row>
    <row r="3147" spans="1:30" x14ac:dyDescent="0.25">
      <c r="A3147" t="s">
        <v>391</v>
      </c>
      <c r="B3147">
        <f t="shared" si="168"/>
        <v>2012</v>
      </c>
      <c r="C3147" s="2">
        <v>45.630001</v>
      </c>
      <c r="D3147" s="2">
        <v>54.669998</v>
      </c>
      <c r="E3147" s="4">
        <f t="shared" si="169"/>
        <v>0.19811520495035712</v>
      </c>
      <c r="F3147" s="5"/>
      <c r="G3147" s="5"/>
      <c r="H3147" s="5"/>
      <c r="I3147" s="5"/>
      <c r="J3147" s="5"/>
      <c r="K3147" s="3">
        <v>40911</v>
      </c>
      <c r="L3147" s="3">
        <v>41274</v>
      </c>
      <c r="M3147" s="3"/>
      <c r="N3147" s="3"/>
      <c r="O3147" s="3"/>
      <c r="P3147" s="3"/>
      <c r="Q3147" s="5"/>
      <c r="R3147" s="5"/>
      <c r="S3147" s="5"/>
      <c r="T3147" s="2">
        <v>45.599997999999999</v>
      </c>
      <c r="U3147" s="2">
        <v>53.110000999999997</v>
      </c>
      <c r="V3147" s="2"/>
      <c r="W3147" s="2">
        <v>46.259998000000003</v>
      </c>
      <c r="X3147" s="2">
        <v>54.68</v>
      </c>
      <c r="Y3147" s="2"/>
      <c r="Z3147">
        <v>1545900</v>
      </c>
      <c r="AA3147">
        <v>1682200</v>
      </c>
      <c r="AC3147" s="2">
        <v>45.669998</v>
      </c>
      <c r="AD3147" s="2">
        <v>53.110000999999997</v>
      </c>
    </row>
    <row r="3148" spans="1:30" x14ac:dyDescent="0.25">
      <c r="A3148" t="s">
        <v>392</v>
      </c>
      <c r="B3148">
        <f t="shared" si="168"/>
        <v>2010</v>
      </c>
      <c r="C3148" s="2">
        <v>24.620000999999998</v>
      </c>
      <c r="D3148" s="2">
        <v>22.77</v>
      </c>
      <c r="E3148" s="4">
        <f t="shared" si="169"/>
        <v>-7.5142198410146244E-2</v>
      </c>
      <c r="F3148" s="5"/>
      <c r="G3148" s="5"/>
      <c r="H3148" s="5"/>
      <c r="I3148" s="5"/>
      <c r="J3148" s="5"/>
      <c r="K3148" s="3">
        <v>40182</v>
      </c>
      <c r="L3148" s="3">
        <v>40543</v>
      </c>
      <c r="M3148" s="3"/>
      <c r="N3148" s="3"/>
      <c r="O3148" s="3"/>
      <c r="P3148" s="3"/>
      <c r="Q3148" s="5"/>
      <c r="R3148" s="5"/>
      <c r="S3148" s="5"/>
      <c r="T3148" s="2">
        <v>24.459999</v>
      </c>
      <c r="U3148" s="2">
        <v>22.67</v>
      </c>
      <c r="V3148" s="2"/>
      <c r="W3148" s="2">
        <v>24.85</v>
      </c>
      <c r="X3148" s="2">
        <v>22.9</v>
      </c>
      <c r="Y3148" s="2"/>
      <c r="Z3148">
        <v>4008800</v>
      </c>
      <c r="AA3148">
        <v>2483400</v>
      </c>
      <c r="AC3148" s="2">
        <v>24.5</v>
      </c>
      <c r="AD3148" s="2">
        <v>22.83</v>
      </c>
    </row>
    <row r="3149" spans="1:30" x14ac:dyDescent="0.25">
      <c r="A3149" t="s">
        <v>392</v>
      </c>
      <c r="B3149">
        <f t="shared" si="168"/>
        <v>2011</v>
      </c>
      <c r="C3149" s="2">
        <v>23.469999000000001</v>
      </c>
      <c r="D3149" s="2">
        <v>13.89</v>
      </c>
      <c r="E3149" s="4">
        <f t="shared" si="169"/>
        <v>-0.40818063094080237</v>
      </c>
      <c r="F3149" s="5"/>
      <c r="G3149" s="5"/>
      <c r="H3149" s="5"/>
      <c r="I3149" s="5"/>
      <c r="J3149" s="5"/>
      <c r="K3149" s="3">
        <v>40546</v>
      </c>
      <c r="L3149" s="3">
        <v>40907</v>
      </c>
      <c r="M3149" s="3"/>
      <c r="N3149" s="3"/>
      <c r="O3149" s="3"/>
      <c r="P3149" s="3"/>
      <c r="Q3149" s="5"/>
      <c r="R3149" s="5"/>
      <c r="S3149" s="5"/>
      <c r="T3149" s="2">
        <v>23.290001</v>
      </c>
      <c r="U3149" s="2">
        <v>13.84</v>
      </c>
      <c r="V3149" s="2"/>
      <c r="W3149" s="2">
        <v>23.73</v>
      </c>
      <c r="X3149" s="2">
        <v>14.06</v>
      </c>
      <c r="Y3149" s="2"/>
      <c r="Z3149">
        <v>9553500</v>
      </c>
      <c r="AA3149">
        <v>3076400</v>
      </c>
      <c r="AC3149" s="2">
        <v>23.35</v>
      </c>
      <c r="AD3149" s="2">
        <v>13.92</v>
      </c>
    </row>
    <row r="3150" spans="1:30" x14ac:dyDescent="0.25">
      <c r="A3150" t="s">
        <v>392</v>
      </c>
      <c r="B3150">
        <f t="shared" si="168"/>
        <v>2012</v>
      </c>
      <c r="C3150" s="2">
        <v>14.12</v>
      </c>
      <c r="D3150" s="2">
        <v>11.4</v>
      </c>
      <c r="E3150" s="4">
        <f t="shared" si="169"/>
        <v>-0.19263456090651551</v>
      </c>
      <c r="F3150" s="5"/>
      <c r="G3150" s="5"/>
      <c r="H3150" s="5"/>
      <c r="I3150" s="5"/>
      <c r="J3150" s="5"/>
      <c r="K3150" s="3">
        <v>40911</v>
      </c>
      <c r="L3150" s="3">
        <v>41274</v>
      </c>
      <c r="M3150" s="3"/>
      <c r="N3150" s="3"/>
      <c r="O3150" s="3"/>
      <c r="P3150" s="3"/>
      <c r="Q3150" s="5"/>
      <c r="R3150" s="5"/>
      <c r="S3150" s="5"/>
      <c r="T3150" s="2">
        <v>14.12</v>
      </c>
      <c r="U3150" s="2">
        <v>11.06</v>
      </c>
      <c r="V3150" s="2"/>
      <c r="W3150" s="2">
        <v>14.31</v>
      </c>
      <c r="X3150" s="2">
        <v>11.4</v>
      </c>
      <c r="Y3150" s="2"/>
      <c r="Z3150">
        <v>6772700</v>
      </c>
      <c r="AA3150">
        <v>7714700</v>
      </c>
      <c r="AC3150" s="2">
        <v>14.22</v>
      </c>
      <c r="AD3150" s="2">
        <v>11.06</v>
      </c>
    </row>
    <row r="3151" spans="1:30" x14ac:dyDescent="0.25">
      <c r="A3151" t="s">
        <v>393</v>
      </c>
      <c r="B3151">
        <f t="shared" si="168"/>
        <v>2010</v>
      </c>
      <c r="C3151" s="2">
        <v>55.560001</v>
      </c>
      <c r="D3151" s="2">
        <v>80.919998000000007</v>
      </c>
      <c r="E3151" s="4">
        <f t="shared" si="169"/>
        <v>0.45644342231023372</v>
      </c>
      <c r="F3151" s="5"/>
      <c r="G3151" s="5"/>
      <c r="H3151" s="5"/>
      <c r="I3151" s="5"/>
      <c r="J3151" s="5"/>
      <c r="K3151" s="3">
        <v>40182</v>
      </c>
      <c r="L3151" s="3">
        <v>40543</v>
      </c>
      <c r="M3151" s="3"/>
      <c r="N3151" s="3"/>
      <c r="O3151" s="3"/>
      <c r="P3151" s="3"/>
      <c r="Q3151" s="5"/>
      <c r="R3151" s="5"/>
      <c r="S3151" s="5"/>
      <c r="T3151" s="2">
        <v>55.080002</v>
      </c>
      <c r="U3151" s="2">
        <v>80.769997000000004</v>
      </c>
      <c r="V3151" s="2"/>
      <c r="W3151" s="2">
        <v>55.900002000000001</v>
      </c>
      <c r="X3151" s="2">
        <v>81.480002999999996</v>
      </c>
      <c r="Y3151" s="2"/>
      <c r="Z3151">
        <v>465900</v>
      </c>
      <c r="AA3151">
        <v>265900</v>
      </c>
      <c r="AC3151" s="2">
        <v>55.16</v>
      </c>
      <c r="AD3151" s="2">
        <v>81.220000999999996</v>
      </c>
    </row>
    <row r="3152" spans="1:30" x14ac:dyDescent="0.25">
      <c r="A3152" t="s">
        <v>393</v>
      </c>
      <c r="B3152">
        <f t="shared" si="168"/>
        <v>2011</v>
      </c>
      <c r="C3152" s="2">
        <v>81.690002000000007</v>
      </c>
      <c r="D3152" s="2">
        <v>77.919998000000007</v>
      </c>
      <c r="E3152" s="4">
        <f t="shared" si="169"/>
        <v>-4.6150127404819989E-2</v>
      </c>
      <c r="F3152" s="5"/>
      <c r="G3152" s="5"/>
      <c r="H3152" s="5"/>
      <c r="I3152" s="5"/>
      <c r="J3152" s="5"/>
      <c r="K3152" s="3">
        <v>40546</v>
      </c>
      <c r="L3152" s="3">
        <v>40907</v>
      </c>
      <c r="M3152" s="3"/>
      <c r="N3152" s="3"/>
      <c r="O3152" s="3"/>
      <c r="P3152" s="3"/>
      <c r="Q3152" s="5"/>
      <c r="R3152" s="5"/>
      <c r="S3152" s="5"/>
      <c r="T3152" s="2">
        <v>81.410004000000001</v>
      </c>
      <c r="U3152" s="2">
        <v>77.599997999999999</v>
      </c>
      <c r="V3152" s="2"/>
      <c r="W3152" s="2">
        <v>82.209998999999996</v>
      </c>
      <c r="X3152" s="2">
        <v>78.75</v>
      </c>
      <c r="Y3152" s="2"/>
      <c r="Z3152">
        <v>367900</v>
      </c>
      <c r="AA3152">
        <v>217400</v>
      </c>
      <c r="AC3152" s="2">
        <v>81.650002000000001</v>
      </c>
      <c r="AD3152" s="2">
        <v>78.459998999999996</v>
      </c>
    </row>
    <row r="3153" spans="1:30" x14ac:dyDescent="0.25">
      <c r="A3153" t="s">
        <v>393</v>
      </c>
      <c r="B3153">
        <f t="shared" si="168"/>
        <v>2012</v>
      </c>
      <c r="C3153" s="2">
        <v>78.949996999999996</v>
      </c>
      <c r="D3153" s="2">
        <v>93.279999000000004</v>
      </c>
      <c r="E3153" s="4">
        <f t="shared" si="169"/>
        <v>0.18150731532010075</v>
      </c>
      <c r="F3153" s="5"/>
      <c r="G3153" s="5"/>
      <c r="H3153" s="5"/>
      <c r="I3153" s="5"/>
      <c r="J3153" s="5"/>
      <c r="K3153" s="3">
        <v>40911</v>
      </c>
      <c r="L3153" s="3">
        <v>41274</v>
      </c>
      <c r="M3153" s="3"/>
      <c r="N3153" s="3"/>
      <c r="O3153" s="3"/>
      <c r="P3153" s="3"/>
      <c r="Q3153" s="5"/>
      <c r="R3153" s="5"/>
      <c r="S3153" s="5"/>
      <c r="T3153" s="2">
        <v>77.400002000000001</v>
      </c>
      <c r="U3153" s="2">
        <v>91.25</v>
      </c>
      <c r="V3153" s="2"/>
      <c r="W3153" s="2">
        <v>80.339995999999999</v>
      </c>
      <c r="X3153" s="2">
        <v>93.279999000000004</v>
      </c>
      <c r="Y3153" s="2"/>
      <c r="Z3153">
        <v>517900</v>
      </c>
      <c r="AA3153">
        <v>368500</v>
      </c>
      <c r="AC3153" s="2">
        <v>77.489998</v>
      </c>
      <c r="AD3153" s="2">
        <v>91.709998999999996</v>
      </c>
    </row>
    <row r="3154" spans="1:30" x14ac:dyDescent="0.25">
      <c r="A3154" t="s">
        <v>394</v>
      </c>
      <c r="B3154">
        <f t="shared" si="168"/>
        <v>2010</v>
      </c>
      <c r="C3154" s="2">
        <v>56.400002000000001</v>
      </c>
      <c r="D3154" s="2">
        <v>52.48</v>
      </c>
      <c r="E3154" s="4">
        <f t="shared" si="169"/>
        <v>-6.9503579095617829E-2</v>
      </c>
      <c r="F3154" s="5"/>
      <c r="G3154" s="5"/>
      <c r="H3154" s="5"/>
      <c r="I3154" s="5"/>
      <c r="J3154" s="5"/>
      <c r="K3154" s="3">
        <v>40182</v>
      </c>
      <c r="L3154" s="3">
        <v>40543</v>
      </c>
      <c r="M3154" s="3"/>
      <c r="N3154" s="3"/>
      <c r="O3154" s="3"/>
      <c r="P3154" s="3"/>
      <c r="Q3154" s="5"/>
      <c r="R3154" s="5"/>
      <c r="S3154" s="5"/>
      <c r="T3154" s="2">
        <v>55.799999</v>
      </c>
      <c r="U3154" s="2">
        <v>52.259998000000003</v>
      </c>
      <c r="V3154" s="2"/>
      <c r="W3154" s="2">
        <v>56.610000999999997</v>
      </c>
      <c r="X3154" s="2">
        <v>52.580002</v>
      </c>
      <c r="Y3154" s="2"/>
      <c r="Z3154">
        <v>2081200</v>
      </c>
      <c r="AA3154">
        <v>741700</v>
      </c>
      <c r="AC3154" s="2">
        <v>55.900002000000001</v>
      </c>
      <c r="AD3154" s="2">
        <v>52.259998000000003</v>
      </c>
    </row>
    <row r="3155" spans="1:30" x14ac:dyDescent="0.25">
      <c r="A3155" t="s">
        <v>394</v>
      </c>
      <c r="B3155">
        <f t="shared" si="168"/>
        <v>2011</v>
      </c>
      <c r="C3155" s="2">
        <v>52.689999</v>
      </c>
      <c r="D3155" s="2">
        <v>55</v>
      </c>
      <c r="E3155" s="4">
        <f t="shared" si="169"/>
        <v>4.3841355927905785E-2</v>
      </c>
      <c r="F3155" s="5"/>
      <c r="G3155" s="5"/>
      <c r="H3155" s="5"/>
      <c r="I3155" s="5"/>
      <c r="J3155" s="5"/>
      <c r="K3155" s="3">
        <v>40546</v>
      </c>
      <c r="L3155" s="3">
        <v>40907</v>
      </c>
      <c r="M3155" s="3"/>
      <c r="N3155" s="3"/>
      <c r="O3155" s="3"/>
      <c r="P3155" s="3"/>
      <c r="Q3155" s="5"/>
      <c r="R3155" s="5"/>
      <c r="S3155" s="5"/>
      <c r="T3155" s="2">
        <v>52.279998999999997</v>
      </c>
      <c r="U3155" s="2">
        <v>54.950001</v>
      </c>
      <c r="V3155" s="2"/>
      <c r="W3155" s="2">
        <v>52.689999</v>
      </c>
      <c r="X3155" s="2">
        <v>55.610000999999997</v>
      </c>
      <c r="Y3155" s="2"/>
      <c r="Z3155">
        <v>971000</v>
      </c>
      <c r="AA3155">
        <v>812800</v>
      </c>
      <c r="AC3155" s="2">
        <v>52.459999000000003</v>
      </c>
      <c r="AD3155" s="2">
        <v>55.419998</v>
      </c>
    </row>
    <row r="3156" spans="1:30" x14ac:dyDescent="0.25">
      <c r="A3156" t="s">
        <v>394</v>
      </c>
      <c r="B3156">
        <f t="shared" si="168"/>
        <v>2012</v>
      </c>
      <c r="C3156" s="2">
        <v>55.689999</v>
      </c>
      <c r="D3156" s="2">
        <v>70.940002000000007</v>
      </c>
      <c r="E3156" s="4">
        <f t="shared" si="169"/>
        <v>0.27383737248765272</v>
      </c>
      <c r="F3156" s="5"/>
      <c r="G3156" s="5"/>
      <c r="H3156" s="5"/>
      <c r="I3156" s="5"/>
      <c r="J3156" s="5"/>
      <c r="K3156" s="3">
        <v>40911</v>
      </c>
      <c r="L3156" s="3">
        <v>41274</v>
      </c>
      <c r="M3156" s="3"/>
      <c r="N3156" s="3"/>
      <c r="O3156" s="3"/>
      <c r="P3156" s="3"/>
      <c r="Q3156" s="5"/>
      <c r="R3156" s="5"/>
      <c r="S3156" s="5"/>
      <c r="T3156" s="2">
        <v>54.700001</v>
      </c>
      <c r="U3156" s="2">
        <v>69.690002000000007</v>
      </c>
      <c r="V3156" s="2"/>
      <c r="W3156" s="2">
        <v>55.700001</v>
      </c>
      <c r="X3156" s="2">
        <v>71</v>
      </c>
      <c r="Y3156" s="2"/>
      <c r="Z3156">
        <v>1387400</v>
      </c>
      <c r="AA3156">
        <v>1106400</v>
      </c>
      <c r="AC3156" s="2">
        <v>54.830002</v>
      </c>
      <c r="AD3156" s="2">
        <v>69.980002999999996</v>
      </c>
    </row>
    <row r="3157" spans="1:30" x14ac:dyDescent="0.25">
      <c r="A3157" t="s">
        <v>395</v>
      </c>
      <c r="B3157">
        <f t="shared" si="168"/>
        <v>2010</v>
      </c>
      <c r="C3157" s="2">
        <v>20.65</v>
      </c>
      <c r="D3157" s="2">
        <v>29.51</v>
      </c>
      <c r="E3157" s="4">
        <f t="shared" si="169"/>
        <v>0.42905569007263938</v>
      </c>
      <c r="F3157" s="5"/>
      <c r="G3157" s="5"/>
      <c r="H3157" s="5"/>
      <c r="I3157" s="5"/>
      <c r="J3157" s="5"/>
      <c r="K3157" s="3">
        <v>40182</v>
      </c>
      <c r="L3157" s="3">
        <v>40543</v>
      </c>
      <c r="M3157" s="3"/>
      <c r="N3157" s="3"/>
      <c r="O3157" s="3"/>
      <c r="P3157" s="3"/>
      <c r="Q3157" s="5"/>
      <c r="R3157" s="5"/>
      <c r="S3157" s="5"/>
      <c r="T3157" s="2">
        <v>20.209999</v>
      </c>
      <c r="U3157" s="2">
        <v>29.190000999999999</v>
      </c>
      <c r="V3157" s="2"/>
      <c r="W3157" s="2">
        <v>20.690000999999999</v>
      </c>
      <c r="X3157" s="2">
        <v>29.67</v>
      </c>
      <c r="Y3157" s="2"/>
      <c r="Z3157">
        <v>6668600</v>
      </c>
      <c r="AA3157">
        <v>2199900</v>
      </c>
      <c r="AC3157" s="2">
        <v>20.440000999999999</v>
      </c>
      <c r="AD3157" s="2">
        <v>29.290001</v>
      </c>
    </row>
    <row r="3158" spans="1:30" x14ac:dyDescent="0.25">
      <c r="A3158" t="s">
        <v>395</v>
      </c>
      <c r="B3158">
        <f t="shared" si="168"/>
        <v>2011</v>
      </c>
      <c r="C3158" s="2">
        <v>29.940000999999999</v>
      </c>
      <c r="D3158" s="2">
        <v>17.700001</v>
      </c>
      <c r="E3158" s="4">
        <f t="shared" si="169"/>
        <v>-0.40881762161597784</v>
      </c>
      <c r="F3158" s="5"/>
      <c r="G3158" s="5"/>
      <c r="H3158" s="5"/>
      <c r="I3158" s="5"/>
      <c r="J3158" s="5"/>
      <c r="K3158" s="3">
        <v>40546</v>
      </c>
      <c r="L3158" s="3">
        <v>40907</v>
      </c>
      <c r="M3158" s="3"/>
      <c r="N3158" s="3"/>
      <c r="O3158" s="3"/>
      <c r="P3158" s="3"/>
      <c r="Q3158" s="5"/>
      <c r="R3158" s="5"/>
      <c r="S3158" s="5"/>
      <c r="T3158" s="2">
        <v>29.73</v>
      </c>
      <c r="U3158" s="2">
        <v>17.469999000000001</v>
      </c>
      <c r="V3158" s="2"/>
      <c r="W3158" s="2">
        <v>30.35</v>
      </c>
      <c r="X3158" s="2">
        <v>17.829999999999998</v>
      </c>
      <c r="Y3158" s="2"/>
      <c r="Z3158">
        <v>6294300</v>
      </c>
      <c r="AA3158">
        <v>3557600</v>
      </c>
      <c r="AC3158" s="2">
        <v>30.24</v>
      </c>
      <c r="AD3158" s="2">
        <v>17.629999000000002</v>
      </c>
    </row>
    <row r="3159" spans="1:30" x14ac:dyDescent="0.25">
      <c r="A3159" t="s">
        <v>395</v>
      </c>
      <c r="B3159">
        <f t="shared" si="168"/>
        <v>2012</v>
      </c>
      <c r="C3159" s="2">
        <v>18.110001</v>
      </c>
      <c r="D3159" s="2">
        <v>28.35</v>
      </c>
      <c r="E3159" s="4">
        <f t="shared" si="169"/>
        <v>0.56543337573531893</v>
      </c>
      <c r="F3159" s="5"/>
      <c r="G3159" s="5"/>
      <c r="H3159" s="5"/>
      <c r="I3159" s="5"/>
      <c r="J3159" s="5"/>
      <c r="K3159" s="3">
        <v>40911</v>
      </c>
      <c r="L3159" s="3">
        <v>41274</v>
      </c>
      <c r="M3159" s="3"/>
      <c r="N3159" s="3"/>
      <c r="O3159" s="3"/>
      <c r="P3159" s="3"/>
      <c r="Q3159" s="5"/>
      <c r="R3159" s="5"/>
      <c r="S3159" s="5"/>
      <c r="T3159" s="2">
        <v>18.07</v>
      </c>
      <c r="U3159" s="2">
        <v>27.700001</v>
      </c>
      <c r="V3159" s="2"/>
      <c r="W3159" s="2">
        <v>18.719999000000001</v>
      </c>
      <c r="X3159" s="2">
        <v>28.41</v>
      </c>
      <c r="Y3159" s="2"/>
      <c r="Z3159">
        <v>7372000</v>
      </c>
      <c r="AA3159">
        <v>5677700</v>
      </c>
      <c r="AC3159" s="2">
        <v>18.52</v>
      </c>
      <c r="AD3159" s="2">
        <v>27.700001</v>
      </c>
    </row>
    <row r="3160" spans="1:30" x14ac:dyDescent="0.25">
      <c r="A3160" t="s">
        <v>396</v>
      </c>
      <c r="B3160">
        <f t="shared" si="168"/>
        <v>2010</v>
      </c>
      <c r="C3160" s="2">
        <v>43.810001</v>
      </c>
      <c r="D3160" s="2">
        <v>46.34</v>
      </c>
      <c r="E3160" s="4">
        <f t="shared" si="169"/>
        <v>5.7749348145415554E-2</v>
      </c>
      <c r="F3160" s="5"/>
      <c r="G3160" s="5"/>
      <c r="H3160" s="5"/>
      <c r="I3160" s="5"/>
      <c r="J3160" s="5"/>
      <c r="K3160" s="3">
        <v>40182</v>
      </c>
      <c r="L3160" s="3">
        <v>40543</v>
      </c>
      <c r="M3160" s="3"/>
      <c r="N3160" s="3"/>
      <c r="O3160" s="3"/>
      <c r="P3160" s="3"/>
      <c r="Q3160" s="5"/>
      <c r="R3160" s="5"/>
      <c r="S3160" s="5"/>
      <c r="T3160" s="2">
        <v>43.549999</v>
      </c>
      <c r="U3160" s="2">
        <v>46.09</v>
      </c>
      <c r="V3160" s="2"/>
      <c r="W3160" s="2">
        <v>44.779998999999997</v>
      </c>
      <c r="X3160" s="2">
        <v>46.52</v>
      </c>
      <c r="Y3160" s="2"/>
      <c r="Z3160">
        <v>3440300</v>
      </c>
      <c r="AA3160">
        <v>1453300</v>
      </c>
      <c r="AC3160" s="2">
        <v>44.459999000000003</v>
      </c>
      <c r="AD3160" s="2">
        <v>46.150002000000001</v>
      </c>
    </row>
    <row r="3161" spans="1:30" x14ac:dyDescent="0.25">
      <c r="A3161" t="s">
        <v>396</v>
      </c>
      <c r="B3161">
        <f t="shared" si="168"/>
        <v>2011</v>
      </c>
      <c r="C3161" s="2">
        <v>46.93</v>
      </c>
      <c r="D3161" s="2">
        <v>40.310001</v>
      </c>
      <c r="E3161" s="4">
        <f t="shared" si="169"/>
        <v>-0.14106113360323885</v>
      </c>
      <c r="F3161" s="5"/>
      <c r="G3161" s="5"/>
      <c r="H3161" s="5"/>
      <c r="I3161" s="5"/>
      <c r="J3161" s="5"/>
      <c r="K3161" s="3">
        <v>40546</v>
      </c>
      <c r="L3161" s="3">
        <v>40907</v>
      </c>
      <c r="M3161" s="3"/>
      <c r="N3161" s="3"/>
      <c r="O3161" s="3"/>
      <c r="P3161" s="3"/>
      <c r="Q3161" s="5"/>
      <c r="R3161" s="5"/>
      <c r="S3161" s="5"/>
      <c r="T3161" s="2">
        <v>46.849997999999999</v>
      </c>
      <c r="U3161" s="2">
        <v>40.279998999999997</v>
      </c>
      <c r="V3161" s="2"/>
      <c r="W3161" s="2">
        <v>48.200001</v>
      </c>
      <c r="X3161" s="2">
        <v>40.790000999999997</v>
      </c>
      <c r="Y3161" s="2"/>
      <c r="Z3161">
        <v>4408200</v>
      </c>
      <c r="AA3161">
        <v>1555000</v>
      </c>
      <c r="AC3161" s="2">
        <v>47.619999</v>
      </c>
      <c r="AD3161" s="2">
        <v>40.740001999999997</v>
      </c>
    </row>
    <row r="3162" spans="1:30" x14ac:dyDescent="0.25">
      <c r="A3162" t="s">
        <v>396</v>
      </c>
      <c r="B3162">
        <f t="shared" si="168"/>
        <v>2012</v>
      </c>
      <c r="C3162" s="2">
        <v>41.459999000000003</v>
      </c>
      <c r="D3162" s="2">
        <v>47.009998000000003</v>
      </c>
      <c r="E3162" s="4">
        <f t="shared" si="169"/>
        <v>0.13386394437684379</v>
      </c>
      <c r="F3162" s="5"/>
      <c r="G3162" s="5"/>
      <c r="H3162" s="5"/>
      <c r="I3162" s="5"/>
      <c r="J3162" s="5"/>
      <c r="K3162" s="3">
        <v>40911</v>
      </c>
      <c r="L3162" s="3">
        <v>41274</v>
      </c>
      <c r="M3162" s="3"/>
      <c r="N3162" s="3"/>
      <c r="O3162" s="3"/>
      <c r="P3162" s="3"/>
      <c r="Q3162" s="5"/>
      <c r="R3162" s="5"/>
      <c r="S3162" s="5"/>
      <c r="T3162" s="2">
        <v>41.27</v>
      </c>
      <c r="U3162" s="2">
        <v>45.860000999999997</v>
      </c>
      <c r="V3162" s="2"/>
      <c r="W3162" s="2">
        <v>42.59</v>
      </c>
      <c r="X3162" s="2">
        <v>47.060001</v>
      </c>
      <c r="Y3162" s="2"/>
      <c r="Z3162">
        <v>4045800</v>
      </c>
      <c r="AA3162">
        <v>3904600</v>
      </c>
      <c r="AC3162" s="2">
        <v>41.82</v>
      </c>
      <c r="AD3162" s="2">
        <v>46</v>
      </c>
    </row>
    <row r="3163" spans="1:30" x14ac:dyDescent="0.25">
      <c r="A3163" t="s">
        <v>397</v>
      </c>
      <c r="B3163">
        <f t="shared" si="168"/>
        <v>2010</v>
      </c>
      <c r="C3163" s="2">
        <v>18.57</v>
      </c>
      <c r="D3163" s="2">
        <v>15.03</v>
      </c>
      <c r="E3163" s="4">
        <f t="shared" si="169"/>
        <v>-0.1906300484652666</v>
      </c>
      <c r="F3163" s="5"/>
      <c r="G3163" s="5"/>
      <c r="H3163" s="5"/>
      <c r="I3163" s="5"/>
      <c r="J3163" s="5"/>
      <c r="K3163" s="3">
        <v>40182</v>
      </c>
      <c r="L3163" s="3">
        <v>40543</v>
      </c>
      <c r="M3163" s="3"/>
      <c r="N3163" s="3"/>
      <c r="O3163" s="3"/>
      <c r="P3163" s="3"/>
      <c r="Q3163" s="5"/>
      <c r="R3163" s="5"/>
      <c r="S3163" s="5"/>
      <c r="T3163" s="2">
        <v>18.399999999999999</v>
      </c>
      <c r="U3163" s="2">
        <v>14.76</v>
      </c>
      <c r="V3163" s="2"/>
      <c r="W3163" s="2">
        <v>18.969999000000001</v>
      </c>
      <c r="X3163" s="2">
        <v>15.03</v>
      </c>
      <c r="Y3163" s="2"/>
      <c r="Z3163">
        <v>11116900</v>
      </c>
      <c r="AA3163">
        <v>2598700</v>
      </c>
      <c r="AC3163" s="2">
        <v>18.889999</v>
      </c>
      <c r="AD3163" s="2">
        <v>14.93</v>
      </c>
    </row>
    <row r="3164" spans="1:30" x14ac:dyDescent="0.25">
      <c r="A3164" t="s">
        <v>397</v>
      </c>
      <c r="B3164">
        <f t="shared" si="168"/>
        <v>2011</v>
      </c>
      <c r="C3164" s="2">
        <v>15.2</v>
      </c>
      <c r="D3164" s="2">
        <v>16.399999999999999</v>
      </c>
      <c r="E3164" s="4">
        <f t="shared" si="169"/>
        <v>7.8947368421052586E-2</v>
      </c>
      <c r="F3164" s="5"/>
      <c r="G3164" s="5"/>
      <c r="H3164" s="5"/>
      <c r="I3164" s="5"/>
      <c r="J3164" s="5"/>
      <c r="K3164" s="3">
        <v>40546</v>
      </c>
      <c r="L3164" s="3">
        <v>40907</v>
      </c>
      <c r="M3164" s="3"/>
      <c r="N3164" s="3"/>
      <c r="O3164" s="3"/>
      <c r="P3164" s="3"/>
      <c r="Q3164" s="5"/>
      <c r="R3164" s="5"/>
      <c r="S3164" s="5"/>
      <c r="T3164" s="2">
        <v>14.9</v>
      </c>
      <c r="U3164" s="2">
        <v>15.78</v>
      </c>
      <c r="V3164" s="2"/>
      <c r="W3164" s="2">
        <v>15.33</v>
      </c>
      <c r="X3164" s="2">
        <v>16.5</v>
      </c>
      <c r="Y3164" s="2"/>
      <c r="Z3164">
        <v>7036900</v>
      </c>
      <c r="AA3164">
        <v>8171800</v>
      </c>
      <c r="AC3164" s="2">
        <v>14.97</v>
      </c>
      <c r="AD3164" s="2">
        <v>15.83</v>
      </c>
    </row>
    <row r="3165" spans="1:30" x14ac:dyDescent="0.25">
      <c r="A3165" t="s">
        <v>397</v>
      </c>
      <c r="B3165">
        <f t="shared" si="168"/>
        <v>2012</v>
      </c>
      <c r="C3165" s="2">
        <v>16.799999</v>
      </c>
      <c r="D3165" s="2">
        <v>30.42</v>
      </c>
      <c r="E3165" s="4">
        <f t="shared" si="169"/>
        <v>0.81071439349490448</v>
      </c>
      <c r="F3165" s="5"/>
      <c r="G3165" s="5"/>
      <c r="H3165" s="5"/>
      <c r="I3165" s="5"/>
      <c r="J3165" s="5"/>
      <c r="K3165" s="3">
        <v>40911</v>
      </c>
      <c r="L3165" s="3">
        <v>41274</v>
      </c>
      <c r="M3165" s="3"/>
      <c r="N3165" s="3"/>
      <c r="O3165" s="3"/>
      <c r="P3165" s="3"/>
      <c r="Q3165" s="5"/>
      <c r="R3165" s="5"/>
      <c r="S3165" s="5"/>
      <c r="T3165" s="2">
        <v>16.329999999999998</v>
      </c>
      <c r="U3165" s="2">
        <v>29.799999</v>
      </c>
      <c r="V3165" s="2"/>
      <c r="W3165" s="2">
        <v>16.91</v>
      </c>
      <c r="X3165" s="2">
        <v>30.77</v>
      </c>
      <c r="Y3165" s="2"/>
      <c r="Z3165">
        <v>6110200</v>
      </c>
      <c r="AA3165">
        <v>6504500</v>
      </c>
      <c r="AC3165" s="2">
        <v>16.43</v>
      </c>
      <c r="AD3165" s="2">
        <v>29.91</v>
      </c>
    </row>
    <row r="3166" spans="1:30" x14ac:dyDescent="0.25">
      <c r="A3166" t="s">
        <v>398</v>
      </c>
      <c r="B3166">
        <f t="shared" si="168"/>
        <v>2010</v>
      </c>
      <c r="C3166" s="2">
        <v>16.02</v>
      </c>
      <c r="D3166" s="2">
        <v>22.15</v>
      </c>
      <c r="E3166" s="4">
        <f t="shared" si="169"/>
        <v>0.38264669163545562</v>
      </c>
      <c r="F3166" s="5"/>
      <c r="G3166" s="5"/>
      <c r="H3166" s="5"/>
      <c r="I3166" s="5"/>
      <c r="J3166" s="5"/>
      <c r="K3166" s="3">
        <v>40182</v>
      </c>
      <c r="L3166" s="3">
        <v>40543</v>
      </c>
      <c r="M3166" s="3"/>
      <c r="N3166" s="3"/>
      <c r="O3166" s="3"/>
      <c r="P3166" s="3"/>
      <c r="Q3166" s="5"/>
      <c r="R3166" s="5"/>
      <c r="S3166" s="5"/>
      <c r="T3166" s="2">
        <v>15.89</v>
      </c>
      <c r="U3166" s="2">
        <v>21.92</v>
      </c>
      <c r="V3166" s="2"/>
      <c r="W3166" s="2">
        <v>16.170000000000002</v>
      </c>
      <c r="X3166" s="2">
        <v>22.32</v>
      </c>
      <c r="Y3166" s="2"/>
      <c r="Z3166">
        <v>1418700</v>
      </c>
      <c r="AA3166">
        <v>825900</v>
      </c>
      <c r="AC3166" s="2">
        <v>16.120000999999998</v>
      </c>
      <c r="AD3166" s="2">
        <v>21.940000999999999</v>
      </c>
    </row>
    <row r="3167" spans="1:30" x14ac:dyDescent="0.25">
      <c r="A3167" t="s">
        <v>398</v>
      </c>
      <c r="B3167">
        <f t="shared" si="168"/>
        <v>2011</v>
      </c>
      <c r="C3167" s="2">
        <v>22.18</v>
      </c>
      <c r="D3167" s="2">
        <v>20.67</v>
      </c>
      <c r="E3167" s="4">
        <f t="shared" si="169"/>
        <v>-6.8079350766456173E-2</v>
      </c>
      <c r="F3167" s="5"/>
      <c r="G3167" s="5"/>
      <c r="H3167" s="5"/>
      <c r="I3167" s="5"/>
      <c r="J3167" s="5"/>
      <c r="K3167" s="3">
        <v>40546</v>
      </c>
      <c r="L3167" s="3">
        <v>40907</v>
      </c>
      <c r="M3167" s="3"/>
      <c r="N3167" s="3"/>
      <c r="O3167" s="3"/>
      <c r="P3167" s="3"/>
      <c r="Q3167" s="5"/>
      <c r="R3167" s="5"/>
      <c r="S3167" s="5"/>
      <c r="T3167" s="2">
        <v>21.48</v>
      </c>
      <c r="U3167" s="2">
        <v>20.610001</v>
      </c>
      <c r="V3167" s="2"/>
      <c r="W3167" s="2">
        <v>22.18</v>
      </c>
      <c r="X3167" s="2">
        <v>20.9</v>
      </c>
      <c r="Y3167" s="2"/>
      <c r="Z3167">
        <v>2390100</v>
      </c>
      <c r="AA3167">
        <v>610900</v>
      </c>
      <c r="AC3167" s="2">
        <v>21.610001</v>
      </c>
      <c r="AD3167" s="2">
        <v>20.74</v>
      </c>
    </row>
    <row r="3168" spans="1:30" x14ac:dyDescent="0.25">
      <c r="A3168" t="s">
        <v>398</v>
      </c>
      <c r="B3168">
        <f t="shared" si="168"/>
        <v>2012</v>
      </c>
      <c r="C3168" s="2">
        <v>20.959999</v>
      </c>
      <c r="D3168" s="2">
        <v>35.389999000000003</v>
      </c>
      <c r="E3168" s="4">
        <f t="shared" si="169"/>
        <v>0.68845423131938144</v>
      </c>
      <c r="F3168" s="5"/>
      <c r="G3168" s="5"/>
      <c r="H3168" s="5"/>
      <c r="I3168" s="5"/>
      <c r="J3168" s="5"/>
      <c r="K3168" s="3">
        <v>40911</v>
      </c>
      <c r="L3168" s="3">
        <v>41274</v>
      </c>
      <c r="M3168" s="3"/>
      <c r="N3168" s="3"/>
      <c r="O3168" s="3"/>
      <c r="P3168" s="3"/>
      <c r="Q3168" s="5"/>
      <c r="R3168" s="5"/>
      <c r="S3168" s="5"/>
      <c r="T3168" s="2">
        <v>20.73</v>
      </c>
      <c r="U3168" s="2">
        <v>34.139999000000003</v>
      </c>
      <c r="V3168" s="2"/>
      <c r="W3168" s="2">
        <v>21.030000999999999</v>
      </c>
      <c r="X3168" s="2">
        <v>35.470001000000003</v>
      </c>
      <c r="Y3168" s="2"/>
      <c r="Z3168">
        <v>1643500</v>
      </c>
      <c r="AA3168">
        <v>1589700</v>
      </c>
      <c r="AC3168" s="2">
        <v>20.73</v>
      </c>
      <c r="AD3168" s="2">
        <v>34.349997999999999</v>
      </c>
    </row>
    <row r="3169" spans="1:30" x14ac:dyDescent="0.25">
      <c r="A3169" t="s">
        <v>399</v>
      </c>
      <c r="B3169">
        <f t="shared" si="168"/>
        <v>2010</v>
      </c>
      <c r="C3169" s="2">
        <v>51.740001999999997</v>
      </c>
      <c r="D3169" s="2">
        <v>66.870002999999997</v>
      </c>
      <c r="E3169" s="4">
        <f t="shared" si="169"/>
        <v>0.29242366476908915</v>
      </c>
      <c r="F3169" s="5"/>
      <c r="G3169" s="5"/>
      <c r="H3169" s="5"/>
      <c r="I3169" s="5"/>
      <c r="J3169" s="5"/>
      <c r="K3169" s="3">
        <v>40182</v>
      </c>
      <c r="L3169" s="3">
        <v>40543</v>
      </c>
      <c r="M3169" s="3"/>
      <c r="N3169" s="3"/>
      <c r="O3169" s="3"/>
      <c r="P3169" s="3"/>
      <c r="Q3169" s="5"/>
      <c r="R3169" s="5"/>
      <c r="S3169" s="5"/>
      <c r="T3169" s="2">
        <v>51.619999</v>
      </c>
      <c r="U3169" s="2">
        <v>66.699996999999996</v>
      </c>
      <c r="V3169" s="2"/>
      <c r="W3169" s="2">
        <v>53</v>
      </c>
      <c r="X3169" s="2">
        <v>67.360000999999997</v>
      </c>
      <c r="Y3169" s="2"/>
      <c r="Z3169">
        <v>2033000</v>
      </c>
      <c r="AA3169">
        <v>888400</v>
      </c>
      <c r="AC3169" s="2">
        <v>52.709999000000003</v>
      </c>
      <c r="AD3169" s="2">
        <v>67.059997999999993</v>
      </c>
    </row>
    <row r="3170" spans="1:30" x14ac:dyDescent="0.25">
      <c r="A3170" t="s">
        <v>399</v>
      </c>
      <c r="B3170">
        <f t="shared" si="168"/>
        <v>2011</v>
      </c>
      <c r="C3170" s="2">
        <v>67.400002000000001</v>
      </c>
      <c r="D3170" s="2">
        <v>67.599997999999999</v>
      </c>
      <c r="E3170" s="4">
        <f t="shared" si="169"/>
        <v>2.9672996152136422E-3</v>
      </c>
      <c r="F3170" s="5"/>
      <c r="G3170" s="5"/>
      <c r="H3170" s="5"/>
      <c r="I3170" s="5"/>
      <c r="J3170" s="5"/>
      <c r="K3170" s="3">
        <v>40546</v>
      </c>
      <c r="L3170" s="3">
        <v>40907</v>
      </c>
      <c r="M3170" s="3"/>
      <c r="N3170" s="3"/>
      <c r="O3170" s="3"/>
      <c r="P3170" s="3"/>
      <c r="Q3170" s="5"/>
      <c r="R3170" s="5"/>
      <c r="S3170" s="5"/>
      <c r="T3170" s="2">
        <v>67.089995999999999</v>
      </c>
      <c r="U3170" s="2">
        <v>67.440002000000007</v>
      </c>
      <c r="V3170" s="2"/>
      <c r="W3170" s="2">
        <v>68.230002999999996</v>
      </c>
      <c r="X3170" s="2">
        <v>68.339995999999999</v>
      </c>
      <c r="Y3170" s="2"/>
      <c r="Z3170">
        <v>1095700</v>
      </c>
      <c r="AA3170">
        <v>944100</v>
      </c>
      <c r="AC3170" s="2">
        <v>68.069999999999993</v>
      </c>
      <c r="AD3170" s="2">
        <v>68.290001000000004</v>
      </c>
    </row>
    <row r="3171" spans="1:30" x14ac:dyDescent="0.25">
      <c r="A3171" t="s">
        <v>399</v>
      </c>
      <c r="B3171">
        <f t="shared" si="168"/>
        <v>2012</v>
      </c>
      <c r="C3171" s="2">
        <v>69.029999000000004</v>
      </c>
      <c r="D3171" s="2">
        <v>73.970000999999996</v>
      </c>
      <c r="E3171" s="4">
        <f t="shared" si="169"/>
        <v>7.1563118521847185E-2</v>
      </c>
      <c r="F3171" s="5"/>
      <c r="G3171" s="5"/>
      <c r="H3171" s="5"/>
      <c r="I3171" s="5"/>
      <c r="J3171" s="5"/>
      <c r="K3171" s="3">
        <v>40911</v>
      </c>
      <c r="L3171" s="3">
        <v>41274</v>
      </c>
      <c r="M3171" s="3"/>
      <c r="N3171" s="3"/>
      <c r="O3171" s="3"/>
      <c r="P3171" s="3"/>
      <c r="Q3171" s="5"/>
      <c r="R3171" s="5"/>
      <c r="S3171" s="5"/>
      <c r="T3171" s="2">
        <v>68.930000000000007</v>
      </c>
      <c r="U3171" s="2">
        <v>71.779999000000004</v>
      </c>
      <c r="V3171" s="2"/>
      <c r="W3171" s="2">
        <v>70.980002999999996</v>
      </c>
      <c r="X3171" s="2">
        <v>74.029999000000004</v>
      </c>
      <c r="Y3171" s="2"/>
      <c r="Z3171">
        <v>2981500</v>
      </c>
      <c r="AA3171">
        <v>977400</v>
      </c>
      <c r="AC3171" s="2">
        <v>70.239998</v>
      </c>
      <c r="AD3171" s="2">
        <v>72.010002</v>
      </c>
    </row>
    <row r="3172" spans="1:30" x14ac:dyDescent="0.25">
      <c r="A3172" t="s">
        <v>400</v>
      </c>
      <c r="B3172">
        <f t="shared" si="168"/>
        <v>2010</v>
      </c>
      <c r="C3172" s="2">
        <v>14.45</v>
      </c>
      <c r="D3172" s="2">
        <v>28.629999000000002</v>
      </c>
      <c r="E3172" s="4">
        <f t="shared" si="169"/>
        <v>0.98131480968858154</v>
      </c>
      <c r="F3172" s="5"/>
      <c r="G3172" s="5"/>
      <c r="H3172" s="5"/>
      <c r="I3172" s="5"/>
      <c r="J3172" s="5"/>
      <c r="K3172" s="3">
        <v>40182</v>
      </c>
      <c r="L3172" s="3">
        <v>40543</v>
      </c>
      <c r="M3172" s="3"/>
      <c r="N3172" s="3"/>
      <c r="O3172" s="3"/>
      <c r="P3172" s="3"/>
      <c r="Q3172" s="5"/>
      <c r="R3172" s="5"/>
      <c r="S3172" s="5"/>
      <c r="T3172" s="2">
        <v>14.42</v>
      </c>
      <c r="U3172" s="2">
        <v>28.610001</v>
      </c>
      <c r="V3172" s="2"/>
      <c r="W3172" s="2">
        <v>14.9</v>
      </c>
      <c r="X3172" s="2">
        <v>29.18</v>
      </c>
      <c r="Y3172" s="2"/>
      <c r="Z3172">
        <v>4911500</v>
      </c>
      <c r="AA3172">
        <v>1804000</v>
      </c>
      <c r="AC3172" s="2">
        <v>14.82</v>
      </c>
      <c r="AD3172" s="2">
        <v>29.08</v>
      </c>
    </row>
    <row r="3173" spans="1:30" x14ac:dyDescent="0.25">
      <c r="A3173" t="s">
        <v>400</v>
      </c>
      <c r="B3173">
        <f t="shared" si="168"/>
        <v>2011</v>
      </c>
      <c r="C3173" s="2">
        <v>29.139999</v>
      </c>
      <c r="D3173" s="2">
        <v>16.219999000000001</v>
      </c>
      <c r="E3173" s="4">
        <f t="shared" si="169"/>
        <v>-0.44337681686262237</v>
      </c>
      <c r="F3173" s="5"/>
      <c r="G3173" s="5"/>
      <c r="H3173" s="5"/>
      <c r="I3173" s="5"/>
      <c r="J3173" s="5"/>
      <c r="K3173" s="3">
        <v>40546</v>
      </c>
      <c r="L3173" s="3">
        <v>40907</v>
      </c>
      <c r="M3173" s="3"/>
      <c r="N3173" s="3"/>
      <c r="O3173" s="3"/>
      <c r="P3173" s="3"/>
      <c r="Q3173" s="5"/>
      <c r="R3173" s="5"/>
      <c r="S3173" s="5"/>
      <c r="T3173" s="2">
        <v>29.040001</v>
      </c>
      <c r="U3173" s="2">
        <v>16.040001</v>
      </c>
      <c r="V3173" s="2"/>
      <c r="W3173" s="2">
        <v>30.139999</v>
      </c>
      <c r="X3173" s="2">
        <v>16.389999</v>
      </c>
      <c r="Y3173" s="2"/>
      <c r="Z3173">
        <v>3791000</v>
      </c>
      <c r="AA3173">
        <v>1937700</v>
      </c>
      <c r="AC3173" s="2">
        <v>29.559999000000001</v>
      </c>
      <c r="AD3173" s="2">
        <v>16.040001</v>
      </c>
    </row>
    <row r="3174" spans="1:30" x14ac:dyDescent="0.25">
      <c r="A3174" t="s">
        <v>400</v>
      </c>
      <c r="B3174">
        <f t="shared" si="168"/>
        <v>2012</v>
      </c>
      <c r="C3174" s="2">
        <v>16.899999999999999</v>
      </c>
      <c r="D3174" s="2">
        <v>20.299999</v>
      </c>
      <c r="E3174" s="4">
        <f t="shared" si="169"/>
        <v>0.20118337278106518</v>
      </c>
      <c r="F3174" s="5"/>
      <c r="G3174" s="5"/>
      <c r="H3174" s="5"/>
      <c r="I3174" s="5"/>
      <c r="J3174" s="5"/>
      <c r="K3174" s="3">
        <v>40911</v>
      </c>
      <c r="L3174" s="3">
        <v>41274</v>
      </c>
      <c r="M3174" s="3"/>
      <c r="N3174" s="3"/>
      <c r="O3174" s="3"/>
      <c r="P3174" s="3"/>
      <c r="Q3174" s="5"/>
      <c r="R3174" s="5"/>
      <c r="S3174" s="5"/>
      <c r="T3174" s="2">
        <v>16.629999000000002</v>
      </c>
      <c r="U3174" s="2">
        <v>19.73</v>
      </c>
      <c r="V3174" s="2"/>
      <c r="W3174" s="2">
        <v>17.219999000000001</v>
      </c>
      <c r="X3174" s="2">
        <v>20.329999999999998</v>
      </c>
      <c r="Y3174" s="2"/>
      <c r="Z3174">
        <v>4603100</v>
      </c>
      <c r="AA3174">
        <v>3329700</v>
      </c>
      <c r="AC3174" s="2">
        <v>16.82</v>
      </c>
      <c r="AD3174" s="2">
        <v>19.82</v>
      </c>
    </row>
    <row r="3175" spans="1:30" x14ac:dyDescent="0.25">
      <c r="A3175" t="s">
        <v>401</v>
      </c>
      <c r="B3175">
        <f t="shared" si="168"/>
        <v>2010</v>
      </c>
      <c r="C3175" s="2">
        <v>49.689999</v>
      </c>
      <c r="D3175" s="2">
        <v>37.43</v>
      </c>
      <c r="E3175" s="4">
        <f t="shared" si="169"/>
        <v>-0.24672970913120768</v>
      </c>
      <c r="F3175" s="5"/>
      <c r="G3175" s="5"/>
      <c r="H3175" s="5"/>
      <c r="I3175" s="5"/>
      <c r="J3175" s="5"/>
      <c r="K3175" s="3">
        <v>40182</v>
      </c>
      <c r="L3175" s="3">
        <v>40543</v>
      </c>
      <c r="M3175" s="3"/>
      <c r="N3175" s="3"/>
      <c r="O3175" s="3"/>
      <c r="P3175" s="3"/>
      <c r="Q3175" s="5"/>
      <c r="R3175" s="5"/>
      <c r="S3175" s="5"/>
      <c r="T3175" s="2">
        <v>48.84</v>
      </c>
      <c r="U3175" s="2">
        <v>36.909999999999997</v>
      </c>
      <c r="V3175" s="2"/>
      <c r="W3175" s="2">
        <v>50.830002</v>
      </c>
      <c r="X3175" s="2">
        <v>37.599997999999999</v>
      </c>
      <c r="Y3175" s="2"/>
      <c r="Z3175">
        <v>3473200</v>
      </c>
      <c r="AA3175">
        <v>2643400</v>
      </c>
      <c r="AC3175" s="2">
        <v>50.830002</v>
      </c>
      <c r="AD3175" s="2">
        <v>37.229999999999997</v>
      </c>
    </row>
    <row r="3176" spans="1:30" x14ac:dyDescent="0.25">
      <c r="A3176" t="s">
        <v>401</v>
      </c>
      <c r="B3176">
        <f t="shared" si="168"/>
        <v>2011</v>
      </c>
      <c r="C3176" s="2">
        <v>37.810001</v>
      </c>
      <c r="D3176" s="2">
        <v>31.940000999999999</v>
      </c>
      <c r="E3176" s="4">
        <f t="shared" si="169"/>
        <v>-0.15524992977387123</v>
      </c>
      <c r="F3176" s="5"/>
      <c r="G3176" s="5"/>
      <c r="H3176" s="5"/>
      <c r="I3176" s="5"/>
      <c r="J3176" s="5"/>
      <c r="K3176" s="3">
        <v>40546</v>
      </c>
      <c r="L3176" s="3">
        <v>40907</v>
      </c>
      <c r="M3176" s="3"/>
      <c r="N3176" s="3"/>
      <c r="O3176" s="3"/>
      <c r="P3176" s="3"/>
      <c r="Q3176" s="5"/>
      <c r="R3176" s="5"/>
      <c r="S3176" s="5"/>
      <c r="T3176" s="2">
        <v>37.580002</v>
      </c>
      <c r="U3176" s="2">
        <v>31.9</v>
      </c>
      <c r="V3176" s="2"/>
      <c r="W3176" s="2">
        <v>38.25</v>
      </c>
      <c r="X3176" s="2">
        <v>32.349997999999999</v>
      </c>
      <c r="Y3176" s="2"/>
      <c r="Z3176">
        <v>4261300</v>
      </c>
      <c r="AA3176">
        <v>2121200</v>
      </c>
      <c r="AC3176" s="2">
        <v>38.07</v>
      </c>
      <c r="AD3176" s="2">
        <v>32.049999</v>
      </c>
    </row>
    <row r="3177" spans="1:30" x14ac:dyDescent="0.25">
      <c r="A3177" t="s">
        <v>401</v>
      </c>
      <c r="B3177">
        <f t="shared" si="168"/>
        <v>2012</v>
      </c>
      <c r="C3177" s="2">
        <v>32.700001</v>
      </c>
      <c r="D3177" s="2">
        <v>33.409999999999997</v>
      </c>
      <c r="E3177" s="4">
        <f t="shared" si="169"/>
        <v>2.1712506981268784E-2</v>
      </c>
      <c r="F3177" s="5"/>
      <c r="G3177" s="5"/>
      <c r="H3177" s="5"/>
      <c r="I3177" s="5"/>
      <c r="J3177" s="5"/>
      <c r="K3177" s="3">
        <v>40911</v>
      </c>
      <c r="L3177" s="3">
        <v>41274</v>
      </c>
      <c r="M3177" s="3"/>
      <c r="N3177" s="3"/>
      <c r="O3177" s="3"/>
      <c r="P3177" s="3"/>
      <c r="Q3177" s="5"/>
      <c r="R3177" s="5"/>
      <c r="S3177" s="5"/>
      <c r="T3177" s="2">
        <v>31.959999</v>
      </c>
      <c r="U3177" s="2">
        <v>32.509998000000003</v>
      </c>
      <c r="V3177" s="2"/>
      <c r="W3177" s="2">
        <v>32.880001</v>
      </c>
      <c r="X3177" s="2">
        <v>33.43</v>
      </c>
      <c r="Y3177" s="2"/>
      <c r="Z3177">
        <v>3980600</v>
      </c>
      <c r="AA3177">
        <v>2681800</v>
      </c>
      <c r="AC3177" s="2">
        <v>32.700001</v>
      </c>
      <c r="AD3177" s="2">
        <v>32.659999999999997</v>
      </c>
    </row>
    <row r="3178" spans="1:30" x14ac:dyDescent="0.25">
      <c r="A3178" t="s">
        <v>402</v>
      </c>
      <c r="B3178">
        <f t="shared" si="168"/>
        <v>2010</v>
      </c>
      <c r="C3178" s="2">
        <v>51.279998999999997</v>
      </c>
      <c r="D3178" s="2">
        <v>53.700001</v>
      </c>
      <c r="E3178" s="4">
        <f t="shared" si="169"/>
        <v>4.7191927597346556E-2</v>
      </c>
      <c r="F3178" s="5"/>
      <c r="G3178" s="5"/>
      <c r="H3178" s="5"/>
      <c r="I3178" s="5"/>
      <c r="J3178" s="5"/>
      <c r="K3178" s="3">
        <v>40182</v>
      </c>
      <c r="L3178" s="3">
        <v>40543</v>
      </c>
      <c r="M3178" s="3"/>
      <c r="N3178" s="3"/>
      <c r="O3178" s="3"/>
      <c r="P3178" s="3"/>
      <c r="Q3178" s="5"/>
      <c r="R3178" s="5"/>
      <c r="S3178" s="5"/>
      <c r="T3178" s="2">
        <v>50.830002</v>
      </c>
      <c r="U3178" s="2">
        <v>53.549999</v>
      </c>
      <c r="V3178" s="2"/>
      <c r="W3178" s="2">
        <v>52.27</v>
      </c>
      <c r="X3178" s="2">
        <v>54.060001</v>
      </c>
      <c r="Y3178" s="2"/>
      <c r="Z3178">
        <v>3982800</v>
      </c>
      <c r="AA3178">
        <v>804200</v>
      </c>
      <c r="AC3178" s="2">
        <v>52.16</v>
      </c>
      <c r="AD3178" s="2">
        <v>53.93</v>
      </c>
    </row>
    <row r="3179" spans="1:30" x14ac:dyDescent="0.25">
      <c r="A3179" t="s">
        <v>402</v>
      </c>
      <c r="B3179">
        <f t="shared" si="168"/>
        <v>2011</v>
      </c>
      <c r="C3179" s="2">
        <v>53.93</v>
      </c>
      <c r="D3179" s="2">
        <v>49.709999000000003</v>
      </c>
      <c r="E3179" s="4">
        <f t="shared" si="169"/>
        <v>-7.8249601335063909E-2</v>
      </c>
      <c r="F3179" s="5"/>
      <c r="G3179" s="5"/>
      <c r="H3179" s="5"/>
      <c r="I3179" s="5"/>
      <c r="J3179" s="5"/>
      <c r="K3179" s="3">
        <v>40546</v>
      </c>
      <c r="L3179" s="3">
        <v>40907</v>
      </c>
      <c r="M3179" s="3"/>
      <c r="N3179" s="3"/>
      <c r="O3179" s="3"/>
      <c r="P3179" s="3"/>
      <c r="Q3179" s="5"/>
      <c r="R3179" s="5"/>
      <c r="S3179" s="5"/>
      <c r="T3179" s="2">
        <v>53.560001</v>
      </c>
      <c r="U3179" s="2">
        <v>49.580002</v>
      </c>
      <c r="V3179" s="2"/>
      <c r="W3179" s="2">
        <v>54.82</v>
      </c>
      <c r="X3179" s="2">
        <v>50.25</v>
      </c>
      <c r="Y3179" s="2"/>
      <c r="Z3179">
        <v>1763900</v>
      </c>
      <c r="AA3179">
        <v>1578700</v>
      </c>
      <c r="AC3179" s="2">
        <v>54.580002</v>
      </c>
      <c r="AD3179" s="2">
        <v>49.669998</v>
      </c>
    </row>
    <row r="3180" spans="1:30" x14ac:dyDescent="0.25">
      <c r="A3180" t="s">
        <v>402</v>
      </c>
      <c r="B3180">
        <f t="shared" si="168"/>
        <v>2012</v>
      </c>
      <c r="C3180" s="2">
        <v>50.650002000000001</v>
      </c>
      <c r="D3180" s="2">
        <v>54.82</v>
      </c>
      <c r="E3180" s="4">
        <f t="shared" si="169"/>
        <v>8.2329670984020886E-2</v>
      </c>
      <c r="F3180" s="5"/>
      <c r="G3180" s="5"/>
      <c r="H3180" s="5"/>
      <c r="I3180" s="5"/>
      <c r="J3180" s="5"/>
      <c r="K3180" s="3">
        <v>40911</v>
      </c>
      <c r="L3180" s="3">
        <v>41274</v>
      </c>
      <c r="M3180" s="3"/>
      <c r="N3180" s="3"/>
      <c r="O3180" s="3"/>
      <c r="P3180" s="3"/>
      <c r="Q3180" s="5"/>
      <c r="R3180" s="5"/>
      <c r="S3180" s="5"/>
      <c r="T3180" s="2">
        <v>50.380001</v>
      </c>
      <c r="U3180" s="2">
        <v>54.07</v>
      </c>
      <c r="V3180" s="2"/>
      <c r="W3180" s="2">
        <v>51.23</v>
      </c>
      <c r="X3180" s="2">
        <v>54.82</v>
      </c>
      <c r="Y3180" s="2"/>
      <c r="Z3180">
        <v>2668700</v>
      </c>
      <c r="AA3180">
        <v>1780100</v>
      </c>
      <c r="AC3180" s="2">
        <v>51.07</v>
      </c>
      <c r="AD3180" s="2">
        <v>54.34</v>
      </c>
    </row>
    <row r="3181" spans="1:30" x14ac:dyDescent="0.25">
      <c r="A3181" t="s">
        <v>403</v>
      </c>
      <c r="B3181">
        <f t="shared" si="168"/>
        <v>2010</v>
      </c>
      <c r="C3181" s="2">
        <v>18.040001</v>
      </c>
      <c r="D3181" s="2">
        <v>16.739999999999998</v>
      </c>
      <c r="E3181" s="4">
        <f t="shared" si="169"/>
        <v>-7.2062135695003665E-2</v>
      </c>
      <c r="F3181" s="5"/>
      <c r="G3181" s="5"/>
      <c r="H3181" s="5"/>
      <c r="I3181" s="5"/>
      <c r="J3181" s="5"/>
      <c r="K3181" s="3">
        <v>40182</v>
      </c>
      <c r="L3181" s="3">
        <v>40543</v>
      </c>
      <c r="M3181" s="3"/>
      <c r="N3181" s="3"/>
      <c r="O3181" s="3"/>
      <c r="P3181" s="3"/>
      <c r="Q3181" s="5"/>
      <c r="R3181" s="5"/>
      <c r="S3181" s="5"/>
      <c r="T3181" s="2">
        <v>18.010000000000002</v>
      </c>
      <c r="U3181" s="2">
        <v>16.57</v>
      </c>
      <c r="V3181" s="2"/>
      <c r="W3181" s="2">
        <v>18.530000999999999</v>
      </c>
      <c r="X3181" s="2">
        <v>16.790001</v>
      </c>
      <c r="Y3181" s="2"/>
      <c r="Z3181">
        <v>8322300</v>
      </c>
      <c r="AA3181">
        <v>3838800</v>
      </c>
      <c r="AC3181" s="2">
        <v>18.399999999999999</v>
      </c>
      <c r="AD3181" s="2">
        <v>16.77</v>
      </c>
    </row>
    <row r="3182" spans="1:30" x14ac:dyDescent="0.25">
      <c r="A3182" t="s">
        <v>403</v>
      </c>
      <c r="B3182">
        <f t="shared" si="168"/>
        <v>2011</v>
      </c>
      <c r="C3182" s="2">
        <v>16.879999000000002</v>
      </c>
      <c r="D3182" s="2">
        <v>15.65</v>
      </c>
      <c r="E3182" s="4">
        <f t="shared" si="169"/>
        <v>-7.2867243653272795E-2</v>
      </c>
      <c r="F3182" s="5"/>
      <c r="G3182" s="5"/>
      <c r="H3182" s="5"/>
      <c r="I3182" s="5"/>
      <c r="J3182" s="5"/>
      <c r="K3182" s="3">
        <v>40546</v>
      </c>
      <c r="L3182" s="3">
        <v>40907</v>
      </c>
      <c r="M3182" s="3"/>
      <c r="N3182" s="3"/>
      <c r="O3182" s="3"/>
      <c r="P3182" s="3"/>
      <c r="Q3182" s="5"/>
      <c r="R3182" s="5"/>
      <c r="S3182" s="5"/>
      <c r="T3182" s="2">
        <v>16.84</v>
      </c>
      <c r="U3182" s="2">
        <v>15.64</v>
      </c>
      <c r="V3182" s="2"/>
      <c r="W3182" s="2">
        <v>17.309999000000001</v>
      </c>
      <c r="X3182" s="2">
        <v>15.72</v>
      </c>
      <c r="Y3182" s="2"/>
      <c r="Z3182">
        <v>8276900</v>
      </c>
      <c r="AA3182">
        <v>2781100</v>
      </c>
      <c r="AC3182" s="2">
        <v>17.16</v>
      </c>
      <c r="AD3182" s="2">
        <v>15.68</v>
      </c>
    </row>
    <row r="3183" spans="1:30" x14ac:dyDescent="0.25">
      <c r="A3183" t="s">
        <v>403</v>
      </c>
      <c r="B3183">
        <f t="shared" si="168"/>
        <v>2012</v>
      </c>
      <c r="C3183" s="2">
        <v>15.99</v>
      </c>
      <c r="D3183" s="2">
        <v>18.82</v>
      </c>
      <c r="E3183" s="4">
        <f t="shared" si="169"/>
        <v>0.17698561601000626</v>
      </c>
      <c r="F3183" s="5"/>
      <c r="G3183" s="5"/>
      <c r="H3183" s="5"/>
      <c r="I3183" s="5"/>
      <c r="J3183" s="5"/>
      <c r="K3183" s="3">
        <v>40911</v>
      </c>
      <c r="L3183" s="3">
        <v>41274</v>
      </c>
      <c r="M3183" s="3"/>
      <c r="N3183" s="3"/>
      <c r="O3183" s="3"/>
      <c r="P3183" s="3"/>
      <c r="Q3183" s="5"/>
      <c r="R3183" s="5"/>
      <c r="S3183" s="5"/>
      <c r="T3183" s="2">
        <v>15.74</v>
      </c>
      <c r="U3183" s="2">
        <v>18.010000000000002</v>
      </c>
      <c r="V3183" s="2"/>
      <c r="W3183" s="2">
        <v>16.190000999999999</v>
      </c>
      <c r="X3183" s="2">
        <v>18.829999999999998</v>
      </c>
      <c r="Y3183" s="2"/>
      <c r="Z3183">
        <v>5839100</v>
      </c>
      <c r="AA3183">
        <v>6955700</v>
      </c>
      <c r="AC3183" s="2">
        <v>15.78</v>
      </c>
      <c r="AD3183" s="2">
        <v>18.079999999999998</v>
      </c>
    </row>
    <row r="3184" spans="1:30" x14ac:dyDescent="0.25">
      <c r="A3184" t="s">
        <v>404</v>
      </c>
      <c r="B3184">
        <f t="shared" si="168"/>
        <v>2010</v>
      </c>
      <c r="C3184" s="2">
        <v>28.200001</v>
      </c>
      <c r="D3184" s="2">
        <v>29.4</v>
      </c>
      <c r="E3184" s="4">
        <f t="shared" si="169"/>
        <v>4.2553154519391623E-2</v>
      </c>
      <c r="F3184" s="5"/>
      <c r="G3184" s="5"/>
      <c r="H3184" s="5"/>
      <c r="I3184" s="5"/>
      <c r="J3184" s="5"/>
      <c r="K3184" s="3">
        <v>40182</v>
      </c>
      <c r="L3184" s="3">
        <v>40543</v>
      </c>
      <c r="M3184" s="3"/>
      <c r="N3184" s="3"/>
      <c r="O3184" s="3"/>
      <c r="P3184" s="3"/>
      <c r="Q3184" s="5"/>
      <c r="R3184" s="5"/>
      <c r="S3184" s="5"/>
      <c r="T3184" s="2">
        <v>28</v>
      </c>
      <c r="U3184" s="2">
        <v>29.290001</v>
      </c>
      <c r="V3184" s="2"/>
      <c r="W3184" s="2">
        <v>28.4</v>
      </c>
      <c r="X3184" s="2">
        <v>29.540001</v>
      </c>
      <c r="Y3184" s="2"/>
      <c r="Z3184">
        <v>2459700</v>
      </c>
      <c r="AA3184">
        <v>2396000</v>
      </c>
      <c r="AC3184" s="2">
        <v>28.1</v>
      </c>
      <c r="AD3184" s="2">
        <v>29.32</v>
      </c>
    </row>
    <row r="3185" spans="1:30" x14ac:dyDescent="0.25">
      <c r="A3185" t="s">
        <v>404</v>
      </c>
      <c r="B3185">
        <f t="shared" si="168"/>
        <v>2011</v>
      </c>
      <c r="C3185" s="2">
        <v>29.530000999999999</v>
      </c>
      <c r="D3185" s="2">
        <v>29.33</v>
      </c>
      <c r="E3185" s="4">
        <f t="shared" si="169"/>
        <v>-6.7728070852418974E-3</v>
      </c>
      <c r="F3185" s="5"/>
      <c r="G3185" s="5"/>
      <c r="H3185" s="5"/>
      <c r="I3185" s="5"/>
      <c r="J3185" s="5"/>
      <c r="K3185" s="3">
        <v>40546</v>
      </c>
      <c r="L3185" s="3">
        <v>40907</v>
      </c>
      <c r="M3185" s="3"/>
      <c r="N3185" s="3"/>
      <c r="O3185" s="3"/>
      <c r="P3185" s="3"/>
      <c r="Q3185" s="5"/>
      <c r="R3185" s="5"/>
      <c r="S3185" s="5"/>
      <c r="T3185" s="2">
        <v>29.200001</v>
      </c>
      <c r="U3185" s="2">
        <v>29.08</v>
      </c>
      <c r="V3185" s="2"/>
      <c r="W3185" s="2">
        <v>29.530000999999999</v>
      </c>
      <c r="X3185" s="2">
        <v>29.48</v>
      </c>
      <c r="Y3185" s="2"/>
      <c r="Z3185">
        <v>3888600</v>
      </c>
      <c r="AA3185">
        <v>1821900</v>
      </c>
      <c r="AC3185" s="2">
        <v>29.209999</v>
      </c>
      <c r="AD3185" s="2">
        <v>29.15</v>
      </c>
    </row>
    <row r="3186" spans="1:30" x14ac:dyDescent="0.25">
      <c r="A3186" t="s">
        <v>404</v>
      </c>
      <c r="B3186">
        <f t="shared" si="168"/>
        <v>2012</v>
      </c>
      <c r="C3186" s="2">
        <v>29.75</v>
      </c>
      <c r="D3186" s="2">
        <v>31.66</v>
      </c>
      <c r="E3186" s="4">
        <f t="shared" si="169"/>
        <v>6.4201680672268918E-2</v>
      </c>
      <c r="F3186" s="5"/>
      <c r="G3186" s="5"/>
      <c r="H3186" s="5"/>
      <c r="I3186" s="5"/>
      <c r="J3186" s="5"/>
      <c r="K3186" s="3">
        <v>40911</v>
      </c>
      <c r="L3186" s="3">
        <v>41274</v>
      </c>
      <c r="M3186" s="3"/>
      <c r="N3186" s="3"/>
      <c r="O3186" s="3"/>
      <c r="P3186" s="3"/>
      <c r="Q3186" s="5"/>
      <c r="R3186" s="5"/>
      <c r="S3186" s="5"/>
      <c r="T3186" s="2">
        <v>29.41</v>
      </c>
      <c r="U3186" s="2">
        <v>31.200001</v>
      </c>
      <c r="V3186" s="2"/>
      <c r="W3186" s="2">
        <v>29.889999</v>
      </c>
      <c r="X3186" s="2">
        <v>31.68</v>
      </c>
      <c r="Y3186" s="2"/>
      <c r="Z3186">
        <v>3004600</v>
      </c>
      <c r="AA3186">
        <v>2573900</v>
      </c>
      <c r="AC3186" s="2">
        <v>29.450001</v>
      </c>
      <c r="AD3186" s="2">
        <v>31.219999000000001</v>
      </c>
    </row>
    <row r="3187" spans="1:30" x14ac:dyDescent="0.25">
      <c r="A3187" t="s">
        <v>405</v>
      </c>
      <c r="B3187">
        <f t="shared" si="168"/>
        <v>2010</v>
      </c>
      <c r="C3187" s="2">
        <v>28.41</v>
      </c>
      <c r="D3187" s="2">
        <v>29.379999000000002</v>
      </c>
      <c r="E3187" s="4">
        <f t="shared" si="169"/>
        <v>3.4142872228088747E-2</v>
      </c>
      <c r="F3187" s="5"/>
      <c r="G3187" s="5"/>
      <c r="H3187" s="5"/>
      <c r="I3187" s="5"/>
      <c r="J3187" s="5"/>
      <c r="K3187" s="3">
        <v>40182</v>
      </c>
      <c r="L3187" s="3">
        <v>40543</v>
      </c>
      <c r="M3187" s="3"/>
      <c r="N3187" s="3"/>
      <c r="O3187" s="3"/>
      <c r="P3187" s="3"/>
      <c r="Q3187" s="5"/>
      <c r="R3187" s="5"/>
      <c r="S3187" s="5"/>
      <c r="T3187" s="2">
        <v>28.280000999999999</v>
      </c>
      <c r="U3187" s="2">
        <v>29.290001</v>
      </c>
      <c r="V3187" s="2"/>
      <c r="W3187" s="2">
        <v>28.610001</v>
      </c>
      <c r="X3187" s="2">
        <v>29.530000999999999</v>
      </c>
      <c r="Y3187" s="2"/>
      <c r="Z3187">
        <v>29136600</v>
      </c>
      <c r="AA3187">
        <v>15225500</v>
      </c>
      <c r="AC3187" s="2">
        <v>28.58</v>
      </c>
      <c r="AD3187" s="2">
        <v>29.360001</v>
      </c>
    </row>
    <row r="3188" spans="1:30" x14ac:dyDescent="0.25">
      <c r="A3188" t="s">
        <v>405</v>
      </c>
      <c r="B3188">
        <f t="shared" si="168"/>
        <v>2011</v>
      </c>
      <c r="C3188" s="2">
        <v>29.68</v>
      </c>
      <c r="D3188" s="2">
        <v>30.24</v>
      </c>
      <c r="E3188" s="4">
        <f t="shared" si="169"/>
        <v>1.8867924528301844E-2</v>
      </c>
      <c r="F3188" s="5"/>
      <c r="G3188" s="5"/>
      <c r="H3188" s="5"/>
      <c r="I3188" s="5"/>
      <c r="J3188" s="5"/>
      <c r="K3188" s="3">
        <v>40546</v>
      </c>
      <c r="L3188" s="3">
        <v>40907</v>
      </c>
      <c r="M3188" s="3"/>
      <c r="N3188" s="3"/>
      <c r="O3188" s="3"/>
      <c r="P3188" s="3"/>
      <c r="Q3188" s="5"/>
      <c r="R3188" s="5"/>
      <c r="S3188" s="5"/>
      <c r="T3188" s="2">
        <v>29.51</v>
      </c>
      <c r="U3188" s="2">
        <v>30.08</v>
      </c>
      <c r="V3188" s="2"/>
      <c r="W3188" s="2">
        <v>29.73</v>
      </c>
      <c r="X3188" s="2">
        <v>30.299999</v>
      </c>
      <c r="Y3188" s="2"/>
      <c r="Z3188">
        <v>20582900</v>
      </c>
      <c r="AA3188">
        <v>15687800</v>
      </c>
      <c r="AC3188" s="2">
        <v>29.67</v>
      </c>
      <c r="AD3188" s="2">
        <v>30.1</v>
      </c>
    </row>
    <row r="3189" spans="1:30" x14ac:dyDescent="0.25">
      <c r="A3189" t="s">
        <v>405</v>
      </c>
      <c r="B3189">
        <f t="shared" si="168"/>
        <v>2012</v>
      </c>
      <c r="C3189" s="2">
        <v>30.459999</v>
      </c>
      <c r="D3189" s="2">
        <v>33.709999000000003</v>
      </c>
      <c r="E3189" s="4">
        <f t="shared" si="169"/>
        <v>0.10669731144771225</v>
      </c>
      <c r="F3189" s="5"/>
      <c r="G3189" s="5"/>
      <c r="H3189" s="5"/>
      <c r="I3189" s="5"/>
      <c r="J3189" s="5"/>
      <c r="K3189" s="3">
        <v>40911</v>
      </c>
      <c r="L3189" s="3">
        <v>41274</v>
      </c>
      <c r="M3189" s="3"/>
      <c r="N3189" s="3"/>
      <c r="O3189" s="3"/>
      <c r="P3189" s="3"/>
      <c r="Q3189" s="5"/>
      <c r="R3189" s="5"/>
      <c r="S3189" s="5"/>
      <c r="T3189" s="2">
        <v>30.299999</v>
      </c>
      <c r="U3189" s="2">
        <v>33.099997999999999</v>
      </c>
      <c r="V3189" s="2"/>
      <c r="W3189" s="2">
        <v>30.540001</v>
      </c>
      <c r="X3189" s="2">
        <v>33.729999999999997</v>
      </c>
      <c r="Y3189" s="2"/>
      <c r="Z3189">
        <v>33005300</v>
      </c>
      <c r="AA3189">
        <v>26911500</v>
      </c>
      <c r="AC3189" s="2">
        <v>30.379999000000002</v>
      </c>
      <c r="AD3189" s="2">
        <v>33.130001</v>
      </c>
    </row>
    <row r="3190" spans="1:30" x14ac:dyDescent="0.25">
      <c r="A3190" t="s">
        <v>406</v>
      </c>
      <c r="B3190">
        <f t="shared" si="168"/>
        <v>2010</v>
      </c>
      <c r="C3190" s="2">
        <v>45.57</v>
      </c>
      <c r="D3190" s="2">
        <v>50.189999</v>
      </c>
      <c r="E3190" s="4">
        <f t="shared" si="169"/>
        <v>0.10138246653500109</v>
      </c>
      <c r="F3190" s="5"/>
      <c r="G3190" s="5"/>
      <c r="H3190" s="5"/>
      <c r="I3190" s="5"/>
      <c r="J3190" s="5"/>
      <c r="K3190" s="3">
        <v>40182</v>
      </c>
      <c r="L3190" s="3">
        <v>40543</v>
      </c>
      <c r="M3190" s="3"/>
      <c r="N3190" s="3"/>
      <c r="O3190" s="3"/>
      <c r="P3190" s="3"/>
      <c r="Q3190" s="5"/>
      <c r="R3190" s="5"/>
      <c r="S3190" s="5"/>
      <c r="T3190" s="2">
        <v>45.380001</v>
      </c>
      <c r="U3190" s="2">
        <v>50.169998</v>
      </c>
      <c r="V3190" s="2"/>
      <c r="W3190" s="2">
        <v>46.07</v>
      </c>
      <c r="X3190" s="2">
        <v>50.439999</v>
      </c>
      <c r="Y3190" s="2"/>
      <c r="Z3190">
        <v>1302400</v>
      </c>
      <c r="AA3190">
        <v>376900</v>
      </c>
      <c r="AC3190" s="2">
        <v>45.919998</v>
      </c>
      <c r="AD3190" s="2">
        <v>50.360000999999997</v>
      </c>
    </row>
    <row r="3191" spans="1:30" x14ac:dyDescent="0.25">
      <c r="A3191" t="s">
        <v>406</v>
      </c>
      <c r="B3191">
        <f t="shared" si="168"/>
        <v>2011</v>
      </c>
      <c r="C3191" s="2">
        <v>50.439999</v>
      </c>
      <c r="D3191" s="2">
        <v>43.540000999999997</v>
      </c>
      <c r="E3191" s="4">
        <f t="shared" si="169"/>
        <v>-0.13679615655821095</v>
      </c>
      <c r="F3191" s="5"/>
      <c r="G3191" s="5"/>
      <c r="H3191" s="5"/>
      <c r="I3191" s="5"/>
      <c r="J3191" s="5"/>
      <c r="K3191" s="3">
        <v>40546</v>
      </c>
      <c r="L3191" s="3">
        <v>40907</v>
      </c>
      <c r="M3191" s="3"/>
      <c r="N3191" s="3"/>
      <c r="O3191" s="3"/>
      <c r="P3191" s="3"/>
      <c r="Q3191" s="5"/>
      <c r="R3191" s="5"/>
      <c r="S3191" s="5"/>
      <c r="T3191" s="2">
        <v>49.919998</v>
      </c>
      <c r="U3191" s="2">
        <v>43.5</v>
      </c>
      <c r="V3191" s="2"/>
      <c r="W3191" s="2">
        <v>50.439999</v>
      </c>
      <c r="X3191" s="2">
        <v>43.880001</v>
      </c>
      <c r="Y3191" s="2"/>
      <c r="Z3191">
        <v>926500</v>
      </c>
      <c r="AA3191">
        <v>465000</v>
      </c>
      <c r="AC3191" s="2">
        <v>49.93</v>
      </c>
      <c r="AD3191" s="2">
        <v>43.669998</v>
      </c>
    </row>
    <row r="3192" spans="1:30" x14ac:dyDescent="0.25">
      <c r="A3192" t="s">
        <v>406</v>
      </c>
      <c r="B3192">
        <f t="shared" si="168"/>
        <v>2012</v>
      </c>
      <c r="C3192" s="2">
        <v>44.09</v>
      </c>
      <c r="D3192" s="2">
        <v>42.790000999999997</v>
      </c>
      <c r="E3192" s="4">
        <f t="shared" si="169"/>
        <v>-2.948512134270825E-2</v>
      </c>
      <c r="F3192" s="5"/>
      <c r="G3192" s="5"/>
      <c r="H3192" s="5"/>
      <c r="I3192" s="5"/>
      <c r="J3192" s="5"/>
      <c r="K3192" s="3">
        <v>40911</v>
      </c>
      <c r="L3192" s="3">
        <v>41274</v>
      </c>
      <c r="M3192" s="3"/>
      <c r="N3192" s="3"/>
      <c r="O3192" s="3"/>
      <c r="P3192" s="3"/>
      <c r="Q3192" s="5"/>
      <c r="R3192" s="5"/>
      <c r="S3192" s="5"/>
      <c r="T3192" s="2">
        <v>43.610000999999997</v>
      </c>
      <c r="U3192" s="2">
        <v>42.169998</v>
      </c>
      <c r="V3192" s="2"/>
      <c r="W3192" s="2">
        <v>44.169998</v>
      </c>
      <c r="X3192" s="2">
        <v>42.790000999999997</v>
      </c>
      <c r="Y3192" s="2"/>
      <c r="Z3192">
        <v>808500</v>
      </c>
      <c r="AA3192">
        <v>996100</v>
      </c>
      <c r="AC3192" s="2">
        <v>43.639999000000003</v>
      </c>
      <c r="AD3192" s="2">
        <v>42.630001</v>
      </c>
    </row>
    <row r="3193" spans="1:30" x14ac:dyDescent="0.25">
      <c r="A3193" t="s">
        <v>407</v>
      </c>
      <c r="B3193">
        <f t="shared" si="168"/>
        <v>2010</v>
      </c>
      <c r="C3193" s="2">
        <v>31.780000999999999</v>
      </c>
      <c r="D3193" s="2">
        <v>41.16</v>
      </c>
      <c r="E3193" s="4">
        <f t="shared" si="169"/>
        <v>0.29515414426827735</v>
      </c>
      <c r="F3193" s="5"/>
      <c r="G3193" s="5"/>
      <c r="H3193" s="5"/>
      <c r="I3193" s="5"/>
      <c r="J3193" s="5"/>
      <c r="K3193" s="3">
        <v>40182</v>
      </c>
      <c r="L3193" s="3">
        <v>40543</v>
      </c>
      <c r="M3193" s="3"/>
      <c r="N3193" s="3"/>
      <c r="O3193" s="3"/>
      <c r="P3193" s="3"/>
      <c r="Q3193" s="5"/>
      <c r="R3193" s="5"/>
      <c r="S3193" s="5"/>
      <c r="T3193" s="2">
        <v>30.25</v>
      </c>
      <c r="U3193" s="2">
        <v>41.07</v>
      </c>
      <c r="V3193" s="2"/>
      <c r="W3193" s="2">
        <v>31.780000999999999</v>
      </c>
      <c r="X3193" s="2">
        <v>41.619999</v>
      </c>
      <c r="Y3193" s="2"/>
      <c r="Z3193">
        <v>2928700</v>
      </c>
      <c r="AA3193">
        <v>551300</v>
      </c>
      <c r="AC3193" s="2">
        <v>30.870000999999998</v>
      </c>
      <c r="AD3193" s="2">
        <v>41.57</v>
      </c>
    </row>
    <row r="3194" spans="1:30" x14ac:dyDescent="0.25">
      <c r="A3194" t="s">
        <v>407</v>
      </c>
      <c r="B3194">
        <f t="shared" si="168"/>
        <v>2011</v>
      </c>
      <c r="C3194" s="2">
        <v>41.599997999999999</v>
      </c>
      <c r="D3194" s="2">
        <v>48.509998000000003</v>
      </c>
      <c r="E3194" s="4">
        <f t="shared" si="169"/>
        <v>0.16610577721662401</v>
      </c>
      <c r="F3194" s="5"/>
      <c r="G3194" s="5"/>
      <c r="H3194" s="5"/>
      <c r="I3194" s="5"/>
      <c r="J3194" s="5"/>
      <c r="K3194" s="3">
        <v>40546</v>
      </c>
      <c r="L3194" s="3">
        <v>40907</v>
      </c>
      <c r="M3194" s="3"/>
      <c r="N3194" s="3"/>
      <c r="O3194" s="3"/>
      <c r="P3194" s="3"/>
      <c r="Q3194" s="5"/>
      <c r="R3194" s="5"/>
      <c r="S3194" s="5"/>
      <c r="T3194" s="2">
        <v>41.59</v>
      </c>
      <c r="U3194" s="2">
        <v>48.490001999999997</v>
      </c>
      <c r="V3194" s="2"/>
      <c r="W3194" s="2">
        <v>42.720001000000003</v>
      </c>
      <c r="X3194" s="2">
        <v>49.540000999999997</v>
      </c>
      <c r="Y3194" s="2"/>
      <c r="Z3194">
        <v>1477000</v>
      </c>
      <c r="AA3194">
        <v>1464000</v>
      </c>
      <c r="AC3194" s="2">
        <v>42.580002</v>
      </c>
      <c r="AD3194" s="2">
        <v>49.5</v>
      </c>
    </row>
    <row r="3195" spans="1:30" x14ac:dyDescent="0.25">
      <c r="A3195" t="s">
        <v>407</v>
      </c>
      <c r="B3195">
        <f t="shared" si="168"/>
        <v>2012</v>
      </c>
      <c r="C3195" s="2">
        <v>49.669998</v>
      </c>
      <c r="D3195" s="2">
        <v>61.889999000000003</v>
      </c>
      <c r="E3195" s="4">
        <f t="shared" si="169"/>
        <v>0.24602378683405632</v>
      </c>
      <c r="F3195" s="5"/>
      <c r="G3195" s="5"/>
      <c r="H3195" s="5"/>
      <c r="I3195" s="5"/>
      <c r="J3195" s="5"/>
      <c r="K3195" s="3">
        <v>40911</v>
      </c>
      <c r="L3195" s="3">
        <v>41274</v>
      </c>
      <c r="M3195" s="3"/>
      <c r="N3195" s="3"/>
      <c r="O3195" s="3"/>
      <c r="P3195" s="3"/>
      <c r="Q3195" s="5"/>
      <c r="R3195" s="5"/>
      <c r="S3195" s="5"/>
      <c r="T3195" s="2">
        <v>49.439999</v>
      </c>
      <c r="U3195" s="2">
        <v>60.509998000000003</v>
      </c>
      <c r="V3195" s="2"/>
      <c r="W3195" s="2">
        <v>50.48</v>
      </c>
      <c r="X3195" s="2">
        <v>61.889999000000003</v>
      </c>
      <c r="Y3195" s="2"/>
      <c r="Z3195">
        <v>1501100</v>
      </c>
      <c r="AA3195">
        <v>920600</v>
      </c>
      <c r="AC3195" s="2">
        <v>49.529998999999997</v>
      </c>
      <c r="AD3195" s="2">
        <v>60.700001</v>
      </c>
    </row>
    <row r="3196" spans="1:30" x14ac:dyDescent="0.25">
      <c r="A3196" t="s">
        <v>408</v>
      </c>
      <c r="B3196">
        <f t="shared" si="168"/>
        <v>2010</v>
      </c>
      <c r="C3196" s="2">
        <v>24.82</v>
      </c>
      <c r="D3196" s="2">
        <v>35.400002000000001</v>
      </c>
      <c r="E3196" s="4">
        <f t="shared" si="169"/>
        <v>0.42626921837228043</v>
      </c>
      <c r="F3196" s="5"/>
      <c r="G3196" s="5"/>
      <c r="H3196" s="5"/>
      <c r="I3196" s="5"/>
      <c r="J3196" s="5"/>
      <c r="K3196" s="3">
        <v>40182</v>
      </c>
      <c r="L3196" s="3">
        <v>40543</v>
      </c>
      <c r="M3196" s="3"/>
      <c r="N3196" s="3"/>
      <c r="O3196" s="3"/>
      <c r="P3196" s="3"/>
      <c r="Q3196" s="5"/>
      <c r="R3196" s="5"/>
      <c r="S3196" s="5"/>
      <c r="T3196" s="2">
        <v>24.58</v>
      </c>
      <c r="U3196" s="2">
        <v>35</v>
      </c>
      <c r="V3196" s="2"/>
      <c r="W3196" s="2">
        <v>25.030000999999999</v>
      </c>
      <c r="X3196" s="2">
        <v>35.409999999999997</v>
      </c>
      <c r="Y3196" s="2"/>
      <c r="Z3196">
        <v>1793700</v>
      </c>
      <c r="AA3196">
        <v>826300</v>
      </c>
      <c r="AC3196" s="2">
        <v>25.030000999999999</v>
      </c>
      <c r="AD3196" s="2">
        <v>35.18</v>
      </c>
    </row>
    <row r="3197" spans="1:30" x14ac:dyDescent="0.25">
      <c r="A3197" t="s">
        <v>408</v>
      </c>
      <c r="B3197">
        <f t="shared" si="168"/>
        <v>2011</v>
      </c>
      <c r="C3197" s="2">
        <v>35.529998999999997</v>
      </c>
      <c r="D3197" s="2">
        <v>30.809999000000001</v>
      </c>
      <c r="E3197" s="4">
        <f t="shared" si="169"/>
        <v>-0.13284548642965049</v>
      </c>
      <c r="F3197" s="5"/>
      <c r="G3197" s="5"/>
      <c r="H3197" s="5"/>
      <c r="I3197" s="5"/>
      <c r="J3197" s="5"/>
      <c r="K3197" s="3">
        <v>40546</v>
      </c>
      <c r="L3197" s="3">
        <v>40907</v>
      </c>
      <c r="M3197" s="3"/>
      <c r="N3197" s="3"/>
      <c r="O3197" s="3"/>
      <c r="P3197" s="3"/>
      <c r="Q3197" s="5"/>
      <c r="R3197" s="5"/>
      <c r="S3197" s="5"/>
      <c r="T3197" s="2">
        <v>35.360000999999997</v>
      </c>
      <c r="U3197" s="2">
        <v>30.790001</v>
      </c>
      <c r="V3197" s="2"/>
      <c r="W3197" s="2">
        <v>36.43</v>
      </c>
      <c r="X3197" s="2">
        <v>31.16</v>
      </c>
      <c r="Y3197" s="2"/>
      <c r="Z3197">
        <v>2593100</v>
      </c>
      <c r="AA3197">
        <v>1231400</v>
      </c>
      <c r="AC3197" s="2">
        <v>36.240001999999997</v>
      </c>
      <c r="AD3197" s="2">
        <v>31.01</v>
      </c>
    </row>
    <row r="3198" spans="1:30" x14ac:dyDescent="0.25">
      <c r="A3198" t="s">
        <v>408</v>
      </c>
      <c r="B3198">
        <f t="shared" si="168"/>
        <v>2012</v>
      </c>
      <c r="C3198" s="2">
        <v>31.629999000000002</v>
      </c>
      <c r="D3198" s="2">
        <v>37.119999</v>
      </c>
      <c r="E3198" s="4">
        <f t="shared" si="169"/>
        <v>0.17356940163039519</v>
      </c>
      <c r="F3198" s="5"/>
      <c r="G3198" s="5"/>
      <c r="H3198" s="5"/>
      <c r="I3198" s="5"/>
      <c r="J3198" s="5"/>
      <c r="K3198" s="3">
        <v>40911</v>
      </c>
      <c r="L3198" s="3">
        <v>41274</v>
      </c>
      <c r="M3198" s="3"/>
      <c r="N3198" s="3"/>
      <c r="O3198" s="3"/>
      <c r="P3198" s="3"/>
      <c r="Q3198" s="5"/>
      <c r="R3198" s="5"/>
      <c r="S3198" s="5"/>
      <c r="T3198" s="2">
        <v>31.34</v>
      </c>
      <c r="U3198" s="2">
        <v>36.130001</v>
      </c>
      <c r="V3198" s="2"/>
      <c r="W3198" s="2">
        <v>31.799999</v>
      </c>
      <c r="X3198" s="2">
        <v>37.169998</v>
      </c>
      <c r="Y3198" s="2"/>
      <c r="Z3198">
        <v>2444800</v>
      </c>
      <c r="AA3198">
        <v>1598700</v>
      </c>
      <c r="AC3198" s="2">
        <v>31.48</v>
      </c>
      <c r="AD3198" s="2">
        <v>36.270000000000003</v>
      </c>
    </row>
    <row r="3199" spans="1:30" x14ac:dyDescent="0.25">
      <c r="A3199" t="s">
        <v>409</v>
      </c>
      <c r="B3199">
        <f t="shared" si="168"/>
        <v>2010</v>
      </c>
      <c r="C3199" s="2">
        <v>14.97</v>
      </c>
      <c r="D3199" s="2">
        <v>15.09</v>
      </c>
      <c r="E3199" s="4">
        <f t="shared" si="169"/>
        <v>8.0160320641282038E-3</v>
      </c>
      <c r="F3199" s="5"/>
      <c r="G3199" s="5"/>
      <c r="H3199" s="5"/>
      <c r="I3199" s="5"/>
      <c r="J3199" s="5"/>
      <c r="K3199" s="3">
        <v>40182</v>
      </c>
      <c r="L3199" s="3">
        <v>40543</v>
      </c>
      <c r="M3199" s="3"/>
      <c r="N3199" s="3"/>
      <c r="O3199" s="3"/>
      <c r="P3199" s="3"/>
      <c r="Q3199" s="5"/>
      <c r="R3199" s="5"/>
      <c r="S3199" s="5"/>
      <c r="T3199" s="2">
        <v>14.76</v>
      </c>
      <c r="U3199" s="2">
        <v>14.88</v>
      </c>
      <c r="V3199" s="2"/>
      <c r="W3199" s="2">
        <v>15.67</v>
      </c>
      <c r="X3199" s="2">
        <v>15.14</v>
      </c>
      <c r="Y3199" s="2"/>
      <c r="Z3199">
        <v>8490500</v>
      </c>
      <c r="AA3199">
        <v>1891800</v>
      </c>
      <c r="AC3199" s="2">
        <v>15.35</v>
      </c>
      <c r="AD3199" s="2">
        <v>14.97</v>
      </c>
    </row>
    <row r="3200" spans="1:30" x14ac:dyDescent="0.25">
      <c r="A3200" t="s">
        <v>409</v>
      </c>
      <c r="B3200">
        <f t="shared" si="168"/>
        <v>2011</v>
      </c>
      <c r="C3200" s="2">
        <v>15.27</v>
      </c>
      <c r="D3200" s="2">
        <v>13.37</v>
      </c>
      <c r="E3200" s="4">
        <f t="shared" si="169"/>
        <v>-0.12442698100851345</v>
      </c>
      <c r="F3200" s="5"/>
      <c r="G3200" s="5"/>
      <c r="H3200" s="5"/>
      <c r="I3200" s="5"/>
      <c r="J3200" s="5"/>
      <c r="K3200" s="3">
        <v>40546</v>
      </c>
      <c r="L3200" s="3">
        <v>40907</v>
      </c>
      <c r="M3200" s="3"/>
      <c r="N3200" s="3"/>
      <c r="O3200" s="3"/>
      <c r="P3200" s="3"/>
      <c r="Q3200" s="5"/>
      <c r="R3200" s="5"/>
      <c r="S3200" s="5"/>
      <c r="T3200" s="2">
        <v>15.18</v>
      </c>
      <c r="U3200" s="2">
        <v>13.33</v>
      </c>
      <c r="V3200" s="2"/>
      <c r="W3200" s="2">
        <v>15.86</v>
      </c>
      <c r="X3200" s="2">
        <v>13.54</v>
      </c>
      <c r="Y3200" s="2"/>
      <c r="Z3200">
        <v>5217400</v>
      </c>
      <c r="AA3200">
        <v>1566300</v>
      </c>
      <c r="AC3200" s="2">
        <v>15.42</v>
      </c>
      <c r="AD3200" s="2">
        <v>13.49</v>
      </c>
    </row>
    <row r="3201" spans="1:30" x14ac:dyDescent="0.25">
      <c r="A3201" t="s">
        <v>409</v>
      </c>
      <c r="B3201">
        <f t="shared" si="168"/>
        <v>2012</v>
      </c>
      <c r="C3201" s="2">
        <v>13.7</v>
      </c>
      <c r="D3201" s="2">
        <v>18.010000000000002</v>
      </c>
      <c r="E3201" s="4">
        <f t="shared" si="169"/>
        <v>0.31459854014598559</v>
      </c>
      <c r="F3201" s="5"/>
      <c r="G3201" s="5"/>
      <c r="H3201" s="5"/>
      <c r="I3201" s="5"/>
      <c r="J3201" s="5"/>
      <c r="K3201" s="3">
        <v>40911</v>
      </c>
      <c r="L3201" s="3">
        <v>41274</v>
      </c>
      <c r="M3201" s="3"/>
      <c r="N3201" s="3"/>
      <c r="O3201" s="3"/>
      <c r="P3201" s="3"/>
      <c r="Q3201" s="5"/>
      <c r="R3201" s="5"/>
      <c r="S3201" s="5"/>
      <c r="T3201" s="2">
        <v>13.7</v>
      </c>
      <c r="U3201" s="2">
        <v>17.579999999999998</v>
      </c>
      <c r="V3201" s="2"/>
      <c r="W3201" s="2">
        <v>14.11</v>
      </c>
      <c r="X3201" s="2">
        <v>18.02</v>
      </c>
      <c r="Y3201" s="2"/>
      <c r="Z3201">
        <v>5818100</v>
      </c>
      <c r="AA3201">
        <v>2088600</v>
      </c>
      <c r="AC3201" s="2">
        <v>13.81</v>
      </c>
      <c r="AD3201" s="2">
        <v>17.610001</v>
      </c>
    </row>
    <row r="3202" spans="1:30" x14ac:dyDescent="0.25">
      <c r="A3202" t="s">
        <v>410</v>
      </c>
      <c r="B3202">
        <f t="shared" ref="B3202:B3265" si="170">YEAR(K3202)</f>
        <v>2010</v>
      </c>
      <c r="C3202" s="2">
        <v>48.470001000000003</v>
      </c>
      <c r="D3202" s="2">
        <v>60.130001</v>
      </c>
      <c r="E3202" s="4">
        <f t="shared" ref="E3202:E3265" si="171">+(D3202-C3202)/C3202</f>
        <v>0.24056116689578769</v>
      </c>
      <c r="F3202" s="5"/>
      <c r="G3202" s="5"/>
      <c r="H3202" s="5"/>
      <c r="I3202" s="5"/>
      <c r="J3202" s="5"/>
      <c r="K3202" s="3">
        <v>40182</v>
      </c>
      <c r="L3202" s="3">
        <v>40543</v>
      </c>
      <c r="M3202" s="3"/>
      <c r="N3202" s="3"/>
      <c r="O3202" s="3"/>
      <c r="P3202" s="3"/>
      <c r="Q3202" s="5"/>
      <c r="R3202" s="5"/>
      <c r="S3202" s="5"/>
      <c r="T3202" s="2">
        <v>48.400002000000001</v>
      </c>
      <c r="U3202" s="2">
        <v>59.73</v>
      </c>
      <c r="V3202" s="2"/>
      <c r="W3202" s="2">
        <v>48.889999000000003</v>
      </c>
      <c r="X3202" s="2">
        <v>60.259998000000003</v>
      </c>
      <c r="Y3202" s="2"/>
      <c r="Z3202">
        <v>4589100</v>
      </c>
      <c r="AA3202">
        <v>1988200</v>
      </c>
      <c r="AC3202" s="2">
        <v>48.549999</v>
      </c>
      <c r="AD3202" s="2">
        <v>59.939999</v>
      </c>
    </row>
    <row r="3203" spans="1:30" x14ac:dyDescent="0.25">
      <c r="A3203" t="s">
        <v>410</v>
      </c>
      <c r="B3203">
        <f t="shared" si="170"/>
        <v>2011</v>
      </c>
      <c r="C3203" s="2">
        <v>60.259998000000003</v>
      </c>
      <c r="D3203" s="2">
        <v>51.220001000000003</v>
      </c>
      <c r="E3203" s="4">
        <f t="shared" si="171"/>
        <v>-0.15001654995076499</v>
      </c>
      <c r="F3203" s="5"/>
      <c r="G3203" s="5"/>
      <c r="H3203" s="5"/>
      <c r="I3203" s="5"/>
      <c r="J3203" s="5"/>
      <c r="K3203" s="3">
        <v>40546</v>
      </c>
      <c r="L3203" s="3">
        <v>40907</v>
      </c>
      <c r="M3203" s="3"/>
      <c r="N3203" s="3"/>
      <c r="O3203" s="3"/>
      <c r="P3203" s="3"/>
      <c r="Q3203" s="5"/>
      <c r="R3203" s="5"/>
      <c r="S3203" s="5"/>
      <c r="T3203" s="2">
        <v>60.110000999999997</v>
      </c>
      <c r="U3203" s="2">
        <v>51.220001000000003</v>
      </c>
      <c r="V3203" s="2"/>
      <c r="W3203" s="2">
        <v>60.970001000000003</v>
      </c>
      <c r="X3203" s="2">
        <v>51.740001999999997</v>
      </c>
      <c r="Y3203" s="2"/>
      <c r="Z3203">
        <v>5362000</v>
      </c>
      <c r="AA3203">
        <v>2558900</v>
      </c>
      <c r="AC3203" s="2">
        <v>60.77</v>
      </c>
      <c r="AD3203" s="2">
        <v>51.740001999999997</v>
      </c>
    </row>
    <row r="3204" spans="1:30" x14ac:dyDescent="0.25">
      <c r="A3204" t="s">
        <v>410</v>
      </c>
      <c r="B3204">
        <f t="shared" si="170"/>
        <v>2012</v>
      </c>
      <c r="C3204" s="2">
        <v>51.889999000000003</v>
      </c>
      <c r="D3204" s="2">
        <v>59.169998</v>
      </c>
      <c r="E3204" s="4">
        <f t="shared" si="171"/>
        <v>0.14029676508569591</v>
      </c>
      <c r="F3204" s="5"/>
      <c r="G3204" s="5"/>
      <c r="H3204" s="5"/>
      <c r="I3204" s="5"/>
      <c r="J3204" s="5"/>
      <c r="K3204" s="3">
        <v>40911</v>
      </c>
      <c r="L3204" s="3">
        <v>41274</v>
      </c>
      <c r="M3204" s="3"/>
      <c r="N3204" s="3"/>
      <c r="O3204" s="3"/>
      <c r="P3204" s="3"/>
      <c r="Q3204" s="5"/>
      <c r="R3204" s="5"/>
      <c r="S3204" s="5"/>
      <c r="T3204" s="2">
        <v>50.77</v>
      </c>
      <c r="U3204" s="2">
        <v>58.299999</v>
      </c>
      <c r="V3204" s="2"/>
      <c r="W3204" s="2">
        <v>51.91</v>
      </c>
      <c r="X3204" s="2">
        <v>59.200001</v>
      </c>
      <c r="Y3204" s="2"/>
      <c r="Z3204">
        <v>7627900</v>
      </c>
      <c r="AA3204">
        <v>3926700</v>
      </c>
      <c r="AC3204" s="2">
        <v>51.119999</v>
      </c>
      <c r="AD3204" s="2">
        <v>58.5</v>
      </c>
    </row>
    <row r="3205" spans="1:30" x14ac:dyDescent="0.25">
      <c r="A3205" t="s">
        <v>411</v>
      </c>
      <c r="B3205">
        <f t="shared" si="170"/>
        <v>2010</v>
      </c>
      <c r="C3205" s="2">
        <v>43.66</v>
      </c>
      <c r="D3205" s="2">
        <v>62.27</v>
      </c>
      <c r="E3205" s="4">
        <f t="shared" si="171"/>
        <v>0.42624828218048577</v>
      </c>
      <c r="F3205" s="5"/>
      <c r="G3205" s="5"/>
      <c r="H3205" s="5"/>
      <c r="I3205" s="5"/>
      <c r="J3205" s="5"/>
      <c r="K3205" s="3">
        <v>40182</v>
      </c>
      <c r="L3205" s="3">
        <v>40543</v>
      </c>
      <c r="M3205" s="3"/>
      <c r="N3205" s="3"/>
      <c r="O3205" s="3"/>
      <c r="P3205" s="3"/>
      <c r="Q3205" s="5"/>
      <c r="R3205" s="5"/>
      <c r="S3205" s="5"/>
      <c r="T3205" s="2">
        <v>43.59</v>
      </c>
      <c r="U3205" s="2">
        <v>62.110000999999997</v>
      </c>
      <c r="V3205" s="2"/>
      <c r="W3205" s="2">
        <v>44.59</v>
      </c>
      <c r="X3205" s="2">
        <v>63.080002</v>
      </c>
      <c r="Y3205" s="2"/>
      <c r="Z3205">
        <v>1935200</v>
      </c>
      <c r="AA3205">
        <v>996500</v>
      </c>
      <c r="AC3205" s="2">
        <v>43.990001999999997</v>
      </c>
      <c r="AD3205" s="2">
        <v>63.080002</v>
      </c>
    </row>
    <row r="3206" spans="1:30" x14ac:dyDescent="0.25">
      <c r="A3206" t="s">
        <v>411</v>
      </c>
      <c r="B3206">
        <f t="shared" si="170"/>
        <v>2011</v>
      </c>
      <c r="C3206" s="2">
        <v>62.279998999999997</v>
      </c>
      <c r="D3206" s="2">
        <v>66.260002</v>
      </c>
      <c r="E3206" s="4">
        <f t="shared" si="171"/>
        <v>6.3904994603484241E-2</v>
      </c>
      <c r="F3206" s="5"/>
      <c r="G3206" s="5"/>
      <c r="H3206" s="5"/>
      <c r="I3206" s="5"/>
      <c r="J3206" s="5"/>
      <c r="K3206" s="3">
        <v>40546</v>
      </c>
      <c r="L3206" s="3">
        <v>40907</v>
      </c>
      <c r="M3206" s="3"/>
      <c r="N3206" s="3"/>
      <c r="O3206" s="3"/>
      <c r="P3206" s="3"/>
      <c r="Q3206" s="5"/>
      <c r="R3206" s="5"/>
      <c r="S3206" s="5"/>
      <c r="T3206" s="2">
        <v>59.68</v>
      </c>
      <c r="U3206" s="2">
        <v>66.220000999999996</v>
      </c>
      <c r="V3206" s="2"/>
      <c r="W3206" s="2">
        <v>62.560001</v>
      </c>
      <c r="X3206" s="2">
        <v>67.440002000000007</v>
      </c>
      <c r="Y3206" s="2"/>
      <c r="Z3206">
        <v>2137700</v>
      </c>
      <c r="AA3206">
        <v>1260000</v>
      </c>
      <c r="AC3206" s="2">
        <v>61.779998999999997</v>
      </c>
      <c r="AD3206" s="2">
        <v>67.379997000000003</v>
      </c>
    </row>
    <row r="3207" spans="1:30" x14ac:dyDescent="0.25">
      <c r="A3207" t="s">
        <v>411</v>
      </c>
      <c r="B3207">
        <f t="shared" si="170"/>
        <v>2012</v>
      </c>
      <c r="C3207" s="2">
        <v>67.569999999999993</v>
      </c>
      <c r="D3207" s="2">
        <v>57.34</v>
      </c>
      <c r="E3207" s="4">
        <f t="shared" si="171"/>
        <v>-0.15139854965221239</v>
      </c>
      <c r="F3207" s="5"/>
      <c r="G3207" s="5"/>
      <c r="H3207" s="5"/>
      <c r="I3207" s="5"/>
      <c r="J3207" s="5"/>
      <c r="K3207" s="3">
        <v>40911</v>
      </c>
      <c r="L3207" s="3">
        <v>41274</v>
      </c>
      <c r="M3207" s="3"/>
      <c r="N3207" s="3"/>
      <c r="O3207" s="3"/>
      <c r="P3207" s="3"/>
      <c r="Q3207" s="5"/>
      <c r="R3207" s="5"/>
      <c r="S3207" s="5"/>
      <c r="T3207" s="2">
        <v>66.180000000000007</v>
      </c>
      <c r="U3207" s="2">
        <v>56.110000999999997</v>
      </c>
      <c r="V3207" s="2"/>
      <c r="W3207" s="2">
        <v>67.949996999999996</v>
      </c>
      <c r="X3207" s="2">
        <v>57.599997999999999</v>
      </c>
      <c r="Y3207" s="2"/>
      <c r="Z3207">
        <v>1815100</v>
      </c>
      <c r="AA3207">
        <v>1669400</v>
      </c>
      <c r="AC3207" s="2">
        <v>66.480002999999996</v>
      </c>
      <c r="AD3207" s="2">
        <v>56.299999</v>
      </c>
    </row>
    <row r="3208" spans="1:30" x14ac:dyDescent="0.25">
      <c r="A3208" t="s">
        <v>412</v>
      </c>
      <c r="B3208">
        <f t="shared" si="170"/>
        <v>2010</v>
      </c>
      <c r="C3208" s="2">
        <v>18</v>
      </c>
      <c r="D3208" s="2">
        <v>22.194999500000002</v>
      </c>
      <c r="E3208" s="4">
        <f t="shared" si="171"/>
        <v>0.23305552777777785</v>
      </c>
      <c r="F3208" s="5"/>
      <c r="G3208" s="5"/>
      <c r="H3208" s="5"/>
      <c r="I3208" s="5"/>
      <c r="J3208" s="5"/>
      <c r="K3208" s="3">
        <v>40182</v>
      </c>
      <c r="L3208" s="3">
        <v>40543</v>
      </c>
      <c r="M3208" s="3"/>
      <c r="N3208" s="3"/>
      <c r="O3208" s="3"/>
      <c r="P3208" s="3"/>
      <c r="Q3208" s="5"/>
      <c r="R3208" s="5"/>
      <c r="S3208" s="5"/>
      <c r="T3208" s="2">
        <v>17.875</v>
      </c>
      <c r="U3208" s="2">
        <v>22.174999</v>
      </c>
      <c r="V3208" s="2"/>
      <c r="W3208" s="2">
        <v>18.325001</v>
      </c>
      <c r="X3208" s="2">
        <v>22.385000000000002</v>
      </c>
      <c r="Y3208" s="2"/>
      <c r="Z3208">
        <v>12575000</v>
      </c>
      <c r="AA3208">
        <v>2571800</v>
      </c>
      <c r="AC3208" s="2">
        <v>18.020000499999998</v>
      </c>
      <c r="AD3208" s="2">
        <v>22.385000000000002</v>
      </c>
    </row>
    <row r="3209" spans="1:30" x14ac:dyDescent="0.25">
      <c r="A3209" t="s">
        <v>412</v>
      </c>
      <c r="B3209">
        <f t="shared" si="170"/>
        <v>2011</v>
      </c>
      <c r="C3209" s="2">
        <v>22.285</v>
      </c>
      <c r="D3209" s="2">
        <v>32.275001500000002</v>
      </c>
      <c r="E3209" s="4">
        <f t="shared" si="171"/>
        <v>0.44828366614314569</v>
      </c>
      <c r="F3209" s="5"/>
      <c r="G3209" s="5"/>
      <c r="H3209" s="5"/>
      <c r="I3209" s="5"/>
      <c r="J3209" s="5"/>
      <c r="K3209" s="3">
        <v>40546</v>
      </c>
      <c r="L3209" s="3">
        <v>40907</v>
      </c>
      <c r="M3209" s="3"/>
      <c r="N3209" s="3"/>
      <c r="O3209" s="3"/>
      <c r="P3209" s="3"/>
      <c r="Q3209" s="5"/>
      <c r="R3209" s="5"/>
      <c r="S3209" s="5"/>
      <c r="T3209" s="2">
        <v>21.799999</v>
      </c>
      <c r="U3209" s="2">
        <v>32.189998500000002</v>
      </c>
      <c r="V3209" s="2"/>
      <c r="W3209" s="2">
        <v>22.3150005</v>
      </c>
      <c r="X3209" s="2">
        <v>32.705002</v>
      </c>
      <c r="Y3209" s="2"/>
      <c r="Z3209">
        <v>8599800</v>
      </c>
      <c r="AA3209">
        <v>3319200</v>
      </c>
      <c r="AC3209" s="2">
        <v>21.9050005</v>
      </c>
      <c r="AD3209" s="2">
        <v>32.625</v>
      </c>
    </row>
    <row r="3210" spans="1:30" x14ac:dyDescent="0.25">
      <c r="A3210" t="s">
        <v>412</v>
      </c>
      <c r="B3210">
        <f t="shared" si="170"/>
        <v>2012</v>
      </c>
      <c r="C3210" s="2">
        <v>32.575001</v>
      </c>
      <c r="D3210" s="2">
        <v>42.450001</v>
      </c>
      <c r="E3210" s="4">
        <f t="shared" si="171"/>
        <v>0.30314657549818647</v>
      </c>
      <c r="F3210" s="5"/>
      <c r="G3210" s="5"/>
      <c r="H3210" s="5"/>
      <c r="I3210" s="5"/>
      <c r="J3210" s="5"/>
      <c r="K3210" s="3">
        <v>40911</v>
      </c>
      <c r="L3210" s="3">
        <v>41274</v>
      </c>
      <c r="M3210" s="3"/>
      <c r="N3210" s="3"/>
      <c r="O3210" s="3"/>
      <c r="P3210" s="3"/>
      <c r="Q3210" s="5"/>
      <c r="R3210" s="5"/>
      <c r="S3210" s="5"/>
      <c r="T3210" s="2">
        <v>31.819999500000002</v>
      </c>
      <c r="U3210" s="2">
        <v>41.439999</v>
      </c>
      <c r="V3210" s="2"/>
      <c r="W3210" s="2">
        <v>32.615001499999998</v>
      </c>
      <c r="X3210" s="2">
        <v>42.52</v>
      </c>
      <c r="Y3210" s="2"/>
      <c r="Z3210">
        <v>4215400</v>
      </c>
      <c r="AA3210">
        <v>5144200</v>
      </c>
      <c r="AC3210" s="2">
        <v>31.854999500000002</v>
      </c>
      <c r="AD3210" s="2">
        <v>41.48</v>
      </c>
    </row>
    <row r="3211" spans="1:30" x14ac:dyDescent="0.25">
      <c r="A3211" t="s">
        <v>413</v>
      </c>
      <c r="B3211">
        <f t="shared" si="170"/>
        <v>2010</v>
      </c>
      <c r="C3211" s="2">
        <v>19.595550666699999</v>
      </c>
      <c r="D3211" s="2">
        <v>26.551109333399999</v>
      </c>
      <c r="E3211" s="4">
        <f t="shared" si="171"/>
        <v>0.35495601960908585</v>
      </c>
      <c r="F3211" s="5"/>
      <c r="G3211" s="5"/>
      <c r="H3211" s="5"/>
      <c r="I3211" s="5"/>
      <c r="J3211" s="5"/>
      <c r="K3211" s="3">
        <v>40182</v>
      </c>
      <c r="L3211" s="3">
        <v>40543</v>
      </c>
      <c r="M3211" s="3"/>
      <c r="N3211" s="3"/>
      <c r="O3211" s="3"/>
      <c r="P3211" s="3"/>
      <c r="Q3211" s="5"/>
      <c r="R3211" s="5"/>
      <c r="S3211" s="5"/>
      <c r="T3211" s="2">
        <v>19.462219111100001</v>
      </c>
      <c r="U3211" s="2">
        <v>26.5422191111</v>
      </c>
      <c r="V3211" s="2"/>
      <c r="W3211" s="2">
        <v>19.9111097778</v>
      </c>
      <c r="X3211" s="2">
        <v>26.764450222200001</v>
      </c>
      <c r="Y3211" s="2"/>
      <c r="Z3211">
        <v>1734900</v>
      </c>
      <c r="AA3211">
        <v>666200</v>
      </c>
      <c r="AC3211" s="2">
        <v>19.893329777799998</v>
      </c>
      <c r="AD3211" s="2">
        <v>26.5555497778</v>
      </c>
    </row>
    <row r="3212" spans="1:30" x14ac:dyDescent="0.25">
      <c r="A3212" t="s">
        <v>413</v>
      </c>
      <c r="B3212">
        <f t="shared" si="170"/>
        <v>2011</v>
      </c>
      <c r="C3212" s="2">
        <v>26.84</v>
      </c>
      <c r="D3212" s="2">
        <v>28.926670000000001</v>
      </c>
      <c r="E3212" s="4">
        <f t="shared" si="171"/>
        <v>7.774478390462003E-2</v>
      </c>
      <c r="F3212" s="5"/>
      <c r="G3212" s="5"/>
      <c r="H3212" s="5"/>
      <c r="I3212" s="5"/>
      <c r="J3212" s="5"/>
      <c r="K3212" s="3">
        <v>40546</v>
      </c>
      <c r="L3212" s="3">
        <v>40907</v>
      </c>
      <c r="M3212" s="3"/>
      <c r="N3212" s="3"/>
      <c r="O3212" s="3"/>
      <c r="P3212" s="3"/>
      <c r="Q3212" s="5"/>
      <c r="R3212" s="5"/>
      <c r="S3212" s="5"/>
      <c r="T3212" s="2">
        <v>26.719999111100002</v>
      </c>
      <c r="U3212" s="2">
        <v>28.926670000000001</v>
      </c>
      <c r="V3212" s="2"/>
      <c r="W3212" s="2">
        <v>27.048889333399998</v>
      </c>
      <c r="X3212" s="2">
        <v>29.200000666699999</v>
      </c>
      <c r="Y3212" s="2"/>
      <c r="Z3212">
        <v>924800</v>
      </c>
      <c r="AA3212">
        <v>763200</v>
      </c>
      <c r="AC3212" s="2">
        <v>26.9688893334</v>
      </c>
      <c r="AD3212" s="2">
        <v>29.15333</v>
      </c>
    </row>
    <row r="3213" spans="1:30" x14ac:dyDescent="0.25">
      <c r="A3213" t="s">
        <v>413</v>
      </c>
      <c r="B3213">
        <f t="shared" si="170"/>
        <v>2012</v>
      </c>
      <c r="C3213" s="2">
        <v>29.4866693333</v>
      </c>
      <c r="D3213" s="2">
        <v>34.446670666700001</v>
      </c>
      <c r="E3213" s="4">
        <f t="shared" si="171"/>
        <v>0.16821165107985095</v>
      </c>
      <c r="F3213" s="5"/>
      <c r="G3213" s="5"/>
      <c r="H3213" s="5"/>
      <c r="I3213" s="5"/>
      <c r="J3213" s="5"/>
      <c r="K3213" s="3">
        <v>40911</v>
      </c>
      <c r="L3213" s="3">
        <v>41274</v>
      </c>
      <c r="M3213" s="3"/>
      <c r="N3213" s="3"/>
      <c r="O3213" s="3"/>
      <c r="P3213" s="3"/>
      <c r="Q3213" s="5"/>
      <c r="R3213" s="5"/>
      <c r="S3213" s="5"/>
      <c r="T3213" s="2">
        <v>29.093330666699998</v>
      </c>
      <c r="U3213" s="2">
        <v>33.733330000000002</v>
      </c>
      <c r="V3213" s="2"/>
      <c r="W3213" s="2">
        <v>29.886669333299999</v>
      </c>
      <c r="X3213" s="2">
        <v>34.446670666700001</v>
      </c>
      <c r="Y3213" s="2"/>
      <c r="Z3213">
        <v>1912200</v>
      </c>
      <c r="AA3213">
        <v>787800</v>
      </c>
      <c r="AC3213" s="2">
        <v>29.16</v>
      </c>
      <c r="AD3213" s="2">
        <v>33.986671333399997</v>
      </c>
    </row>
    <row r="3214" spans="1:30" x14ac:dyDescent="0.25">
      <c r="A3214" t="s">
        <v>414</v>
      </c>
      <c r="B3214">
        <f t="shared" si="170"/>
        <v>2010</v>
      </c>
      <c r="C3214" s="2">
        <v>48.029998999999997</v>
      </c>
      <c r="D3214" s="2">
        <v>55.360000999999997</v>
      </c>
      <c r="E3214" s="4">
        <f t="shared" si="171"/>
        <v>0.15261299505752646</v>
      </c>
      <c r="F3214" s="5"/>
      <c r="G3214" s="5"/>
      <c r="H3214" s="5"/>
      <c r="I3214" s="5"/>
      <c r="J3214" s="5"/>
      <c r="K3214" s="3">
        <v>40182</v>
      </c>
      <c r="L3214" s="3">
        <v>40543</v>
      </c>
      <c r="M3214" s="3"/>
      <c r="N3214" s="3"/>
      <c r="O3214" s="3"/>
      <c r="P3214" s="3"/>
      <c r="Q3214" s="5"/>
      <c r="R3214" s="5"/>
      <c r="S3214" s="5"/>
      <c r="T3214" s="2">
        <v>47.450001</v>
      </c>
      <c r="U3214" s="2">
        <v>55.25</v>
      </c>
      <c r="V3214" s="2"/>
      <c r="W3214" s="2">
        <v>48.029998999999997</v>
      </c>
      <c r="X3214" s="2">
        <v>55.630001</v>
      </c>
      <c r="Y3214" s="2"/>
      <c r="Z3214">
        <v>7182800</v>
      </c>
      <c r="AA3214">
        <v>901600</v>
      </c>
      <c r="AC3214" s="2">
        <v>47.5</v>
      </c>
      <c r="AD3214" s="2">
        <v>55.619999</v>
      </c>
    </row>
    <row r="3215" spans="1:30" x14ac:dyDescent="0.25">
      <c r="A3215" t="s">
        <v>414</v>
      </c>
      <c r="B3215">
        <f t="shared" si="170"/>
        <v>2011</v>
      </c>
      <c r="C3215" s="2">
        <v>55.639999000000003</v>
      </c>
      <c r="D3215" s="2">
        <v>44.970001000000003</v>
      </c>
      <c r="E3215" s="4">
        <f t="shared" si="171"/>
        <v>-0.19176847936320054</v>
      </c>
      <c r="F3215" s="5"/>
      <c r="G3215" s="5"/>
      <c r="H3215" s="5"/>
      <c r="I3215" s="5"/>
      <c r="J3215" s="5"/>
      <c r="K3215" s="3">
        <v>40546</v>
      </c>
      <c r="L3215" s="3">
        <v>40907</v>
      </c>
      <c r="M3215" s="3"/>
      <c r="N3215" s="3"/>
      <c r="O3215" s="3"/>
      <c r="P3215" s="3"/>
      <c r="Q3215" s="5"/>
      <c r="R3215" s="5"/>
      <c r="S3215" s="5"/>
      <c r="T3215" s="2">
        <v>55.57</v>
      </c>
      <c r="U3215" s="2">
        <v>44.700001</v>
      </c>
      <c r="V3215" s="2"/>
      <c r="W3215" s="2">
        <v>56.529998999999997</v>
      </c>
      <c r="X3215" s="2">
        <v>45.32</v>
      </c>
      <c r="Y3215" s="2"/>
      <c r="Z3215">
        <v>2416400</v>
      </c>
      <c r="AA3215">
        <v>1440200</v>
      </c>
      <c r="AC3215" s="2">
        <v>56.459999000000003</v>
      </c>
      <c r="AD3215" s="2">
        <v>44.98</v>
      </c>
    </row>
    <row r="3216" spans="1:30" x14ac:dyDescent="0.25">
      <c r="A3216" t="s">
        <v>414</v>
      </c>
      <c r="B3216">
        <f t="shared" si="170"/>
        <v>2012</v>
      </c>
      <c r="C3216" s="2">
        <v>45.790000999999997</v>
      </c>
      <c r="D3216" s="2">
        <v>63.779998999999997</v>
      </c>
      <c r="E3216" s="4">
        <f t="shared" si="171"/>
        <v>0.39288048934526121</v>
      </c>
      <c r="F3216" s="5"/>
      <c r="G3216" s="5"/>
      <c r="H3216" s="5"/>
      <c r="I3216" s="5"/>
      <c r="J3216" s="5"/>
      <c r="K3216" s="3">
        <v>40911</v>
      </c>
      <c r="L3216" s="3">
        <v>41274</v>
      </c>
      <c r="M3216" s="3"/>
      <c r="N3216" s="3"/>
      <c r="O3216" s="3"/>
      <c r="P3216" s="3"/>
      <c r="Q3216" s="5"/>
      <c r="R3216" s="5"/>
      <c r="S3216" s="5"/>
      <c r="T3216" s="2">
        <v>45.790000999999997</v>
      </c>
      <c r="U3216" s="2">
        <v>62.299999</v>
      </c>
      <c r="V3216" s="2"/>
      <c r="W3216" s="2">
        <v>47.169998</v>
      </c>
      <c r="X3216" s="2">
        <v>63.869999</v>
      </c>
      <c r="Y3216" s="2"/>
      <c r="Z3216">
        <v>3237900</v>
      </c>
      <c r="AA3216">
        <v>1451200</v>
      </c>
      <c r="AC3216" s="2">
        <v>46.900002000000001</v>
      </c>
      <c r="AD3216" s="2">
        <v>62.810001</v>
      </c>
    </row>
    <row r="3217" spans="1:30" x14ac:dyDescent="0.25">
      <c r="A3217" t="s">
        <v>415</v>
      </c>
      <c r="B3217">
        <f t="shared" si="170"/>
        <v>2010</v>
      </c>
      <c r="C3217" s="2">
        <v>53.77</v>
      </c>
      <c r="D3217" s="2">
        <v>64.540001000000004</v>
      </c>
      <c r="E3217" s="4">
        <f t="shared" si="171"/>
        <v>0.20029758229496</v>
      </c>
      <c r="F3217" s="5"/>
      <c r="G3217" s="5"/>
      <c r="H3217" s="5"/>
      <c r="I3217" s="5"/>
      <c r="J3217" s="5"/>
      <c r="K3217" s="3">
        <v>40182</v>
      </c>
      <c r="L3217" s="3">
        <v>40543</v>
      </c>
      <c r="M3217" s="3"/>
      <c r="N3217" s="3"/>
      <c r="O3217" s="3"/>
      <c r="P3217" s="3"/>
      <c r="Q3217" s="5"/>
      <c r="R3217" s="5"/>
      <c r="S3217" s="5"/>
      <c r="T3217" s="2">
        <v>53.119999</v>
      </c>
      <c r="U3217" s="2">
        <v>63.799999</v>
      </c>
      <c r="V3217" s="2"/>
      <c r="W3217" s="2">
        <v>55.34</v>
      </c>
      <c r="X3217" s="2">
        <v>64.620002999999997</v>
      </c>
      <c r="Y3217" s="2"/>
      <c r="Z3217">
        <v>2330200</v>
      </c>
      <c r="AA3217">
        <v>1177400</v>
      </c>
      <c r="AC3217" s="2">
        <v>54.400002000000001</v>
      </c>
      <c r="AD3217" s="2">
        <v>64.160004000000001</v>
      </c>
    </row>
    <row r="3218" spans="1:30" x14ac:dyDescent="0.25">
      <c r="A3218" t="s">
        <v>415</v>
      </c>
      <c r="B3218">
        <f t="shared" si="170"/>
        <v>2011</v>
      </c>
      <c r="C3218" s="2">
        <v>64.919998000000007</v>
      </c>
      <c r="D3218" s="2">
        <v>56.950001</v>
      </c>
      <c r="E3218" s="4">
        <f t="shared" si="171"/>
        <v>-0.12276643939514609</v>
      </c>
      <c r="F3218" s="5"/>
      <c r="G3218" s="5"/>
      <c r="H3218" s="5"/>
      <c r="I3218" s="5"/>
      <c r="J3218" s="5"/>
      <c r="K3218" s="3">
        <v>40546</v>
      </c>
      <c r="L3218" s="3">
        <v>40907</v>
      </c>
      <c r="M3218" s="3"/>
      <c r="N3218" s="3"/>
      <c r="O3218" s="3"/>
      <c r="P3218" s="3"/>
      <c r="Q3218" s="5"/>
      <c r="R3218" s="5"/>
      <c r="S3218" s="5"/>
      <c r="T3218" s="2">
        <v>64.879997000000003</v>
      </c>
      <c r="U3218" s="2">
        <v>56.889999000000003</v>
      </c>
      <c r="V3218" s="2"/>
      <c r="W3218" s="2">
        <v>66.150002000000001</v>
      </c>
      <c r="X3218" s="2">
        <v>57.59</v>
      </c>
      <c r="Y3218" s="2"/>
      <c r="Z3218">
        <v>2496500</v>
      </c>
      <c r="AA3218">
        <v>1115700</v>
      </c>
      <c r="AC3218" s="2">
        <v>65.779999000000004</v>
      </c>
      <c r="AD3218" s="2">
        <v>57.5</v>
      </c>
    </row>
    <row r="3219" spans="1:30" x14ac:dyDescent="0.25">
      <c r="A3219" t="s">
        <v>415</v>
      </c>
      <c r="B3219">
        <f t="shared" si="170"/>
        <v>2012</v>
      </c>
      <c r="C3219" s="2">
        <v>58.509998000000003</v>
      </c>
      <c r="D3219" s="2">
        <v>65.120002999999997</v>
      </c>
      <c r="E3219" s="4">
        <f t="shared" si="171"/>
        <v>0.11297223083138704</v>
      </c>
      <c r="F3219" s="5"/>
      <c r="G3219" s="5"/>
      <c r="H3219" s="5"/>
      <c r="I3219" s="5"/>
      <c r="J3219" s="5"/>
      <c r="K3219" s="3">
        <v>40911</v>
      </c>
      <c r="L3219" s="3">
        <v>41274</v>
      </c>
      <c r="M3219" s="3"/>
      <c r="N3219" s="3"/>
      <c r="O3219" s="3"/>
      <c r="P3219" s="3"/>
      <c r="Q3219" s="5"/>
      <c r="R3219" s="5"/>
      <c r="S3219" s="5"/>
      <c r="T3219" s="2">
        <v>57.52</v>
      </c>
      <c r="U3219" s="2">
        <v>63.560001</v>
      </c>
      <c r="V3219" s="2"/>
      <c r="W3219" s="2">
        <v>59.07</v>
      </c>
      <c r="X3219" s="2">
        <v>65.139999000000003</v>
      </c>
      <c r="Y3219" s="2"/>
      <c r="Z3219">
        <v>1657400</v>
      </c>
      <c r="AA3219">
        <v>1532900</v>
      </c>
      <c r="AC3219" s="2">
        <v>57.59</v>
      </c>
      <c r="AD3219" s="2">
        <v>63.98</v>
      </c>
    </row>
    <row r="3220" spans="1:30" x14ac:dyDescent="0.25">
      <c r="A3220" t="s">
        <v>416</v>
      </c>
      <c r="B3220">
        <f t="shared" si="170"/>
        <v>2010</v>
      </c>
      <c r="C3220" s="2">
        <v>50.150002000000001</v>
      </c>
      <c r="D3220" s="2">
        <v>55.709999000000003</v>
      </c>
      <c r="E3220" s="4">
        <f t="shared" si="171"/>
        <v>0.11086733356461287</v>
      </c>
      <c r="F3220" s="5"/>
      <c r="G3220" s="5"/>
      <c r="H3220" s="5"/>
      <c r="I3220" s="5"/>
      <c r="J3220" s="5"/>
      <c r="K3220" s="3">
        <v>40182</v>
      </c>
      <c r="L3220" s="3">
        <v>40543</v>
      </c>
      <c r="M3220" s="3"/>
      <c r="N3220" s="3"/>
      <c r="O3220" s="3"/>
      <c r="P3220" s="3"/>
      <c r="Q3220" s="5"/>
      <c r="R3220" s="5"/>
      <c r="S3220" s="5"/>
      <c r="T3220" s="2">
        <v>49.66</v>
      </c>
      <c r="U3220" s="2">
        <v>55.490001999999997</v>
      </c>
      <c r="V3220" s="2"/>
      <c r="W3220" s="2">
        <v>50.439999</v>
      </c>
      <c r="X3220" s="2">
        <v>55.93</v>
      </c>
      <c r="Y3220" s="2"/>
      <c r="Z3220">
        <v>3716000</v>
      </c>
      <c r="AA3220">
        <v>1905900</v>
      </c>
      <c r="AC3220" s="2">
        <v>49.810001</v>
      </c>
      <c r="AD3220" s="2">
        <v>55.509998000000003</v>
      </c>
    </row>
    <row r="3221" spans="1:30" x14ac:dyDescent="0.25">
      <c r="A3221" t="s">
        <v>416</v>
      </c>
      <c r="B3221">
        <f t="shared" si="170"/>
        <v>2011</v>
      </c>
      <c r="C3221" s="2">
        <v>56.09</v>
      </c>
      <c r="D3221" s="2">
        <v>59.169998</v>
      </c>
      <c r="E3221" s="4">
        <f t="shared" si="171"/>
        <v>5.4911713317881902E-2</v>
      </c>
      <c r="F3221" s="5"/>
      <c r="G3221" s="5"/>
      <c r="H3221" s="5"/>
      <c r="I3221" s="5"/>
      <c r="J3221" s="5"/>
      <c r="K3221" s="3">
        <v>40546</v>
      </c>
      <c r="L3221" s="3">
        <v>40907</v>
      </c>
      <c r="M3221" s="3"/>
      <c r="N3221" s="3"/>
      <c r="O3221" s="3"/>
      <c r="P3221" s="3"/>
      <c r="Q3221" s="5"/>
      <c r="R3221" s="5"/>
      <c r="S3221" s="5"/>
      <c r="T3221" s="2">
        <v>55.720001000000003</v>
      </c>
      <c r="U3221" s="2">
        <v>59.16</v>
      </c>
      <c r="V3221" s="2"/>
      <c r="W3221" s="2">
        <v>56.34</v>
      </c>
      <c r="X3221" s="2">
        <v>59.68</v>
      </c>
      <c r="Y3221" s="2"/>
      <c r="Z3221">
        <v>2672200</v>
      </c>
      <c r="AA3221">
        <v>1638000</v>
      </c>
      <c r="AC3221" s="2">
        <v>55.82</v>
      </c>
      <c r="AD3221" s="2">
        <v>59.419998</v>
      </c>
    </row>
    <row r="3222" spans="1:30" x14ac:dyDescent="0.25">
      <c r="A3222" t="s">
        <v>416</v>
      </c>
      <c r="B3222">
        <f t="shared" si="170"/>
        <v>2012</v>
      </c>
      <c r="C3222" s="2">
        <v>60.110000999999997</v>
      </c>
      <c r="D3222" s="2">
        <v>71.819999999999993</v>
      </c>
      <c r="E3222" s="4">
        <f t="shared" si="171"/>
        <v>0.19480949601048911</v>
      </c>
      <c r="F3222" s="5"/>
      <c r="G3222" s="5"/>
      <c r="H3222" s="5"/>
      <c r="I3222" s="5"/>
      <c r="J3222" s="5"/>
      <c r="K3222" s="3">
        <v>40911</v>
      </c>
      <c r="L3222" s="3">
        <v>41274</v>
      </c>
      <c r="M3222" s="3"/>
      <c r="N3222" s="3"/>
      <c r="O3222" s="3"/>
      <c r="P3222" s="3"/>
      <c r="Q3222" s="5"/>
      <c r="R3222" s="5"/>
      <c r="S3222" s="5"/>
      <c r="T3222" s="2">
        <v>58.98</v>
      </c>
      <c r="U3222" s="2">
        <v>70.730002999999996</v>
      </c>
      <c r="V3222" s="2"/>
      <c r="W3222" s="2">
        <v>60.32</v>
      </c>
      <c r="X3222" s="2">
        <v>71.839995999999999</v>
      </c>
      <c r="Y3222" s="2"/>
      <c r="Z3222">
        <v>3522500</v>
      </c>
      <c r="AA3222">
        <v>2128600</v>
      </c>
      <c r="AC3222" s="2">
        <v>58.990001999999997</v>
      </c>
      <c r="AD3222" s="2">
        <v>71.010002</v>
      </c>
    </row>
    <row r="3223" spans="1:30" x14ac:dyDescent="0.25">
      <c r="A3223" t="s">
        <v>417</v>
      </c>
      <c r="B3223">
        <f t="shared" si="170"/>
        <v>2010</v>
      </c>
      <c r="C3223" s="2">
        <v>13.30000025</v>
      </c>
      <c r="D3223" s="2">
        <v>24.245000999999998</v>
      </c>
      <c r="E3223" s="4">
        <f t="shared" si="171"/>
        <v>0.82293237174939138</v>
      </c>
      <c r="F3223" s="5"/>
      <c r="G3223" s="5"/>
      <c r="H3223" s="5"/>
      <c r="I3223" s="5"/>
      <c r="J3223" s="5"/>
      <c r="K3223" s="3">
        <v>40182</v>
      </c>
      <c r="L3223" s="3">
        <v>40543</v>
      </c>
      <c r="M3223" s="3"/>
      <c r="N3223" s="3"/>
      <c r="O3223" s="3"/>
      <c r="P3223" s="3"/>
      <c r="Q3223" s="5"/>
      <c r="R3223" s="5"/>
      <c r="S3223" s="5"/>
      <c r="T3223" s="2">
        <v>13.247500499999999</v>
      </c>
      <c r="U3223" s="2">
        <v>24.1499995</v>
      </c>
      <c r="V3223" s="2"/>
      <c r="W3223" s="2">
        <v>13.6049995</v>
      </c>
      <c r="X3223" s="2">
        <v>24.51</v>
      </c>
      <c r="Y3223" s="2"/>
      <c r="Z3223">
        <v>1316400</v>
      </c>
      <c r="AA3223">
        <v>849800</v>
      </c>
      <c r="AC3223" s="2">
        <v>13.335000000000001</v>
      </c>
      <c r="AD3223" s="2">
        <v>24.415001</v>
      </c>
    </row>
    <row r="3224" spans="1:30" x14ac:dyDescent="0.25">
      <c r="A3224" t="s">
        <v>417</v>
      </c>
      <c r="B3224">
        <f t="shared" si="170"/>
        <v>2011</v>
      </c>
      <c r="C3224" s="2">
        <v>24.535</v>
      </c>
      <c r="D3224" s="2">
        <v>35.075001</v>
      </c>
      <c r="E3224" s="4">
        <f t="shared" si="171"/>
        <v>0.42959042184634194</v>
      </c>
      <c r="F3224" s="5"/>
      <c r="G3224" s="5"/>
      <c r="H3224" s="5"/>
      <c r="I3224" s="5"/>
      <c r="J3224" s="5"/>
      <c r="K3224" s="3">
        <v>40546</v>
      </c>
      <c r="L3224" s="3">
        <v>40907</v>
      </c>
      <c r="M3224" s="3"/>
      <c r="N3224" s="3"/>
      <c r="O3224" s="3"/>
      <c r="P3224" s="3"/>
      <c r="Q3224" s="5"/>
      <c r="R3224" s="5"/>
      <c r="S3224" s="5"/>
      <c r="T3224" s="2">
        <v>24.5249995</v>
      </c>
      <c r="U3224" s="2">
        <v>35.025001500000002</v>
      </c>
      <c r="V3224" s="2"/>
      <c r="W3224" s="2">
        <v>24.819999500000002</v>
      </c>
      <c r="X3224" s="2">
        <v>35.759998500000002</v>
      </c>
      <c r="Y3224" s="2"/>
      <c r="Z3224">
        <v>930200</v>
      </c>
      <c r="AA3224">
        <v>775000</v>
      </c>
      <c r="AC3224" s="2">
        <v>24.6000005</v>
      </c>
      <c r="AD3224" s="2">
        <v>35.744999</v>
      </c>
    </row>
    <row r="3225" spans="1:30" x14ac:dyDescent="0.25">
      <c r="A3225" t="s">
        <v>417</v>
      </c>
      <c r="B3225">
        <f t="shared" si="170"/>
        <v>2012</v>
      </c>
      <c r="C3225" s="2">
        <v>35.415000999999997</v>
      </c>
      <c r="D3225" s="2">
        <v>44.180000499999998</v>
      </c>
      <c r="E3225" s="4">
        <f t="shared" si="171"/>
        <v>0.24749397861092826</v>
      </c>
      <c r="F3225" s="5"/>
      <c r="G3225" s="5"/>
      <c r="H3225" s="5"/>
      <c r="I3225" s="5"/>
      <c r="J3225" s="5"/>
      <c r="K3225" s="3">
        <v>40911</v>
      </c>
      <c r="L3225" s="3">
        <v>41274</v>
      </c>
      <c r="M3225" s="3"/>
      <c r="N3225" s="3"/>
      <c r="O3225" s="3"/>
      <c r="P3225" s="3"/>
      <c r="Q3225" s="5"/>
      <c r="R3225" s="5"/>
      <c r="S3225" s="5"/>
      <c r="T3225" s="2">
        <v>34.270000500000002</v>
      </c>
      <c r="U3225" s="2">
        <v>43.130001</v>
      </c>
      <c r="V3225" s="2"/>
      <c r="W3225" s="2">
        <v>35.705002</v>
      </c>
      <c r="X3225" s="2">
        <v>44.305000499999998</v>
      </c>
      <c r="Y3225" s="2"/>
      <c r="Z3225">
        <v>2255800</v>
      </c>
      <c r="AA3225">
        <v>1175600</v>
      </c>
      <c r="AC3225" s="2">
        <v>34.729999499999998</v>
      </c>
      <c r="AD3225" s="2">
        <v>43.604999499999998</v>
      </c>
    </row>
    <row r="3226" spans="1:30" x14ac:dyDescent="0.25">
      <c r="A3226" t="s">
        <v>418</v>
      </c>
      <c r="B3226">
        <f t="shared" si="170"/>
        <v>2010</v>
      </c>
      <c r="C3226" s="2">
        <v>12.27</v>
      </c>
      <c r="D3226" s="2">
        <v>17.219999000000001</v>
      </c>
      <c r="E3226" s="4">
        <f t="shared" si="171"/>
        <v>0.40342290138549325</v>
      </c>
      <c r="F3226" s="5"/>
      <c r="G3226" s="5"/>
      <c r="H3226" s="5"/>
      <c r="I3226" s="5"/>
      <c r="J3226" s="5"/>
      <c r="K3226" s="3">
        <v>40182</v>
      </c>
      <c r="L3226" s="3">
        <v>40543</v>
      </c>
      <c r="M3226" s="3"/>
      <c r="N3226" s="3"/>
      <c r="O3226" s="3"/>
      <c r="P3226" s="3"/>
      <c r="Q3226" s="5"/>
      <c r="R3226" s="5"/>
      <c r="S3226" s="5"/>
      <c r="T3226" s="2">
        <v>12.15</v>
      </c>
      <c r="U3226" s="2">
        <v>17.170000000000002</v>
      </c>
      <c r="V3226" s="2"/>
      <c r="W3226" s="2">
        <v>12.3</v>
      </c>
      <c r="X3226" s="2">
        <v>17.559999000000001</v>
      </c>
      <c r="Y3226" s="2"/>
      <c r="Z3226">
        <v>3355000</v>
      </c>
      <c r="AA3226">
        <v>2329100</v>
      </c>
      <c r="AC3226" s="2">
        <v>12.24</v>
      </c>
      <c r="AD3226" s="2">
        <v>17.559999000000001</v>
      </c>
    </row>
    <row r="3227" spans="1:30" x14ac:dyDescent="0.25">
      <c r="A3227" t="s">
        <v>418</v>
      </c>
      <c r="B3227">
        <f t="shared" si="170"/>
        <v>2011</v>
      </c>
      <c r="C3227" s="2">
        <v>17.209999</v>
      </c>
      <c r="D3227" s="2">
        <v>20.639999</v>
      </c>
      <c r="E3227" s="4">
        <f t="shared" si="171"/>
        <v>0.19930274255100189</v>
      </c>
      <c r="F3227" s="5"/>
      <c r="G3227" s="5"/>
      <c r="H3227" s="5"/>
      <c r="I3227" s="5"/>
      <c r="J3227" s="5"/>
      <c r="K3227" s="3">
        <v>40546</v>
      </c>
      <c r="L3227" s="3">
        <v>40907</v>
      </c>
      <c r="M3227" s="3"/>
      <c r="N3227" s="3"/>
      <c r="O3227" s="3"/>
      <c r="P3227" s="3"/>
      <c r="Q3227" s="5"/>
      <c r="R3227" s="5"/>
      <c r="S3227" s="5"/>
      <c r="T3227" s="2">
        <v>16.299999</v>
      </c>
      <c r="U3227" s="2">
        <v>20.629999000000002</v>
      </c>
      <c r="V3227" s="2"/>
      <c r="W3227" s="2">
        <v>17.209999</v>
      </c>
      <c r="X3227" s="2">
        <v>20.9</v>
      </c>
      <c r="Y3227" s="2"/>
      <c r="Z3227">
        <v>8878300</v>
      </c>
      <c r="AA3227">
        <v>2616100</v>
      </c>
      <c r="AC3227" s="2">
        <v>16.420000000000002</v>
      </c>
      <c r="AD3227" s="2">
        <v>20.879999000000002</v>
      </c>
    </row>
    <row r="3228" spans="1:30" x14ac:dyDescent="0.25">
      <c r="A3228" t="s">
        <v>418</v>
      </c>
      <c r="B3228">
        <f t="shared" si="170"/>
        <v>2012</v>
      </c>
      <c r="C3228" s="2">
        <v>20.889999</v>
      </c>
      <c r="D3228" s="2">
        <v>19.399999999999999</v>
      </c>
      <c r="E3228" s="4">
        <f t="shared" si="171"/>
        <v>-7.1325948842793196E-2</v>
      </c>
      <c r="F3228" s="5"/>
      <c r="G3228" s="5"/>
      <c r="H3228" s="5"/>
      <c r="I3228" s="5"/>
      <c r="J3228" s="5"/>
      <c r="K3228" s="3">
        <v>40911</v>
      </c>
      <c r="L3228" s="3">
        <v>41274</v>
      </c>
      <c r="M3228" s="3"/>
      <c r="N3228" s="3"/>
      <c r="O3228" s="3"/>
      <c r="P3228" s="3"/>
      <c r="Q3228" s="5"/>
      <c r="R3228" s="5"/>
      <c r="S3228" s="5"/>
      <c r="T3228" s="2">
        <v>20.280000999999999</v>
      </c>
      <c r="U3228" s="2">
        <v>19.079999999999998</v>
      </c>
      <c r="V3228" s="2"/>
      <c r="W3228" s="2">
        <v>20.98</v>
      </c>
      <c r="X3228" s="2">
        <v>19.450001</v>
      </c>
      <c r="Y3228" s="2"/>
      <c r="Z3228">
        <v>4974100</v>
      </c>
      <c r="AA3228">
        <v>2916100</v>
      </c>
      <c r="AC3228" s="2">
        <v>20.309999000000001</v>
      </c>
      <c r="AD3228" s="2">
        <v>19.110001</v>
      </c>
    </row>
    <row r="3229" spans="1:30" x14ac:dyDescent="0.25">
      <c r="A3229" t="s">
        <v>419</v>
      </c>
      <c r="B3229">
        <f t="shared" si="170"/>
        <v>2010</v>
      </c>
      <c r="C3229" s="2">
        <v>14.15</v>
      </c>
      <c r="D3229" s="2">
        <v>18.540001</v>
      </c>
      <c r="E3229" s="4">
        <f t="shared" si="171"/>
        <v>0.31024742049469961</v>
      </c>
      <c r="F3229" s="5"/>
      <c r="G3229" s="5"/>
      <c r="H3229" s="5"/>
      <c r="I3229" s="5"/>
      <c r="J3229" s="5"/>
      <c r="K3229" s="3">
        <v>40182</v>
      </c>
      <c r="L3229" s="3">
        <v>40543</v>
      </c>
      <c r="M3229" s="3"/>
      <c r="N3229" s="3"/>
      <c r="O3229" s="3"/>
      <c r="P3229" s="3"/>
      <c r="Q3229" s="5"/>
      <c r="R3229" s="5"/>
      <c r="S3229" s="5"/>
      <c r="T3229" s="2">
        <v>14.14</v>
      </c>
      <c r="U3229" s="2">
        <v>18.209999</v>
      </c>
      <c r="V3229" s="2"/>
      <c r="W3229" s="2">
        <v>14.94</v>
      </c>
      <c r="X3229" s="2">
        <v>18.709999</v>
      </c>
      <c r="Y3229" s="2"/>
      <c r="Z3229">
        <v>8833800</v>
      </c>
      <c r="AA3229">
        <v>3181000</v>
      </c>
      <c r="AC3229" s="2">
        <v>14.81</v>
      </c>
      <c r="AD3229" s="2">
        <v>18.34</v>
      </c>
    </row>
    <row r="3230" spans="1:30" x14ac:dyDescent="0.25">
      <c r="A3230" t="s">
        <v>419</v>
      </c>
      <c r="B3230">
        <f t="shared" si="170"/>
        <v>2011</v>
      </c>
      <c r="C3230" s="2">
        <v>18.989999999999998</v>
      </c>
      <c r="D3230" s="2">
        <v>23.360001</v>
      </c>
      <c r="E3230" s="4">
        <f t="shared" si="171"/>
        <v>0.23012116903633503</v>
      </c>
      <c r="F3230" s="5"/>
      <c r="G3230" s="5"/>
      <c r="H3230" s="5"/>
      <c r="I3230" s="5"/>
      <c r="J3230" s="5"/>
      <c r="K3230" s="3">
        <v>40546</v>
      </c>
      <c r="L3230" s="3">
        <v>40907</v>
      </c>
      <c r="M3230" s="3"/>
      <c r="N3230" s="3"/>
      <c r="O3230" s="3"/>
      <c r="P3230" s="3"/>
      <c r="Q3230" s="5"/>
      <c r="R3230" s="5"/>
      <c r="S3230" s="5"/>
      <c r="T3230" s="2">
        <v>18.709999</v>
      </c>
      <c r="U3230" s="2">
        <v>23.200001</v>
      </c>
      <c r="V3230" s="2"/>
      <c r="W3230" s="2">
        <v>19.100000000000001</v>
      </c>
      <c r="X3230" s="2">
        <v>23.469999000000001</v>
      </c>
      <c r="Y3230" s="2"/>
      <c r="Z3230">
        <v>3244900</v>
      </c>
      <c r="AA3230">
        <v>1252200</v>
      </c>
      <c r="AC3230" s="2">
        <v>18.84</v>
      </c>
      <c r="AD3230" s="2">
        <v>23.309999000000001</v>
      </c>
    </row>
    <row r="3231" spans="1:30" x14ac:dyDescent="0.25">
      <c r="A3231" t="s">
        <v>419</v>
      </c>
      <c r="B3231">
        <f t="shared" si="170"/>
        <v>2012</v>
      </c>
      <c r="C3231" s="2">
        <v>23.99</v>
      </c>
      <c r="D3231" s="2">
        <v>44.049999</v>
      </c>
      <c r="E3231" s="4">
        <f t="shared" si="171"/>
        <v>0.83618170070862874</v>
      </c>
      <c r="F3231" s="5"/>
      <c r="G3231" s="5"/>
      <c r="H3231" s="5"/>
      <c r="I3231" s="5"/>
      <c r="J3231" s="5"/>
      <c r="K3231" s="3">
        <v>40911</v>
      </c>
      <c r="L3231" s="3">
        <v>41274</v>
      </c>
      <c r="M3231" s="3"/>
      <c r="N3231" s="3"/>
      <c r="O3231" s="3"/>
      <c r="P3231" s="3"/>
      <c r="Q3231" s="5"/>
      <c r="R3231" s="5"/>
      <c r="S3231" s="5"/>
      <c r="T3231" s="2">
        <v>23.700001</v>
      </c>
      <c r="U3231" s="2">
        <v>42.599997999999999</v>
      </c>
      <c r="V3231" s="2"/>
      <c r="W3231" s="2">
        <v>24.27</v>
      </c>
      <c r="X3231" s="2">
        <v>44.16</v>
      </c>
      <c r="Y3231" s="2"/>
      <c r="Z3231">
        <v>2644000</v>
      </c>
      <c r="AA3231">
        <v>2167700</v>
      </c>
      <c r="AC3231" s="2">
        <v>24.07</v>
      </c>
      <c r="AD3231" s="2">
        <v>42.599997999999999</v>
      </c>
    </row>
    <row r="3232" spans="1:30" x14ac:dyDescent="0.25">
      <c r="A3232" t="s">
        <v>420</v>
      </c>
      <c r="B3232">
        <f t="shared" si="170"/>
        <v>2010</v>
      </c>
      <c r="C3232" s="2">
        <v>17.32</v>
      </c>
      <c r="D3232" s="2">
        <v>15.38</v>
      </c>
      <c r="E3232" s="4">
        <f t="shared" si="171"/>
        <v>-0.11200923787528866</v>
      </c>
      <c r="F3232" s="5"/>
      <c r="G3232" s="5"/>
      <c r="H3232" s="5"/>
      <c r="I3232" s="5"/>
      <c r="J3232" s="5"/>
      <c r="K3232" s="3">
        <v>40182</v>
      </c>
      <c r="L3232" s="3">
        <v>40543</v>
      </c>
      <c r="M3232" s="3"/>
      <c r="N3232" s="3"/>
      <c r="O3232" s="3"/>
      <c r="P3232" s="3"/>
      <c r="Q3232" s="5"/>
      <c r="R3232" s="5"/>
      <c r="S3232" s="5"/>
      <c r="T3232" s="2">
        <v>16.57</v>
      </c>
      <c r="U3232" s="2">
        <v>15.36</v>
      </c>
      <c r="V3232" s="2"/>
      <c r="W3232" s="2">
        <v>17.379999000000002</v>
      </c>
      <c r="X3232" s="2">
        <v>15.47</v>
      </c>
      <c r="Y3232" s="2"/>
      <c r="Z3232">
        <v>1795200</v>
      </c>
      <c r="AA3232">
        <v>474900</v>
      </c>
      <c r="AC3232" s="2">
        <v>17.209999</v>
      </c>
      <c r="AD3232" s="2">
        <v>15.39</v>
      </c>
    </row>
    <row r="3233" spans="1:30" x14ac:dyDescent="0.25">
      <c r="A3233" t="s">
        <v>420</v>
      </c>
      <c r="B3233">
        <f t="shared" si="170"/>
        <v>2011</v>
      </c>
      <c r="C3233" s="2">
        <v>15.47</v>
      </c>
      <c r="D3233" s="2">
        <v>19.559999000000001</v>
      </c>
      <c r="E3233" s="4">
        <f t="shared" si="171"/>
        <v>0.26438261150614095</v>
      </c>
      <c r="F3233" s="5"/>
      <c r="G3233" s="5"/>
      <c r="H3233" s="5"/>
      <c r="I3233" s="5"/>
      <c r="J3233" s="5"/>
      <c r="K3233" s="3">
        <v>40546</v>
      </c>
      <c r="L3233" s="3">
        <v>40907</v>
      </c>
      <c r="M3233" s="3"/>
      <c r="N3233" s="3"/>
      <c r="O3233" s="3"/>
      <c r="P3233" s="3"/>
      <c r="Q3233" s="5"/>
      <c r="R3233" s="5"/>
      <c r="S3233" s="5"/>
      <c r="T3233" s="2">
        <v>15.44</v>
      </c>
      <c r="U3233" s="2">
        <v>19.540001</v>
      </c>
      <c r="V3233" s="2"/>
      <c r="W3233" s="2">
        <v>15.75</v>
      </c>
      <c r="X3233" s="2">
        <v>19.709999</v>
      </c>
      <c r="Y3233" s="2"/>
      <c r="Z3233">
        <v>993600</v>
      </c>
      <c r="AA3233">
        <v>568700</v>
      </c>
      <c r="AC3233" s="2">
        <v>15.74</v>
      </c>
      <c r="AD3233" s="2">
        <v>19.639999</v>
      </c>
    </row>
    <row r="3234" spans="1:30" x14ac:dyDescent="0.25">
      <c r="A3234" t="s">
        <v>420</v>
      </c>
      <c r="B3234">
        <f t="shared" si="170"/>
        <v>2012</v>
      </c>
      <c r="C3234" s="2">
        <v>19.829999999999998</v>
      </c>
      <c r="D3234" s="2">
        <v>21.42</v>
      </c>
      <c r="E3234" s="4">
        <f t="shared" si="171"/>
        <v>8.0181543116490339E-2</v>
      </c>
      <c r="F3234" s="5"/>
      <c r="G3234" s="5"/>
      <c r="H3234" s="5"/>
      <c r="I3234" s="5"/>
      <c r="J3234" s="5"/>
      <c r="K3234" s="3">
        <v>40911</v>
      </c>
      <c r="L3234" s="3">
        <v>41274</v>
      </c>
      <c r="M3234" s="3"/>
      <c r="N3234" s="3"/>
      <c r="O3234" s="3"/>
      <c r="P3234" s="3"/>
      <c r="Q3234" s="5"/>
      <c r="R3234" s="5"/>
      <c r="S3234" s="5"/>
      <c r="T3234" s="2">
        <v>19.799999</v>
      </c>
      <c r="U3234" s="2">
        <v>21.1</v>
      </c>
      <c r="V3234" s="2"/>
      <c r="W3234" s="2">
        <v>19.969999000000001</v>
      </c>
      <c r="X3234" s="2">
        <v>21.450001</v>
      </c>
      <c r="Y3234" s="2"/>
      <c r="Z3234">
        <v>1590400</v>
      </c>
      <c r="AA3234">
        <v>1858000</v>
      </c>
      <c r="AC3234" s="2">
        <v>19.93</v>
      </c>
      <c r="AD3234" s="2">
        <v>21.17</v>
      </c>
    </row>
    <row r="3235" spans="1:30" x14ac:dyDescent="0.25">
      <c r="A3235" t="s">
        <v>421</v>
      </c>
      <c r="B3235">
        <f t="shared" si="170"/>
        <v>2010</v>
      </c>
      <c r="C3235" s="2">
        <v>28.015340364299998</v>
      </c>
      <c r="D3235" s="2">
        <v>30.8437190796</v>
      </c>
      <c r="E3235" s="4">
        <f t="shared" si="171"/>
        <v>0.10095821355446424</v>
      </c>
      <c r="F3235" s="5"/>
      <c r="G3235" s="5"/>
      <c r="H3235" s="5"/>
      <c r="I3235" s="5"/>
      <c r="J3235" s="5"/>
      <c r="K3235" s="3">
        <v>40182</v>
      </c>
      <c r="L3235" s="3">
        <v>40543</v>
      </c>
      <c r="M3235" s="3"/>
      <c r="N3235" s="3"/>
      <c r="O3235" s="3"/>
      <c r="P3235" s="3"/>
      <c r="Q3235" s="5"/>
      <c r="R3235" s="5"/>
      <c r="S3235" s="5"/>
      <c r="T3235" s="2">
        <v>28.015340364299998</v>
      </c>
      <c r="U3235" s="2">
        <v>30.642379674000001</v>
      </c>
      <c r="V3235" s="2"/>
      <c r="W3235" s="2">
        <v>28.302970278</v>
      </c>
      <c r="X3235" s="2">
        <v>31.0450584851</v>
      </c>
      <c r="Y3235" s="2"/>
      <c r="Z3235">
        <v>7026100</v>
      </c>
      <c r="AA3235">
        <v>3216600</v>
      </c>
      <c r="AC3235" s="2">
        <v>28.207090124600001</v>
      </c>
      <c r="AD3235" s="2">
        <v>30.690308724800001</v>
      </c>
    </row>
    <row r="3236" spans="1:30" x14ac:dyDescent="0.25">
      <c r="A3236" t="s">
        <v>421</v>
      </c>
      <c r="B3236">
        <f t="shared" si="170"/>
        <v>2011</v>
      </c>
      <c r="C3236" s="2">
        <v>30.958769894500001</v>
      </c>
      <c r="D3236" s="2">
        <v>34.650050814899998</v>
      </c>
      <c r="E3236" s="4">
        <f t="shared" si="171"/>
        <v>0.11923215725233882</v>
      </c>
      <c r="F3236" s="5"/>
      <c r="G3236" s="5"/>
      <c r="H3236" s="5"/>
      <c r="I3236" s="5"/>
      <c r="J3236" s="5"/>
      <c r="K3236" s="3">
        <v>40546</v>
      </c>
      <c r="L3236" s="3">
        <v>40907</v>
      </c>
      <c r="M3236" s="3"/>
      <c r="N3236" s="3"/>
      <c r="O3236" s="3"/>
      <c r="P3236" s="3"/>
      <c r="Q3236" s="5"/>
      <c r="R3236" s="5"/>
      <c r="S3236" s="5"/>
      <c r="T3236" s="2">
        <v>30.882069990400002</v>
      </c>
      <c r="U3236" s="2">
        <v>34.6308705657</v>
      </c>
      <c r="V3236" s="2"/>
      <c r="W3236" s="2">
        <v>31.160119846600001</v>
      </c>
      <c r="X3236" s="2">
        <v>35.17736721</v>
      </c>
      <c r="Y3236" s="2"/>
      <c r="Z3236">
        <v>6945800</v>
      </c>
      <c r="AA3236">
        <v>4726400</v>
      </c>
      <c r="AC3236" s="2">
        <v>31.054649089200002</v>
      </c>
      <c r="AD3236" s="2">
        <v>34.899329817800002</v>
      </c>
    </row>
    <row r="3237" spans="1:30" x14ac:dyDescent="0.25">
      <c r="A3237" t="s">
        <v>421</v>
      </c>
      <c r="B3237">
        <f t="shared" si="170"/>
        <v>2012</v>
      </c>
      <c r="C3237" s="2">
        <v>35.139018216700002</v>
      </c>
      <c r="D3237" s="2">
        <v>45.858099712399998</v>
      </c>
      <c r="E3237" s="4">
        <f t="shared" si="171"/>
        <v>0.30504783684040709</v>
      </c>
      <c r="F3237" s="5"/>
      <c r="G3237" s="5"/>
      <c r="H3237" s="5"/>
      <c r="I3237" s="5"/>
      <c r="J3237" s="5"/>
      <c r="K3237" s="3">
        <v>40911</v>
      </c>
      <c r="L3237" s="3">
        <v>41274</v>
      </c>
      <c r="M3237" s="3"/>
      <c r="N3237" s="3"/>
      <c r="O3237" s="3"/>
      <c r="P3237" s="3"/>
      <c r="Q3237" s="5"/>
      <c r="R3237" s="5"/>
      <c r="S3237" s="5"/>
      <c r="T3237" s="2">
        <v>34.745929050800001</v>
      </c>
      <c r="U3237" s="2">
        <v>44.8034506232</v>
      </c>
      <c r="V3237" s="2"/>
      <c r="W3237" s="2">
        <v>35.273250239699998</v>
      </c>
      <c r="X3237" s="2">
        <v>45.906039309699999</v>
      </c>
      <c r="Y3237" s="2"/>
      <c r="Z3237">
        <v>6776900</v>
      </c>
      <c r="AA3237">
        <v>6562700</v>
      </c>
      <c r="AC3237" s="2">
        <v>34.8322176414</v>
      </c>
      <c r="AD3237" s="2">
        <v>44.851390220500001</v>
      </c>
    </row>
    <row r="3238" spans="1:30" x14ac:dyDescent="0.25">
      <c r="A3238" t="s">
        <v>422</v>
      </c>
      <c r="B3238">
        <f t="shared" si="170"/>
        <v>2010</v>
      </c>
      <c r="C3238" s="2">
        <v>26.200001</v>
      </c>
      <c r="D3238" s="2">
        <v>32.5</v>
      </c>
      <c r="E3238" s="4">
        <f t="shared" si="171"/>
        <v>0.2404579679214516</v>
      </c>
      <c r="F3238" s="5"/>
      <c r="G3238" s="5"/>
      <c r="H3238" s="5"/>
      <c r="I3238" s="5"/>
      <c r="J3238" s="5"/>
      <c r="K3238" s="3">
        <v>40182</v>
      </c>
      <c r="L3238" s="3">
        <v>40543</v>
      </c>
      <c r="M3238" s="3"/>
      <c r="N3238" s="3"/>
      <c r="O3238" s="3"/>
      <c r="P3238" s="3"/>
      <c r="Q3238" s="5"/>
      <c r="R3238" s="5"/>
      <c r="S3238" s="5"/>
      <c r="T3238" s="2">
        <v>25.889999</v>
      </c>
      <c r="U3238" s="2">
        <v>32.330002</v>
      </c>
      <c r="V3238" s="2"/>
      <c r="W3238" s="2">
        <v>26.610001</v>
      </c>
      <c r="X3238" s="2">
        <v>32.630001</v>
      </c>
      <c r="Y3238" s="2"/>
      <c r="Z3238">
        <v>10369300</v>
      </c>
      <c r="AA3238">
        <v>3312700</v>
      </c>
      <c r="AC3238" s="2">
        <v>26.01</v>
      </c>
      <c r="AD3238" s="2">
        <v>32.5</v>
      </c>
    </row>
    <row r="3239" spans="1:30" x14ac:dyDescent="0.25">
      <c r="A3239" t="s">
        <v>422</v>
      </c>
      <c r="B3239">
        <f t="shared" si="170"/>
        <v>2011</v>
      </c>
      <c r="C3239" s="2">
        <v>32.689999</v>
      </c>
      <c r="D3239" s="2">
        <v>29.110001</v>
      </c>
      <c r="E3239" s="4">
        <f t="shared" si="171"/>
        <v>-0.10951355489487778</v>
      </c>
      <c r="F3239" s="5"/>
      <c r="G3239" s="5"/>
      <c r="H3239" s="5"/>
      <c r="I3239" s="5"/>
      <c r="J3239" s="5"/>
      <c r="K3239" s="3">
        <v>40546</v>
      </c>
      <c r="L3239" s="3">
        <v>40907</v>
      </c>
      <c r="M3239" s="3"/>
      <c r="N3239" s="3"/>
      <c r="O3239" s="3"/>
      <c r="P3239" s="3"/>
      <c r="Q3239" s="5"/>
      <c r="R3239" s="5"/>
      <c r="S3239" s="5"/>
      <c r="T3239" s="2">
        <v>32.32</v>
      </c>
      <c r="U3239" s="2">
        <v>29.1</v>
      </c>
      <c r="V3239" s="2"/>
      <c r="W3239" s="2">
        <v>32.990001999999997</v>
      </c>
      <c r="X3239" s="2">
        <v>29.440000999999999</v>
      </c>
      <c r="Y3239" s="2"/>
      <c r="Z3239">
        <v>7092500</v>
      </c>
      <c r="AA3239">
        <v>3809800</v>
      </c>
      <c r="AC3239" s="2">
        <v>32.729999999999997</v>
      </c>
      <c r="AD3239" s="2">
        <v>29.27</v>
      </c>
    </row>
    <row r="3240" spans="1:30" x14ac:dyDescent="0.25">
      <c r="A3240" t="s">
        <v>422</v>
      </c>
      <c r="B3240">
        <f t="shared" si="170"/>
        <v>2012</v>
      </c>
      <c r="C3240" s="2">
        <v>29.6</v>
      </c>
      <c r="D3240" s="2">
        <v>30.889999</v>
      </c>
      <c r="E3240" s="4">
        <f t="shared" si="171"/>
        <v>4.3581047297297233E-2</v>
      </c>
      <c r="F3240" s="5"/>
      <c r="G3240" s="5"/>
      <c r="H3240" s="5"/>
      <c r="I3240" s="5"/>
      <c r="J3240" s="5"/>
      <c r="K3240" s="3">
        <v>40911</v>
      </c>
      <c r="L3240" s="3">
        <v>41274</v>
      </c>
      <c r="M3240" s="3"/>
      <c r="N3240" s="3"/>
      <c r="O3240" s="3"/>
      <c r="P3240" s="3"/>
      <c r="Q3240" s="5"/>
      <c r="R3240" s="5"/>
      <c r="S3240" s="5"/>
      <c r="T3240" s="2">
        <v>29.5</v>
      </c>
      <c r="U3240" s="2">
        <v>30.299999</v>
      </c>
      <c r="V3240" s="2"/>
      <c r="W3240" s="2">
        <v>29.940000999999999</v>
      </c>
      <c r="X3240" s="2">
        <v>30.99</v>
      </c>
      <c r="Y3240" s="2"/>
      <c r="Z3240">
        <v>7226200</v>
      </c>
      <c r="AA3240">
        <v>7153000</v>
      </c>
      <c r="AC3240" s="2">
        <v>29.76</v>
      </c>
      <c r="AD3240" s="2">
        <v>30.48</v>
      </c>
    </row>
    <row r="3241" spans="1:30" x14ac:dyDescent="0.25">
      <c r="A3241" t="s">
        <v>423</v>
      </c>
      <c r="B3241">
        <f t="shared" si="170"/>
        <v>2010</v>
      </c>
      <c r="C3241" s="2">
        <v>18.93</v>
      </c>
      <c r="D3241" s="2">
        <v>23.639999</v>
      </c>
      <c r="E3241" s="4">
        <f t="shared" si="171"/>
        <v>0.24881135763338616</v>
      </c>
      <c r="F3241" s="5"/>
      <c r="G3241" s="5"/>
      <c r="H3241" s="5"/>
      <c r="I3241" s="5"/>
      <c r="J3241" s="5"/>
      <c r="K3241" s="3">
        <v>40182</v>
      </c>
      <c r="L3241" s="3">
        <v>40543</v>
      </c>
      <c r="M3241" s="3"/>
      <c r="N3241" s="3"/>
      <c r="O3241" s="3"/>
      <c r="P3241" s="3"/>
      <c r="Q3241" s="5"/>
      <c r="R3241" s="5"/>
      <c r="S3241" s="5"/>
      <c r="T3241" s="2">
        <v>18.66</v>
      </c>
      <c r="U3241" s="2">
        <v>23.41</v>
      </c>
      <c r="V3241" s="2"/>
      <c r="W3241" s="2">
        <v>19.18</v>
      </c>
      <c r="X3241" s="2">
        <v>23.870000999999998</v>
      </c>
      <c r="Y3241" s="2"/>
      <c r="Z3241">
        <v>3630600</v>
      </c>
      <c r="AA3241">
        <v>1457800</v>
      </c>
      <c r="AC3241" s="2">
        <v>19.040001</v>
      </c>
      <c r="AD3241" s="2">
        <v>23.540001</v>
      </c>
    </row>
    <row r="3242" spans="1:30" x14ac:dyDescent="0.25">
      <c r="A3242" t="s">
        <v>423</v>
      </c>
      <c r="B3242">
        <f t="shared" si="170"/>
        <v>2011</v>
      </c>
      <c r="C3242" s="2">
        <v>23.860001</v>
      </c>
      <c r="D3242" s="2">
        <v>18.489999999999998</v>
      </c>
      <c r="E3242" s="4">
        <f t="shared" si="171"/>
        <v>-0.22506289920105207</v>
      </c>
      <c r="F3242" s="5"/>
      <c r="G3242" s="5"/>
      <c r="H3242" s="5"/>
      <c r="I3242" s="5"/>
      <c r="J3242" s="5"/>
      <c r="K3242" s="3">
        <v>40546</v>
      </c>
      <c r="L3242" s="3">
        <v>40907</v>
      </c>
      <c r="M3242" s="3"/>
      <c r="N3242" s="3"/>
      <c r="O3242" s="3"/>
      <c r="P3242" s="3"/>
      <c r="Q3242" s="5"/>
      <c r="R3242" s="5"/>
      <c r="S3242" s="5"/>
      <c r="T3242" s="2">
        <v>23.77</v>
      </c>
      <c r="U3242" s="2">
        <v>18.239999999999998</v>
      </c>
      <c r="V3242" s="2"/>
      <c r="W3242" s="2">
        <v>24.299999</v>
      </c>
      <c r="X3242" s="2">
        <v>18.629999000000002</v>
      </c>
      <c r="Y3242" s="2"/>
      <c r="Z3242">
        <v>2812500</v>
      </c>
      <c r="AA3242">
        <v>1499600</v>
      </c>
      <c r="AC3242" s="2">
        <v>24.01</v>
      </c>
      <c r="AD3242" s="2">
        <v>18.25</v>
      </c>
    </row>
    <row r="3243" spans="1:30" x14ac:dyDescent="0.25">
      <c r="A3243" t="s">
        <v>423</v>
      </c>
      <c r="B3243">
        <f t="shared" si="170"/>
        <v>2012</v>
      </c>
      <c r="C3243" s="2">
        <v>18.969999000000001</v>
      </c>
      <c r="D3243" s="2">
        <v>24.790001</v>
      </c>
      <c r="E3243" s="4">
        <f t="shared" si="171"/>
        <v>0.30680033246179922</v>
      </c>
      <c r="F3243" s="5"/>
      <c r="G3243" s="5"/>
      <c r="H3243" s="5"/>
      <c r="I3243" s="5"/>
      <c r="J3243" s="5"/>
      <c r="K3243" s="3">
        <v>40911</v>
      </c>
      <c r="L3243" s="3">
        <v>41274</v>
      </c>
      <c r="M3243" s="3"/>
      <c r="N3243" s="3"/>
      <c r="O3243" s="3"/>
      <c r="P3243" s="3"/>
      <c r="Q3243" s="5"/>
      <c r="R3243" s="5"/>
      <c r="S3243" s="5"/>
      <c r="T3243" s="2">
        <v>18.600000000000001</v>
      </c>
      <c r="U3243" s="2">
        <v>23.940000999999999</v>
      </c>
      <c r="V3243" s="2"/>
      <c r="W3243" s="2">
        <v>19.25</v>
      </c>
      <c r="X3243" s="2">
        <v>24.82</v>
      </c>
      <c r="Y3243" s="2"/>
      <c r="Z3243">
        <v>3520600</v>
      </c>
      <c r="AA3243">
        <v>2377600</v>
      </c>
      <c r="AC3243" s="2">
        <v>18.639999</v>
      </c>
      <c r="AD3243" s="2">
        <v>24.01</v>
      </c>
    </row>
    <row r="3244" spans="1:30" x14ac:dyDescent="0.25">
      <c r="A3244" t="s">
        <v>424</v>
      </c>
      <c r="B3244">
        <f t="shared" si="170"/>
        <v>2010</v>
      </c>
      <c r="C3244" s="2">
        <v>27.469999000000001</v>
      </c>
      <c r="D3244" s="2">
        <v>54.84</v>
      </c>
      <c r="E3244" s="4">
        <f t="shared" si="171"/>
        <v>0.99635973776336872</v>
      </c>
      <c r="F3244" s="5"/>
      <c r="G3244" s="5"/>
      <c r="H3244" s="5"/>
      <c r="I3244" s="5"/>
      <c r="J3244" s="5"/>
      <c r="K3244" s="3">
        <v>40182</v>
      </c>
      <c r="L3244" s="3">
        <v>40543</v>
      </c>
      <c r="M3244" s="3"/>
      <c r="N3244" s="3"/>
      <c r="O3244" s="3"/>
      <c r="P3244" s="3"/>
      <c r="Q3244" s="5"/>
      <c r="R3244" s="5"/>
      <c r="S3244" s="5"/>
      <c r="T3244" s="2">
        <v>27.469999000000001</v>
      </c>
      <c r="U3244" s="2">
        <v>54.599997999999999</v>
      </c>
      <c r="V3244" s="2"/>
      <c r="W3244" s="2">
        <v>28.1</v>
      </c>
      <c r="X3244" s="2">
        <v>55.349997999999999</v>
      </c>
      <c r="Y3244" s="2"/>
      <c r="Z3244">
        <v>4284000</v>
      </c>
      <c r="AA3244">
        <v>3596800</v>
      </c>
      <c r="AC3244" s="2">
        <v>28.08</v>
      </c>
      <c r="AD3244" s="2">
        <v>55.139999000000003</v>
      </c>
    </row>
    <row r="3245" spans="1:30" x14ac:dyDescent="0.25">
      <c r="A3245" t="s">
        <v>424</v>
      </c>
      <c r="B3245">
        <f t="shared" si="170"/>
        <v>2011</v>
      </c>
      <c r="C3245" s="2">
        <v>54.98</v>
      </c>
      <c r="D3245" s="2">
        <v>71.790001000000004</v>
      </c>
      <c r="E3245" s="4">
        <f t="shared" si="171"/>
        <v>0.30574756275009107</v>
      </c>
      <c r="F3245" s="5"/>
      <c r="G3245" s="5"/>
      <c r="H3245" s="5"/>
      <c r="I3245" s="5"/>
      <c r="J3245" s="5"/>
      <c r="K3245" s="3">
        <v>40546</v>
      </c>
      <c r="L3245" s="3">
        <v>40907</v>
      </c>
      <c r="M3245" s="3"/>
      <c r="N3245" s="3"/>
      <c r="O3245" s="3"/>
      <c r="P3245" s="3"/>
      <c r="Q3245" s="5"/>
      <c r="R3245" s="5"/>
      <c r="S3245" s="5"/>
      <c r="T3245" s="2">
        <v>54.5</v>
      </c>
      <c r="U3245" s="2">
        <v>71.489998</v>
      </c>
      <c r="V3245" s="2"/>
      <c r="W3245" s="2">
        <v>56.200001</v>
      </c>
      <c r="X3245" s="2">
        <v>73.360000999999997</v>
      </c>
      <c r="Y3245" s="2"/>
      <c r="Z3245">
        <v>6912800</v>
      </c>
      <c r="AA3245">
        <v>4116000</v>
      </c>
      <c r="AC3245" s="2">
        <v>55.57</v>
      </c>
      <c r="AD3245" s="2">
        <v>71.849997999999999</v>
      </c>
    </row>
    <row r="3246" spans="1:30" x14ac:dyDescent="0.25">
      <c r="A3246" t="s">
        <v>424</v>
      </c>
      <c r="B3246">
        <f t="shared" si="170"/>
        <v>2012</v>
      </c>
      <c r="C3246" s="2">
        <v>73.870002999999997</v>
      </c>
      <c r="D3246" s="2">
        <v>48.529998999999997</v>
      </c>
      <c r="E3246" s="4">
        <f t="shared" si="171"/>
        <v>-0.34303510181257202</v>
      </c>
      <c r="F3246" s="5"/>
      <c r="G3246" s="5"/>
      <c r="H3246" s="5"/>
      <c r="I3246" s="5"/>
      <c r="J3246" s="5"/>
      <c r="K3246" s="3">
        <v>40911</v>
      </c>
      <c r="L3246" s="3">
        <v>41274</v>
      </c>
      <c r="M3246" s="3"/>
      <c r="N3246" s="3"/>
      <c r="O3246" s="3"/>
      <c r="P3246" s="3"/>
      <c r="Q3246" s="5"/>
      <c r="R3246" s="5"/>
      <c r="S3246" s="5"/>
      <c r="T3246" s="2">
        <v>72.010002</v>
      </c>
      <c r="U3246" s="2">
        <v>47.119999</v>
      </c>
      <c r="V3246" s="2"/>
      <c r="W3246" s="2">
        <v>75</v>
      </c>
      <c r="X3246" s="2">
        <v>48.84</v>
      </c>
      <c r="Y3246" s="2"/>
      <c r="Z3246">
        <v>7126400</v>
      </c>
      <c r="AA3246">
        <v>5601200</v>
      </c>
      <c r="AC3246" s="2">
        <v>72.180000000000007</v>
      </c>
      <c r="AD3246" s="2">
        <v>47.130001</v>
      </c>
    </row>
    <row r="3247" spans="1:30" x14ac:dyDescent="0.25">
      <c r="A3247" t="s">
        <v>425</v>
      </c>
      <c r="B3247">
        <f t="shared" si="170"/>
        <v>2010</v>
      </c>
      <c r="C3247" s="2">
        <v>12.99</v>
      </c>
      <c r="D3247" s="2">
        <v>23.82</v>
      </c>
      <c r="E3247" s="4">
        <f t="shared" si="171"/>
        <v>0.83371824480369516</v>
      </c>
      <c r="F3247" s="5"/>
      <c r="G3247" s="5"/>
      <c r="H3247" s="5"/>
      <c r="I3247" s="5"/>
      <c r="J3247" s="5"/>
      <c r="K3247" s="3">
        <v>40182</v>
      </c>
      <c r="L3247" s="3">
        <v>40543</v>
      </c>
      <c r="M3247" s="3"/>
      <c r="N3247" s="3"/>
      <c r="O3247" s="3"/>
      <c r="P3247" s="3"/>
      <c r="Q3247" s="5"/>
      <c r="R3247" s="5"/>
      <c r="S3247" s="5"/>
      <c r="T3247" s="2">
        <v>12.53</v>
      </c>
      <c r="U3247" s="2">
        <v>23.67</v>
      </c>
      <c r="V3247" s="2"/>
      <c r="W3247" s="2">
        <v>13.11</v>
      </c>
      <c r="X3247" s="2">
        <v>24.77</v>
      </c>
      <c r="Y3247" s="2"/>
      <c r="Z3247">
        <v>8785900</v>
      </c>
      <c r="AA3247">
        <v>3910900</v>
      </c>
      <c r="AC3247" s="2">
        <v>12.8</v>
      </c>
      <c r="AD3247" s="2">
        <v>24.02</v>
      </c>
    </row>
    <row r="3248" spans="1:30" x14ac:dyDescent="0.25">
      <c r="A3248" t="s">
        <v>425</v>
      </c>
      <c r="B3248">
        <f t="shared" si="170"/>
        <v>2011</v>
      </c>
      <c r="C3248" s="2">
        <v>24.129999000000002</v>
      </c>
      <c r="D3248" s="2">
        <v>18.870000999999998</v>
      </c>
      <c r="E3248" s="4">
        <f t="shared" si="171"/>
        <v>-0.21798583580546368</v>
      </c>
      <c r="F3248" s="5"/>
      <c r="G3248" s="5"/>
      <c r="H3248" s="5"/>
      <c r="I3248" s="5"/>
      <c r="J3248" s="5"/>
      <c r="K3248" s="3">
        <v>40546</v>
      </c>
      <c r="L3248" s="3">
        <v>40907</v>
      </c>
      <c r="M3248" s="3"/>
      <c r="N3248" s="3"/>
      <c r="O3248" s="3"/>
      <c r="P3248" s="3"/>
      <c r="Q3248" s="5"/>
      <c r="R3248" s="5"/>
      <c r="S3248" s="5"/>
      <c r="T3248" s="2">
        <v>24.1</v>
      </c>
      <c r="U3248" s="2">
        <v>18.610001</v>
      </c>
      <c r="V3248" s="2"/>
      <c r="W3248" s="2">
        <v>25.15</v>
      </c>
      <c r="X3248" s="2">
        <v>18.940000999999999</v>
      </c>
      <c r="Y3248" s="2"/>
      <c r="Z3248">
        <v>7636700</v>
      </c>
      <c r="AA3248">
        <v>2040800</v>
      </c>
      <c r="AC3248" s="2">
        <v>25.129999000000002</v>
      </c>
      <c r="AD3248" s="2">
        <v>18.75</v>
      </c>
    </row>
    <row r="3249" spans="1:30" x14ac:dyDescent="0.25">
      <c r="A3249" t="s">
        <v>425</v>
      </c>
      <c r="B3249">
        <f t="shared" si="170"/>
        <v>2012</v>
      </c>
      <c r="C3249" s="2">
        <v>19.23</v>
      </c>
      <c r="D3249" s="2">
        <v>23.379999000000002</v>
      </c>
      <c r="E3249" s="4">
        <f t="shared" si="171"/>
        <v>0.21580858034321379</v>
      </c>
      <c r="F3249" s="5"/>
      <c r="G3249" s="5"/>
      <c r="H3249" s="5"/>
      <c r="I3249" s="5"/>
      <c r="J3249" s="5"/>
      <c r="K3249" s="3">
        <v>40911</v>
      </c>
      <c r="L3249" s="3">
        <v>41274</v>
      </c>
      <c r="M3249" s="3"/>
      <c r="N3249" s="3"/>
      <c r="O3249" s="3"/>
      <c r="P3249" s="3"/>
      <c r="Q3249" s="5"/>
      <c r="R3249" s="5"/>
      <c r="S3249" s="5"/>
      <c r="T3249" s="2">
        <v>18.739999999999998</v>
      </c>
      <c r="U3249" s="2">
        <v>22.959999</v>
      </c>
      <c r="V3249" s="2"/>
      <c r="W3249" s="2">
        <v>19.27</v>
      </c>
      <c r="X3249" s="2">
        <v>23.59</v>
      </c>
      <c r="Y3249" s="2"/>
      <c r="Z3249">
        <v>3910000</v>
      </c>
      <c r="AA3249">
        <v>3155600</v>
      </c>
      <c r="AC3249" s="2">
        <v>18.899999999999999</v>
      </c>
      <c r="AD3249" s="2">
        <v>22.969999000000001</v>
      </c>
    </row>
    <row r="3250" spans="1:30" x14ac:dyDescent="0.25">
      <c r="A3250" t="s">
        <v>426</v>
      </c>
      <c r="B3250">
        <f t="shared" si="170"/>
        <v>2010</v>
      </c>
      <c r="C3250" s="2">
        <v>16.559999000000001</v>
      </c>
      <c r="D3250" s="2">
        <v>23.52</v>
      </c>
      <c r="E3250" s="4">
        <f t="shared" si="171"/>
        <v>0.42028994083876442</v>
      </c>
      <c r="F3250" s="5"/>
      <c r="G3250" s="5"/>
      <c r="H3250" s="5"/>
      <c r="I3250" s="5"/>
      <c r="J3250" s="5"/>
      <c r="K3250" s="3">
        <v>40182</v>
      </c>
      <c r="L3250" s="3">
        <v>40543</v>
      </c>
      <c r="M3250" s="3"/>
      <c r="N3250" s="3"/>
      <c r="O3250" s="3"/>
      <c r="P3250" s="3"/>
      <c r="Q3250" s="5"/>
      <c r="R3250" s="5"/>
      <c r="S3250" s="5"/>
      <c r="T3250" s="2">
        <v>16.139999</v>
      </c>
      <c r="U3250" s="2">
        <v>23.440000999999999</v>
      </c>
      <c r="V3250" s="2"/>
      <c r="W3250" s="2">
        <v>16.709999</v>
      </c>
      <c r="X3250" s="2">
        <v>23.67</v>
      </c>
      <c r="Y3250" s="2"/>
      <c r="Z3250">
        <v>1835200</v>
      </c>
      <c r="AA3250">
        <v>1080300</v>
      </c>
      <c r="AC3250" s="2">
        <v>16.209999</v>
      </c>
      <c r="AD3250" s="2">
        <v>23.459999</v>
      </c>
    </row>
    <row r="3251" spans="1:30" x14ac:dyDescent="0.25">
      <c r="A3251" t="s">
        <v>426</v>
      </c>
      <c r="B3251">
        <f t="shared" si="170"/>
        <v>2011</v>
      </c>
      <c r="C3251" s="2">
        <v>23.77</v>
      </c>
      <c r="D3251" s="2">
        <v>25.1</v>
      </c>
      <c r="E3251" s="4">
        <f t="shared" si="171"/>
        <v>5.5952881783761121E-2</v>
      </c>
      <c r="F3251" s="5"/>
      <c r="G3251" s="5"/>
      <c r="H3251" s="5"/>
      <c r="I3251" s="5"/>
      <c r="J3251" s="5"/>
      <c r="K3251" s="3">
        <v>40546</v>
      </c>
      <c r="L3251" s="3">
        <v>40907</v>
      </c>
      <c r="M3251" s="3"/>
      <c r="N3251" s="3"/>
      <c r="O3251" s="3"/>
      <c r="P3251" s="3"/>
      <c r="Q3251" s="5"/>
      <c r="R3251" s="5"/>
      <c r="S3251" s="5"/>
      <c r="T3251" s="2">
        <v>23.629999000000002</v>
      </c>
      <c r="U3251" s="2">
        <v>25.1</v>
      </c>
      <c r="V3251" s="2"/>
      <c r="W3251" s="2">
        <v>23.9</v>
      </c>
      <c r="X3251" s="2">
        <v>25.469999000000001</v>
      </c>
      <c r="Y3251" s="2"/>
      <c r="Z3251">
        <v>1815600</v>
      </c>
      <c r="AA3251">
        <v>931100</v>
      </c>
      <c r="AC3251" s="2">
        <v>23.870000999999998</v>
      </c>
      <c r="AD3251" s="2">
        <v>25.280000999999999</v>
      </c>
    </row>
    <row r="3252" spans="1:30" x14ac:dyDescent="0.25">
      <c r="A3252" t="s">
        <v>426</v>
      </c>
      <c r="B3252">
        <f t="shared" si="170"/>
        <v>2012</v>
      </c>
      <c r="C3252" s="2">
        <v>25.65</v>
      </c>
      <c r="D3252" s="2">
        <v>23.780000999999999</v>
      </c>
      <c r="E3252" s="4">
        <f t="shared" si="171"/>
        <v>-7.2904444444444452E-2</v>
      </c>
      <c r="F3252" s="5"/>
      <c r="G3252" s="5"/>
      <c r="H3252" s="5"/>
      <c r="I3252" s="5"/>
      <c r="J3252" s="5"/>
      <c r="K3252" s="3">
        <v>40911</v>
      </c>
      <c r="L3252" s="3">
        <v>41274</v>
      </c>
      <c r="M3252" s="3"/>
      <c r="N3252" s="3"/>
      <c r="O3252" s="3"/>
      <c r="P3252" s="3"/>
      <c r="Q3252" s="5"/>
      <c r="R3252" s="5"/>
      <c r="S3252" s="5"/>
      <c r="T3252" s="2">
        <v>24.99</v>
      </c>
      <c r="U3252" s="2">
        <v>23.469999000000001</v>
      </c>
      <c r="V3252" s="2"/>
      <c r="W3252" s="2">
        <v>25.870000999999998</v>
      </c>
      <c r="X3252" s="2">
        <v>23.799999</v>
      </c>
      <c r="Y3252" s="2"/>
      <c r="Z3252">
        <v>1812400</v>
      </c>
      <c r="AA3252">
        <v>1772100</v>
      </c>
      <c r="AC3252" s="2">
        <v>25.200001</v>
      </c>
      <c r="AD3252" s="2">
        <v>23.52</v>
      </c>
    </row>
    <row r="3253" spans="1:30" x14ac:dyDescent="0.25">
      <c r="A3253" t="s">
        <v>427</v>
      </c>
      <c r="B3253">
        <f t="shared" si="170"/>
        <v>2010</v>
      </c>
      <c r="C3253" s="2">
        <v>30.66</v>
      </c>
      <c r="D3253" s="2">
        <v>43.419998</v>
      </c>
      <c r="E3253" s="4">
        <f t="shared" si="171"/>
        <v>0.4161773646444879</v>
      </c>
      <c r="F3253" s="5"/>
      <c r="G3253" s="5"/>
      <c r="H3253" s="5"/>
      <c r="I3253" s="5"/>
      <c r="J3253" s="5"/>
      <c r="K3253" s="3">
        <v>40182</v>
      </c>
      <c r="L3253" s="3">
        <v>40543</v>
      </c>
      <c r="M3253" s="3"/>
      <c r="N3253" s="3"/>
      <c r="O3253" s="3"/>
      <c r="P3253" s="3"/>
      <c r="Q3253" s="5"/>
      <c r="R3253" s="5"/>
      <c r="S3253" s="5"/>
      <c r="T3253" s="2">
        <v>30.66</v>
      </c>
      <c r="U3253" s="2">
        <v>43.299999</v>
      </c>
      <c r="V3253" s="2"/>
      <c r="W3253" s="2">
        <v>31.15</v>
      </c>
      <c r="X3253" s="2">
        <v>43.950001</v>
      </c>
      <c r="Y3253" s="2"/>
      <c r="Z3253">
        <v>1553600</v>
      </c>
      <c r="AA3253">
        <v>381900</v>
      </c>
      <c r="AC3253" s="2">
        <v>31.15</v>
      </c>
      <c r="AD3253" s="2">
        <v>43.630001</v>
      </c>
    </row>
    <row r="3254" spans="1:30" x14ac:dyDescent="0.25">
      <c r="A3254" t="s">
        <v>427</v>
      </c>
      <c r="B3254">
        <f t="shared" si="170"/>
        <v>2011</v>
      </c>
      <c r="C3254" s="2">
        <v>43.57</v>
      </c>
      <c r="D3254" s="2">
        <v>38.860000999999997</v>
      </c>
      <c r="E3254" s="4">
        <f t="shared" si="171"/>
        <v>-0.10810188202891906</v>
      </c>
      <c r="F3254" s="5"/>
      <c r="G3254" s="5"/>
      <c r="H3254" s="5"/>
      <c r="I3254" s="5"/>
      <c r="J3254" s="5"/>
      <c r="K3254" s="3">
        <v>40546</v>
      </c>
      <c r="L3254" s="3">
        <v>40907</v>
      </c>
      <c r="M3254" s="3"/>
      <c r="N3254" s="3"/>
      <c r="O3254" s="3"/>
      <c r="P3254" s="3"/>
      <c r="Q3254" s="5"/>
      <c r="R3254" s="5"/>
      <c r="S3254" s="5"/>
      <c r="T3254" s="2">
        <v>43.18</v>
      </c>
      <c r="U3254" s="2">
        <v>37.849997999999999</v>
      </c>
      <c r="V3254" s="2"/>
      <c r="W3254" s="2">
        <v>44.279998999999997</v>
      </c>
      <c r="X3254" s="2">
        <v>38.990001999999997</v>
      </c>
      <c r="Y3254" s="2"/>
      <c r="Z3254">
        <v>1294600</v>
      </c>
      <c r="AA3254">
        <v>460100</v>
      </c>
      <c r="AC3254" s="2">
        <v>43.43</v>
      </c>
      <c r="AD3254" s="2">
        <v>38.060001</v>
      </c>
    </row>
    <row r="3255" spans="1:30" x14ac:dyDescent="0.25">
      <c r="A3255" t="s">
        <v>427</v>
      </c>
      <c r="B3255">
        <f t="shared" si="170"/>
        <v>2012</v>
      </c>
      <c r="C3255" s="2">
        <v>39.279998999999997</v>
      </c>
      <c r="D3255" s="2">
        <v>48.349997999999999</v>
      </c>
      <c r="E3255" s="4">
        <f t="shared" si="171"/>
        <v>0.23090629406584262</v>
      </c>
      <c r="F3255" s="5"/>
      <c r="G3255" s="5"/>
      <c r="H3255" s="5"/>
      <c r="I3255" s="5"/>
      <c r="J3255" s="5"/>
      <c r="K3255" s="3">
        <v>40911</v>
      </c>
      <c r="L3255" s="3">
        <v>41274</v>
      </c>
      <c r="M3255" s="3"/>
      <c r="N3255" s="3"/>
      <c r="O3255" s="3"/>
      <c r="P3255" s="3"/>
      <c r="Q3255" s="5"/>
      <c r="R3255" s="5"/>
      <c r="S3255" s="5"/>
      <c r="T3255" s="2">
        <v>37.080002</v>
      </c>
      <c r="U3255" s="2">
        <v>47.209999000000003</v>
      </c>
      <c r="V3255" s="2"/>
      <c r="W3255" s="2">
        <v>39.369999</v>
      </c>
      <c r="X3255" s="2">
        <v>48.490001999999997</v>
      </c>
      <c r="Y3255" s="2"/>
      <c r="Z3255">
        <v>1640000</v>
      </c>
      <c r="AA3255">
        <v>517500</v>
      </c>
      <c r="AC3255" s="2">
        <v>37.709999000000003</v>
      </c>
      <c r="AD3255" s="2">
        <v>47.400002000000001</v>
      </c>
    </row>
    <row r="3256" spans="1:30" x14ac:dyDescent="0.25">
      <c r="A3256" t="s">
        <v>428</v>
      </c>
      <c r="B3256">
        <f t="shared" si="170"/>
        <v>2010</v>
      </c>
      <c r="C3256" s="2">
        <v>19.23</v>
      </c>
      <c r="D3256" s="2">
        <v>34</v>
      </c>
      <c r="E3256" s="4">
        <f t="shared" si="171"/>
        <v>0.76807072282891309</v>
      </c>
      <c r="F3256" s="5"/>
      <c r="G3256" s="5"/>
      <c r="H3256" s="5"/>
      <c r="I3256" s="5"/>
      <c r="J3256" s="5"/>
      <c r="K3256" s="3">
        <v>40182</v>
      </c>
      <c r="L3256" s="3">
        <v>40543</v>
      </c>
      <c r="M3256" s="3"/>
      <c r="N3256" s="3"/>
      <c r="O3256" s="3"/>
      <c r="P3256" s="3"/>
      <c r="Q3256" s="5"/>
      <c r="R3256" s="5"/>
      <c r="S3256" s="5"/>
      <c r="T3256" s="2">
        <v>18.59</v>
      </c>
      <c r="U3256" s="2">
        <v>33.630001</v>
      </c>
      <c r="V3256" s="2"/>
      <c r="W3256" s="2">
        <v>19.25</v>
      </c>
      <c r="X3256" s="2">
        <v>34.57</v>
      </c>
      <c r="Y3256" s="2"/>
      <c r="Z3256">
        <v>594700</v>
      </c>
      <c r="AA3256">
        <v>219800</v>
      </c>
      <c r="AC3256" s="2">
        <v>18.850000000000001</v>
      </c>
      <c r="AD3256" s="2">
        <v>34.240001999999997</v>
      </c>
    </row>
    <row r="3257" spans="1:30" x14ac:dyDescent="0.25">
      <c r="A3257" t="s">
        <v>428</v>
      </c>
      <c r="B3257">
        <f t="shared" si="170"/>
        <v>2011</v>
      </c>
      <c r="C3257" s="2">
        <v>34.130001</v>
      </c>
      <c r="D3257" s="2">
        <v>64.919998000000007</v>
      </c>
      <c r="E3257" s="4">
        <f t="shared" si="171"/>
        <v>0.9021387664184366</v>
      </c>
      <c r="F3257" s="5"/>
      <c r="G3257" s="5"/>
      <c r="H3257" s="5"/>
      <c r="I3257" s="5"/>
      <c r="J3257" s="5"/>
      <c r="K3257" s="3">
        <v>40546</v>
      </c>
      <c r="L3257" s="3">
        <v>40907</v>
      </c>
      <c r="M3257" s="3"/>
      <c r="N3257" s="3"/>
      <c r="O3257" s="3"/>
      <c r="P3257" s="3"/>
      <c r="Q3257" s="5"/>
      <c r="R3257" s="5"/>
      <c r="S3257" s="5"/>
      <c r="T3257" s="2">
        <v>33.689999</v>
      </c>
      <c r="U3257" s="2">
        <v>64.059997999999993</v>
      </c>
      <c r="V3257" s="2"/>
      <c r="W3257" s="2">
        <v>34.5</v>
      </c>
      <c r="X3257" s="2">
        <v>65.269997000000004</v>
      </c>
      <c r="Y3257" s="2"/>
      <c r="Z3257">
        <v>392400</v>
      </c>
      <c r="AA3257">
        <v>756100</v>
      </c>
      <c r="AC3257" s="2">
        <v>34.32</v>
      </c>
      <c r="AD3257" s="2">
        <v>64.180000000000007</v>
      </c>
    </row>
    <row r="3258" spans="1:30" x14ac:dyDescent="0.25">
      <c r="A3258" t="s">
        <v>428</v>
      </c>
      <c r="B3258">
        <f t="shared" si="170"/>
        <v>2012</v>
      </c>
      <c r="C3258" s="2">
        <v>65.900002000000001</v>
      </c>
      <c r="D3258" s="2">
        <v>98.260002</v>
      </c>
      <c r="E3258" s="4">
        <f t="shared" si="171"/>
        <v>0.49104702606837553</v>
      </c>
      <c r="F3258" s="5"/>
      <c r="G3258" s="5"/>
      <c r="H3258" s="5"/>
      <c r="I3258" s="5"/>
      <c r="J3258" s="5"/>
      <c r="K3258" s="3">
        <v>40911</v>
      </c>
      <c r="L3258" s="3">
        <v>41274</v>
      </c>
      <c r="M3258" s="3"/>
      <c r="N3258" s="3"/>
      <c r="O3258" s="3"/>
      <c r="P3258" s="3"/>
      <c r="Q3258" s="5"/>
      <c r="R3258" s="5"/>
      <c r="S3258" s="5"/>
      <c r="T3258" s="2">
        <v>63.439999</v>
      </c>
      <c r="U3258" s="2">
        <v>96.279999000000004</v>
      </c>
      <c r="V3258" s="2"/>
      <c r="W3258" s="2">
        <v>67.349997999999999</v>
      </c>
      <c r="X3258" s="2">
        <v>98.269997000000004</v>
      </c>
      <c r="Y3258" s="2"/>
      <c r="Z3258">
        <v>1224700</v>
      </c>
      <c r="AA3258">
        <v>435200</v>
      </c>
      <c r="AC3258" s="2">
        <v>64.099997999999999</v>
      </c>
      <c r="AD3258" s="2">
        <v>96.669998000000007</v>
      </c>
    </row>
    <row r="3259" spans="1:30" x14ac:dyDescent="0.25">
      <c r="A3259" t="s">
        <v>429</v>
      </c>
      <c r="B3259">
        <f t="shared" si="170"/>
        <v>2010</v>
      </c>
      <c r="C3259" s="2">
        <v>31.379999000000002</v>
      </c>
      <c r="D3259" s="2">
        <v>36.110000999999997</v>
      </c>
      <c r="E3259" s="4">
        <f t="shared" si="171"/>
        <v>0.15073301946249251</v>
      </c>
      <c r="F3259" s="5"/>
      <c r="G3259" s="5"/>
      <c r="H3259" s="5"/>
      <c r="I3259" s="5"/>
      <c r="J3259" s="5"/>
      <c r="K3259" s="3">
        <v>40182</v>
      </c>
      <c r="L3259" s="3">
        <v>40543</v>
      </c>
      <c r="M3259" s="3"/>
      <c r="N3259" s="3"/>
      <c r="O3259" s="3"/>
      <c r="P3259" s="3"/>
      <c r="Q3259" s="5"/>
      <c r="R3259" s="5"/>
      <c r="S3259" s="5"/>
      <c r="T3259" s="2">
        <v>30.969999000000001</v>
      </c>
      <c r="U3259" s="2">
        <v>35.790000999999997</v>
      </c>
      <c r="V3259" s="2"/>
      <c r="W3259" s="2">
        <v>31.6</v>
      </c>
      <c r="X3259" s="2">
        <v>36.209999000000003</v>
      </c>
      <c r="Y3259" s="2"/>
      <c r="Z3259">
        <v>12199500</v>
      </c>
      <c r="AA3259">
        <v>2828000</v>
      </c>
      <c r="AC3259" s="2">
        <v>31.530000999999999</v>
      </c>
      <c r="AD3259" s="2">
        <v>36.040000999999997</v>
      </c>
    </row>
    <row r="3260" spans="1:30" x14ac:dyDescent="0.25">
      <c r="A3260" t="s">
        <v>429</v>
      </c>
      <c r="B3260">
        <f t="shared" si="170"/>
        <v>2011</v>
      </c>
      <c r="C3260" s="2">
        <v>36.380001</v>
      </c>
      <c r="D3260" s="2">
        <v>50.68</v>
      </c>
      <c r="E3260" s="4">
        <f t="shared" si="171"/>
        <v>0.39307307880502806</v>
      </c>
      <c r="F3260" s="5"/>
      <c r="G3260" s="5"/>
      <c r="H3260" s="5"/>
      <c r="I3260" s="5"/>
      <c r="J3260" s="5"/>
      <c r="K3260" s="3">
        <v>40546</v>
      </c>
      <c r="L3260" s="3">
        <v>40907</v>
      </c>
      <c r="M3260" s="3"/>
      <c r="N3260" s="3"/>
      <c r="O3260" s="3"/>
      <c r="P3260" s="3"/>
      <c r="Q3260" s="5"/>
      <c r="R3260" s="5"/>
      <c r="S3260" s="5"/>
      <c r="T3260" s="2">
        <v>36.369999</v>
      </c>
      <c r="U3260" s="2">
        <v>50.68</v>
      </c>
      <c r="V3260" s="2"/>
      <c r="W3260" s="2">
        <v>37.18</v>
      </c>
      <c r="X3260" s="2">
        <v>51.18</v>
      </c>
      <c r="Y3260" s="2"/>
      <c r="Z3260">
        <v>8212400</v>
      </c>
      <c r="AA3260">
        <v>2205400</v>
      </c>
      <c r="AC3260" s="2">
        <v>37.130001</v>
      </c>
      <c r="AD3260" s="2">
        <v>51.060001</v>
      </c>
    </row>
    <row r="3261" spans="1:30" x14ac:dyDescent="0.25">
      <c r="A3261" t="s">
        <v>429</v>
      </c>
      <c r="B3261">
        <f t="shared" si="170"/>
        <v>2012</v>
      </c>
      <c r="C3261" s="2">
        <v>51.240001999999997</v>
      </c>
      <c r="D3261" s="2">
        <v>54.240001999999997</v>
      </c>
      <c r="E3261" s="4">
        <f t="shared" si="171"/>
        <v>5.8548007082435322E-2</v>
      </c>
      <c r="F3261" s="5"/>
      <c r="G3261" s="5"/>
      <c r="H3261" s="5"/>
      <c r="I3261" s="5"/>
      <c r="J3261" s="5"/>
      <c r="K3261" s="3">
        <v>40911</v>
      </c>
      <c r="L3261" s="3">
        <v>41274</v>
      </c>
      <c r="M3261" s="3"/>
      <c r="N3261" s="3"/>
      <c r="O3261" s="3"/>
      <c r="P3261" s="3"/>
      <c r="Q3261" s="5"/>
      <c r="R3261" s="5"/>
      <c r="S3261" s="5"/>
      <c r="T3261" s="2">
        <v>51.110000999999997</v>
      </c>
      <c r="U3261" s="2">
        <v>53.490001999999997</v>
      </c>
      <c r="V3261" s="2"/>
      <c r="W3261" s="2">
        <v>51.700001</v>
      </c>
      <c r="X3261" s="2">
        <v>54.259998000000003</v>
      </c>
      <c r="Y3261" s="2"/>
      <c r="Z3261">
        <v>6021000</v>
      </c>
      <c r="AA3261">
        <v>4948700</v>
      </c>
      <c r="AC3261" s="2">
        <v>51.490001999999997</v>
      </c>
      <c r="AD3261" s="2">
        <v>53.630001</v>
      </c>
    </row>
    <row r="3262" spans="1:30" x14ac:dyDescent="0.25">
      <c r="A3262" t="s">
        <v>430</v>
      </c>
      <c r="B3262">
        <f t="shared" si="170"/>
        <v>2010</v>
      </c>
      <c r="C3262" s="2">
        <v>19.73</v>
      </c>
      <c r="D3262" s="2">
        <v>24.219999000000001</v>
      </c>
      <c r="E3262" s="4">
        <f t="shared" si="171"/>
        <v>0.22757217435377602</v>
      </c>
      <c r="F3262" s="5"/>
      <c r="G3262" s="5"/>
      <c r="H3262" s="5"/>
      <c r="I3262" s="5"/>
      <c r="J3262" s="5"/>
      <c r="K3262" s="3">
        <v>40182</v>
      </c>
      <c r="L3262" s="3">
        <v>40543</v>
      </c>
      <c r="M3262" s="3"/>
      <c r="N3262" s="3"/>
      <c r="O3262" s="3"/>
      <c r="P3262" s="3"/>
      <c r="Q3262" s="5"/>
      <c r="R3262" s="5"/>
      <c r="S3262" s="5"/>
      <c r="T3262" s="2">
        <v>19.549999</v>
      </c>
      <c r="U3262" s="2">
        <v>24.030000999999999</v>
      </c>
      <c r="V3262" s="2"/>
      <c r="W3262" s="2">
        <v>20.049999</v>
      </c>
      <c r="X3262" s="2">
        <v>24.32</v>
      </c>
      <c r="Y3262" s="2"/>
      <c r="Z3262">
        <v>3110300</v>
      </c>
      <c r="AA3262">
        <v>1184600</v>
      </c>
      <c r="AC3262" s="2">
        <v>19.940000999999999</v>
      </c>
      <c r="AD3262" s="2">
        <v>24.139999</v>
      </c>
    </row>
    <row r="3263" spans="1:30" x14ac:dyDescent="0.25">
      <c r="A3263" t="s">
        <v>430</v>
      </c>
      <c r="B3263">
        <f t="shared" si="170"/>
        <v>2011</v>
      </c>
      <c r="C3263" s="2">
        <v>24.440000999999999</v>
      </c>
      <c r="D3263" s="2">
        <v>21.07</v>
      </c>
      <c r="E3263" s="4">
        <f t="shared" si="171"/>
        <v>-0.13788874231224454</v>
      </c>
      <c r="F3263" s="5"/>
      <c r="G3263" s="5"/>
      <c r="H3263" s="5"/>
      <c r="I3263" s="5"/>
      <c r="J3263" s="5"/>
      <c r="K3263" s="3">
        <v>40546</v>
      </c>
      <c r="L3263" s="3">
        <v>40907</v>
      </c>
      <c r="M3263" s="3"/>
      <c r="N3263" s="3"/>
      <c r="O3263" s="3"/>
      <c r="P3263" s="3"/>
      <c r="Q3263" s="5"/>
      <c r="R3263" s="5"/>
      <c r="S3263" s="5"/>
      <c r="T3263" s="2">
        <v>24.440000999999999</v>
      </c>
      <c r="U3263" s="2">
        <v>21.07</v>
      </c>
      <c r="V3263" s="2"/>
      <c r="W3263" s="2">
        <v>24.879999000000002</v>
      </c>
      <c r="X3263" s="2">
        <v>21.26</v>
      </c>
      <c r="Y3263" s="2"/>
      <c r="Z3263">
        <v>1811300</v>
      </c>
      <c r="AA3263">
        <v>1140100</v>
      </c>
      <c r="AC3263" s="2">
        <v>24.83</v>
      </c>
      <c r="AD3263" s="2">
        <v>21.15</v>
      </c>
    </row>
    <row r="3264" spans="1:30" x14ac:dyDescent="0.25">
      <c r="A3264" t="s">
        <v>430</v>
      </c>
      <c r="B3264">
        <f t="shared" si="170"/>
        <v>2012</v>
      </c>
      <c r="C3264" s="2">
        <v>21.6</v>
      </c>
      <c r="D3264" s="2">
        <v>20.82</v>
      </c>
      <c r="E3264" s="4">
        <f t="shared" si="171"/>
        <v>-3.6111111111111163E-2</v>
      </c>
      <c r="F3264" s="5"/>
      <c r="G3264" s="5"/>
      <c r="H3264" s="5"/>
      <c r="I3264" s="5"/>
      <c r="J3264" s="5"/>
      <c r="K3264" s="3">
        <v>40911</v>
      </c>
      <c r="L3264" s="3">
        <v>41274</v>
      </c>
      <c r="M3264" s="3"/>
      <c r="N3264" s="3"/>
      <c r="O3264" s="3"/>
      <c r="P3264" s="3"/>
      <c r="Q3264" s="5"/>
      <c r="R3264" s="5"/>
      <c r="S3264" s="5"/>
      <c r="T3264" s="2">
        <v>21.41</v>
      </c>
      <c r="U3264" s="2">
        <v>20.399999999999999</v>
      </c>
      <c r="V3264" s="2"/>
      <c r="W3264" s="2">
        <v>21.73</v>
      </c>
      <c r="X3264" s="2">
        <v>20.83</v>
      </c>
      <c r="Y3264" s="2"/>
      <c r="Z3264">
        <v>2149800</v>
      </c>
      <c r="AA3264">
        <v>1929300</v>
      </c>
      <c r="AC3264" s="2">
        <v>21.52</v>
      </c>
      <c r="AD3264" s="2">
        <v>20.49</v>
      </c>
    </row>
    <row r="3265" spans="1:30" x14ac:dyDescent="0.25">
      <c r="A3265" t="s">
        <v>431</v>
      </c>
      <c r="B3265">
        <f t="shared" si="170"/>
        <v>2010</v>
      </c>
      <c r="C3265" s="2">
        <v>32.290000999999997</v>
      </c>
      <c r="D3265" s="2">
        <v>46.330002</v>
      </c>
      <c r="E3265" s="4">
        <f t="shared" si="171"/>
        <v>0.43480955606040411</v>
      </c>
      <c r="F3265" s="5"/>
      <c r="G3265" s="5"/>
      <c r="H3265" s="5"/>
      <c r="I3265" s="5"/>
      <c r="J3265" s="5"/>
      <c r="K3265" s="3">
        <v>40182</v>
      </c>
      <c r="L3265" s="3">
        <v>40543</v>
      </c>
      <c r="M3265" s="3"/>
      <c r="N3265" s="3"/>
      <c r="O3265" s="3"/>
      <c r="P3265" s="3"/>
      <c r="Q3265" s="5"/>
      <c r="R3265" s="5"/>
      <c r="S3265" s="5"/>
      <c r="T3265" s="2">
        <v>32.235000499999998</v>
      </c>
      <c r="U3265" s="2">
        <v>45.970001000000003</v>
      </c>
      <c r="V3265" s="2"/>
      <c r="W3265" s="2">
        <v>32.709999000000003</v>
      </c>
      <c r="X3265" s="2">
        <v>46.465000000000003</v>
      </c>
      <c r="Y3265" s="2"/>
      <c r="Z3265">
        <v>5894200</v>
      </c>
      <c r="AA3265">
        <v>2538800</v>
      </c>
      <c r="AC3265" s="2">
        <v>32.694999500000002</v>
      </c>
      <c r="AD3265" s="2">
        <v>46</v>
      </c>
    </row>
    <row r="3266" spans="1:30" x14ac:dyDescent="0.25">
      <c r="A3266" t="s">
        <v>431</v>
      </c>
      <c r="B3266">
        <f t="shared" ref="B3266:B3329" si="172">YEAR(K3266)</f>
        <v>2011</v>
      </c>
      <c r="C3266" s="2">
        <v>46.91</v>
      </c>
      <c r="D3266" s="2">
        <v>52.970001000000003</v>
      </c>
      <c r="E3266" s="4">
        <f t="shared" ref="E3266:E3329" si="173">+(D3266-C3266)/C3266</f>
        <v>0.12918356427201039</v>
      </c>
      <c r="F3266" s="5"/>
      <c r="G3266" s="5"/>
      <c r="H3266" s="5"/>
      <c r="I3266" s="5"/>
      <c r="J3266" s="5"/>
      <c r="K3266" s="3">
        <v>40546</v>
      </c>
      <c r="L3266" s="3">
        <v>40907</v>
      </c>
      <c r="M3266" s="3"/>
      <c r="N3266" s="3"/>
      <c r="O3266" s="3"/>
      <c r="P3266" s="3"/>
      <c r="Q3266" s="5"/>
      <c r="R3266" s="5"/>
      <c r="S3266" s="5"/>
      <c r="T3266" s="2">
        <v>46.665000999999997</v>
      </c>
      <c r="U3266" s="2">
        <v>52.705002</v>
      </c>
      <c r="V3266" s="2"/>
      <c r="W3266" s="2">
        <v>47.275001500000002</v>
      </c>
      <c r="X3266" s="2">
        <v>53.299999</v>
      </c>
      <c r="Y3266" s="2"/>
      <c r="Z3266">
        <v>5404600</v>
      </c>
      <c r="AA3266">
        <v>3386000</v>
      </c>
      <c r="AC3266" s="2">
        <v>46.845001000000003</v>
      </c>
      <c r="AD3266" s="2">
        <v>52.880001</v>
      </c>
    </row>
    <row r="3267" spans="1:30" x14ac:dyDescent="0.25">
      <c r="A3267" t="s">
        <v>431</v>
      </c>
      <c r="B3267">
        <f t="shared" si="172"/>
        <v>2012</v>
      </c>
      <c r="C3267" s="2">
        <v>54.040000999999997</v>
      </c>
      <c r="D3267" s="2">
        <v>62.860000499999998</v>
      </c>
      <c r="E3267" s="4">
        <f t="shared" si="173"/>
        <v>0.16321242296053995</v>
      </c>
      <c r="F3267" s="5"/>
      <c r="G3267" s="5"/>
      <c r="H3267" s="5"/>
      <c r="I3267" s="5"/>
      <c r="J3267" s="5"/>
      <c r="K3267" s="3">
        <v>40911</v>
      </c>
      <c r="L3267" s="3">
        <v>41274</v>
      </c>
      <c r="M3267" s="3"/>
      <c r="N3267" s="3"/>
      <c r="O3267" s="3"/>
      <c r="P3267" s="3"/>
      <c r="Q3267" s="5"/>
      <c r="R3267" s="5"/>
      <c r="S3267" s="5"/>
      <c r="T3267" s="2">
        <v>53.939998500000002</v>
      </c>
      <c r="U3267" s="2">
        <v>61.505001</v>
      </c>
      <c r="V3267" s="2"/>
      <c r="W3267" s="2">
        <v>54.549999</v>
      </c>
      <c r="X3267" s="2">
        <v>62.91</v>
      </c>
      <c r="Y3267" s="2"/>
      <c r="Z3267">
        <v>5302800</v>
      </c>
      <c r="AA3267">
        <v>3022000</v>
      </c>
      <c r="AC3267" s="2">
        <v>54</v>
      </c>
      <c r="AD3267" s="2">
        <v>61.625</v>
      </c>
    </row>
    <row r="3268" spans="1:30" x14ac:dyDescent="0.25">
      <c r="A3268" t="s">
        <v>432</v>
      </c>
      <c r="B3268">
        <f t="shared" si="172"/>
        <v>2010</v>
      </c>
      <c r="C3268" s="2">
        <v>58.18</v>
      </c>
      <c r="D3268" s="2">
        <v>72.580001999999993</v>
      </c>
      <c r="E3268" s="4">
        <f t="shared" si="173"/>
        <v>0.2475077689927809</v>
      </c>
      <c r="F3268" s="5"/>
      <c r="G3268" s="5"/>
      <c r="H3268" s="5"/>
      <c r="I3268" s="5"/>
      <c r="J3268" s="5"/>
      <c r="K3268" s="3">
        <v>40182</v>
      </c>
      <c r="L3268" s="3">
        <v>40543</v>
      </c>
      <c r="M3268" s="3"/>
      <c r="N3268" s="3"/>
      <c r="O3268" s="3"/>
      <c r="P3268" s="3"/>
      <c r="Q3268" s="5"/>
      <c r="R3268" s="5"/>
      <c r="S3268" s="5"/>
      <c r="T3268" s="2">
        <v>57.98</v>
      </c>
      <c r="U3268" s="2">
        <v>72.5</v>
      </c>
      <c r="V3268" s="2"/>
      <c r="W3268" s="2">
        <v>58.82</v>
      </c>
      <c r="X3268" s="2">
        <v>73.059997999999993</v>
      </c>
      <c r="Y3268" s="2"/>
      <c r="Z3268">
        <v>3897200</v>
      </c>
      <c r="AA3268">
        <v>2054500</v>
      </c>
      <c r="AC3268" s="2">
        <v>58.18</v>
      </c>
      <c r="AD3268" s="2">
        <v>72.650002000000001</v>
      </c>
    </row>
    <row r="3269" spans="1:30" x14ac:dyDescent="0.25">
      <c r="A3269" t="s">
        <v>432</v>
      </c>
      <c r="B3269">
        <f t="shared" si="172"/>
        <v>2011</v>
      </c>
      <c r="C3269" s="2">
        <v>73.180000000000007</v>
      </c>
      <c r="D3269" s="2">
        <v>73.190002000000007</v>
      </c>
      <c r="E3269" s="4">
        <f t="shared" si="173"/>
        <v>1.3667668761956908E-4</v>
      </c>
      <c r="F3269" s="5"/>
      <c r="G3269" s="5"/>
      <c r="H3269" s="5"/>
      <c r="I3269" s="5"/>
      <c r="J3269" s="5"/>
      <c r="K3269" s="3">
        <v>40546</v>
      </c>
      <c r="L3269" s="3">
        <v>40907</v>
      </c>
      <c r="M3269" s="3"/>
      <c r="N3269" s="3"/>
      <c r="O3269" s="3"/>
      <c r="P3269" s="3"/>
      <c r="Q3269" s="5"/>
      <c r="R3269" s="5"/>
      <c r="S3269" s="5"/>
      <c r="T3269" s="2">
        <v>72.860000999999997</v>
      </c>
      <c r="U3269" s="2">
        <v>73.110000999999997</v>
      </c>
      <c r="V3269" s="2"/>
      <c r="W3269" s="2">
        <v>73.889999000000003</v>
      </c>
      <c r="X3269" s="2">
        <v>73.75</v>
      </c>
      <c r="Y3269" s="2"/>
      <c r="Z3269">
        <v>4232600</v>
      </c>
      <c r="AA3269">
        <v>1774600</v>
      </c>
      <c r="AC3269" s="2">
        <v>72.949996999999996</v>
      </c>
      <c r="AD3269" s="2">
        <v>73.550003000000004</v>
      </c>
    </row>
    <row r="3270" spans="1:30" x14ac:dyDescent="0.25">
      <c r="A3270" t="s">
        <v>432</v>
      </c>
      <c r="B3270">
        <f t="shared" si="172"/>
        <v>2012</v>
      </c>
      <c r="C3270" s="2">
        <v>74.010002</v>
      </c>
      <c r="D3270" s="2">
        <v>73.730002999999996</v>
      </c>
      <c r="E3270" s="4">
        <f t="shared" si="173"/>
        <v>-3.7832589168151037E-3</v>
      </c>
      <c r="F3270" s="5"/>
      <c r="G3270" s="5"/>
      <c r="H3270" s="5"/>
      <c r="I3270" s="5"/>
      <c r="J3270" s="5"/>
      <c r="K3270" s="3">
        <v>40911</v>
      </c>
      <c r="L3270" s="3">
        <v>41274</v>
      </c>
      <c r="M3270" s="3"/>
      <c r="N3270" s="3"/>
      <c r="O3270" s="3"/>
      <c r="P3270" s="3"/>
      <c r="Q3270" s="5"/>
      <c r="R3270" s="5"/>
      <c r="S3270" s="5"/>
      <c r="T3270" s="2">
        <v>73.830001999999993</v>
      </c>
      <c r="U3270" s="2">
        <v>72.580001999999993</v>
      </c>
      <c r="V3270" s="2"/>
      <c r="W3270" s="2">
        <v>74.919998000000007</v>
      </c>
      <c r="X3270" s="2">
        <v>73.830001999999993</v>
      </c>
      <c r="Y3270" s="2"/>
      <c r="Z3270">
        <v>5152300</v>
      </c>
      <c r="AA3270">
        <v>4700000</v>
      </c>
      <c r="AC3270" s="2">
        <v>74.160004000000001</v>
      </c>
      <c r="AD3270" s="2">
        <v>72.800003000000004</v>
      </c>
    </row>
    <row r="3271" spans="1:30" x14ac:dyDescent="0.25">
      <c r="A3271" t="s">
        <v>433</v>
      </c>
      <c r="B3271">
        <f t="shared" si="172"/>
        <v>2010</v>
      </c>
      <c r="C3271" s="2">
        <v>35.610000999999997</v>
      </c>
      <c r="D3271" s="2">
        <v>35.810001</v>
      </c>
      <c r="E3271" s="4">
        <f t="shared" si="173"/>
        <v>5.6163997299523488E-3</v>
      </c>
      <c r="F3271" s="5"/>
      <c r="G3271" s="5"/>
      <c r="H3271" s="5"/>
      <c r="I3271" s="5"/>
      <c r="J3271" s="5"/>
      <c r="K3271" s="3">
        <v>40182</v>
      </c>
      <c r="L3271" s="3">
        <v>40543</v>
      </c>
      <c r="M3271" s="3"/>
      <c r="N3271" s="3"/>
      <c r="O3271" s="3"/>
      <c r="P3271" s="3"/>
      <c r="Q3271" s="5"/>
      <c r="R3271" s="5"/>
      <c r="S3271" s="5"/>
      <c r="T3271" s="2">
        <v>34.650002000000001</v>
      </c>
      <c r="U3271" s="2">
        <v>35.630001</v>
      </c>
      <c r="V3271" s="2"/>
      <c r="W3271" s="2">
        <v>35.840000000000003</v>
      </c>
      <c r="X3271" s="2">
        <v>36.380001</v>
      </c>
      <c r="Y3271" s="2"/>
      <c r="Z3271">
        <v>3433800</v>
      </c>
      <c r="AA3271">
        <v>1242000</v>
      </c>
      <c r="AC3271" s="2">
        <v>34.909999999999997</v>
      </c>
      <c r="AD3271" s="2">
        <v>36.299999</v>
      </c>
    </row>
    <row r="3272" spans="1:30" x14ac:dyDescent="0.25">
      <c r="A3272" t="s">
        <v>433</v>
      </c>
      <c r="B3272">
        <f t="shared" si="172"/>
        <v>2011</v>
      </c>
      <c r="C3272" s="2">
        <v>35.459999000000003</v>
      </c>
      <c r="D3272" s="2">
        <v>27.559999000000001</v>
      </c>
      <c r="E3272" s="4">
        <f t="shared" si="173"/>
        <v>-0.22278624429741245</v>
      </c>
      <c r="F3272" s="5"/>
      <c r="G3272" s="5"/>
      <c r="H3272" s="5"/>
      <c r="I3272" s="5"/>
      <c r="J3272" s="5"/>
      <c r="K3272" s="3">
        <v>40546</v>
      </c>
      <c r="L3272" s="3">
        <v>40907</v>
      </c>
      <c r="M3272" s="3"/>
      <c r="N3272" s="3"/>
      <c r="O3272" s="3"/>
      <c r="P3272" s="3"/>
      <c r="Q3272" s="5"/>
      <c r="R3272" s="5"/>
      <c r="S3272" s="5"/>
      <c r="T3272" s="2">
        <v>35.110000999999997</v>
      </c>
      <c r="U3272" s="2">
        <v>27.43</v>
      </c>
      <c r="V3272" s="2"/>
      <c r="W3272" s="2">
        <v>35.790000999999997</v>
      </c>
      <c r="X3272" s="2">
        <v>27.790001</v>
      </c>
      <c r="Y3272" s="2"/>
      <c r="Z3272">
        <v>4225800</v>
      </c>
      <c r="AA3272">
        <v>1138800</v>
      </c>
      <c r="AC3272" s="2">
        <v>35.450001</v>
      </c>
      <c r="AD3272" s="2">
        <v>27.629999000000002</v>
      </c>
    </row>
    <row r="3273" spans="1:30" x14ac:dyDescent="0.25">
      <c r="A3273" t="s">
        <v>433</v>
      </c>
      <c r="B3273">
        <f t="shared" si="172"/>
        <v>2012</v>
      </c>
      <c r="C3273" s="2">
        <v>28.02</v>
      </c>
      <c r="D3273" s="2">
        <v>39.360000999999997</v>
      </c>
      <c r="E3273" s="4">
        <f t="shared" si="173"/>
        <v>0.40471095645967159</v>
      </c>
      <c r="F3273" s="5"/>
      <c r="G3273" s="5"/>
      <c r="H3273" s="5"/>
      <c r="I3273" s="5"/>
      <c r="J3273" s="5"/>
      <c r="K3273" s="3">
        <v>40911</v>
      </c>
      <c r="L3273" s="3">
        <v>41274</v>
      </c>
      <c r="M3273" s="3"/>
      <c r="N3273" s="3"/>
      <c r="O3273" s="3"/>
      <c r="P3273" s="3"/>
      <c r="Q3273" s="5"/>
      <c r="R3273" s="5"/>
      <c r="S3273" s="5"/>
      <c r="T3273" s="2">
        <v>27.690000999999999</v>
      </c>
      <c r="U3273" s="2">
        <v>38.400002000000001</v>
      </c>
      <c r="V3273" s="2"/>
      <c r="W3273" s="2">
        <v>28.65</v>
      </c>
      <c r="X3273" s="2">
        <v>39.459999000000003</v>
      </c>
      <c r="Y3273" s="2"/>
      <c r="Z3273">
        <v>2721700</v>
      </c>
      <c r="AA3273">
        <v>1380100</v>
      </c>
      <c r="AC3273" s="2">
        <v>27.75</v>
      </c>
      <c r="AD3273" s="2">
        <v>38.419998</v>
      </c>
    </row>
    <row r="3274" spans="1:30" x14ac:dyDescent="0.25">
      <c r="A3274" t="s">
        <v>434</v>
      </c>
      <c r="B3274">
        <f t="shared" si="172"/>
        <v>2010</v>
      </c>
      <c r="C3274" s="2">
        <v>9.92</v>
      </c>
      <c r="D3274" s="2">
        <v>22.75</v>
      </c>
      <c r="E3274" s="4">
        <f t="shared" si="173"/>
        <v>1.2933467741935485</v>
      </c>
      <c r="F3274" s="5"/>
      <c r="G3274" s="5"/>
      <c r="H3274" s="5"/>
      <c r="I3274" s="5"/>
      <c r="J3274" s="5"/>
      <c r="K3274" s="3">
        <v>40182</v>
      </c>
      <c r="L3274" s="3">
        <v>40543</v>
      </c>
      <c r="M3274" s="3"/>
      <c r="N3274" s="3"/>
      <c r="O3274" s="3"/>
      <c r="P3274" s="3"/>
      <c r="Q3274" s="5"/>
      <c r="R3274" s="5"/>
      <c r="S3274" s="5"/>
      <c r="T3274" s="2">
        <v>9.7899999999999991</v>
      </c>
      <c r="U3274" s="2">
        <v>22.67</v>
      </c>
      <c r="V3274" s="2"/>
      <c r="W3274" s="2">
        <v>10.130000000000001</v>
      </c>
      <c r="X3274" s="2">
        <v>23.040001</v>
      </c>
      <c r="Y3274" s="2"/>
      <c r="Z3274">
        <v>1692500</v>
      </c>
      <c r="AA3274">
        <v>610200</v>
      </c>
      <c r="AC3274" s="2">
        <v>10.039999999999999</v>
      </c>
      <c r="AD3274" s="2">
        <v>22.700001</v>
      </c>
    </row>
    <row r="3275" spans="1:30" x14ac:dyDescent="0.25">
      <c r="A3275" t="s">
        <v>434</v>
      </c>
      <c r="B3275">
        <f t="shared" si="172"/>
        <v>2011</v>
      </c>
      <c r="C3275" s="2">
        <v>23.139999</v>
      </c>
      <c r="D3275" s="2">
        <v>29.549999</v>
      </c>
      <c r="E3275" s="4">
        <f t="shared" si="173"/>
        <v>0.27700951931761103</v>
      </c>
      <c r="F3275" s="5"/>
      <c r="G3275" s="5"/>
      <c r="H3275" s="5"/>
      <c r="I3275" s="5"/>
      <c r="J3275" s="5"/>
      <c r="K3275" s="3">
        <v>40546</v>
      </c>
      <c r="L3275" s="3">
        <v>40907</v>
      </c>
      <c r="M3275" s="3"/>
      <c r="N3275" s="3"/>
      <c r="O3275" s="3"/>
      <c r="P3275" s="3"/>
      <c r="Q3275" s="5"/>
      <c r="R3275" s="5"/>
      <c r="S3275" s="5"/>
      <c r="T3275" s="2">
        <v>22.66</v>
      </c>
      <c r="U3275" s="2">
        <v>29.290001</v>
      </c>
      <c r="V3275" s="2"/>
      <c r="W3275" s="2">
        <v>23.24</v>
      </c>
      <c r="X3275" s="2">
        <v>30.139999</v>
      </c>
      <c r="Y3275" s="2"/>
      <c r="Z3275">
        <v>1560400</v>
      </c>
      <c r="AA3275">
        <v>956600</v>
      </c>
      <c r="AC3275" s="2">
        <v>22.870000999999998</v>
      </c>
      <c r="AD3275" s="2">
        <v>29.59</v>
      </c>
    </row>
    <row r="3276" spans="1:30" x14ac:dyDescent="0.25">
      <c r="A3276" t="s">
        <v>434</v>
      </c>
      <c r="B3276">
        <f t="shared" si="172"/>
        <v>2012</v>
      </c>
      <c r="C3276" s="2">
        <v>30.25</v>
      </c>
      <c r="D3276" s="2">
        <v>45.52</v>
      </c>
      <c r="E3276" s="4">
        <f t="shared" si="173"/>
        <v>0.50479338842975219</v>
      </c>
      <c r="F3276" s="5"/>
      <c r="G3276" s="5"/>
      <c r="H3276" s="5"/>
      <c r="I3276" s="5"/>
      <c r="J3276" s="5"/>
      <c r="K3276" s="3">
        <v>40911</v>
      </c>
      <c r="L3276" s="3">
        <v>41274</v>
      </c>
      <c r="M3276" s="3"/>
      <c r="N3276" s="3"/>
      <c r="O3276" s="3"/>
      <c r="P3276" s="3"/>
      <c r="Q3276" s="5"/>
      <c r="R3276" s="5"/>
      <c r="S3276" s="5"/>
      <c r="T3276" s="2">
        <v>27.879999000000002</v>
      </c>
      <c r="U3276" s="2">
        <v>42.630001</v>
      </c>
      <c r="V3276" s="2"/>
      <c r="W3276" s="2">
        <v>30.42</v>
      </c>
      <c r="X3276" s="2">
        <v>45.830002</v>
      </c>
      <c r="Y3276" s="2"/>
      <c r="Z3276">
        <v>3900000</v>
      </c>
      <c r="AA3276">
        <v>2001700</v>
      </c>
      <c r="AC3276" s="2">
        <v>28.959999</v>
      </c>
      <c r="AD3276" s="2">
        <v>42.68</v>
      </c>
    </row>
    <row r="3277" spans="1:30" x14ac:dyDescent="0.25">
      <c r="A3277" t="s">
        <v>435</v>
      </c>
      <c r="B3277">
        <f t="shared" si="172"/>
        <v>2010</v>
      </c>
      <c r="C3277" s="2">
        <v>22.57</v>
      </c>
      <c r="D3277" s="2">
        <v>26.969999000000001</v>
      </c>
      <c r="E3277" s="4">
        <f t="shared" si="173"/>
        <v>0.19494900310146215</v>
      </c>
      <c r="F3277" s="5"/>
      <c r="G3277" s="5"/>
      <c r="H3277" s="5"/>
      <c r="I3277" s="5"/>
      <c r="J3277" s="5"/>
      <c r="K3277" s="3">
        <v>40182</v>
      </c>
      <c r="L3277" s="3">
        <v>40543</v>
      </c>
      <c r="M3277" s="3"/>
      <c r="N3277" s="3"/>
      <c r="O3277" s="3"/>
      <c r="P3277" s="3"/>
      <c r="Q3277" s="5"/>
      <c r="R3277" s="5"/>
      <c r="S3277" s="5"/>
      <c r="T3277" s="2">
        <v>22.530000999999999</v>
      </c>
      <c r="U3277" s="2">
        <v>26.85</v>
      </c>
      <c r="V3277" s="2"/>
      <c r="W3277" s="2">
        <v>22.91</v>
      </c>
      <c r="X3277" s="2">
        <v>27.1</v>
      </c>
      <c r="Y3277" s="2"/>
      <c r="Z3277">
        <v>12891700</v>
      </c>
      <c r="AA3277">
        <v>4360000</v>
      </c>
      <c r="AC3277" s="2">
        <v>22.879999000000002</v>
      </c>
      <c r="AD3277" s="2">
        <v>26.969999000000001</v>
      </c>
    </row>
    <row r="3278" spans="1:30" x14ac:dyDescent="0.25">
      <c r="A3278" t="s">
        <v>435</v>
      </c>
      <c r="B3278">
        <f t="shared" si="172"/>
        <v>2011</v>
      </c>
      <c r="C3278" s="2">
        <v>27.200001</v>
      </c>
      <c r="D3278" s="2">
        <v>27.049999</v>
      </c>
      <c r="E3278" s="4">
        <f t="shared" si="173"/>
        <v>-5.5147792090154933E-3</v>
      </c>
      <c r="F3278" s="5"/>
      <c r="G3278" s="5"/>
      <c r="H3278" s="5"/>
      <c r="I3278" s="5"/>
      <c r="J3278" s="5"/>
      <c r="K3278" s="3">
        <v>40546</v>
      </c>
      <c r="L3278" s="3">
        <v>40907</v>
      </c>
      <c r="M3278" s="3"/>
      <c r="N3278" s="3"/>
      <c r="O3278" s="3"/>
      <c r="P3278" s="3"/>
      <c r="Q3278" s="5"/>
      <c r="R3278" s="5"/>
      <c r="S3278" s="5"/>
      <c r="T3278" s="2">
        <v>26.92</v>
      </c>
      <c r="U3278" s="2">
        <v>27</v>
      </c>
      <c r="V3278" s="2"/>
      <c r="W3278" s="2">
        <v>27.4</v>
      </c>
      <c r="X3278" s="2">
        <v>27.370000999999998</v>
      </c>
      <c r="Y3278" s="2"/>
      <c r="Z3278">
        <v>15311000</v>
      </c>
      <c r="AA3278">
        <v>5024800</v>
      </c>
      <c r="AC3278" s="2">
        <v>26.940000999999999</v>
      </c>
      <c r="AD3278" s="2">
        <v>27.34</v>
      </c>
    </row>
    <row r="3279" spans="1:30" x14ac:dyDescent="0.25">
      <c r="A3279" t="s">
        <v>435</v>
      </c>
      <c r="B3279">
        <f t="shared" si="172"/>
        <v>2012</v>
      </c>
      <c r="C3279" s="2">
        <v>27.610001</v>
      </c>
      <c r="D3279" s="2">
        <v>31.940000999999999</v>
      </c>
      <c r="E3279" s="4">
        <f t="shared" si="173"/>
        <v>0.15682723082842331</v>
      </c>
      <c r="F3279" s="5"/>
      <c r="G3279" s="5"/>
      <c r="H3279" s="5"/>
      <c r="I3279" s="5"/>
      <c r="J3279" s="5"/>
      <c r="K3279" s="3">
        <v>40911</v>
      </c>
      <c r="L3279" s="3">
        <v>41274</v>
      </c>
      <c r="M3279" s="3"/>
      <c r="N3279" s="3"/>
      <c r="O3279" s="3"/>
      <c r="P3279" s="3"/>
      <c r="Q3279" s="5"/>
      <c r="R3279" s="5"/>
      <c r="S3279" s="5"/>
      <c r="T3279" s="2">
        <v>27.48</v>
      </c>
      <c r="U3279" s="2">
        <v>31.51</v>
      </c>
      <c r="V3279" s="2"/>
      <c r="W3279" s="2">
        <v>27.92</v>
      </c>
      <c r="X3279" s="2">
        <v>31.950001</v>
      </c>
      <c r="Y3279" s="2"/>
      <c r="Z3279">
        <v>15765000</v>
      </c>
      <c r="AA3279">
        <v>10879900</v>
      </c>
      <c r="AC3279" s="2">
        <v>27.58</v>
      </c>
      <c r="AD3279" s="2">
        <v>31.52</v>
      </c>
    </row>
    <row r="3280" spans="1:30" x14ac:dyDescent="0.25">
      <c r="A3280" t="s">
        <v>436</v>
      </c>
      <c r="B3280">
        <f t="shared" si="172"/>
        <v>2010</v>
      </c>
      <c r="C3280" s="2">
        <v>70.209998999999996</v>
      </c>
      <c r="D3280" s="2">
        <v>78.720000999999996</v>
      </c>
      <c r="E3280" s="4">
        <f t="shared" si="173"/>
        <v>0.12120783536829277</v>
      </c>
      <c r="F3280" s="5"/>
      <c r="G3280" s="5"/>
      <c r="H3280" s="5"/>
      <c r="I3280" s="5"/>
      <c r="J3280" s="5"/>
      <c r="K3280" s="3">
        <v>40182</v>
      </c>
      <c r="L3280" s="3">
        <v>40543</v>
      </c>
      <c r="M3280" s="3"/>
      <c r="N3280" s="3"/>
      <c r="O3280" s="3"/>
      <c r="P3280" s="3"/>
      <c r="Q3280" s="5"/>
      <c r="R3280" s="5"/>
      <c r="S3280" s="5"/>
      <c r="T3280" s="2">
        <v>69.860000999999997</v>
      </c>
      <c r="U3280" s="2">
        <v>78.25</v>
      </c>
      <c r="V3280" s="2"/>
      <c r="W3280" s="2">
        <v>71.860000999999997</v>
      </c>
      <c r="X3280" s="2">
        <v>78.819999999999993</v>
      </c>
      <c r="Y3280" s="2"/>
      <c r="Z3280">
        <v>6104100</v>
      </c>
      <c r="AA3280">
        <v>1782200</v>
      </c>
      <c r="AC3280" s="2">
        <v>71.629997000000003</v>
      </c>
      <c r="AD3280" s="2">
        <v>78.800003000000004</v>
      </c>
    </row>
    <row r="3281" spans="1:30" x14ac:dyDescent="0.25">
      <c r="A3281" t="s">
        <v>436</v>
      </c>
      <c r="B3281">
        <f t="shared" si="172"/>
        <v>2011</v>
      </c>
      <c r="C3281" s="2">
        <v>79.190002000000007</v>
      </c>
      <c r="D3281" s="2">
        <v>73.089995999999999</v>
      </c>
      <c r="E3281" s="4">
        <f t="shared" si="173"/>
        <v>-7.7030001842909507E-2</v>
      </c>
      <c r="F3281" s="5"/>
      <c r="G3281" s="5"/>
      <c r="H3281" s="5"/>
      <c r="I3281" s="5"/>
      <c r="J3281" s="5"/>
      <c r="K3281" s="3">
        <v>40546</v>
      </c>
      <c r="L3281" s="3">
        <v>40907</v>
      </c>
      <c r="M3281" s="3"/>
      <c r="N3281" s="3"/>
      <c r="O3281" s="3"/>
      <c r="P3281" s="3"/>
      <c r="Q3281" s="5"/>
      <c r="R3281" s="5"/>
      <c r="S3281" s="5"/>
      <c r="T3281" s="2">
        <v>78.959998999999996</v>
      </c>
      <c r="U3281" s="2">
        <v>73.080001999999993</v>
      </c>
      <c r="V3281" s="2"/>
      <c r="W3281" s="2">
        <v>79.419998000000007</v>
      </c>
      <c r="X3281" s="2">
        <v>73.970000999999996</v>
      </c>
      <c r="Y3281" s="2"/>
      <c r="Z3281">
        <v>3059800</v>
      </c>
      <c r="AA3281">
        <v>2427800</v>
      </c>
      <c r="AC3281" s="2">
        <v>78.989998</v>
      </c>
      <c r="AD3281" s="2">
        <v>73.860000999999997</v>
      </c>
    </row>
    <row r="3282" spans="1:30" x14ac:dyDescent="0.25">
      <c r="A3282" t="s">
        <v>436</v>
      </c>
      <c r="B3282">
        <f t="shared" si="172"/>
        <v>2012</v>
      </c>
      <c r="C3282" s="2">
        <v>74.910004000000001</v>
      </c>
      <c r="D3282" s="2">
        <v>82.010002</v>
      </c>
      <c r="E3282" s="4">
        <f t="shared" si="173"/>
        <v>9.4780371390715712E-2</v>
      </c>
      <c r="F3282" s="5"/>
      <c r="G3282" s="5"/>
      <c r="H3282" s="5"/>
      <c r="I3282" s="5"/>
      <c r="J3282" s="5"/>
      <c r="K3282" s="3">
        <v>40911</v>
      </c>
      <c r="L3282" s="3">
        <v>41274</v>
      </c>
      <c r="M3282" s="3"/>
      <c r="N3282" s="3"/>
      <c r="O3282" s="3"/>
      <c r="P3282" s="3"/>
      <c r="Q3282" s="5"/>
      <c r="R3282" s="5"/>
      <c r="S3282" s="5"/>
      <c r="T3282" s="2">
        <v>74.430000000000007</v>
      </c>
      <c r="U3282" s="2">
        <v>80.279999000000004</v>
      </c>
      <c r="V3282" s="2"/>
      <c r="W3282" s="2">
        <v>75.639999000000003</v>
      </c>
      <c r="X3282" s="2">
        <v>82.25</v>
      </c>
      <c r="Y3282" s="2"/>
      <c r="Z3282">
        <v>4875200</v>
      </c>
      <c r="AA3282">
        <v>3678800</v>
      </c>
      <c r="AC3282" s="2">
        <v>74.660004000000001</v>
      </c>
      <c r="AD3282" s="2">
        <v>80.510002</v>
      </c>
    </row>
    <row r="3283" spans="1:30" x14ac:dyDescent="0.25">
      <c r="A3283" t="s">
        <v>437</v>
      </c>
      <c r="B3283">
        <f t="shared" si="172"/>
        <v>2010</v>
      </c>
      <c r="C3283" s="2">
        <v>22</v>
      </c>
      <c r="D3283" s="2">
        <v>17.594999250000001</v>
      </c>
      <c r="E3283" s="4">
        <f t="shared" si="173"/>
        <v>-0.20022730681818179</v>
      </c>
      <c r="F3283" s="5"/>
      <c r="G3283" s="5"/>
      <c r="H3283" s="5"/>
      <c r="I3283" s="5"/>
      <c r="J3283" s="5"/>
      <c r="K3283" s="3">
        <v>40182</v>
      </c>
      <c r="L3283" s="3">
        <v>40543</v>
      </c>
      <c r="M3283" s="3"/>
      <c r="N3283" s="3"/>
      <c r="O3283" s="3"/>
      <c r="P3283" s="3"/>
      <c r="Q3283" s="5"/>
      <c r="R3283" s="5"/>
      <c r="S3283" s="5"/>
      <c r="T3283" s="2">
        <v>21.864999749999999</v>
      </c>
      <c r="U3283" s="2">
        <v>17.487499249999999</v>
      </c>
      <c r="V3283" s="2"/>
      <c r="W3283" s="2">
        <v>22.192499250000001</v>
      </c>
      <c r="X3283" s="2">
        <v>17.617500249999999</v>
      </c>
      <c r="Y3283" s="2"/>
      <c r="Z3283">
        <v>20180000</v>
      </c>
      <c r="AA3283">
        <v>11102000</v>
      </c>
      <c r="AC3283" s="2">
        <v>22.034999750000001</v>
      </c>
      <c r="AD3283" s="2">
        <v>17.569999750000001</v>
      </c>
    </row>
    <row r="3284" spans="1:30" x14ac:dyDescent="0.25">
      <c r="A3284" t="s">
        <v>437</v>
      </c>
      <c r="B3284">
        <f t="shared" si="172"/>
        <v>2011</v>
      </c>
      <c r="C3284" s="2">
        <v>17.6000005</v>
      </c>
      <c r="D3284" s="2">
        <v>25.382499750000001</v>
      </c>
      <c r="E3284" s="4">
        <f t="shared" si="173"/>
        <v>0.44218744482422034</v>
      </c>
      <c r="F3284" s="5"/>
      <c r="G3284" s="5"/>
      <c r="H3284" s="5"/>
      <c r="I3284" s="5"/>
      <c r="J3284" s="5"/>
      <c r="K3284" s="3">
        <v>40546</v>
      </c>
      <c r="L3284" s="3">
        <v>40907</v>
      </c>
      <c r="M3284" s="3"/>
      <c r="N3284" s="3"/>
      <c r="O3284" s="3"/>
      <c r="P3284" s="3"/>
      <c r="Q3284" s="5"/>
      <c r="R3284" s="5"/>
      <c r="S3284" s="5"/>
      <c r="T3284" s="2">
        <v>17.547500500000002</v>
      </c>
      <c r="U3284" s="2">
        <v>25.3724995</v>
      </c>
      <c r="V3284" s="2"/>
      <c r="W3284" s="2">
        <v>17.729999500000002</v>
      </c>
      <c r="X3284" s="2">
        <v>25.799999249999999</v>
      </c>
      <c r="Y3284" s="2"/>
      <c r="Z3284">
        <v>25710000</v>
      </c>
      <c r="AA3284">
        <v>8586800</v>
      </c>
      <c r="AC3284" s="2">
        <v>17.629999250000001</v>
      </c>
      <c r="AD3284" s="2">
        <v>25.792499500000002</v>
      </c>
    </row>
    <row r="3285" spans="1:30" x14ac:dyDescent="0.25">
      <c r="A3285" t="s">
        <v>437</v>
      </c>
      <c r="B3285">
        <f t="shared" si="172"/>
        <v>2012</v>
      </c>
      <c r="C3285" s="2">
        <v>25.8500005</v>
      </c>
      <c r="D3285" s="2">
        <v>37.895000500000002</v>
      </c>
      <c r="E3285" s="4">
        <f t="shared" si="173"/>
        <v>0.46595743779579429</v>
      </c>
      <c r="F3285" s="5"/>
      <c r="G3285" s="5"/>
      <c r="H3285" s="5"/>
      <c r="I3285" s="5"/>
      <c r="J3285" s="5"/>
      <c r="K3285" s="3">
        <v>40911</v>
      </c>
      <c r="L3285" s="3">
        <v>41274</v>
      </c>
      <c r="M3285" s="3"/>
      <c r="N3285" s="3"/>
      <c r="O3285" s="3"/>
      <c r="P3285" s="3"/>
      <c r="Q3285" s="5"/>
      <c r="R3285" s="5"/>
      <c r="S3285" s="5"/>
      <c r="T3285" s="2">
        <v>25.4624995</v>
      </c>
      <c r="U3285" s="2">
        <v>37.087501500000002</v>
      </c>
      <c r="V3285" s="2"/>
      <c r="W3285" s="2">
        <v>25.8500005</v>
      </c>
      <c r="X3285" s="2">
        <v>37.902500250000003</v>
      </c>
      <c r="Y3285" s="2"/>
      <c r="Z3285">
        <v>16829200</v>
      </c>
      <c r="AA3285">
        <v>12868000</v>
      </c>
      <c r="AC3285" s="2">
        <v>25.7474995</v>
      </c>
      <c r="AD3285" s="2">
        <v>37.087501500000002</v>
      </c>
    </row>
    <row r="3286" spans="1:30" x14ac:dyDescent="0.25">
      <c r="A3286" t="s">
        <v>438</v>
      </c>
      <c r="B3286">
        <f t="shared" si="172"/>
        <v>2010</v>
      </c>
      <c r="C3286" s="2">
        <v>47.189999</v>
      </c>
      <c r="D3286" s="2">
        <v>69.279999000000004</v>
      </c>
      <c r="E3286" s="4">
        <f t="shared" si="173"/>
        <v>0.46810765984546859</v>
      </c>
      <c r="F3286" s="5"/>
      <c r="G3286" s="5"/>
      <c r="H3286" s="5"/>
      <c r="I3286" s="5"/>
      <c r="J3286" s="5"/>
      <c r="K3286" s="3">
        <v>40182</v>
      </c>
      <c r="L3286" s="3">
        <v>40543</v>
      </c>
      <c r="M3286" s="3"/>
      <c r="N3286" s="3"/>
      <c r="O3286" s="3"/>
      <c r="P3286" s="3"/>
      <c r="Q3286" s="5"/>
      <c r="R3286" s="5"/>
      <c r="S3286" s="5"/>
      <c r="T3286" s="2">
        <v>47</v>
      </c>
      <c r="U3286" s="2">
        <v>69.279999000000004</v>
      </c>
      <c r="V3286" s="2"/>
      <c r="W3286" s="2">
        <v>47.43</v>
      </c>
      <c r="X3286" s="2">
        <v>69.959998999999996</v>
      </c>
      <c r="Y3286" s="2"/>
      <c r="Z3286">
        <v>780600</v>
      </c>
      <c r="AA3286">
        <v>741200</v>
      </c>
      <c r="AC3286" s="2">
        <v>47.169998</v>
      </c>
      <c r="AD3286" s="2">
        <v>69.849997999999999</v>
      </c>
    </row>
    <row r="3287" spans="1:30" x14ac:dyDescent="0.25">
      <c r="A3287" t="s">
        <v>438</v>
      </c>
      <c r="B3287">
        <f t="shared" si="172"/>
        <v>2011</v>
      </c>
      <c r="C3287" s="2">
        <v>69.790001000000004</v>
      </c>
      <c r="D3287" s="2">
        <v>67.129997000000003</v>
      </c>
      <c r="E3287" s="4">
        <f t="shared" si="173"/>
        <v>-3.8114399797759005E-2</v>
      </c>
      <c r="F3287" s="5"/>
      <c r="G3287" s="5"/>
      <c r="H3287" s="5"/>
      <c r="I3287" s="5"/>
      <c r="J3287" s="5"/>
      <c r="K3287" s="3">
        <v>40546</v>
      </c>
      <c r="L3287" s="3">
        <v>40907</v>
      </c>
      <c r="M3287" s="3"/>
      <c r="N3287" s="3"/>
      <c r="O3287" s="3"/>
      <c r="P3287" s="3"/>
      <c r="Q3287" s="5"/>
      <c r="R3287" s="5"/>
      <c r="S3287" s="5"/>
      <c r="T3287" s="2">
        <v>69.599997999999999</v>
      </c>
      <c r="U3287" s="2">
        <v>66.650002000000001</v>
      </c>
      <c r="V3287" s="2"/>
      <c r="W3287" s="2">
        <v>70.349997999999999</v>
      </c>
      <c r="X3287" s="2">
        <v>67.819999999999993</v>
      </c>
      <c r="Y3287" s="2"/>
      <c r="Z3287">
        <v>1169500</v>
      </c>
      <c r="AA3287">
        <v>863200</v>
      </c>
      <c r="AC3287" s="2">
        <v>69.790001000000004</v>
      </c>
      <c r="AD3287" s="2">
        <v>66.910004000000001</v>
      </c>
    </row>
    <row r="3288" spans="1:30" x14ac:dyDescent="0.25">
      <c r="A3288" t="s">
        <v>438</v>
      </c>
      <c r="B3288">
        <f t="shared" si="172"/>
        <v>2012</v>
      </c>
      <c r="C3288" s="2">
        <v>67.949996999999996</v>
      </c>
      <c r="D3288" s="2">
        <v>70.239998</v>
      </c>
      <c r="E3288" s="4">
        <f t="shared" si="173"/>
        <v>3.3701267124412147E-2</v>
      </c>
      <c r="F3288" s="5"/>
      <c r="G3288" s="5"/>
      <c r="H3288" s="5"/>
      <c r="I3288" s="5"/>
      <c r="J3288" s="5"/>
      <c r="K3288" s="3">
        <v>40911</v>
      </c>
      <c r="L3288" s="3">
        <v>41274</v>
      </c>
      <c r="M3288" s="3"/>
      <c r="N3288" s="3"/>
      <c r="O3288" s="3"/>
      <c r="P3288" s="3"/>
      <c r="Q3288" s="5"/>
      <c r="R3288" s="5"/>
      <c r="S3288" s="5"/>
      <c r="T3288" s="2">
        <v>67.730002999999996</v>
      </c>
      <c r="U3288" s="2">
        <v>69.220000999999996</v>
      </c>
      <c r="V3288" s="2"/>
      <c r="W3288" s="2">
        <v>69.769997000000004</v>
      </c>
      <c r="X3288" s="2">
        <v>70.300003000000004</v>
      </c>
      <c r="Y3288" s="2"/>
      <c r="Z3288">
        <v>1210400</v>
      </c>
      <c r="AA3288">
        <v>427500</v>
      </c>
      <c r="AC3288" s="2">
        <v>69.300003000000004</v>
      </c>
      <c r="AD3288" s="2">
        <v>69.629997000000003</v>
      </c>
    </row>
    <row r="3289" spans="1:30" x14ac:dyDescent="0.25">
      <c r="A3289" t="s">
        <v>439</v>
      </c>
      <c r="B3289">
        <f t="shared" si="172"/>
        <v>2010</v>
      </c>
      <c r="C3289" s="2">
        <v>18.5</v>
      </c>
      <c r="D3289" s="2">
        <v>21.545000000000002</v>
      </c>
      <c r="E3289" s="4">
        <f t="shared" si="173"/>
        <v>0.16459459459459469</v>
      </c>
      <c r="F3289" s="5"/>
      <c r="G3289" s="5"/>
      <c r="H3289" s="5"/>
      <c r="I3289" s="5"/>
      <c r="J3289" s="5"/>
      <c r="K3289" s="3">
        <v>40182</v>
      </c>
      <c r="L3289" s="3">
        <v>40543</v>
      </c>
      <c r="M3289" s="3"/>
      <c r="N3289" s="3"/>
      <c r="O3289" s="3"/>
      <c r="P3289" s="3"/>
      <c r="Q3289" s="5"/>
      <c r="R3289" s="5"/>
      <c r="S3289" s="5"/>
      <c r="T3289" s="2">
        <v>18.264999499999998</v>
      </c>
      <c r="U3289" s="2">
        <v>21.5</v>
      </c>
      <c r="V3289" s="2"/>
      <c r="W3289" s="2">
        <v>18.5</v>
      </c>
      <c r="X3289" s="2">
        <v>21.760000250000001</v>
      </c>
      <c r="Y3289" s="2"/>
      <c r="Z3289">
        <v>2042000</v>
      </c>
      <c r="AA3289">
        <v>1751600</v>
      </c>
      <c r="AC3289" s="2">
        <v>18.344999250000001</v>
      </c>
      <c r="AD3289" s="2">
        <v>21.722499750000001</v>
      </c>
    </row>
    <row r="3290" spans="1:30" x14ac:dyDescent="0.25">
      <c r="A3290" t="s">
        <v>439</v>
      </c>
      <c r="B3290">
        <f t="shared" si="172"/>
        <v>2011</v>
      </c>
      <c r="C3290" s="2">
        <v>21.657499250000001</v>
      </c>
      <c r="D3290" s="2">
        <v>31.7474995</v>
      </c>
      <c r="E3290" s="4">
        <f t="shared" si="173"/>
        <v>0.46588944242950853</v>
      </c>
      <c r="F3290" s="5"/>
      <c r="G3290" s="5"/>
      <c r="H3290" s="5"/>
      <c r="I3290" s="5"/>
      <c r="J3290" s="5"/>
      <c r="K3290" s="3">
        <v>40546</v>
      </c>
      <c r="L3290" s="3">
        <v>40907</v>
      </c>
      <c r="M3290" s="3"/>
      <c r="N3290" s="3"/>
      <c r="O3290" s="3"/>
      <c r="P3290" s="3"/>
      <c r="Q3290" s="5"/>
      <c r="R3290" s="5"/>
      <c r="S3290" s="5"/>
      <c r="T3290" s="2">
        <v>21.442499250000001</v>
      </c>
      <c r="U3290" s="2">
        <v>31.735000500000002</v>
      </c>
      <c r="V3290" s="2"/>
      <c r="W3290" s="2">
        <v>21.692499250000001</v>
      </c>
      <c r="X3290" s="2">
        <v>32.174999249999999</v>
      </c>
      <c r="Y3290" s="2"/>
      <c r="Z3290">
        <v>5486800</v>
      </c>
      <c r="AA3290">
        <v>2550400</v>
      </c>
      <c r="AC3290" s="2">
        <v>21.590000249999999</v>
      </c>
      <c r="AD3290" s="2">
        <v>32.025001500000002</v>
      </c>
    </row>
    <row r="3291" spans="1:30" x14ac:dyDescent="0.25">
      <c r="A3291" t="s">
        <v>439</v>
      </c>
      <c r="B3291">
        <f t="shared" si="172"/>
        <v>2012</v>
      </c>
      <c r="C3291" s="2">
        <v>32.757499750000001</v>
      </c>
      <c r="D3291" s="2">
        <v>37.742500249999999</v>
      </c>
      <c r="E3291" s="4">
        <f t="shared" si="173"/>
        <v>0.15217890675554377</v>
      </c>
      <c r="F3291" s="5"/>
      <c r="G3291" s="5"/>
      <c r="H3291" s="5"/>
      <c r="I3291" s="5"/>
      <c r="J3291" s="5"/>
      <c r="K3291" s="3">
        <v>40911</v>
      </c>
      <c r="L3291" s="3">
        <v>41274</v>
      </c>
      <c r="M3291" s="3"/>
      <c r="N3291" s="3"/>
      <c r="O3291" s="3"/>
      <c r="P3291" s="3"/>
      <c r="Q3291" s="5"/>
      <c r="R3291" s="5"/>
      <c r="S3291" s="5"/>
      <c r="T3291" s="2">
        <v>32.297500499999998</v>
      </c>
      <c r="U3291" s="2">
        <v>36.877498750000001</v>
      </c>
      <c r="V3291" s="2"/>
      <c r="W3291" s="2">
        <v>33.242500249999999</v>
      </c>
      <c r="X3291" s="2">
        <v>37.872501249999999</v>
      </c>
      <c r="Y3291" s="2"/>
      <c r="Z3291">
        <v>4134800</v>
      </c>
      <c r="AA3291">
        <v>2195200</v>
      </c>
      <c r="AC3291" s="2">
        <v>32.417499499999998</v>
      </c>
      <c r="AD3291" s="2">
        <v>36.915000999999997</v>
      </c>
    </row>
    <row r="3292" spans="1:30" x14ac:dyDescent="0.25">
      <c r="A3292" t="s">
        <v>440</v>
      </c>
      <c r="B3292">
        <f t="shared" si="172"/>
        <v>2010</v>
      </c>
      <c r="C3292" s="2">
        <v>30.059999000000001</v>
      </c>
      <c r="D3292" s="2">
        <v>39.610000999999997</v>
      </c>
      <c r="E3292" s="4">
        <f t="shared" si="173"/>
        <v>0.31769801456081204</v>
      </c>
      <c r="F3292" s="5"/>
      <c r="G3292" s="5"/>
      <c r="H3292" s="5"/>
      <c r="I3292" s="5"/>
      <c r="J3292" s="5"/>
      <c r="K3292" s="3">
        <v>40182</v>
      </c>
      <c r="L3292" s="3">
        <v>40543</v>
      </c>
      <c r="M3292" s="3"/>
      <c r="N3292" s="3"/>
      <c r="O3292" s="3"/>
      <c r="P3292" s="3"/>
      <c r="Q3292" s="5"/>
      <c r="R3292" s="5"/>
      <c r="S3292" s="5"/>
      <c r="T3292" s="2">
        <v>29.799999</v>
      </c>
      <c r="U3292" s="2">
        <v>39.18</v>
      </c>
      <c r="V3292" s="2"/>
      <c r="W3292" s="2">
        <v>30.280000999999999</v>
      </c>
      <c r="X3292" s="2">
        <v>39.729999999999997</v>
      </c>
      <c r="Y3292" s="2"/>
      <c r="Z3292">
        <v>3132800</v>
      </c>
      <c r="AA3292">
        <v>1488100</v>
      </c>
      <c r="AC3292" s="2">
        <v>29.98</v>
      </c>
      <c r="AD3292" s="2">
        <v>39.400002000000001</v>
      </c>
    </row>
    <row r="3293" spans="1:30" x14ac:dyDescent="0.25">
      <c r="A3293" t="s">
        <v>440</v>
      </c>
      <c r="B3293">
        <f t="shared" si="172"/>
        <v>2011</v>
      </c>
      <c r="C3293" s="2">
        <v>39.759998000000003</v>
      </c>
      <c r="D3293" s="2">
        <v>45.41</v>
      </c>
      <c r="E3293" s="4">
        <f t="shared" si="173"/>
        <v>0.14210267314399747</v>
      </c>
      <c r="F3293" s="5"/>
      <c r="G3293" s="5"/>
      <c r="H3293" s="5"/>
      <c r="I3293" s="5"/>
      <c r="J3293" s="5"/>
      <c r="K3293" s="3">
        <v>40546</v>
      </c>
      <c r="L3293" s="3">
        <v>40907</v>
      </c>
      <c r="M3293" s="3"/>
      <c r="N3293" s="3"/>
      <c r="O3293" s="3"/>
      <c r="P3293" s="3"/>
      <c r="Q3293" s="5"/>
      <c r="R3293" s="5"/>
      <c r="S3293" s="5"/>
      <c r="T3293" s="2">
        <v>39.720001000000003</v>
      </c>
      <c r="U3293" s="2">
        <v>45.41</v>
      </c>
      <c r="V3293" s="2"/>
      <c r="W3293" s="2">
        <v>40.209999000000003</v>
      </c>
      <c r="X3293" s="2">
        <v>46.27</v>
      </c>
      <c r="Y3293" s="2"/>
      <c r="Z3293">
        <v>6009400</v>
      </c>
      <c r="AA3293">
        <v>1921200</v>
      </c>
      <c r="AC3293" s="2">
        <v>39.799999</v>
      </c>
      <c r="AD3293" s="2">
        <v>45.869999</v>
      </c>
    </row>
    <row r="3294" spans="1:30" x14ac:dyDescent="0.25">
      <c r="A3294" t="s">
        <v>440</v>
      </c>
      <c r="B3294">
        <f t="shared" si="172"/>
        <v>2012</v>
      </c>
      <c r="C3294" s="2">
        <v>46.349997999999999</v>
      </c>
      <c r="D3294" s="2">
        <v>52.740001999999997</v>
      </c>
      <c r="E3294" s="4">
        <f t="shared" si="173"/>
        <v>0.13786416991862649</v>
      </c>
      <c r="F3294" s="5"/>
      <c r="G3294" s="5"/>
      <c r="H3294" s="5"/>
      <c r="I3294" s="5"/>
      <c r="J3294" s="5"/>
      <c r="K3294" s="3">
        <v>40911</v>
      </c>
      <c r="L3294" s="3">
        <v>41274</v>
      </c>
      <c r="M3294" s="3"/>
      <c r="N3294" s="3"/>
      <c r="O3294" s="3"/>
      <c r="P3294" s="3"/>
      <c r="Q3294" s="5"/>
      <c r="R3294" s="5"/>
      <c r="S3294" s="5"/>
      <c r="T3294" s="2">
        <v>45.639999000000003</v>
      </c>
      <c r="U3294" s="2">
        <v>51.669998</v>
      </c>
      <c r="V3294" s="2"/>
      <c r="W3294" s="2">
        <v>46.689999</v>
      </c>
      <c r="X3294" s="2">
        <v>52.779998999999997</v>
      </c>
      <c r="Y3294" s="2"/>
      <c r="Z3294">
        <v>3496000</v>
      </c>
      <c r="AA3294">
        <v>3936900</v>
      </c>
      <c r="AC3294" s="2">
        <v>45.91</v>
      </c>
      <c r="AD3294" s="2">
        <v>51.779998999999997</v>
      </c>
    </row>
    <row r="3295" spans="1:30" x14ac:dyDescent="0.25">
      <c r="A3295" t="s">
        <v>441</v>
      </c>
      <c r="B3295">
        <f t="shared" si="172"/>
        <v>2010</v>
      </c>
      <c r="C3295" s="2">
        <v>15.7678199269</v>
      </c>
      <c r="D3295" s="2">
        <v>21.133458866600002</v>
      </c>
      <c r="E3295" s="4">
        <f t="shared" si="173"/>
        <v>0.34029047544779406</v>
      </c>
      <c r="F3295" s="5"/>
      <c r="G3295" s="5"/>
      <c r="H3295" s="5"/>
      <c r="I3295" s="5"/>
      <c r="J3295" s="5"/>
      <c r="K3295" s="3">
        <v>40182</v>
      </c>
      <c r="L3295" s="3">
        <v>40543</v>
      </c>
      <c r="M3295" s="3"/>
      <c r="N3295" s="3"/>
      <c r="O3295" s="3"/>
      <c r="P3295" s="3"/>
      <c r="Q3295" s="5"/>
      <c r="R3295" s="5"/>
      <c r="S3295" s="5"/>
      <c r="T3295" s="2">
        <v>15.6398491773</v>
      </c>
      <c r="U3295" s="2">
        <v>21.023768738600001</v>
      </c>
      <c r="V3295" s="2"/>
      <c r="W3295" s="2">
        <v>16.398540219400001</v>
      </c>
      <c r="X3295" s="2">
        <v>21.6636197441</v>
      </c>
      <c r="Y3295" s="2"/>
      <c r="Z3295">
        <v>15454500</v>
      </c>
      <c r="AA3295">
        <v>4971100</v>
      </c>
      <c r="AC3295" s="2">
        <v>16.3528308958</v>
      </c>
      <c r="AD3295" s="2">
        <v>21.1608784278</v>
      </c>
    </row>
    <row r="3296" spans="1:30" x14ac:dyDescent="0.25">
      <c r="A3296" t="s">
        <v>441</v>
      </c>
      <c r="B3296">
        <f t="shared" si="172"/>
        <v>2011</v>
      </c>
      <c r="C3296" s="2">
        <v>21.462520109700002</v>
      </c>
      <c r="D3296" s="2">
        <v>19.241319012799998</v>
      </c>
      <c r="E3296" s="4">
        <f t="shared" si="173"/>
        <v>-0.10349209158788999</v>
      </c>
      <c r="F3296" s="5"/>
      <c r="G3296" s="5"/>
      <c r="H3296" s="5"/>
      <c r="I3296" s="5"/>
      <c r="J3296" s="5"/>
      <c r="K3296" s="3">
        <v>40546</v>
      </c>
      <c r="L3296" s="3">
        <v>40907</v>
      </c>
      <c r="M3296" s="3"/>
      <c r="N3296" s="3"/>
      <c r="O3296" s="3"/>
      <c r="P3296" s="3"/>
      <c r="Q3296" s="5"/>
      <c r="R3296" s="5"/>
      <c r="S3296" s="5"/>
      <c r="T3296" s="2">
        <v>21.361970749499999</v>
      </c>
      <c r="U3296" s="2">
        <v>18.839120658100001</v>
      </c>
      <c r="V3296" s="2"/>
      <c r="W3296" s="2">
        <v>21.745889396700001</v>
      </c>
      <c r="X3296" s="2">
        <v>19.369288848299998</v>
      </c>
      <c r="Y3296" s="2"/>
      <c r="Z3296">
        <v>6397300</v>
      </c>
      <c r="AA3296">
        <v>5880400</v>
      </c>
      <c r="AC3296" s="2">
        <v>21.709319926900001</v>
      </c>
      <c r="AD3296" s="2">
        <v>18.9213903108</v>
      </c>
    </row>
    <row r="3297" spans="1:30" x14ac:dyDescent="0.25">
      <c r="A3297" t="s">
        <v>441</v>
      </c>
      <c r="B3297">
        <f t="shared" si="172"/>
        <v>2012</v>
      </c>
      <c r="C3297" s="2">
        <v>19.5155383912</v>
      </c>
      <c r="D3297" s="2">
        <v>31.188298903100002</v>
      </c>
      <c r="E3297" s="4">
        <f t="shared" si="173"/>
        <v>0.59812649171715981</v>
      </c>
      <c r="F3297" s="5"/>
      <c r="G3297" s="5"/>
      <c r="H3297" s="5"/>
      <c r="I3297" s="5"/>
      <c r="J3297" s="5"/>
      <c r="K3297" s="3">
        <v>40911</v>
      </c>
      <c r="L3297" s="3">
        <v>41274</v>
      </c>
      <c r="M3297" s="3"/>
      <c r="N3297" s="3"/>
      <c r="O3297" s="3"/>
      <c r="P3297" s="3"/>
      <c r="Q3297" s="5"/>
      <c r="R3297" s="5"/>
      <c r="S3297" s="5"/>
      <c r="T3297" s="2">
        <v>19.003659963400001</v>
      </c>
      <c r="U3297" s="2">
        <v>30.073128884799999</v>
      </c>
      <c r="V3297" s="2"/>
      <c r="W3297" s="2">
        <v>19.552098720299998</v>
      </c>
      <c r="X3297" s="2">
        <v>31.206578610600001</v>
      </c>
      <c r="Y3297" s="2"/>
      <c r="Z3297">
        <v>15346600</v>
      </c>
      <c r="AA3297">
        <v>9587300</v>
      </c>
      <c r="AC3297" s="2">
        <v>19.131629798900001</v>
      </c>
      <c r="AD3297" s="2">
        <v>30.137109689199999</v>
      </c>
    </row>
    <row r="3298" spans="1:30" x14ac:dyDescent="0.25">
      <c r="A3298" t="s">
        <v>442</v>
      </c>
      <c r="B3298">
        <f t="shared" si="172"/>
        <v>2010</v>
      </c>
      <c r="C3298" s="2">
        <v>53.41</v>
      </c>
      <c r="D3298" s="2">
        <v>44.360000999999997</v>
      </c>
      <c r="E3298" s="4">
        <f t="shared" si="173"/>
        <v>-0.16944390563564876</v>
      </c>
      <c r="F3298" s="5"/>
      <c r="G3298" s="5"/>
      <c r="H3298" s="5"/>
      <c r="I3298" s="5"/>
      <c r="J3298" s="5"/>
      <c r="K3298" s="3">
        <v>40182</v>
      </c>
      <c r="L3298" s="3">
        <v>40543</v>
      </c>
      <c r="M3298" s="3"/>
      <c r="N3298" s="3"/>
      <c r="O3298" s="3"/>
      <c r="P3298" s="3"/>
      <c r="Q3298" s="5"/>
      <c r="R3298" s="5"/>
      <c r="S3298" s="5"/>
      <c r="T3298" s="2">
        <v>52.169998</v>
      </c>
      <c r="U3298" s="2">
        <v>44.189999</v>
      </c>
      <c r="V3298" s="2"/>
      <c r="W3298" s="2">
        <v>53.41</v>
      </c>
      <c r="X3298" s="2">
        <v>44.91</v>
      </c>
      <c r="Y3298" s="2"/>
      <c r="Z3298">
        <v>1128000</v>
      </c>
      <c r="AA3298">
        <v>866900</v>
      </c>
      <c r="AC3298" s="2">
        <v>52.73</v>
      </c>
      <c r="AD3298" s="2">
        <v>44.700001</v>
      </c>
    </row>
    <row r="3299" spans="1:30" x14ac:dyDescent="0.25">
      <c r="A3299" t="s">
        <v>442</v>
      </c>
      <c r="B3299">
        <f t="shared" si="172"/>
        <v>2011</v>
      </c>
      <c r="C3299" s="2">
        <v>44.91</v>
      </c>
      <c r="D3299" s="2">
        <v>39.349997999999999</v>
      </c>
      <c r="E3299" s="4">
        <f t="shared" si="173"/>
        <v>-0.12380320641282559</v>
      </c>
      <c r="F3299" s="5"/>
      <c r="G3299" s="5"/>
      <c r="H3299" s="5"/>
      <c r="I3299" s="5"/>
      <c r="J3299" s="5"/>
      <c r="K3299" s="3">
        <v>40546</v>
      </c>
      <c r="L3299" s="3">
        <v>40907</v>
      </c>
      <c r="M3299" s="3"/>
      <c r="N3299" s="3"/>
      <c r="O3299" s="3"/>
      <c r="P3299" s="3"/>
      <c r="Q3299" s="5"/>
      <c r="R3299" s="5"/>
      <c r="S3299" s="5"/>
      <c r="T3299" s="2">
        <v>44.360000999999997</v>
      </c>
      <c r="U3299" s="2">
        <v>38.909999999999997</v>
      </c>
      <c r="V3299" s="2"/>
      <c r="W3299" s="2">
        <v>45.220001000000003</v>
      </c>
      <c r="X3299" s="2">
        <v>39.549999</v>
      </c>
      <c r="Y3299" s="2"/>
      <c r="Z3299">
        <v>1527200</v>
      </c>
      <c r="AA3299">
        <v>509300</v>
      </c>
      <c r="AC3299" s="2">
        <v>44.459999000000003</v>
      </c>
      <c r="AD3299" s="2">
        <v>38.93</v>
      </c>
    </row>
    <row r="3300" spans="1:30" x14ac:dyDescent="0.25">
      <c r="A3300" t="s">
        <v>442</v>
      </c>
      <c r="B3300">
        <f t="shared" si="172"/>
        <v>2012</v>
      </c>
      <c r="C3300" s="2">
        <v>40.259998000000003</v>
      </c>
      <c r="D3300" s="2">
        <v>52.049999</v>
      </c>
      <c r="E3300" s="4">
        <f t="shared" si="173"/>
        <v>0.29284653715084624</v>
      </c>
      <c r="F3300" s="5"/>
      <c r="G3300" s="5"/>
      <c r="H3300" s="5"/>
      <c r="I3300" s="5"/>
      <c r="J3300" s="5"/>
      <c r="K3300" s="3">
        <v>40911</v>
      </c>
      <c r="L3300" s="3">
        <v>41274</v>
      </c>
      <c r="M3300" s="3"/>
      <c r="N3300" s="3"/>
      <c r="O3300" s="3"/>
      <c r="P3300" s="3"/>
      <c r="Q3300" s="5"/>
      <c r="R3300" s="5"/>
      <c r="S3300" s="5"/>
      <c r="T3300" s="2">
        <v>39.580002</v>
      </c>
      <c r="U3300" s="2">
        <v>50.93</v>
      </c>
      <c r="V3300" s="2"/>
      <c r="W3300" s="2">
        <v>40.529998999999997</v>
      </c>
      <c r="X3300" s="2">
        <v>52.049999</v>
      </c>
      <c r="Y3300" s="2"/>
      <c r="Z3300">
        <v>1133600</v>
      </c>
      <c r="AA3300">
        <v>713200</v>
      </c>
      <c r="AC3300" s="2">
        <v>39.68</v>
      </c>
      <c r="AD3300" s="2">
        <v>51</v>
      </c>
    </row>
    <row r="3301" spans="1:30" x14ac:dyDescent="0.25">
      <c r="A3301" t="s">
        <v>443</v>
      </c>
      <c r="B3301">
        <f t="shared" si="172"/>
        <v>2010</v>
      </c>
      <c r="C3301" s="2">
        <v>63.985509963699997</v>
      </c>
      <c r="D3301" s="2">
        <v>75.480069746400005</v>
      </c>
      <c r="E3301" s="4">
        <f t="shared" si="173"/>
        <v>0.1796431690428201</v>
      </c>
      <c r="F3301" s="5"/>
      <c r="G3301" s="5"/>
      <c r="H3301" s="5"/>
      <c r="I3301" s="5"/>
      <c r="J3301" s="5"/>
      <c r="K3301" s="3">
        <v>40182</v>
      </c>
      <c r="L3301" s="3">
        <v>40543</v>
      </c>
      <c r="M3301" s="3"/>
      <c r="N3301" s="3"/>
      <c r="O3301" s="3"/>
      <c r="P3301" s="3"/>
      <c r="Q3301" s="5"/>
      <c r="R3301" s="5"/>
      <c r="S3301" s="5"/>
      <c r="T3301" s="2">
        <v>63.0525380435</v>
      </c>
      <c r="U3301" s="2">
        <v>75.344198369500006</v>
      </c>
      <c r="V3301" s="2"/>
      <c r="W3301" s="2">
        <v>64.710150362299999</v>
      </c>
      <c r="X3301" s="2">
        <v>76.168470108700006</v>
      </c>
      <c r="Y3301" s="2"/>
      <c r="Z3301">
        <v>1863800</v>
      </c>
      <c r="AA3301">
        <v>820100</v>
      </c>
      <c r="AC3301" s="2">
        <v>63.423906702899998</v>
      </c>
      <c r="AD3301" s="2">
        <v>75.797094202899999</v>
      </c>
    </row>
    <row r="3302" spans="1:30" x14ac:dyDescent="0.25">
      <c r="A3302" t="s">
        <v>443</v>
      </c>
      <c r="B3302">
        <f t="shared" si="172"/>
        <v>2011</v>
      </c>
      <c r="C3302" s="2">
        <v>76.005437499999999</v>
      </c>
      <c r="D3302" s="2">
        <v>69.619566123200002</v>
      </c>
      <c r="E3302" s="4">
        <f t="shared" si="173"/>
        <v>-8.4018612178898347E-2</v>
      </c>
      <c r="F3302" s="5"/>
      <c r="G3302" s="5"/>
      <c r="H3302" s="5"/>
      <c r="I3302" s="5"/>
      <c r="J3302" s="5"/>
      <c r="K3302" s="3">
        <v>40546</v>
      </c>
      <c r="L3302" s="3">
        <v>40907</v>
      </c>
      <c r="M3302" s="3"/>
      <c r="N3302" s="3"/>
      <c r="O3302" s="3"/>
      <c r="P3302" s="3"/>
      <c r="Q3302" s="5"/>
      <c r="R3302" s="5"/>
      <c r="S3302" s="5"/>
      <c r="T3302" s="2">
        <v>75.724637681100006</v>
      </c>
      <c r="U3302" s="2">
        <v>69.311590579699995</v>
      </c>
      <c r="V3302" s="2"/>
      <c r="W3302" s="2">
        <v>77.463766304299995</v>
      </c>
      <c r="X3302" s="2">
        <v>70.253614130399995</v>
      </c>
      <c r="Y3302" s="2"/>
      <c r="Z3302">
        <v>1426400</v>
      </c>
      <c r="AA3302">
        <v>956800</v>
      </c>
      <c r="AC3302" s="2">
        <v>77.373190217399994</v>
      </c>
      <c r="AD3302" s="2">
        <v>69.864126811600002</v>
      </c>
    </row>
    <row r="3303" spans="1:30" x14ac:dyDescent="0.25">
      <c r="A3303" t="s">
        <v>443</v>
      </c>
      <c r="B3303">
        <f t="shared" si="172"/>
        <v>2012</v>
      </c>
      <c r="C3303" s="2">
        <v>71.105070652199998</v>
      </c>
      <c r="D3303" s="2">
        <v>72.536230072400002</v>
      </c>
      <c r="E3303" s="4">
        <f t="shared" si="173"/>
        <v>2.0127389046560543E-2</v>
      </c>
      <c r="F3303" s="5"/>
      <c r="G3303" s="5"/>
      <c r="H3303" s="5"/>
      <c r="I3303" s="5"/>
      <c r="J3303" s="5"/>
      <c r="K3303" s="3">
        <v>40911</v>
      </c>
      <c r="L3303" s="3">
        <v>41274</v>
      </c>
      <c r="M3303" s="3"/>
      <c r="N3303" s="3"/>
      <c r="O3303" s="3"/>
      <c r="P3303" s="3"/>
      <c r="Q3303" s="5"/>
      <c r="R3303" s="5"/>
      <c r="S3303" s="5"/>
      <c r="T3303" s="2">
        <v>69.719198369500006</v>
      </c>
      <c r="U3303" s="2">
        <v>71.367750000000001</v>
      </c>
      <c r="V3303" s="2"/>
      <c r="W3303" s="2">
        <v>71.965582427499996</v>
      </c>
      <c r="X3303" s="2">
        <v>72.536230072400002</v>
      </c>
      <c r="Y3303" s="2"/>
      <c r="Z3303">
        <v>1479400</v>
      </c>
      <c r="AA3303">
        <v>884100</v>
      </c>
      <c r="AC3303" s="2">
        <v>70.235509963699997</v>
      </c>
      <c r="AD3303" s="2">
        <v>71.557966485500003</v>
      </c>
    </row>
    <row r="3304" spans="1:30" x14ac:dyDescent="0.25">
      <c r="A3304" t="s">
        <v>444</v>
      </c>
      <c r="B3304">
        <f t="shared" si="172"/>
        <v>2010</v>
      </c>
      <c r="C3304" s="2">
        <v>30.41</v>
      </c>
      <c r="D3304" s="2">
        <v>34.080002</v>
      </c>
      <c r="E3304" s="4">
        <f t="shared" si="173"/>
        <v>0.12068405129891484</v>
      </c>
      <c r="F3304" s="5"/>
      <c r="G3304" s="5"/>
      <c r="H3304" s="5"/>
      <c r="I3304" s="5"/>
      <c r="J3304" s="5"/>
      <c r="K3304" s="3">
        <v>40182</v>
      </c>
      <c r="L3304" s="3">
        <v>40543</v>
      </c>
      <c r="M3304" s="3"/>
      <c r="N3304" s="3"/>
      <c r="O3304" s="3"/>
      <c r="P3304" s="3"/>
      <c r="Q3304" s="5"/>
      <c r="R3304" s="5"/>
      <c r="S3304" s="5"/>
      <c r="T3304" s="2">
        <v>29.67</v>
      </c>
      <c r="U3304" s="2">
        <v>34</v>
      </c>
      <c r="V3304" s="2"/>
      <c r="W3304" s="2">
        <v>30.5</v>
      </c>
      <c r="X3304" s="2">
        <v>34.439999</v>
      </c>
      <c r="Y3304" s="2"/>
      <c r="Z3304">
        <v>390000</v>
      </c>
      <c r="AA3304">
        <v>395600</v>
      </c>
      <c r="AC3304" s="2">
        <v>29.85</v>
      </c>
      <c r="AD3304" s="2">
        <v>34.25</v>
      </c>
    </row>
    <row r="3305" spans="1:30" x14ac:dyDescent="0.25">
      <c r="A3305" t="s">
        <v>444</v>
      </c>
      <c r="B3305">
        <f t="shared" si="172"/>
        <v>2011</v>
      </c>
      <c r="C3305" s="2">
        <v>34.130001</v>
      </c>
      <c r="D3305" s="2">
        <v>40.130001</v>
      </c>
      <c r="E3305" s="4">
        <f t="shared" si="173"/>
        <v>0.17579841266339255</v>
      </c>
      <c r="F3305" s="5"/>
      <c r="G3305" s="5"/>
      <c r="H3305" s="5"/>
      <c r="I3305" s="5"/>
      <c r="J3305" s="5"/>
      <c r="K3305" s="3">
        <v>40546</v>
      </c>
      <c r="L3305" s="3">
        <v>40907</v>
      </c>
      <c r="M3305" s="3"/>
      <c r="N3305" s="3"/>
      <c r="O3305" s="3"/>
      <c r="P3305" s="3"/>
      <c r="Q3305" s="5"/>
      <c r="R3305" s="5"/>
      <c r="S3305" s="5"/>
      <c r="T3305" s="2">
        <v>34.130001</v>
      </c>
      <c r="U3305" s="2">
        <v>39.880001</v>
      </c>
      <c r="V3305" s="2"/>
      <c r="W3305" s="2">
        <v>35.360000999999997</v>
      </c>
      <c r="X3305" s="2">
        <v>40.209999000000003</v>
      </c>
      <c r="Y3305" s="2"/>
      <c r="Z3305">
        <v>926000</v>
      </c>
      <c r="AA3305">
        <v>280800</v>
      </c>
      <c r="AC3305" s="2">
        <v>34.470001000000003</v>
      </c>
      <c r="AD3305" s="2">
        <v>40.009998000000003</v>
      </c>
    </row>
    <row r="3306" spans="1:30" x14ac:dyDescent="0.25">
      <c r="A3306" t="s">
        <v>444</v>
      </c>
      <c r="B3306">
        <f t="shared" si="172"/>
        <v>2012</v>
      </c>
      <c r="C3306" s="2">
        <v>40.509998000000003</v>
      </c>
      <c r="D3306" s="2">
        <v>50.970001000000003</v>
      </c>
      <c r="E3306" s="4">
        <f t="shared" si="173"/>
        <v>0.25820793671725184</v>
      </c>
      <c r="F3306" s="5"/>
      <c r="G3306" s="5"/>
      <c r="H3306" s="5"/>
      <c r="I3306" s="5"/>
      <c r="J3306" s="5"/>
      <c r="K3306" s="3">
        <v>40911</v>
      </c>
      <c r="L3306" s="3">
        <v>41274</v>
      </c>
      <c r="M3306" s="3"/>
      <c r="N3306" s="3"/>
      <c r="O3306" s="3"/>
      <c r="P3306" s="3"/>
      <c r="Q3306" s="5"/>
      <c r="R3306" s="5"/>
      <c r="S3306" s="5"/>
      <c r="T3306" s="2">
        <v>39.360000999999997</v>
      </c>
      <c r="U3306" s="2">
        <v>50.009998000000003</v>
      </c>
      <c r="V3306" s="2"/>
      <c r="W3306" s="2">
        <v>40.520000000000003</v>
      </c>
      <c r="X3306" s="2">
        <v>51.09</v>
      </c>
      <c r="Y3306" s="2"/>
      <c r="Z3306">
        <v>1294800</v>
      </c>
      <c r="AA3306">
        <v>870500</v>
      </c>
      <c r="AC3306" s="2">
        <v>39.360000999999997</v>
      </c>
      <c r="AD3306" s="2">
        <v>50.150002000000001</v>
      </c>
    </row>
    <row r="3307" spans="1:30" x14ac:dyDescent="0.25">
      <c r="A3307" t="s">
        <v>445</v>
      </c>
      <c r="B3307">
        <f t="shared" si="172"/>
        <v>2010</v>
      </c>
      <c r="C3307" s="2">
        <v>24.559999000000001</v>
      </c>
      <c r="D3307" s="2">
        <v>32.669998</v>
      </c>
      <c r="E3307" s="4">
        <f t="shared" si="173"/>
        <v>0.33021169911285414</v>
      </c>
      <c r="F3307" s="5"/>
      <c r="G3307" s="5"/>
      <c r="H3307" s="5"/>
      <c r="I3307" s="5"/>
      <c r="J3307" s="5"/>
      <c r="K3307" s="3">
        <v>40182</v>
      </c>
      <c r="L3307" s="3">
        <v>40543</v>
      </c>
      <c r="M3307" s="3"/>
      <c r="N3307" s="3"/>
      <c r="O3307" s="3"/>
      <c r="P3307" s="3"/>
      <c r="Q3307" s="5"/>
      <c r="R3307" s="5"/>
      <c r="S3307" s="5"/>
      <c r="T3307" s="2">
        <v>24.290001</v>
      </c>
      <c r="U3307" s="2">
        <v>32.659999999999997</v>
      </c>
      <c r="V3307" s="2"/>
      <c r="W3307" s="2">
        <v>24.870000999999998</v>
      </c>
      <c r="X3307" s="2">
        <v>32.959999000000003</v>
      </c>
      <c r="Y3307" s="2"/>
      <c r="Z3307">
        <v>2652000</v>
      </c>
      <c r="AA3307">
        <v>1188300</v>
      </c>
      <c r="AC3307" s="2">
        <v>24.74</v>
      </c>
      <c r="AD3307" s="2">
        <v>32.950001</v>
      </c>
    </row>
    <row r="3308" spans="1:30" x14ac:dyDescent="0.25">
      <c r="A3308" t="s">
        <v>445</v>
      </c>
      <c r="B3308">
        <f t="shared" si="172"/>
        <v>2011</v>
      </c>
      <c r="C3308" s="2">
        <v>32.990001999999997</v>
      </c>
      <c r="D3308" s="2">
        <v>35.720001000000003</v>
      </c>
      <c r="E3308" s="4">
        <f t="shared" si="173"/>
        <v>8.2752313867698671E-2</v>
      </c>
      <c r="F3308" s="5"/>
      <c r="G3308" s="5"/>
      <c r="H3308" s="5"/>
      <c r="I3308" s="5"/>
      <c r="J3308" s="5"/>
      <c r="K3308" s="3">
        <v>40546</v>
      </c>
      <c r="L3308" s="3">
        <v>40907</v>
      </c>
      <c r="M3308" s="3"/>
      <c r="N3308" s="3"/>
      <c r="O3308" s="3"/>
      <c r="P3308" s="3"/>
      <c r="Q3308" s="5"/>
      <c r="R3308" s="5"/>
      <c r="S3308" s="5"/>
      <c r="T3308" s="2">
        <v>32.93</v>
      </c>
      <c r="U3308" s="2">
        <v>35.619999</v>
      </c>
      <c r="V3308" s="2"/>
      <c r="W3308" s="2">
        <v>33.470001000000003</v>
      </c>
      <c r="X3308" s="2">
        <v>36.009998000000003</v>
      </c>
      <c r="Y3308" s="2"/>
      <c r="Z3308">
        <v>3295600</v>
      </c>
      <c r="AA3308">
        <v>882200</v>
      </c>
      <c r="AC3308" s="2">
        <v>33.409999999999997</v>
      </c>
      <c r="AD3308" s="2">
        <v>35.68</v>
      </c>
    </row>
    <row r="3309" spans="1:30" x14ac:dyDescent="0.25">
      <c r="A3309" t="s">
        <v>445</v>
      </c>
      <c r="B3309">
        <f t="shared" si="172"/>
        <v>2012</v>
      </c>
      <c r="C3309" s="2">
        <v>36.400002000000001</v>
      </c>
      <c r="D3309" s="2">
        <v>38.82</v>
      </c>
      <c r="E3309" s="4">
        <f t="shared" si="173"/>
        <v>6.6483457885524275E-2</v>
      </c>
      <c r="F3309" s="5"/>
      <c r="G3309" s="5"/>
      <c r="H3309" s="5"/>
      <c r="I3309" s="5"/>
      <c r="J3309" s="5"/>
      <c r="K3309" s="3">
        <v>40911</v>
      </c>
      <c r="L3309" s="3">
        <v>41274</v>
      </c>
      <c r="M3309" s="3"/>
      <c r="N3309" s="3"/>
      <c r="O3309" s="3"/>
      <c r="P3309" s="3"/>
      <c r="Q3309" s="5"/>
      <c r="R3309" s="5"/>
      <c r="S3309" s="5"/>
      <c r="T3309" s="2">
        <v>35.669998</v>
      </c>
      <c r="U3309" s="2">
        <v>37.869999</v>
      </c>
      <c r="V3309" s="2"/>
      <c r="W3309" s="2">
        <v>36.450001</v>
      </c>
      <c r="X3309" s="2">
        <v>39.020000000000003</v>
      </c>
      <c r="Y3309" s="2"/>
      <c r="Z3309">
        <v>1933000</v>
      </c>
      <c r="AA3309">
        <v>2720600</v>
      </c>
      <c r="AC3309" s="2">
        <v>35.82</v>
      </c>
      <c r="AD3309" s="2">
        <v>38.009998000000003</v>
      </c>
    </row>
    <row r="3310" spans="1:30" x14ac:dyDescent="0.25">
      <c r="A3310" t="s">
        <v>446</v>
      </c>
      <c r="B3310">
        <f t="shared" si="172"/>
        <v>2010</v>
      </c>
      <c r="C3310" s="2">
        <v>42.849997999999999</v>
      </c>
      <c r="D3310" s="2">
        <v>35.029998999999997</v>
      </c>
      <c r="E3310" s="4">
        <f t="shared" si="173"/>
        <v>-0.18249706802786789</v>
      </c>
      <c r="F3310" s="5"/>
      <c r="G3310" s="5"/>
      <c r="H3310" s="5"/>
      <c r="I3310" s="5"/>
      <c r="J3310" s="5"/>
      <c r="K3310" s="3">
        <v>40182</v>
      </c>
      <c r="L3310" s="3">
        <v>40543</v>
      </c>
      <c r="M3310" s="3"/>
      <c r="N3310" s="3"/>
      <c r="O3310" s="3"/>
      <c r="P3310" s="3"/>
      <c r="Q3310" s="5"/>
      <c r="R3310" s="5"/>
      <c r="S3310" s="5"/>
      <c r="T3310" s="2">
        <v>42.799999</v>
      </c>
      <c r="U3310" s="2">
        <v>34.970001000000003</v>
      </c>
      <c r="V3310" s="2"/>
      <c r="W3310" s="2">
        <v>44.240001999999997</v>
      </c>
      <c r="X3310" s="2">
        <v>35.439999</v>
      </c>
      <c r="Y3310" s="2"/>
      <c r="Z3310">
        <v>1744900</v>
      </c>
      <c r="AA3310">
        <v>938600</v>
      </c>
      <c r="AC3310" s="2">
        <v>44.240001999999997</v>
      </c>
      <c r="AD3310" s="2">
        <v>35.369999</v>
      </c>
    </row>
    <row r="3311" spans="1:30" x14ac:dyDescent="0.25">
      <c r="A3311" t="s">
        <v>446</v>
      </c>
      <c r="B3311">
        <f t="shared" si="172"/>
        <v>2011</v>
      </c>
      <c r="C3311" s="2">
        <v>35.200001</v>
      </c>
      <c r="D3311" s="2">
        <v>33.209999000000003</v>
      </c>
      <c r="E3311" s="4">
        <f t="shared" si="173"/>
        <v>-5.6534146121188941E-2</v>
      </c>
      <c r="F3311" s="5"/>
      <c r="G3311" s="5"/>
      <c r="H3311" s="5"/>
      <c r="I3311" s="5"/>
      <c r="J3311" s="5"/>
      <c r="K3311" s="3">
        <v>40546</v>
      </c>
      <c r="L3311" s="3">
        <v>40907</v>
      </c>
      <c r="M3311" s="3"/>
      <c r="N3311" s="3"/>
      <c r="O3311" s="3"/>
      <c r="P3311" s="3"/>
      <c r="Q3311" s="5"/>
      <c r="R3311" s="5"/>
      <c r="S3311" s="5"/>
      <c r="T3311" s="2">
        <v>35.189999</v>
      </c>
      <c r="U3311" s="2">
        <v>32.450001</v>
      </c>
      <c r="V3311" s="2"/>
      <c r="W3311" s="2">
        <v>36.229999999999997</v>
      </c>
      <c r="X3311" s="2">
        <v>33.400002000000001</v>
      </c>
      <c r="Y3311" s="2"/>
      <c r="Z3311">
        <v>1752900</v>
      </c>
      <c r="AA3311">
        <v>1328700</v>
      </c>
      <c r="AC3311" s="2">
        <v>35.990001999999997</v>
      </c>
      <c r="AD3311" s="2">
        <v>32.709999000000003</v>
      </c>
    </row>
    <row r="3312" spans="1:30" x14ac:dyDescent="0.25">
      <c r="A3312" t="s">
        <v>446</v>
      </c>
      <c r="B3312">
        <f t="shared" si="172"/>
        <v>2012</v>
      </c>
      <c r="C3312" s="2">
        <v>33.82</v>
      </c>
      <c r="D3312" s="2">
        <v>41.900002000000001</v>
      </c>
      <c r="E3312" s="4">
        <f t="shared" si="173"/>
        <v>0.23891194559432288</v>
      </c>
      <c r="F3312" s="5"/>
      <c r="G3312" s="5"/>
      <c r="H3312" s="5"/>
      <c r="I3312" s="5"/>
      <c r="J3312" s="5"/>
      <c r="K3312" s="3">
        <v>40911</v>
      </c>
      <c r="L3312" s="3">
        <v>41274</v>
      </c>
      <c r="M3312" s="3"/>
      <c r="N3312" s="3"/>
      <c r="O3312" s="3"/>
      <c r="P3312" s="3"/>
      <c r="Q3312" s="5"/>
      <c r="R3312" s="5"/>
      <c r="S3312" s="5"/>
      <c r="T3312" s="2">
        <v>32.209999000000003</v>
      </c>
      <c r="U3312" s="2">
        <v>40.340000000000003</v>
      </c>
      <c r="V3312" s="2"/>
      <c r="W3312" s="2">
        <v>33.990001999999997</v>
      </c>
      <c r="X3312" s="2">
        <v>42.060001</v>
      </c>
      <c r="Y3312" s="2"/>
      <c r="Z3312">
        <v>2415600</v>
      </c>
      <c r="AA3312">
        <v>1232000</v>
      </c>
      <c r="AC3312" s="2">
        <v>32.229999999999997</v>
      </c>
      <c r="AD3312" s="2">
        <v>40.869999</v>
      </c>
    </row>
    <row r="3313" spans="1:30" x14ac:dyDescent="0.25">
      <c r="A3313" t="s">
        <v>447</v>
      </c>
      <c r="B3313">
        <f t="shared" si="172"/>
        <v>2010</v>
      </c>
      <c r="C3313" s="2">
        <v>44.200001</v>
      </c>
      <c r="D3313" s="2">
        <v>52.48</v>
      </c>
      <c r="E3313" s="4">
        <f t="shared" si="173"/>
        <v>0.18733028987940512</v>
      </c>
      <c r="F3313" s="5"/>
      <c r="G3313" s="5"/>
      <c r="H3313" s="5"/>
      <c r="I3313" s="5"/>
      <c r="J3313" s="5"/>
      <c r="K3313" s="3">
        <v>40182</v>
      </c>
      <c r="L3313" s="3">
        <v>40543</v>
      </c>
      <c r="M3313" s="3"/>
      <c r="N3313" s="3"/>
      <c r="O3313" s="3"/>
      <c r="P3313" s="3"/>
      <c r="Q3313" s="5"/>
      <c r="R3313" s="5"/>
      <c r="S3313" s="5"/>
      <c r="T3313" s="2">
        <v>43.060001</v>
      </c>
      <c r="U3313" s="2">
        <v>52.43</v>
      </c>
      <c r="V3313" s="2"/>
      <c r="W3313" s="2">
        <v>44.619999</v>
      </c>
      <c r="X3313" s="2">
        <v>53.349997999999999</v>
      </c>
      <c r="Y3313" s="2"/>
      <c r="Z3313">
        <v>1196900</v>
      </c>
      <c r="AA3313">
        <v>971300</v>
      </c>
      <c r="AC3313" s="2">
        <v>43.349997999999999</v>
      </c>
      <c r="AD3313" s="2">
        <v>52.830002</v>
      </c>
    </row>
    <row r="3314" spans="1:30" x14ac:dyDescent="0.25">
      <c r="A3314" t="s">
        <v>447</v>
      </c>
      <c r="B3314">
        <f t="shared" si="172"/>
        <v>2011</v>
      </c>
      <c r="C3314" s="2">
        <v>52.919998</v>
      </c>
      <c r="D3314" s="2">
        <v>55.130001</v>
      </c>
      <c r="E3314" s="4">
        <f t="shared" si="173"/>
        <v>4.1761207171625375E-2</v>
      </c>
      <c r="F3314" s="5"/>
      <c r="G3314" s="5"/>
      <c r="H3314" s="5"/>
      <c r="I3314" s="5"/>
      <c r="J3314" s="5"/>
      <c r="K3314" s="3">
        <v>40546</v>
      </c>
      <c r="L3314" s="3">
        <v>40907</v>
      </c>
      <c r="M3314" s="3"/>
      <c r="N3314" s="3"/>
      <c r="O3314" s="3"/>
      <c r="P3314" s="3"/>
      <c r="Q3314" s="5"/>
      <c r="R3314" s="5"/>
      <c r="S3314" s="5"/>
      <c r="T3314" s="2">
        <v>52.82</v>
      </c>
      <c r="U3314" s="2">
        <v>55.130001</v>
      </c>
      <c r="V3314" s="2"/>
      <c r="W3314" s="2">
        <v>53.900002000000001</v>
      </c>
      <c r="X3314" s="2">
        <v>55.77</v>
      </c>
      <c r="Y3314" s="2"/>
      <c r="Z3314">
        <v>1363900</v>
      </c>
      <c r="AA3314">
        <v>1047300</v>
      </c>
      <c r="AC3314" s="2">
        <v>53.830002</v>
      </c>
      <c r="AD3314" s="2">
        <v>55.400002000000001</v>
      </c>
    </row>
    <row r="3315" spans="1:30" x14ac:dyDescent="0.25">
      <c r="A3315" t="s">
        <v>447</v>
      </c>
      <c r="B3315">
        <f t="shared" si="172"/>
        <v>2012</v>
      </c>
      <c r="C3315" s="2">
        <v>56.18</v>
      </c>
      <c r="D3315" s="2">
        <v>64.720000999999996</v>
      </c>
      <c r="E3315" s="4">
        <f t="shared" si="173"/>
        <v>0.15201140975436092</v>
      </c>
      <c r="F3315" s="5"/>
      <c r="G3315" s="5"/>
      <c r="H3315" s="5"/>
      <c r="I3315" s="5"/>
      <c r="J3315" s="5"/>
      <c r="K3315" s="3">
        <v>40911</v>
      </c>
      <c r="L3315" s="3">
        <v>41274</v>
      </c>
      <c r="M3315" s="3"/>
      <c r="N3315" s="3"/>
      <c r="O3315" s="3"/>
      <c r="P3315" s="3"/>
      <c r="Q3315" s="5"/>
      <c r="R3315" s="5"/>
      <c r="S3315" s="5"/>
      <c r="T3315" s="2">
        <v>55.150002000000001</v>
      </c>
      <c r="U3315" s="2">
        <v>63.689999</v>
      </c>
      <c r="V3315" s="2"/>
      <c r="W3315" s="2">
        <v>56.48</v>
      </c>
      <c r="X3315" s="2">
        <v>64.720000999999996</v>
      </c>
      <c r="Y3315" s="2"/>
      <c r="Z3315">
        <v>2179900</v>
      </c>
      <c r="AA3315">
        <v>1188400</v>
      </c>
      <c r="AC3315" s="2">
        <v>55.59</v>
      </c>
      <c r="AD3315" s="2">
        <v>63.939999</v>
      </c>
    </row>
    <row r="3316" spans="1:30" x14ac:dyDescent="0.25">
      <c r="A3316" t="s">
        <v>448</v>
      </c>
      <c r="B3316">
        <f t="shared" si="172"/>
        <v>2010</v>
      </c>
      <c r="C3316" s="2">
        <v>31.328708785500002</v>
      </c>
      <c r="D3316" s="2">
        <v>35.779998999999997</v>
      </c>
      <c r="E3316" s="4">
        <f t="shared" si="173"/>
        <v>0.14208342402417184</v>
      </c>
      <c r="F3316" s="5"/>
      <c r="G3316" s="5"/>
      <c r="H3316" s="5"/>
      <c r="I3316" s="5"/>
      <c r="J3316" s="5"/>
      <c r="K3316" s="3">
        <v>40182</v>
      </c>
      <c r="L3316" s="3">
        <v>40543</v>
      </c>
      <c r="M3316" s="3"/>
      <c r="N3316" s="3"/>
      <c r="O3316" s="3"/>
      <c r="P3316" s="3"/>
      <c r="Q3316" s="5"/>
      <c r="R3316" s="5"/>
      <c r="S3316" s="5"/>
      <c r="T3316" s="2">
        <v>31.037932195500002</v>
      </c>
      <c r="U3316" s="2">
        <v>35.610000999999997</v>
      </c>
      <c r="V3316" s="2"/>
      <c r="W3316" s="2">
        <v>31.3756082355</v>
      </c>
      <c r="X3316" s="2">
        <v>36</v>
      </c>
      <c r="Y3316" s="2"/>
      <c r="Z3316">
        <v>16176600</v>
      </c>
      <c r="AA3316">
        <v>12139700</v>
      </c>
      <c r="AC3316" s="2">
        <v>31.2161510434</v>
      </c>
      <c r="AD3316" s="2">
        <v>35.619999</v>
      </c>
    </row>
    <row r="3317" spans="1:30" x14ac:dyDescent="0.25">
      <c r="A3317" t="s">
        <v>448</v>
      </c>
      <c r="B3317">
        <f t="shared" si="172"/>
        <v>2011</v>
      </c>
      <c r="C3317" s="2">
        <v>36.060001</v>
      </c>
      <c r="D3317" s="2">
        <v>40.119999</v>
      </c>
      <c r="E3317" s="4">
        <f t="shared" si="173"/>
        <v>0.11259006897975406</v>
      </c>
      <c r="F3317" s="5"/>
      <c r="G3317" s="5"/>
      <c r="H3317" s="5"/>
      <c r="I3317" s="5"/>
      <c r="J3317" s="5"/>
      <c r="K3317" s="3">
        <v>40546</v>
      </c>
      <c r="L3317" s="3">
        <v>40907</v>
      </c>
      <c r="M3317" s="3"/>
      <c r="N3317" s="3"/>
      <c r="O3317" s="3"/>
      <c r="P3317" s="3"/>
      <c r="Q3317" s="5"/>
      <c r="R3317" s="5"/>
      <c r="S3317" s="5"/>
      <c r="T3317" s="2">
        <v>35.880001</v>
      </c>
      <c r="U3317" s="2">
        <v>39.82</v>
      </c>
      <c r="V3317" s="2"/>
      <c r="W3317" s="2">
        <v>36.450001</v>
      </c>
      <c r="X3317" s="2">
        <v>40.25</v>
      </c>
      <c r="Y3317" s="2"/>
      <c r="Z3317">
        <v>20099500</v>
      </c>
      <c r="AA3317">
        <v>10110900</v>
      </c>
      <c r="AC3317" s="2">
        <v>36.43</v>
      </c>
      <c r="AD3317" s="2">
        <v>39.849997999999999</v>
      </c>
    </row>
    <row r="3318" spans="1:30" x14ac:dyDescent="0.25">
      <c r="A3318" t="s">
        <v>448</v>
      </c>
      <c r="B3318">
        <f t="shared" si="172"/>
        <v>2012</v>
      </c>
      <c r="C3318" s="2">
        <v>40.279998999999997</v>
      </c>
      <c r="D3318" s="2">
        <v>43.27</v>
      </c>
      <c r="E3318" s="4">
        <f t="shared" si="173"/>
        <v>7.4230413958054145E-2</v>
      </c>
      <c r="F3318" s="5"/>
      <c r="G3318" s="5"/>
      <c r="H3318" s="5"/>
      <c r="I3318" s="5"/>
      <c r="J3318" s="5"/>
      <c r="K3318" s="3">
        <v>40911</v>
      </c>
      <c r="L3318" s="3">
        <v>41274</v>
      </c>
      <c r="M3318" s="3"/>
      <c r="N3318" s="3"/>
      <c r="O3318" s="3"/>
      <c r="P3318" s="3"/>
      <c r="Q3318" s="5"/>
      <c r="R3318" s="5"/>
      <c r="S3318" s="5"/>
      <c r="T3318" s="2">
        <v>39.689999</v>
      </c>
      <c r="U3318" s="2">
        <v>42.490001999999997</v>
      </c>
      <c r="V3318" s="2"/>
      <c r="W3318" s="2">
        <v>40.479999999999997</v>
      </c>
      <c r="X3318" s="2">
        <v>43.27</v>
      </c>
      <c r="Y3318" s="2"/>
      <c r="Z3318">
        <v>21964200</v>
      </c>
      <c r="AA3318">
        <v>14650300</v>
      </c>
      <c r="AC3318" s="2">
        <v>39.729999999999997</v>
      </c>
      <c r="AD3318" s="2">
        <v>42.529998999999997</v>
      </c>
    </row>
    <row r="3319" spans="1:30" x14ac:dyDescent="0.25">
      <c r="A3319" t="s">
        <v>449</v>
      </c>
      <c r="B3319">
        <f t="shared" si="172"/>
        <v>2010</v>
      </c>
      <c r="C3319" s="2">
        <v>62.5</v>
      </c>
      <c r="D3319" s="2">
        <v>77.709998999999996</v>
      </c>
      <c r="E3319" s="4">
        <f t="shared" si="173"/>
        <v>0.24335998399999995</v>
      </c>
      <c r="F3319" s="5"/>
      <c r="G3319" s="5"/>
      <c r="H3319" s="5"/>
      <c r="I3319" s="5"/>
      <c r="J3319" s="5"/>
      <c r="K3319" s="3">
        <v>40182</v>
      </c>
      <c r="L3319" s="3">
        <v>40543</v>
      </c>
      <c r="M3319" s="3"/>
      <c r="N3319" s="3"/>
      <c r="O3319" s="3"/>
      <c r="P3319" s="3"/>
      <c r="Q3319" s="5"/>
      <c r="R3319" s="5"/>
      <c r="S3319" s="5"/>
      <c r="T3319" s="2">
        <v>61.43</v>
      </c>
      <c r="U3319" s="2">
        <v>77.669998000000007</v>
      </c>
      <c r="V3319" s="2"/>
      <c r="W3319" s="2">
        <v>62.599997999999999</v>
      </c>
      <c r="X3319" s="2">
        <v>78.419998000000007</v>
      </c>
      <c r="Y3319" s="2"/>
      <c r="Z3319">
        <v>954400</v>
      </c>
      <c r="AA3319">
        <v>286400</v>
      </c>
      <c r="AC3319" s="2">
        <v>61.630001</v>
      </c>
      <c r="AD3319" s="2">
        <v>78.290001000000004</v>
      </c>
    </row>
    <row r="3320" spans="1:30" x14ac:dyDescent="0.25">
      <c r="A3320" t="s">
        <v>449</v>
      </c>
      <c r="B3320">
        <f t="shared" si="172"/>
        <v>2011</v>
      </c>
      <c r="C3320" s="2">
        <v>78.300003000000004</v>
      </c>
      <c r="D3320" s="2">
        <v>74.050003000000004</v>
      </c>
      <c r="E3320" s="4">
        <f t="shared" si="173"/>
        <v>-5.4278414267749132E-2</v>
      </c>
      <c r="F3320" s="5"/>
      <c r="G3320" s="5"/>
      <c r="H3320" s="5"/>
      <c r="I3320" s="5"/>
      <c r="J3320" s="5"/>
      <c r="K3320" s="3">
        <v>40546</v>
      </c>
      <c r="L3320" s="3">
        <v>40907</v>
      </c>
      <c r="M3320" s="3"/>
      <c r="N3320" s="3"/>
      <c r="O3320" s="3"/>
      <c r="P3320" s="3"/>
      <c r="Q3320" s="5"/>
      <c r="R3320" s="5"/>
      <c r="S3320" s="5"/>
      <c r="T3320" s="2">
        <v>78</v>
      </c>
      <c r="U3320" s="2">
        <v>73.800003000000004</v>
      </c>
      <c r="V3320" s="2"/>
      <c r="W3320" s="2">
        <v>78.510002</v>
      </c>
      <c r="X3320" s="2">
        <v>74.610000999999997</v>
      </c>
      <c r="Y3320" s="2"/>
      <c r="Z3320">
        <v>611200</v>
      </c>
      <c r="AA3320">
        <v>289400</v>
      </c>
      <c r="AC3320" s="2">
        <v>78.099997999999999</v>
      </c>
      <c r="AD3320" s="2">
        <v>73.930000000000007</v>
      </c>
    </row>
    <row r="3321" spans="1:30" x14ac:dyDescent="0.25">
      <c r="A3321" t="s">
        <v>449</v>
      </c>
      <c r="B3321">
        <f t="shared" si="172"/>
        <v>2012</v>
      </c>
      <c r="C3321" s="2">
        <v>76.059997999999993</v>
      </c>
      <c r="D3321" s="2">
        <v>87.120002999999997</v>
      </c>
      <c r="E3321" s="4">
        <f t="shared" si="173"/>
        <v>0.14541158678442254</v>
      </c>
      <c r="F3321" s="5"/>
      <c r="G3321" s="5"/>
      <c r="H3321" s="5"/>
      <c r="I3321" s="5"/>
      <c r="J3321" s="5"/>
      <c r="K3321" s="3">
        <v>40911</v>
      </c>
      <c r="L3321" s="3">
        <v>41274</v>
      </c>
      <c r="M3321" s="3"/>
      <c r="N3321" s="3"/>
      <c r="O3321" s="3"/>
      <c r="P3321" s="3"/>
      <c r="Q3321" s="5"/>
      <c r="R3321" s="5"/>
      <c r="S3321" s="5"/>
      <c r="T3321" s="2">
        <v>75.370002999999997</v>
      </c>
      <c r="U3321" s="2">
        <v>85.800003000000004</v>
      </c>
      <c r="V3321" s="2"/>
      <c r="W3321" s="2">
        <v>76.819999999999993</v>
      </c>
      <c r="X3321" s="2">
        <v>87.279999000000004</v>
      </c>
      <c r="Y3321" s="2"/>
      <c r="Z3321">
        <v>736700</v>
      </c>
      <c r="AA3321">
        <v>678100</v>
      </c>
      <c r="AC3321" s="2">
        <v>75.940002000000007</v>
      </c>
      <c r="AD3321" s="2">
        <v>86.089995999999999</v>
      </c>
    </row>
    <row r="3322" spans="1:30" x14ac:dyDescent="0.25">
      <c r="A3322" t="s">
        <v>450</v>
      </c>
      <c r="B3322">
        <f t="shared" si="172"/>
        <v>2010</v>
      </c>
      <c r="C3322" s="2">
        <v>37.009998000000003</v>
      </c>
      <c r="D3322" s="2">
        <v>38.959999000000003</v>
      </c>
      <c r="E3322" s="4">
        <f t="shared" si="173"/>
        <v>5.2688492444663199E-2</v>
      </c>
      <c r="F3322" s="5"/>
      <c r="G3322" s="5"/>
      <c r="H3322" s="5"/>
      <c r="I3322" s="5"/>
      <c r="J3322" s="5"/>
      <c r="K3322" s="3">
        <v>40182</v>
      </c>
      <c r="L3322" s="3">
        <v>40543</v>
      </c>
      <c r="M3322" s="3"/>
      <c r="N3322" s="3"/>
      <c r="O3322" s="3"/>
      <c r="P3322" s="3"/>
      <c r="Q3322" s="5"/>
      <c r="R3322" s="5"/>
      <c r="S3322" s="5"/>
      <c r="T3322" s="2">
        <v>36.639999000000003</v>
      </c>
      <c r="U3322" s="2">
        <v>38.919998</v>
      </c>
      <c r="V3322" s="2"/>
      <c r="W3322" s="2">
        <v>37.299999</v>
      </c>
      <c r="X3322" s="2">
        <v>39.290000999999997</v>
      </c>
      <c r="Y3322" s="2"/>
      <c r="Z3322">
        <v>8171000</v>
      </c>
      <c r="AA3322">
        <v>2849200</v>
      </c>
      <c r="AC3322" s="2">
        <v>37.299999</v>
      </c>
      <c r="AD3322" s="2">
        <v>39.159999999999997</v>
      </c>
    </row>
    <row r="3323" spans="1:30" x14ac:dyDescent="0.25">
      <c r="A3323" t="s">
        <v>450</v>
      </c>
      <c r="B3323">
        <f t="shared" si="172"/>
        <v>2011</v>
      </c>
      <c r="C3323" s="2">
        <v>39.139999000000003</v>
      </c>
      <c r="D3323" s="2">
        <v>33.060001</v>
      </c>
      <c r="E3323" s="4">
        <f t="shared" si="173"/>
        <v>-0.15533975869544614</v>
      </c>
      <c r="F3323" s="5"/>
      <c r="G3323" s="5"/>
      <c r="H3323" s="5"/>
      <c r="I3323" s="5"/>
      <c r="J3323" s="5"/>
      <c r="K3323" s="3">
        <v>40546</v>
      </c>
      <c r="L3323" s="3">
        <v>40907</v>
      </c>
      <c r="M3323" s="3"/>
      <c r="N3323" s="3"/>
      <c r="O3323" s="3"/>
      <c r="P3323" s="3"/>
      <c r="Q3323" s="5"/>
      <c r="R3323" s="5"/>
      <c r="S3323" s="5"/>
      <c r="T3323" s="2">
        <v>39.060001</v>
      </c>
      <c r="U3323" s="2">
        <v>32.990001999999997</v>
      </c>
      <c r="V3323" s="2"/>
      <c r="W3323" s="2">
        <v>39.479999999999997</v>
      </c>
      <c r="X3323" s="2">
        <v>33.450001</v>
      </c>
      <c r="Y3323" s="2"/>
      <c r="Z3323">
        <v>6908800</v>
      </c>
      <c r="AA3323">
        <v>4870000</v>
      </c>
      <c r="AC3323" s="2">
        <v>39.32</v>
      </c>
      <c r="AD3323" s="2">
        <v>33.349997999999999</v>
      </c>
    </row>
    <row r="3324" spans="1:30" x14ac:dyDescent="0.25">
      <c r="A3324" t="s">
        <v>450</v>
      </c>
      <c r="B3324">
        <f t="shared" si="172"/>
        <v>2012</v>
      </c>
      <c r="C3324" s="2">
        <v>33.450001</v>
      </c>
      <c r="D3324" s="2">
        <v>37.009998000000003</v>
      </c>
      <c r="E3324" s="4">
        <f t="shared" si="173"/>
        <v>0.10642741086913578</v>
      </c>
      <c r="F3324" s="5"/>
      <c r="G3324" s="5"/>
      <c r="H3324" s="5"/>
      <c r="I3324" s="5"/>
      <c r="J3324" s="5"/>
      <c r="K3324" s="3">
        <v>40911</v>
      </c>
      <c r="L3324" s="3">
        <v>41274</v>
      </c>
      <c r="M3324" s="3"/>
      <c r="N3324" s="3"/>
      <c r="O3324" s="3"/>
      <c r="P3324" s="3"/>
      <c r="Q3324" s="5"/>
      <c r="R3324" s="5"/>
      <c r="S3324" s="5"/>
      <c r="T3324" s="2">
        <v>33.040000999999997</v>
      </c>
      <c r="U3324" s="2">
        <v>36.340000000000003</v>
      </c>
      <c r="V3324" s="2"/>
      <c r="W3324" s="2">
        <v>33.700001</v>
      </c>
      <c r="X3324" s="2">
        <v>37.049999</v>
      </c>
      <c r="Y3324" s="2"/>
      <c r="Z3324">
        <v>7248100</v>
      </c>
      <c r="AA3324">
        <v>6439300</v>
      </c>
      <c r="AC3324" s="2">
        <v>33.060001</v>
      </c>
      <c r="AD3324" s="2">
        <v>36.400002000000001</v>
      </c>
    </row>
    <row r="3325" spans="1:30" x14ac:dyDescent="0.25">
      <c r="A3325" t="s">
        <v>451</v>
      </c>
      <c r="B3325">
        <f t="shared" si="172"/>
        <v>2010</v>
      </c>
      <c r="C3325" s="2">
        <v>44.400002000000001</v>
      </c>
      <c r="D3325" s="2">
        <v>33.900002000000001</v>
      </c>
      <c r="E3325" s="4">
        <f t="shared" si="173"/>
        <v>-0.23648647583394253</v>
      </c>
      <c r="F3325" s="5"/>
      <c r="G3325" s="5"/>
      <c r="H3325" s="5"/>
      <c r="I3325" s="5"/>
      <c r="J3325" s="5"/>
      <c r="K3325" s="3">
        <v>40182</v>
      </c>
      <c r="L3325" s="3">
        <v>40543</v>
      </c>
      <c r="M3325" s="3"/>
      <c r="N3325" s="3"/>
      <c r="O3325" s="3"/>
      <c r="P3325" s="3"/>
      <c r="Q3325" s="5"/>
      <c r="R3325" s="5"/>
      <c r="S3325" s="5"/>
      <c r="T3325" s="2">
        <v>44.400002000000001</v>
      </c>
      <c r="U3325" s="2">
        <v>33.130001</v>
      </c>
      <c r="V3325" s="2"/>
      <c r="W3325" s="2">
        <v>45.799999</v>
      </c>
      <c r="X3325" s="2">
        <v>33.970001000000003</v>
      </c>
      <c r="Y3325" s="2"/>
      <c r="Z3325">
        <v>3118200</v>
      </c>
      <c r="AA3325">
        <v>1998000</v>
      </c>
      <c r="AC3325" s="2">
        <v>45.259998000000003</v>
      </c>
      <c r="AD3325" s="2">
        <v>33.639999000000003</v>
      </c>
    </row>
    <row r="3326" spans="1:30" x14ac:dyDescent="0.25">
      <c r="A3326" t="s">
        <v>451</v>
      </c>
      <c r="B3326">
        <f t="shared" si="172"/>
        <v>2011</v>
      </c>
      <c r="C3326" s="2">
        <v>34.080002</v>
      </c>
      <c r="D3326" s="2">
        <v>30.950001</v>
      </c>
      <c r="E3326" s="4">
        <f t="shared" si="173"/>
        <v>-9.1842746957585278E-2</v>
      </c>
      <c r="F3326" s="5"/>
      <c r="G3326" s="5"/>
      <c r="H3326" s="5"/>
      <c r="I3326" s="5"/>
      <c r="J3326" s="5"/>
      <c r="K3326" s="3">
        <v>40546</v>
      </c>
      <c r="L3326" s="3">
        <v>40907</v>
      </c>
      <c r="M3326" s="3"/>
      <c r="N3326" s="3"/>
      <c r="O3326" s="3"/>
      <c r="P3326" s="3"/>
      <c r="Q3326" s="5"/>
      <c r="R3326" s="5"/>
      <c r="S3326" s="5"/>
      <c r="T3326" s="2">
        <v>34.080002</v>
      </c>
      <c r="U3326" s="2">
        <v>30.940000999999999</v>
      </c>
      <c r="V3326" s="2"/>
      <c r="W3326" s="2">
        <v>34.799999</v>
      </c>
      <c r="X3326" s="2">
        <v>31.33</v>
      </c>
      <c r="Y3326" s="2"/>
      <c r="Z3326">
        <v>3063900</v>
      </c>
      <c r="AA3326">
        <v>1580400</v>
      </c>
      <c r="AC3326" s="2">
        <v>34.139999000000003</v>
      </c>
      <c r="AD3326" s="2">
        <v>31.09</v>
      </c>
    </row>
    <row r="3327" spans="1:30" x14ac:dyDescent="0.25">
      <c r="A3327" t="s">
        <v>451</v>
      </c>
      <c r="B3327">
        <f t="shared" si="172"/>
        <v>2012</v>
      </c>
      <c r="C3327" s="2">
        <v>31.379999000000002</v>
      </c>
      <c r="D3327" s="2">
        <v>42.490001999999997</v>
      </c>
      <c r="E3327" s="4">
        <f t="shared" si="173"/>
        <v>0.35404727068346925</v>
      </c>
      <c r="F3327" s="5"/>
      <c r="G3327" s="5"/>
      <c r="H3327" s="5"/>
      <c r="I3327" s="5"/>
      <c r="J3327" s="5"/>
      <c r="K3327" s="3">
        <v>40911</v>
      </c>
      <c r="L3327" s="3">
        <v>41274</v>
      </c>
      <c r="M3327" s="3"/>
      <c r="N3327" s="3"/>
      <c r="O3327" s="3"/>
      <c r="P3327" s="3"/>
      <c r="Q3327" s="5"/>
      <c r="R3327" s="5"/>
      <c r="S3327" s="5"/>
      <c r="T3327" s="2">
        <v>30.940000999999999</v>
      </c>
      <c r="U3327" s="2">
        <v>41.25</v>
      </c>
      <c r="V3327" s="2"/>
      <c r="W3327" s="2">
        <v>31.66</v>
      </c>
      <c r="X3327" s="2">
        <v>42.639999000000003</v>
      </c>
      <c r="Y3327" s="2"/>
      <c r="Z3327">
        <v>2761400</v>
      </c>
      <c r="AA3327">
        <v>2613800</v>
      </c>
      <c r="AC3327" s="2">
        <v>30.98</v>
      </c>
      <c r="AD3327" s="2">
        <v>41.43</v>
      </c>
    </row>
    <row r="3328" spans="1:30" x14ac:dyDescent="0.25">
      <c r="A3328" t="s">
        <v>452</v>
      </c>
      <c r="B3328">
        <f t="shared" si="172"/>
        <v>2010</v>
      </c>
      <c r="C3328" s="2">
        <v>25.0249995</v>
      </c>
      <c r="D3328" s="2">
        <v>29.430000499999998</v>
      </c>
      <c r="E3328" s="4">
        <f t="shared" si="173"/>
        <v>0.17602401950097935</v>
      </c>
      <c r="F3328" s="5"/>
      <c r="G3328" s="5"/>
      <c r="H3328" s="5"/>
      <c r="I3328" s="5"/>
      <c r="J3328" s="5"/>
      <c r="K3328" s="3">
        <v>40182</v>
      </c>
      <c r="L3328" s="3">
        <v>40543</v>
      </c>
      <c r="M3328" s="3"/>
      <c r="N3328" s="3"/>
      <c r="O3328" s="3"/>
      <c r="P3328" s="3"/>
      <c r="Q3328" s="5"/>
      <c r="R3328" s="5"/>
      <c r="S3328" s="5"/>
      <c r="T3328" s="2">
        <v>24.764999499999998</v>
      </c>
      <c r="U3328" s="2">
        <v>29.42</v>
      </c>
      <c r="V3328" s="2"/>
      <c r="W3328" s="2">
        <v>25.075001</v>
      </c>
      <c r="X3328" s="2">
        <v>29.584999</v>
      </c>
      <c r="Y3328" s="2"/>
      <c r="Z3328">
        <v>1541800</v>
      </c>
      <c r="AA3328">
        <v>974800</v>
      </c>
      <c r="AC3328" s="2">
        <v>24.864999999999998</v>
      </c>
      <c r="AD3328" s="2">
        <v>29.465</v>
      </c>
    </row>
    <row r="3329" spans="1:30" x14ac:dyDescent="0.25">
      <c r="A3329" t="s">
        <v>452</v>
      </c>
      <c r="B3329">
        <f t="shared" si="172"/>
        <v>2011</v>
      </c>
      <c r="C3329" s="2">
        <v>29.430000499999998</v>
      </c>
      <c r="D3329" s="2">
        <v>34.959999000000003</v>
      </c>
      <c r="E3329" s="4">
        <f t="shared" si="173"/>
        <v>0.18790344566932662</v>
      </c>
      <c r="F3329" s="5"/>
      <c r="G3329" s="5"/>
      <c r="H3329" s="5"/>
      <c r="I3329" s="5"/>
      <c r="J3329" s="5"/>
      <c r="K3329" s="3">
        <v>40546</v>
      </c>
      <c r="L3329" s="3">
        <v>40907</v>
      </c>
      <c r="M3329" s="3"/>
      <c r="N3329" s="3"/>
      <c r="O3329" s="3"/>
      <c r="P3329" s="3"/>
      <c r="Q3329" s="5"/>
      <c r="R3329" s="5"/>
      <c r="S3329" s="5"/>
      <c r="T3329" s="2">
        <v>29.200001</v>
      </c>
      <c r="U3329" s="2">
        <v>34.959999000000003</v>
      </c>
      <c r="V3329" s="2"/>
      <c r="W3329" s="2">
        <v>29.495000999999998</v>
      </c>
      <c r="X3329" s="2">
        <v>35.380001</v>
      </c>
      <c r="Y3329" s="2"/>
      <c r="Z3329">
        <v>1514000</v>
      </c>
      <c r="AA3329">
        <v>825600</v>
      </c>
      <c r="AC3329" s="2">
        <v>29.3999995</v>
      </c>
      <c r="AD3329" s="2">
        <v>35.340000000000003</v>
      </c>
    </row>
    <row r="3330" spans="1:30" x14ac:dyDescent="0.25">
      <c r="A3330" t="s">
        <v>452</v>
      </c>
      <c r="B3330">
        <f t="shared" ref="B3330:B3393" si="174">YEAR(K3330)</f>
        <v>2012</v>
      </c>
      <c r="C3330" s="2">
        <v>35.290000999999997</v>
      </c>
      <c r="D3330" s="2">
        <v>36.849997999999999</v>
      </c>
      <c r="E3330" s="4">
        <f t="shared" ref="E3330:E3393" si="175">+(D3330-C3330)/C3330</f>
        <v>4.4205071005807083E-2</v>
      </c>
      <c r="F3330" s="5"/>
      <c r="G3330" s="5"/>
      <c r="H3330" s="5"/>
      <c r="I3330" s="5"/>
      <c r="J3330" s="5"/>
      <c r="K3330" s="3">
        <v>40911</v>
      </c>
      <c r="L3330" s="3">
        <v>41274</v>
      </c>
      <c r="M3330" s="3"/>
      <c r="N3330" s="3"/>
      <c r="O3330" s="3"/>
      <c r="P3330" s="3"/>
      <c r="Q3330" s="5"/>
      <c r="R3330" s="5"/>
      <c r="S3330" s="5"/>
      <c r="T3330" s="2">
        <v>34.400002000000001</v>
      </c>
      <c r="U3330" s="2">
        <v>36.159999999999997</v>
      </c>
      <c r="V3330" s="2"/>
      <c r="W3330" s="2">
        <v>35.349997999999999</v>
      </c>
      <c r="X3330" s="2">
        <v>36.900002000000001</v>
      </c>
      <c r="Y3330" s="2"/>
      <c r="Z3330">
        <v>1742700</v>
      </c>
      <c r="AA3330">
        <v>1832800</v>
      </c>
      <c r="AC3330" s="2">
        <v>34.549999</v>
      </c>
      <c r="AD3330" s="2">
        <v>36.389999000000003</v>
      </c>
    </row>
    <row r="3331" spans="1:30" x14ac:dyDescent="0.25">
      <c r="A3331" t="s">
        <v>453</v>
      </c>
      <c r="B3331">
        <f t="shared" si="174"/>
        <v>2010</v>
      </c>
      <c r="C3331" s="2">
        <v>27.02</v>
      </c>
      <c r="D3331" s="2">
        <v>30.99</v>
      </c>
      <c r="E3331" s="4">
        <f t="shared" si="175"/>
        <v>0.14692820133234638</v>
      </c>
      <c r="F3331" s="5"/>
      <c r="G3331" s="5"/>
      <c r="H3331" s="5"/>
      <c r="I3331" s="5"/>
      <c r="J3331" s="5"/>
      <c r="K3331" s="3">
        <v>40182</v>
      </c>
      <c r="L3331" s="3">
        <v>40543</v>
      </c>
      <c r="M3331" s="3"/>
      <c r="N3331" s="3"/>
      <c r="O3331" s="3"/>
      <c r="P3331" s="3"/>
      <c r="Q3331" s="5"/>
      <c r="R3331" s="5"/>
      <c r="S3331" s="5"/>
      <c r="T3331" s="2">
        <v>26.82</v>
      </c>
      <c r="U3331" s="2">
        <v>30.66</v>
      </c>
      <c r="V3331" s="2"/>
      <c r="W3331" s="2">
        <v>27.48</v>
      </c>
      <c r="X3331" s="2">
        <v>31.030000999999999</v>
      </c>
      <c r="Y3331" s="2"/>
      <c r="Z3331">
        <v>39335700</v>
      </c>
      <c r="AA3331">
        <v>12108400</v>
      </c>
      <c r="AC3331" s="2">
        <v>27.32</v>
      </c>
      <c r="AD3331" s="2">
        <v>30.719999000000001</v>
      </c>
    </row>
    <row r="3332" spans="1:30" x14ac:dyDescent="0.25">
      <c r="A3332" t="s">
        <v>453</v>
      </c>
      <c r="B3332">
        <f t="shared" si="174"/>
        <v>2011</v>
      </c>
      <c r="C3332" s="2">
        <v>31.299999</v>
      </c>
      <c r="D3332" s="2">
        <v>27.559999000000001</v>
      </c>
      <c r="E3332" s="4">
        <f t="shared" si="175"/>
        <v>-0.119488821708908</v>
      </c>
      <c r="F3332" s="5"/>
      <c r="G3332" s="5"/>
      <c r="H3332" s="5"/>
      <c r="I3332" s="5"/>
      <c r="J3332" s="5"/>
      <c r="K3332" s="3">
        <v>40546</v>
      </c>
      <c r="L3332" s="3">
        <v>40907</v>
      </c>
      <c r="M3332" s="3"/>
      <c r="N3332" s="3"/>
      <c r="O3332" s="3"/>
      <c r="P3332" s="3"/>
      <c r="Q3332" s="5"/>
      <c r="R3332" s="5"/>
      <c r="S3332" s="5"/>
      <c r="T3332" s="2">
        <v>31.16</v>
      </c>
      <c r="U3332" s="2">
        <v>27.549999</v>
      </c>
      <c r="V3332" s="2"/>
      <c r="W3332" s="2">
        <v>31.66</v>
      </c>
      <c r="X3332" s="2">
        <v>27.780000999999999</v>
      </c>
      <c r="Y3332" s="2"/>
      <c r="Z3332">
        <v>34397100</v>
      </c>
      <c r="AA3332">
        <v>15071100</v>
      </c>
      <c r="AC3332" s="2">
        <v>31.58</v>
      </c>
      <c r="AD3332" s="2">
        <v>27.639999</v>
      </c>
    </row>
    <row r="3333" spans="1:30" x14ac:dyDescent="0.25">
      <c r="A3333" t="s">
        <v>453</v>
      </c>
      <c r="B3333">
        <f t="shared" si="174"/>
        <v>2012</v>
      </c>
      <c r="C3333" s="2">
        <v>27.940000999999999</v>
      </c>
      <c r="D3333" s="2">
        <v>34.18</v>
      </c>
      <c r="E3333" s="4">
        <f t="shared" si="175"/>
        <v>0.22333567561432804</v>
      </c>
      <c r="F3333" s="5"/>
      <c r="G3333" s="5"/>
      <c r="H3333" s="5"/>
      <c r="I3333" s="5"/>
      <c r="J3333" s="5"/>
      <c r="K3333" s="3">
        <v>40911</v>
      </c>
      <c r="L3333" s="3">
        <v>41274</v>
      </c>
      <c r="M3333" s="3"/>
      <c r="N3333" s="3"/>
      <c r="O3333" s="3"/>
      <c r="P3333" s="3"/>
      <c r="Q3333" s="5"/>
      <c r="R3333" s="5"/>
      <c r="S3333" s="5"/>
      <c r="T3333" s="2">
        <v>27.940000999999999</v>
      </c>
      <c r="U3333" s="2">
        <v>33.709999000000003</v>
      </c>
      <c r="V3333" s="2"/>
      <c r="W3333" s="2">
        <v>28.52</v>
      </c>
      <c r="X3333" s="2">
        <v>34.25</v>
      </c>
      <c r="Y3333" s="2"/>
      <c r="Z3333">
        <v>40071200</v>
      </c>
      <c r="AA3333">
        <v>26697900</v>
      </c>
      <c r="AC3333" s="2">
        <v>28.43</v>
      </c>
      <c r="AD3333" s="2">
        <v>33.740001999999997</v>
      </c>
    </row>
    <row r="3334" spans="1:30" x14ac:dyDescent="0.25">
      <c r="A3334" t="s">
        <v>454</v>
      </c>
      <c r="B3334">
        <f t="shared" si="174"/>
        <v>2010</v>
      </c>
      <c r="C3334" s="2">
        <v>13.795</v>
      </c>
      <c r="D3334" s="2">
        <v>25.295000000000002</v>
      </c>
      <c r="E3334" s="4">
        <f t="shared" si="175"/>
        <v>0.8336353751359189</v>
      </c>
      <c r="F3334" s="5"/>
      <c r="G3334" s="5"/>
      <c r="H3334" s="5"/>
      <c r="I3334" s="5"/>
      <c r="J3334" s="5"/>
      <c r="K3334" s="3">
        <v>40182</v>
      </c>
      <c r="L3334" s="3">
        <v>40543</v>
      </c>
      <c r="M3334" s="3"/>
      <c r="N3334" s="3"/>
      <c r="O3334" s="3"/>
      <c r="P3334" s="3"/>
      <c r="Q3334" s="5"/>
      <c r="R3334" s="5"/>
      <c r="S3334" s="5"/>
      <c r="T3334" s="2">
        <v>13.595000499999999</v>
      </c>
      <c r="U3334" s="2">
        <v>25.1000005</v>
      </c>
      <c r="V3334" s="2"/>
      <c r="W3334" s="2">
        <v>14.0249995</v>
      </c>
      <c r="X3334" s="2">
        <v>25.3150005</v>
      </c>
      <c r="Y3334" s="2"/>
      <c r="Z3334">
        <v>5275000</v>
      </c>
      <c r="AA3334">
        <v>2263800</v>
      </c>
      <c r="AC3334" s="2">
        <v>13.925000000000001</v>
      </c>
      <c r="AD3334" s="2">
        <v>25.3099995</v>
      </c>
    </row>
    <row r="3335" spans="1:30" x14ac:dyDescent="0.25">
      <c r="A3335" t="s">
        <v>454</v>
      </c>
      <c r="B3335">
        <f t="shared" si="174"/>
        <v>2011</v>
      </c>
      <c r="C3335" s="2">
        <v>25.4750005</v>
      </c>
      <c r="D3335" s="2">
        <v>34.790000999999997</v>
      </c>
      <c r="E3335" s="4">
        <f t="shared" si="175"/>
        <v>0.36565261303920277</v>
      </c>
      <c r="F3335" s="5"/>
      <c r="G3335" s="5"/>
      <c r="H3335" s="5"/>
      <c r="I3335" s="5"/>
      <c r="J3335" s="5"/>
      <c r="K3335" s="3">
        <v>40546</v>
      </c>
      <c r="L3335" s="3">
        <v>40907</v>
      </c>
      <c r="M3335" s="3"/>
      <c r="N3335" s="3"/>
      <c r="O3335" s="3"/>
      <c r="P3335" s="3"/>
      <c r="Q3335" s="5"/>
      <c r="R3335" s="5"/>
      <c r="S3335" s="5"/>
      <c r="T3335" s="2">
        <v>25.254999000000002</v>
      </c>
      <c r="U3335" s="2">
        <v>34.700001</v>
      </c>
      <c r="V3335" s="2"/>
      <c r="W3335" s="2">
        <v>25.665001</v>
      </c>
      <c r="X3335" s="2">
        <v>35.029998999999997</v>
      </c>
      <c r="Y3335" s="2"/>
      <c r="Z3335">
        <v>2978800</v>
      </c>
      <c r="AA3335">
        <v>1995200</v>
      </c>
      <c r="AC3335" s="2">
        <v>25.375</v>
      </c>
      <c r="AD3335" s="2">
        <v>34.854999499999998</v>
      </c>
    </row>
    <row r="3336" spans="1:30" x14ac:dyDescent="0.25">
      <c r="A3336" t="s">
        <v>454</v>
      </c>
      <c r="B3336">
        <f t="shared" si="174"/>
        <v>2012</v>
      </c>
      <c r="C3336" s="2">
        <v>35.275001500000002</v>
      </c>
      <c r="D3336" s="2">
        <v>45.580002</v>
      </c>
      <c r="E3336" s="4">
        <f t="shared" si="175"/>
        <v>0.29213324058965662</v>
      </c>
      <c r="F3336" s="5"/>
      <c r="G3336" s="5"/>
      <c r="H3336" s="5"/>
      <c r="I3336" s="5"/>
      <c r="J3336" s="5"/>
      <c r="K3336" s="3">
        <v>40911</v>
      </c>
      <c r="L3336" s="3">
        <v>41274</v>
      </c>
      <c r="M3336" s="3"/>
      <c r="N3336" s="3"/>
      <c r="O3336" s="3"/>
      <c r="P3336" s="3"/>
      <c r="Q3336" s="5"/>
      <c r="R3336" s="5"/>
      <c r="S3336" s="5"/>
      <c r="T3336" s="2">
        <v>34.669998</v>
      </c>
      <c r="U3336" s="2">
        <v>44.349998499999998</v>
      </c>
      <c r="V3336" s="2"/>
      <c r="W3336" s="2">
        <v>35.534999999999997</v>
      </c>
      <c r="X3336" s="2">
        <v>45.705002</v>
      </c>
      <c r="Y3336" s="2"/>
      <c r="Z3336">
        <v>2729200</v>
      </c>
      <c r="AA3336">
        <v>2294000</v>
      </c>
      <c r="AC3336" s="2">
        <v>34.819999500000002</v>
      </c>
      <c r="AD3336" s="2">
        <v>44.459999000000003</v>
      </c>
    </row>
    <row r="3337" spans="1:30" x14ac:dyDescent="0.25">
      <c r="A3337" t="s">
        <v>455</v>
      </c>
      <c r="B3337">
        <f t="shared" si="174"/>
        <v>2010</v>
      </c>
      <c r="C3337" s="2">
        <v>81.379997000000003</v>
      </c>
      <c r="D3337" s="2">
        <v>88.830001999999993</v>
      </c>
      <c r="E3337" s="4">
        <f t="shared" si="175"/>
        <v>9.1545899172249784E-2</v>
      </c>
      <c r="F3337" s="5"/>
      <c r="G3337" s="5"/>
      <c r="H3337" s="5"/>
      <c r="I3337" s="5"/>
      <c r="J3337" s="5"/>
      <c r="K3337" s="3">
        <v>40182</v>
      </c>
      <c r="L3337" s="3">
        <v>40543</v>
      </c>
      <c r="M3337" s="3"/>
      <c r="N3337" s="3"/>
      <c r="O3337" s="3"/>
      <c r="P3337" s="3"/>
      <c r="Q3337" s="5"/>
      <c r="R3337" s="5"/>
      <c r="S3337" s="5"/>
      <c r="T3337" s="2">
        <v>80.5</v>
      </c>
      <c r="U3337" s="2">
        <v>88.68</v>
      </c>
      <c r="V3337" s="2"/>
      <c r="W3337" s="2">
        <v>82.230002999999996</v>
      </c>
      <c r="X3337" s="2">
        <v>89.809997999999993</v>
      </c>
      <c r="Y3337" s="2"/>
      <c r="Z3337">
        <v>1010100</v>
      </c>
      <c r="AA3337">
        <v>670100</v>
      </c>
      <c r="AC3337" s="2">
        <v>81.949996999999996</v>
      </c>
      <c r="AD3337" s="2">
        <v>89.68</v>
      </c>
    </row>
    <row r="3338" spans="1:30" x14ac:dyDescent="0.25">
      <c r="A3338" t="s">
        <v>455</v>
      </c>
      <c r="B3338">
        <f t="shared" si="174"/>
        <v>2011</v>
      </c>
      <c r="C3338" s="2">
        <v>89.730002999999996</v>
      </c>
      <c r="D3338" s="2">
        <v>47.450001</v>
      </c>
      <c r="E3338" s="4">
        <f t="shared" si="175"/>
        <v>-0.47119135836872755</v>
      </c>
      <c r="F3338" s="5"/>
      <c r="G3338" s="5"/>
      <c r="H3338" s="5"/>
      <c r="I3338" s="5"/>
      <c r="J3338" s="5"/>
      <c r="K3338" s="3">
        <v>40546</v>
      </c>
      <c r="L3338" s="3">
        <v>40907</v>
      </c>
      <c r="M3338" s="3"/>
      <c r="N3338" s="3"/>
      <c r="O3338" s="3"/>
      <c r="P3338" s="3"/>
      <c r="Q3338" s="5"/>
      <c r="R3338" s="5"/>
      <c r="S3338" s="5"/>
      <c r="T3338" s="2">
        <v>89.419998000000007</v>
      </c>
      <c r="U3338" s="2">
        <v>47.25</v>
      </c>
      <c r="V3338" s="2"/>
      <c r="W3338" s="2">
        <v>90.779999000000004</v>
      </c>
      <c r="X3338" s="2">
        <v>47.880001</v>
      </c>
      <c r="Y3338" s="2"/>
      <c r="Z3338">
        <v>1107700</v>
      </c>
      <c r="AA3338">
        <v>1682900</v>
      </c>
      <c r="AC3338" s="2">
        <v>90.470000999999996</v>
      </c>
      <c r="AD3338" s="2">
        <v>47.59</v>
      </c>
    </row>
    <row r="3339" spans="1:30" x14ac:dyDescent="0.25">
      <c r="A3339" t="s">
        <v>455</v>
      </c>
      <c r="B3339">
        <f t="shared" si="174"/>
        <v>2012</v>
      </c>
      <c r="C3339" s="2">
        <v>48.34</v>
      </c>
      <c r="D3339" s="2">
        <v>101.75</v>
      </c>
      <c r="E3339" s="4">
        <f t="shared" si="175"/>
        <v>1.1048820852296233</v>
      </c>
      <c r="F3339" s="5"/>
      <c r="G3339" s="5"/>
      <c r="H3339" s="5"/>
      <c r="I3339" s="5"/>
      <c r="J3339" s="5"/>
      <c r="K3339" s="3">
        <v>40911</v>
      </c>
      <c r="L3339" s="3">
        <v>41274</v>
      </c>
      <c r="M3339" s="3"/>
      <c r="N3339" s="3"/>
      <c r="O3339" s="3"/>
      <c r="P3339" s="3"/>
      <c r="Q3339" s="5"/>
      <c r="R3339" s="5"/>
      <c r="S3339" s="5"/>
      <c r="T3339" s="2">
        <v>48.279998999999997</v>
      </c>
      <c r="U3339" s="2">
        <v>98.769997000000004</v>
      </c>
      <c r="V3339" s="2"/>
      <c r="W3339" s="2">
        <v>49.66</v>
      </c>
      <c r="X3339" s="2">
        <v>102</v>
      </c>
      <c r="Y3339" s="2"/>
      <c r="Z3339">
        <v>1954500</v>
      </c>
      <c r="AA3339">
        <v>810300</v>
      </c>
      <c r="AC3339" s="2">
        <v>48.509998000000003</v>
      </c>
      <c r="AD3339" s="2">
        <v>98.959998999999996</v>
      </c>
    </row>
    <row r="3340" spans="1:30" x14ac:dyDescent="0.25">
      <c r="A3340" t="s">
        <v>456</v>
      </c>
      <c r="B3340">
        <f t="shared" si="174"/>
        <v>2010</v>
      </c>
      <c r="C3340" s="2">
        <v>34.009998000000003</v>
      </c>
      <c r="D3340" s="2">
        <v>36.869999</v>
      </c>
      <c r="E3340" s="4">
        <f t="shared" si="175"/>
        <v>8.4092948197174153E-2</v>
      </c>
      <c r="F3340" s="5"/>
      <c r="G3340" s="5"/>
      <c r="H3340" s="5"/>
      <c r="I3340" s="5"/>
      <c r="J3340" s="5"/>
      <c r="K3340" s="3">
        <v>40182</v>
      </c>
      <c r="L3340" s="3">
        <v>40543</v>
      </c>
      <c r="M3340" s="3"/>
      <c r="N3340" s="3"/>
      <c r="O3340" s="3"/>
      <c r="P3340" s="3"/>
      <c r="Q3340" s="5"/>
      <c r="R3340" s="5"/>
      <c r="S3340" s="5"/>
      <c r="T3340" s="2">
        <v>33.869999</v>
      </c>
      <c r="U3340" s="2">
        <v>36.630001</v>
      </c>
      <c r="V3340" s="2"/>
      <c r="W3340" s="2">
        <v>34.259998000000003</v>
      </c>
      <c r="X3340" s="2">
        <v>36.959999000000003</v>
      </c>
      <c r="Y3340" s="2"/>
      <c r="Z3340">
        <v>2058800</v>
      </c>
      <c r="AA3340">
        <v>1653300</v>
      </c>
      <c r="AC3340" s="2">
        <v>34.159999999999997</v>
      </c>
      <c r="AD3340" s="2">
        <v>36.759998000000003</v>
      </c>
    </row>
    <row r="3341" spans="1:30" x14ac:dyDescent="0.25">
      <c r="A3341" t="s">
        <v>456</v>
      </c>
      <c r="B3341">
        <f t="shared" si="174"/>
        <v>2011</v>
      </c>
      <c r="C3341" s="2">
        <v>37.080002</v>
      </c>
      <c r="D3341" s="2">
        <v>32.709999000000003</v>
      </c>
      <c r="E3341" s="4">
        <f t="shared" si="175"/>
        <v>-0.11785336473282815</v>
      </c>
      <c r="F3341" s="5"/>
      <c r="G3341" s="5"/>
      <c r="H3341" s="5"/>
      <c r="I3341" s="5"/>
      <c r="J3341" s="5"/>
      <c r="K3341" s="3">
        <v>40546</v>
      </c>
      <c r="L3341" s="3">
        <v>40907</v>
      </c>
      <c r="M3341" s="3"/>
      <c r="N3341" s="3"/>
      <c r="O3341" s="3"/>
      <c r="P3341" s="3"/>
      <c r="Q3341" s="5"/>
      <c r="R3341" s="5"/>
      <c r="S3341" s="5"/>
      <c r="T3341" s="2">
        <v>36.689999</v>
      </c>
      <c r="U3341" s="2">
        <v>32.549999</v>
      </c>
      <c r="V3341" s="2"/>
      <c r="W3341" s="2">
        <v>37.080002</v>
      </c>
      <c r="X3341" s="2">
        <v>32.869999</v>
      </c>
      <c r="Y3341" s="2"/>
      <c r="Z3341">
        <v>2032700</v>
      </c>
      <c r="AA3341">
        <v>1873000</v>
      </c>
      <c r="AC3341" s="2">
        <v>36.82</v>
      </c>
      <c r="AD3341" s="2">
        <v>32.840000000000003</v>
      </c>
    </row>
    <row r="3342" spans="1:30" x14ac:dyDescent="0.25">
      <c r="A3342" t="s">
        <v>456</v>
      </c>
      <c r="B3342">
        <f t="shared" si="174"/>
        <v>2012</v>
      </c>
      <c r="C3342" s="2">
        <v>33.110000999999997</v>
      </c>
      <c r="D3342" s="2">
        <v>33.740001999999997</v>
      </c>
      <c r="E3342" s="4">
        <f t="shared" si="175"/>
        <v>1.9027513771443259E-2</v>
      </c>
      <c r="F3342" s="5"/>
      <c r="G3342" s="5"/>
      <c r="H3342" s="5"/>
      <c r="I3342" s="5"/>
      <c r="J3342" s="5"/>
      <c r="K3342" s="3">
        <v>40911</v>
      </c>
      <c r="L3342" s="3">
        <v>41274</v>
      </c>
      <c r="M3342" s="3"/>
      <c r="N3342" s="3"/>
      <c r="O3342" s="3"/>
      <c r="P3342" s="3"/>
      <c r="Q3342" s="5"/>
      <c r="R3342" s="5"/>
      <c r="S3342" s="5"/>
      <c r="T3342" s="2">
        <v>32.68</v>
      </c>
      <c r="U3342" s="2">
        <v>33.200001</v>
      </c>
      <c r="V3342" s="2"/>
      <c r="W3342" s="2">
        <v>33.450001</v>
      </c>
      <c r="X3342" s="2">
        <v>33.740001999999997</v>
      </c>
      <c r="Y3342" s="2"/>
      <c r="Z3342">
        <v>3104500</v>
      </c>
      <c r="AA3342">
        <v>3415500</v>
      </c>
      <c r="AC3342" s="2">
        <v>32.840000000000003</v>
      </c>
      <c r="AD3342" s="2">
        <v>33.360000999999997</v>
      </c>
    </row>
    <row r="3343" spans="1:30" x14ac:dyDescent="0.25">
      <c r="A3343" t="s">
        <v>457</v>
      </c>
      <c r="B3343">
        <f t="shared" si="174"/>
        <v>2010</v>
      </c>
      <c r="C3343" s="2">
        <v>17.477850500799999</v>
      </c>
      <c r="D3343" s="2">
        <v>20.1516934576</v>
      </c>
      <c r="E3343" s="4">
        <f t="shared" si="175"/>
        <v>0.15298465659021479</v>
      </c>
      <c r="F3343" s="5"/>
      <c r="G3343" s="5"/>
      <c r="H3343" s="5"/>
      <c r="I3343" s="5"/>
      <c r="J3343" s="5"/>
      <c r="K3343" s="3">
        <v>40182</v>
      </c>
      <c r="L3343" s="3">
        <v>40543</v>
      </c>
      <c r="M3343" s="3"/>
      <c r="N3343" s="3"/>
      <c r="O3343" s="3"/>
      <c r="P3343" s="3"/>
      <c r="Q3343" s="5"/>
      <c r="R3343" s="5"/>
      <c r="S3343" s="5"/>
      <c r="T3343" s="2">
        <v>17.445240870399999</v>
      </c>
      <c r="U3343" s="2">
        <v>19.99681524</v>
      </c>
      <c r="V3343" s="2"/>
      <c r="W3343" s="2">
        <v>17.6490400552</v>
      </c>
      <c r="X3343" s="2">
        <v>20.290284794400002</v>
      </c>
      <c r="Y3343" s="2"/>
      <c r="Z3343">
        <v>7020200</v>
      </c>
      <c r="AA3343">
        <v>3787900</v>
      </c>
      <c r="AC3343" s="2">
        <v>17.616430424800001</v>
      </c>
      <c r="AD3343" s="2">
        <v>20.013115163999998</v>
      </c>
    </row>
    <row r="3344" spans="1:30" x14ac:dyDescent="0.25">
      <c r="A3344" t="s">
        <v>457</v>
      </c>
      <c r="B3344">
        <f t="shared" si="174"/>
        <v>2011</v>
      </c>
      <c r="C3344" s="2">
        <v>20.355493457600002</v>
      </c>
      <c r="D3344" s="2">
        <v>26.917838784000001</v>
      </c>
      <c r="E3344" s="4">
        <f t="shared" si="175"/>
        <v>0.32238694385224337</v>
      </c>
      <c r="F3344" s="5"/>
      <c r="G3344" s="5"/>
      <c r="H3344" s="5"/>
      <c r="I3344" s="5"/>
      <c r="J3344" s="5"/>
      <c r="K3344" s="3">
        <v>40546</v>
      </c>
      <c r="L3344" s="3">
        <v>40907</v>
      </c>
      <c r="M3344" s="3"/>
      <c r="N3344" s="3"/>
      <c r="O3344" s="3"/>
      <c r="P3344" s="3"/>
      <c r="Q3344" s="5"/>
      <c r="R3344" s="5"/>
      <c r="S3344" s="5"/>
      <c r="T3344" s="2">
        <v>20.102785533599999</v>
      </c>
      <c r="U3344" s="2">
        <v>26.5265493056</v>
      </c>
      <c r="V3344" s="2"/>
      <c r="W3344" s="2">
        <v>20.542992718400001</v>
      </c>
      <c r="X3344" s="2">
        <v>26.991209229599999</v>
      </c>
      <c r="Y3344" s="2"/>
      <c r="Z3344">
        <v>8968200</v>
      </c>
      <c r="AA3344">
        <v>8067200</v>
      </c>
      <c r="AC3344" s="2">
        <v>20.1516934576</v>
      </c>
      <c r="AD3344" s="2">
        <v>26.5836092296</v>
      </c>
    </row>
    <row r="3345" spans="1:30" x14ac:dyDescent="0.25">
      <c r="A3345" t="s">
        <v>457</v>
      </c>
      <c r="B3345">
        <f t="shared" si="174"/>
        <v>2012</v>
      </c>
      <c r="C3345" s="2">
        <v>27.549999</v>
      </c>
      <c r="D3345" s="2">
        <v>32.740001999999997</v>
      </c>
      <c r="E3345" s="4">
        <f t="shared" si="175"/>
        <v>0.18838487072177379</v>
      </c>
      <c r="F3345" s="5"/>
      <c r="G3345" s="5"/>
      <c r="H3345" s="5"/>
      <c r="I3345" s="5"/>
      <c r="J3345" s="5"/>
      <c r="K3345" s="3">
        <v>40911</v>
      </c>
      <c r="L3345" s="3">
        <v>41274</v>
      </c>
      <c r="M3345" s="3"/>
      <c r="N3345" s="3"/>
      <c r="O3345" s="3"/>
      <c r="P3345" s="3"/>
      <c r="Q3345" s="5"/>
      <c r="R3345" s="5"/>
      <c r="S3345" s="5"/>
      <c r="T3345" s="2">
        <v>26.209999</v>
      </c>
      <c r="U3345" s="2">
        <v>31.65</v>
      </c>
      <c r="V3345" s="2"/>
      <c r="W3345" s="2">
        <v>27.92</v>
      </c>
      <c r="X3345" s="2">
        <v>32.759998000000003</v>
      </c>
      <c r="Y3345" s="2"/>
      <c r="Z3345">
        <v>18725000</v>
      </c>
      <c r="AA3345">
        <v>5212400</v>
      </c>
      <c r="AC3345" s="2">
        <v>26.82</v>
      </c>
      <c r="AD3345" s="2">
        <v>31.719999000000001</v>
      </c>
    </row>
    <row r="3346" spans="1:30" x14ac:dyDescent="0.25">
      <c r="A3346" t="s">
        <v>458</v>
      </c>
      <c r="B3346">
        <f t="shared" si="174"/>
        <v>2010</v>
      </c>
      <c r="C3346" s="2">
        <v>53.740001999999997</v>
      </c>
      <c r="D3346" s="2">
        <v>53.93</v>
      </c>
      <c r="E3346" s="4">
        <f t="shared" si="175"/>
        <v>3.535504148287951E-3</v>
      </c>
      <c r="F3346" s="5"/>
      <c r="G3346" s="5"/>
      <c r="H3346" s="5"/>
      <c r="I3346" s="5"/>
      <c r="J3346" s="5"/>
      <c r="K3346" s="3">
        <v>40182</v>
      </c>
      <c r="L3346" s="3">
        <v>40543</v>
      </c>
      <c r="M3346" s="3"/>
      <c r="N3346" s="3"/>
      <c r="O3346" s="3"/>
      <c r="P3346" s="3"/>
      <c r="Q3346" s="5"/>
      <c r="R3346" s="5"/>
      <c r="S3346" s="5"/>
      <c r="T3346" s="2">
        <v>53.669998</v>
      </c>
      <c r="U3346" s="2">
        <v>53.790000999999997</v>
      </c>
      <c r="V3346" s="2"/>
      <c r="W3346" s="2">
        <v>54.669998</v>
      </c>
      <c r="X3346" s="2">
        <v>54.25</v>
      </c>
      <c r="Y3346" s="2"/>
      <c r="Z3346">
        <v>20753100</v>
      </c>
      <c r="AA3346">
        <v>7093900</v>
      </c>
      <c r="AC3346" s="2">
        <v>54.23</v>
      </c>
      <c r="AD3346" s="2">
        <v>53.970001000000003</v>
      </c>
    </row>
    <row r="3347" spans="1:30" x14ac:dyDescent="0.25">
      <c r="A3347" t="s">
        <v>458</v>
      </c>
      <c r="B3347">
        <f t="shared" si="174"/>
        <v>2011</v>
      </c>
      <c r="C3347" s="2">
        <v>54.23</v>
      </c>
      <c r="D3347" s="2">
        <v>59.759998000000003</v>
      </c>
      <c r="E3347" s="4">
        <f t="shared" si="175"/>
        <v>0.10197304075235122</v>
      </c>
      <c r="F3347" s="5"/>
      <c r="G3347" s="5"/>
      <c r="H3347" s="5"/>
      <c r="I3347" s="5"/>
      <c r="J3347" s="5"/>
      <c r="K3347" s="3">
        <v>40546</v>
      </c>
      <c r="L3347" s="3">
        <v>40907</v>
      </c>
      <c r="M3347" s="3"/>
      <c r="N3347" s="3"/>
      <c r="O3347" s="3"/>
      <c r="P3347" s="3"/>
      <c r="Q3347" s="5"/>
      <c r="R3347" s="5"/>
      <c r="S3347" s="5"/>
      <c r="T3347" s="2">
        <v>54.150002000000001</v>
      </c>
      <c r="U3347" s="2">
        <v>59.689999</v>
      </c>
      <c r="V3347" s="2"/>
      <c r="W3347" s="2">
        <v>54.799999</v>
      </c>
      <c r="X3347" s="2">
        <v>59.939999</v>
      </c>
      <c r="Y3347" s="2"/>
      <c r="Z3347">
        <v>14298300</v>
      </c>
      <c r="AA3347">
        <v>4665300</v>
      </c>
      <c r="AC3347" s="2">
        <v>54.560001</v>
      </c>
      <c r="AD3347" s="2">
        <v>59.889999000000003</v>
      </c>
    </row>
    <row r="3348" spans="1:30" x14ac:dyDescent="0.25">
      <c r="A3348" t="s">
        <v>458</v>
      </c>
      <c r="B3348">
        <f t="shared" si="174"/>
        <v>2012</v>
      </c>
      <c r="C3348" s="2">
        <v>59.970001000000003</v>
      </c>
      <c r="D3348" s="2">
        <v>68.230002999999996</v>
      </c>
      <c r="E3348" s="4">
        <f t="shared" si="175"/>
        <v>0.13773556548715069</v>
      </c>
      <c r="F3348" s="5"/>
      <c r="G3348" s="5"/>
      <c r="H3348" s="5"/>
      <c r="I3348" s="5"/>
      <c r="J3348" s="5"/>
      <c r="K3348" s="3">
        <v>40911</v>
      </c>
      <c r="L3348" s="3">
        <v>41274</v>
      </c>
      <c r="M3348" s="3"/>
      <c r="N3348" s="3"/>
      <c r="O3348" s="3"/>
      <c r="P3348" s="3"/>
      <c r="Q3348" s="5"/>
      <c r="R3348" s="5"/>
      <c r="S3348" s="5"/>
      <c r="T3348" s="2">
        <v>59.869999</v>
      </c>
      <c r="U3348" s="2">
        <v>67.370002999999997</v>
      </c>
      <c r="V3348" s="2"/>
      <c r="W3348" s="2">
        <v>61.060001</v>
      </c>
      <c r="X3348" s="2">
        <v>68.300003000000004</v>
      </c>
      <c r="Y3348" s="2"/>
      <c r="Z3348">
        <v>12668800</v>
      </c>
      <c r="AA3348">
        <v>7012500</v>
      </c>
      <c r="AC3348" s="2">
        <v>60.330002</v>
      </c>
      <c r="AD3348" s="2">
        <v>67.489998</v>
      </c>
    </row>
    <row r="3349" spans="1:30" x14ac:dyDescent="0.25">
      <c r="A3349" t="s">
        <v>459</v>
      </c>
      <c r="B3349">
        <f t="shared" si="174"/>
        <v>2010</v>
      </c>
      <c r="C3349" s="2">
        <v>19.100000000000001</v>
      </c>
      <c r="D3349" s="2">
        <v>18.57</v>
      </c>
      <c r="E3349" s="4">
        <f t="shared" si="175"/>
        <v>-2.7748691099476499E-2</v>
      </c>
      <c r="F3349" s="5"/>
      <c r="G3349" s="5"/>
      <c r="H3349" s="5"/>
      <c r="I3349" s="5"/>
      <c r="J3349" s="5"/>
      <c r="K3349" s="3">
        <v>40182</v>
      </c>
      <c r="L3349" s="3">
        <v>40543</v>
      </c>
      <c r="M3349" s="3"/>
      <c r="N3349" s="3"/>
      <c r="O3349" s="3"/>
      <c r="P3349" s="3"/>
      <c r="Q3349" s="5"/>
      <c r="R3349" s="5"/>
      <c r="S3349" s="5"/>
      <c r="T3349" s="2">
        <v>19.049999</v>
      </c>
      <c r="U3349" s="2">
        <v>18.469999000000001</v>
      </c>
      <c r="V3349" s="2"/>
      <c r="W3349" s="2">
        <v>19.239999999999998</v>
      </c>
      <c r="X3349" s="2">
        <v>18.709999</v>
      </c>
      <c r="Y3349" s="2"/>
      <c r="Z3349">
        <v>4277900</v>
      </c>
      <c r="AA3349">
        <v>2496800</v>
      </c>
      <c r="AC3349" s="2">
        <v>19.09</v>
      </c>
      <c r="AD3349" s="2">
        <v>18.530000999999999</v>
      </c>
    </row>
    <row r="3350" spans="1:30" x14ac:dyDescent="0.25">
      <c r="A3350" t="s">
        <v>459</v>
      </c>
      <c r="B3350">
        <f t="shared" si="174"/>
        <v>2011</v>
      </c>
      <c r="C3350" s="2">
        <v>18.670000000000002</v>
      </c>
      <c r="D3350" s="2">
        <v>18.260000000000002</v>
      </c>
      <c r="E3350" s="4">
        <f t="shared" si="175"/>
        <v>-2.1960364220674884E-2</v>
      </c>
      <c r="F3350" s="5"/>
      <c r="G3350" s="5"/>
      <c r="H3350" s="5"/>
      <c r="I3350" s="5"/>
      <c r="J3350" s="5"/>
      <c r="K3350" s="3">
        <v>40546</v>
      </c>
      <c r="L3350" s="3">
        <v>40907</v>
      </c>
      <c r="M3350" s="3"/>
      <c r="N3350" s="3"/>
      <c r="O3350" s="3"/>
      <c r="P3350" s="3"/>
      <c r="Q3350" s="5"/>
      <c r="R3350" s="5"/>
      <c r="S3350" s="5"/>
      <c r="T3350" s="2">
        <v>18.59</v>
      </c>
      <c r="U3350" s="2">
        <v>18.219999000000001</v>
      </c>
      <c r="V3350" s="2"/>
      <c r="W3350" s="2">
        <v>18.879999000000002</v>
      </c>
      <c r="X3350" s="2">
        <v>18.48</v>
      </c>
      <c r="Y3350" s="2"/>
      <c r="Z3350">
        <v>6270000</v>
      </c>
      <c r="AA3350">
        <v>2446300</v>
      </c>
      <c r="AC3350" s="2">
        <v>18.739999999999998</v>
      </c>
      <c r="AD3350" s="2">
        <v>18.389999</v>
      </c>
    </row>
    <row r="3351" spans="1:30" x14ac:dyDescent="0.25">
      <c r="A3351" t="s">
        <v>459</v>
      </c>
      <c r="B3351">
        <f t="shared" si="174"/>
        <v>2012</v>
      </c>
      <c r="C3351" s="2">
        <v>18.77</v>
      </c>
      <c r="D3351" s="2">
        <v>13.61</v>
      </c>
      <c r="E3351" s="4">
        <f t="shared" si="175"/>
        <v>-0.27490676611614279</v>
      </c>
      <c r="F3351" s="5"/>
      <c r="G3351" s="5"/>
      <c r="H3351" s="5"/>
      <c r="I3351" s="5"/>
      <c r="J3351" s="5"/>
      <c r="K3351" s="3">
        <v>40911</v>
      </c>
      <c r="L3351" s="3">
        <v>41274</v>
      </c>
      <c r="M3351" s="3"/>
      <c r="N3351" s="3"/>
      <c r="O3351" s="3"/>
      <c r="P3351" s="3"/>
      <c r="Q3351" s="5"/>
      <c r="R3351" s="5"/>
      <c r="S3351" s="5"/>
      <c r="T3351" s="2">
        <v>18.52</v>
      </c>
      <c r="U3351" s="2">
        <v>13.2</v>
      </c>
      <c r="V3351" s="2"/>
      <c r="W3351" s="2">
        <v>18.809999000000001</v>
      </c>
      <c r="X3351" s="2">
        <v>13.62</v>
      </c>
      <c r="Y3351" s="2"/>
      <c r="Z3351">
        <v>5402000</v>
      </c>
      <c r="AA3351">
        <v>6289800</v>
      </c>
      <c r="AC3351" s="2">
        <v>18.549999</v>
      </c>
      <c r="AD3351" s="2">
        <v>13.38</v>
      </c>
    </row>
    <row r="3352" spans="1:30" x14ac:dyDescent="0.25">
      <c r="A3352" t="s">
        <v>460</v>
      </c>
      <c r="B3352">
        <f t="shared" si="174"/>
        <v>2010</v>
      </c>
      <c r="C3352" s="2">
        <v>43.889999000000003</v>
      </c>
      <c r="D3352" s="2">
        <v>18.93</v>
      </c>
      <c r="E3352" s="4">
        <f t="shared" si="175"/>
        <v>-0.56869445360433934</v>
      </c>
      <c r="F3352" s="5"/>
      <c r="G3352" s="5"/>
      <c r="H3352" s="5"/>
      <c r="I3352" s="5"/>
      <c r="J3352" s="5"/>
      <c r="K3352" s="3">
        <v>40182</v>
      </c>
      <c r="L3352" s="3">
        <v>40543</v>
      </c>
      <c r="M3352" s="3"/>
      <c r="N3352" s="3"/>
      <c r="O3352" s="3"/>
      <c r="P3352" s="3"/>
      <c r="Q3352" s="5"/>
      <c r="R3352" s="5"/>
      <c r="S3352" s="5"/>
      <c r="T3352" s="2">
        <v>43.439999</v>
      </c>
      <c r="U3352" s="2">
        <v>18.850000000000001</v>
      </c>
      <c r="V3352" s="2"/>
      <c r="W3352" s="2">
        <v>44.43</v>
      </c>
      <c r="X3352" s="2">
        <v>19.040001</v>
      </c>
      <c r="Y3352" s="2"/>
      <c r="Z3352">
        <v>1832400</v>
      </c>
      <c r="AA3352">
        <v>2763100</v>
      </c>
      <c r="AC3352" s="2">
        <v>44.279998999999997</v>
      </c>
      <c r="AD3352" s="2">
        <v>18.920000000000002</v>
      </c>
    </row>
    <row r="3353" spans="1:30" x14ac:dyDescent="0.25">
      <c r="A3353" t="s">
        <v>460</v>
      </c>
      <c r="B3353">
        <f t="shared" si="174"/>
        <v>2011</v>
      </c>
      <c r="C3353" s="2">
        <v>19.209999</v>
      </c>
      <c r="D3353" s="2">
        <v>18.670000000000002</v>
      </c>
      <c r="E3353" s="4">
        <f t="shared" si="175"/>
        <v>-2.811030859501857E-2</v>
      </c>
      <c r="F3353" s="5"/>
      <c r="G3353" s="5"/>
      <c r="H3353" s="5"/>
      <c r="I3353" s="5"/>
      <c r="J3353" s="5"/>
      <c r="K3353" s="3">
        <v>40546</v>
      </c>
      <c r="L3353" s="3">
        <v>40907</v>
      </c>
      <c r="M3353" s="3"/>
      <c r="N3353" s="3"/>
      <c r="O3353" s="3"/>
      <c r="P3353" s="3"/>
      <c r="Q3353" s="5"/>
      <c r="R3353" s="5"/>
      <c r="S3353" s="5"/>
      <c r="T3353" s="2">
        <v>19.209999</v>
      </c>
      <c r="U3353" s="2">
        <v>18.670000000000002</v>
      </c>
      <c r="V3353" s="2"/>
      <c r="W3353" s="2">
        <v>19.829999999999998</v>
      </c>
      <c r="X3353" s="2">
        <v>19.040001</v>
      </c>
      <c r="Y3353" s="2"/>
      <c r="Z3353">
        <v>5454300</v>
      </c>
      <c r="AA3353">
        <v>3406900</v>
      </c>
      <c r="AC3353" s="2">
        <v>19.760000000000002</v>
      </c>
      <c r="AD3353" s="2">
        <v>18.809999000000001</v>
      </c>
    </row>
    <row r="3354" spans="1:30" x14ac:dyDescent="0.25">
      <c r="A3354" t="s">
        <v>460</v>
      </c>
      <c r="B3354">
        <f t="shared" si="174"/>
        <v>2012</v>
      </c>
      <c r="C3354" s="2">
        <v>19.079999999999998</v>
      </c>
      <c r="D3354" s="2">
        <v>27.82</v>
      </c>
      <c r="E3354" s="4">
        <f t="shared" si="175"/>
        <v>0.45807127882599596</v>
      </c>
      <c r="F3354" s="5"/>
      <c r="G3354" s="5"/>
      <c r="H3354" s="5"/>
      <c r="I3354" s="5"/>
      <c r="J3354" s="5"/>
      <c r="K3354" s="3">
        <v>40911</v>
      </c>
      <c r="L3354" s="3">
        <v>41274</v>
      </c>
      <c r="M3354" s="3"/>
      <c r="N3354" s="3"/>
      <c r="O3354" s="3"/>
      <c r="P3354" s="3"/>
      <c r="Q3354" s="5"/>
      <c r="R3354" s="5"/>
      <c r="S3354" s="5"/>
      <c r="T3354" s="2">
        <v>18.98</v>
      </c>
      <c r="U3354" s="2">
        <v>27.370000999999998</v>
      </c>
      <c r="V3354" s="2"/>
      <c r="W3354" s="2">
        <v>19.399999999999999</v>
      </c>
      <c r="X3354" s="2">
        <v>27.870000999999998</v>
      </c>
      <c r="Y3354" s="2"/>
      <c r="Z3354">
        <v>6370900</v>
      </c>
      <c r="AA3354">
        <v>6013300</v>
      </c>
      <c r="AC3354" s="2">
        <v>19.100000000000001</v>
      </c>
      <c r="AD3354" s="2">
        <v>27.58</v>
      </c>
    </row>
    <row r="3355" spans="1:30" x14ac:dyDescent="0.25">
      <c r="A3355" t="s">
        <v>461</v>
      </c>
      <c r="B3355">
        <f t="shared" si="174"/>
        <v>2010</v>
      </c>
      <c r="C3355" s="2">
        <v>20.450001</v>
      </c>
      <c r="D3355" s="2">
        <v>29.959999</v>
      </c>
      <c r="E3355" s="4">
        <f t="shared" si="175"/>
        <v>0.46503655427694107</v>
      </c>
      <c r="F3355" s="5"/>
      <c r="G3355" s="5"/>
      <c r="H3355" s="5"/>
      <c r="I3355" s="5"/>
      <c r="J3355" s="5"/>
      <c r="K3355" s="3">
        <v>40182</v>
      </c>
      <c r="L3355" s="3">
        <v>40543</v>
      </c>
      <c r="M3355" s="3"/>
      <c r="N3355" s="3"/>
      <c r="O3355" s="3"/>
      <c r="P3355" s="3"/>
      <c r="Q3355" s="5"/>
      <c r="R3355" s="5"/>
      <c r="S3355" s="5"/>
      <c r="T3355" s="2">
        <v>20.100000000000001</v>
      </c>
      <c r="U3355" s="2">
        <v>29.74</v>
      </c>
      <c r="V3355" s="2"/>
      <c r="W3355" s="2">
        <v>20.540001</v>
      </c>
      <c r="X3355" s="2">
        <v>30.139999</v>
      </c>
      <c r="Y3355" s="2"/>
      <c r="Z3355">
        <v>2071000</v>
      </c>
      <c r="AA3355">
        <v>2102900</v>
      </c>
      <c r="AC3355" s="2">
        <v>20.280000999999999</v>
      </c>
      <c r="AD3355" s="2">
        <v>29.82</v>
      </c>
    </row>
    <row r="3356" spans="1:30" x14ac:dyDescent="0.25">
      <c r="A3356" t="s">
        <v>461</v>
      </c>
      <c r="B3356">
        <f t="shared" si="174"/>
        <v>2011</v>
      </c>
      <c r="C3356" s="2">
        <v>30.25</v>
      </c>
      <c r="D3356" s="2">
        <v>37.830002</v>
      </c>
      <c r="E3356" s="4">
        <f t="shared" si="175"/>
        <v>0.25057857851239673</v>
      </c>
      <c r="F3356" s="5"/>
      <c r="G3356" s="5"/>
      <c r="H3356" s="5"/>
      <c r="I3356" s="5"/>
      <c r="J3356" s="5"/>
      <c r="K3356" s="3">
        <v>40546</v>
      </c>
      <c r="L3356" s="3">
        <v>40907</v>
      </c>
      <c r="M3356" s="3"/>
      <c r="N3356" s="3"/>
      <c r="O3356" s="3"/>
      <c r="P3356" s="3"/>
      <c r="Q3356" s="5"/>
      <c r="R3356" s="5"/>
      <c r="S3356" s="5"/>
      <c r="T3356" s="2">
        <v>30.139999</v>
      </c>
      <c r="U3356" s="2">
        <v>37.830002</v>
      </c>
      <c r="V3356" s="2"/>
      <c r="W3356" s="2">
        <v>30.799999</v>
      </c>
      <c r="X3356" s="2">
        <v>38.349997999999999</v>
      </c>
      <c r="Y3356" s="2"/>
      <c r="Z3356">
        <v>2772900</v>
      </c>
      <c r="AA3356">
        <v>1068900</v>
      </c>
      <c r="AC3356" s="2">
        <v>30.67</v>
      </c>
      <c r="AD3356" s="2">
        <v>38.029998999999997</v>
      </c>
    </row>
    <row r="3357" spans="1:30" x14ac:dyDescent="0.25">
      <c r="A3357" t="s">
        <v>461</v>
      </c>
      <c r="B3357">
        <f t="shared" si="174"/>
        <v>2012</v>
      </c>
      <c r="C3357" s="2">
        <v>38.860000999999997</v>
      </c>
      <c r="D3357" s="2">
        <v>53.209999000000003</v>
      </c>
      <c r="E3357" s="4">
        <f t="shared" si="175"/>
        <v>0.36927425709536155</v>
      </c>
      <c r="F3357" s="5"/>
      <c r="G3357" s="5"/>
      <c r="H3357" s="5"/>
      <c r="I3357" s="5"/>
      <c r="J3357" s="5"/>
      <c r="K3357" s="3">
        <v>40911</v>
      </c>
      <c r="L3357" s="3">
        <v>41274</v>
      </c>
      <c r="M3357" s="3"/>
      <c r="N3357" s="3"/>
      <c r="O3357" s="3"/>
      <c r="P3357" s="3"/>
      <c r="Q3357" s="5"/>
      <c r="R3357" s="5"/>
      <c r="S3357" s="5"/>
      <c r="T3357" s="2">
        <v>36.57</v>
      </c>
      <c r="U3357" s="2">
        <v>52.07</v>
      </c>
      <c r="V3357" s="2"/>
      <c r="W3357" s="2">
        <v>38.900002000000001</v>
      </c>
      <c r="X3357" s="2">
        <v>53.23</v>
      </c>
      <c r="Y3357" s="2"/>
      <c r="Z3357">
        <v>4916900</v>
      </c>
      <c r="AA3357">
        <v>932500</v>
      </c>
      <c r="AC3357" s="2">
        <v>37.419998</v>
      </c>
      <c r="AD3357" s="2">
        <v>52.07</v>
      </c>
    </row>
    <row r="3358" spans="1:30" x14ac:dyDescent="0.25">
      <c r="A3358" t="s">
        <v>462</v>
      </c>
      <c r="B3358">
        <f t="shared" si="174"/>
        <v>2010</v>
      </c>
      <c r="C3358" s="2">
        <v>61.240001999999997</v>
      </c>
      <c r="D3358" s="2">
        <v>103.839996</v>
      </c>
      <c r="E3358" s="4">
        <f t="shared" si="175"/>
        <v>0.69562365461712439</v>
      </c>
      <c r="F3358" s="5"/>
      <c r="G3358" s="5"/>
      <c r="H3358" s="5"/>
      <c r="I3358" s="5"/>
      <c r="J3358" s="5"/>
      <c r="K3358" s="3">
        <v>40182</v>
      </c>
      <c r="L3358" s="3">
        <v>40543</v>
      </c>
      <c r="M3358" s="3"/>
      <c r="N3358" s="3"/>
      <c r="O3358" s="3"/>
      <c r="P3358" s="3"/>
      <c r="Q3358" s="5"/>
      <c r="R3358" s="5"/>
      <c r="S3358" s="5"/>
      <c r="T3358" s="2">
        <v>60.919998</v>
      </c>
      <c r="U3358" s="2">
        <v>100.849998</v>
      </c>
      <c r="V3358" s="2"/>
      <c r="W3358" s="2">
        <v>64.150002000000001</v>
      </c>
      <c r="X3358" s="2">
        <v>104.199997</v>
      </c>
      <c r="Y3358" s="2"/>
      <c r="Z3358">
        <v>4741400</v>
      </c>
      <c r="AA3358">
        <v>1390100</v>
      </c>
      <c r="AC3358" s="2">
        <v>63.959999000000003</v>
      </c>
      <c r="AD3358" s="2">
        <v>101.58000199999999</v>
      </c>
    </row>
    <row r="3359" spans="1:30" x14ac:dyDescent="0.25">
      <c r="A3359" t="s">
        <v>462</v>
      </c>
      <c r="B3359">
        <f t="shared" si="174"/>
        <v>2011</v>
      </c>
      <c r="C3359" s="2">
        <v>106.25</v>
      </c>
      <c r="D3359" s="2">
        <v>110.489998</v>
      </c>
      <c r="E3359" s="4">
        <f t="shared" si="175"/>
        <v>3.9905863529411764E-2</v>
      </c>
      <c r="F3359" s="5"/>
      <c r="G3359" s="5"/>
      <c r="H3359" s="5"/>
      <c r="I3359" s="5"/>
      <c r="J3359" s="5"/>
      <c r="K3359" s="3">
        <v>40546</v>
      </c>
      <c r="L3359" s="3">
        <v>40907</v>
      </c>
      <c r="M3359" s="3"/>
      <c r="N3359" s="3"/>
      <c r="O3359" s="3"/>
      <c r="P3359" s="3"/>
      <c r="Q3359" s="5"/>
      <c r="R3359" s="5"/>
      <c r="S3359" s="5"/>
      <c r="T3359" s="2">
        <v>106.08000199999999</v>
      </c>
      <c r="U3359" s="2">
        <v>109.699997</v>
      </c>
      <c r="V3359" s="2"/>
      <c r="W3359" s="2">
        <v>109.089996</v>
      </c>
      <c r="X3359" s="2">
        <v>112.25</v>
      </c>
      <c r="Y3359" s="2"/>
      <c r="Z3359">
        <v>3174100</v>
      </c>
      <c r="AA3359">
        <v>1442700</v>
      </c>
      <c r="AC3359" s="2">
        <v>108.989998</v>
      </c>
      <c r="AD3359" s="2">
        <v>110.150002</v>
      </c>
    </row>
    <row r="3360" spans="1:30" x14ac:dyDescent="0.25">
      <c r="A3360" t="s">
        <v>462</v>
      </c>
      <c r="B3360">
        <f t="shared" si="174"/>
        <v>2012</v>
      </c>
      <c r="C3360" s="2">
        <v>114.470001</v>
      </c>
      <c r="D3360" s="2">
        <v>112.489998</v>
      </c>
      <c r="E3360" s="4">
        <f t="shared" si="175"/>
        <v>-1.7297134469318267E-2</v>
      </c>
      <c r="F3360" s="5"/>
      <c r="G3360" s="5"/>
      <c r="H3360" s="5"/>
      <c r="I3360" s="5"/>
      <c r="J3360" s="5"/>
      <c r="K3360" s="3">
        <v>40911</v>
      </c>
      <c r="L3360" s="3">
        <v>41274</v>
      </c>
      <c r="M3360" s="3"/>
      <c r="N3360" s="3"/>
      <c r="O3360" s="3"/>
      <c r="P3360" s="3"/>
      <c r="Q3360" s="5"/>
      <c r="R3360" s="5"/>
      <c r="S3360" s="5"/>
      <c r="T3360" s="2">
        <v>112.300003</v>
      </c>
      <c r="U3360" s="2">
        <v>109.129997</v>
      </c>
      <c r="V3360" s="2"/>
      <c r="W3360" s="2">
        <v>115.800003</v>
      </c>
      <c r="X3360" s="2">
        <v>112.540001</v>
      </c>
      <c r="Y3360" s="2"/>
      <c r="Z3360">
        <v>2032400</v>
      </c>
      <c r="AA3360">
        <v>1139900</v>
      </c>
      <c r="AC3360" s="2">
        <v>113.970001</v>
      </c>
      <c r="AD3360" s="2">
        <v>109.58000199999999</v>
      </c>
    </row>
    <row r="3361" spans="1:30" x14ac:dyDescent="0.25">
      <c r="A3361" t="s">
        <v>463</v>
      </c>
      <c r="B3361">
        <f t="shared" si="174"/>
        <v>2010</v>
      </c>
      <c r="C3361" s="2">
        <v>54.029998999999997</v>
      </c>
      <c r="D3361" s="2">
        <v>88.529999000000004</v>
      </c>
      <c r="E3361" s="4">
        <f t="shared" si="175"/>
        <v>0.63853415951386583</v>
      </c>
      <c r="F3361" s="5"/>
      <c r="G3361" s="5"/>
      <c r="H3361" s="5"/>
      <c r="I3361" s="5"/>
      <c r="J3361" s="5"/>
      <c r="K3361" s="3">
        <v>40182</v>
      </c>
      <c r="L3361" s="3">
        <v>40543</v>
      </c>
      <c r="M3361" s="3"/>
      <c r="N3361" s="3"/>
      <c r="O3361" s="3"/>
      <c r="P3361" s="3"/>
      <c r="Q3361" s="5"/>
      <c r="R3361" s="5"/>
      <c r="S3361" s="5"/>
      <c r="T3361" s="2">
        <v>53.880001</v>
      </c>
      <c r="U3361" s="2">
        <v>88.510002</v>
      </c>
      <c r="V3361" s="2"/>
      <c r="W3361" s="2">
        <v>55.169998</v>
      </c>
      <c r="X3361" s="2">
        <v>89.610000999999997</v>
      </c>
      <c r="Y3361" s="2"/>
      <c r="Z3361">
        <v>627500</v>
      </c>
      <c r="AA3361">
        <v>333500</v>
      </c>
      <c r="AC3361" s="2">
        <v>55.169998</v>
      </c>
      <c r="AD3361" s="2">
        <v>89.419998000000007</v>
      </c>
    </row>
    <row r="3362" spans="1:30" x14ac:dyDescent="0.25">
      <c r="A3362" t="s">
        <v>463</v>
      </c>
      <c r="B3362">
        <f t="shared" si="174"/>
        <v>2011</v>
      </c>
      <c r="C3362" s="2">
        <v>89.690002000000007</v>
      </c>
      <c r="D3362" s="2">
        <v>61.900002000000001</v>
      </c>
      <c r="E3362" s="4">
        <f t="shared" si="175"/>
        <v>-0.30984501483231103</v>
      </c>
      <c r="F3362" s="5"/>
      <c r="G3362" s="5"/>
      <c r="H3362" s="5"/>
      <c r="I3362" s="5"/>
      <c r="J3362" s="5"/>
      <c r="K3362" s="3">
        <v>40546</v>
      </c>
      <c r="L3362" s="3">
        <v>40907</v>
      </c>
      <c r="M3362" s="3"/>
      <c r="N3362" s="3"/>
      <c r="O3362" s="3"/>
      <c r="P3362" s="3"/>
      <c r="Q3362" s="5"/>
      <c r="R3362" s="5"/>
      <c r="S3362" s="5"/>
      <c r="T3362" s="2">
        <v>89.550003000000004</v>
      </c>
      <c r="U3362" s="2">
        <v>61.849997999999999</v>
      </c>
      <c r="V3362" s="2"/>
      <c r="W3362" s="2">
        <v>91.739998</v>
      </c>
      <c r="X3362" s="2">
        <v>63.07</v>
      </c>
      <c r="Y3362" s="2"/>
      <c r="Z3362">
        <v>436900</v>
      </c>
      <c r="AA3362">
        <v>651000</v>
      </c>
      <c r="AC3362" s="2">
        <v>90</v>
      </c>
      <c r="AD3362" s="2">
        <v>62.110000999999997</v>
      </c>
    </row>
    <row r="3363" spans="1:30" x14ac:dyDescent="0.25">
      <c r="A3363" t="s">
        <v>463</v>
      </c>
      <c r="B3363">
        <f t="shared" si="174"/>
        <v>2012</v>
      </c>
      <c r="C3363" s="2">
        <v>63.32</v>
      </c>
      <c r="D3363" s="2">
        <v>57.73</v>
      </c>
      <c r="E3363" s="4">
        <f t="shared" si="175"/>
        <v>-8.8281743524952674E-2</v>
      </c>
      <c r="F3363" s="5"/>
      <c r="G3363" s="5"/>
      <c r="H3363" s="5"/>
      <c r="I3363" s="5"/>
      <c r="J3363" s="5"/>
      <c r="K3363" s="3">
        <v>40911</v>
      </c>
      <c r="L3363" s="3">
        <v>41274</v>
      </c>
      <c r="M3363" s="3"/>
      <c r="N3363" s="3"/>
      <c r="O3363" s="3"/>
      <c r="P3363" s="3"/>
      <c r="Q3363" s="5"/>
      <c r="R3363" s="5"/>
      <c r="S3363" s="5"/>
      <c r="T3363" s="2">
        <v>63.32</v>
      </c>
      <c r="U3363" s="2">
        <v>56.080002</v>
      </c>
      <c r="V3363" s="2"/>
      <c r="W3363" s="2">
        <v>66.269997000000004</v>
      </c>
      <c r="X3363" s="2">
        <v>57.830002</v>
      </c>
      <c r="Y3363" s="2"/>
      <c r="Z3363">
        <v>733200</v>
      </c>
      <c r="AA3363">
        <v>473700</v>
      </c>
      <c r="AC3363" s="2">
        <v>65.839995999999999</v>
      </c>
      <c r="AD3363" s="2">
        <v>56.259998000000003</v>
      </c>
    </row>
    <row r="3364" spans="1:30" x14ac:dyDescent="0.25">
      <c r="A3364" t="s">
        <v>464</v>
      </c>
      <c r="B3364">
        <f t="shared" si="174"/>
        <v>2010</v>
      </c>
      <c r="C3364" s="2">
        <v>21.379999000000002</v>
      </c>
      <c r="D3364" s="2">
        <v>23.549999</v>
      </c>
      <c r="E3364" s="4">
        <f t="shared" si="175"/>
        <v>0.10149673065934185</v>
      </c>
      <c r="F3364" s="5"/>
      <c r="G3364" s="5"/>
      <c r="H3364" s="5"/>
      <c r="I3364" s="5"/>
      <c r="J3364" s="5"/>
      <c r="K3364" s="3">
        <v>40182</v>
      </c>
      <c r="L3364" s="3">
        <v>40543</v>
      </c>
      <c r="M3364" s="3"/>
      <c r="N3364" s="3"/>
      <c r="O3364" s="3"/>
      <c r="P3364" s="3"/>
      <c r="Q3364" s="5"/>
      <c r="R3364" s="5"/>
      <c r="S3364" s="5"/>
      <c r="T3364" s="2">
        <v>21.040001</v>
      </c>
      <c r="U3364" s="2">
        <v>23.49</v>
      </c>
      <c r="V3364" s="2"/>
      <c r="W3364" s="2">
        <v>21.379999000000002</v>
      </c>
      <c r="X3364" s="2">
        <v>23.68</v>
      </c>
      <c r="Y3364" s="2"/>
      <c r="Z3364">
        <v>2670400</v>
      </c>
      <c r="AA3364">
        <v>1445700</v>
      </c>
      <c r="AC3364" s="2">
        <v>21.08</v>
      </c>
      <c r="AD3364" s="2">
        <v>23.5</v>
      </c>
    </row>
    <row r="3365" spans="1:30" x14ac:dyDescent="0.25">
      <c r="A3365" t="s">
        <v>464</v>
      </c>
      <c r="B3365">
        <f t="shared" si="174"/>
        <v>2011</v>
      </c>
      <c r="C3365" s="2">
        <v>23.67</v>
      </c>
      <c r="D3365" s="2">
        <v>27.639999</v>
      </c>
      <c r="E3365" s="4">
        <f t="shared" si="175"/>
        <v>0.16772281368821282</v>
      </c>
      <c r="F3365" s="5"/>
      <c r="G3365" s="5"/>
      <c r="H3365" s="5"/>
      <c r="I3365" s="5"/>
      <c r="J3365" s="5"/>
      <c r="K3365" s="3">
        <v>40546</v>
      </c>
      <c r="L3365" s="3">
        <v>40907</v>
      </c>
      <c r="M3365" s="3"/>
      <c r="N3365" s="3"/>
      <c r="O3365" s="3"/>
      <c r="P3365" s="3"/>
      <c r="Q3365" s="5"/>
      <c r="R3365" s="5"/>
      <c r="S3365" s="5"/>
      <c r="T3365" s="2">
        <v>23.5</v>
      </c>
      <c r="U3365" s="2">
        <v>27.610001</v>
      </c>
      <c r="V3365" s="2"/>
      <c r="W3365" s="2">
        <v>23.68</v>
      </c>
      <c r="X3365" s="2">
        <v>27.780000999999999</v>
      </c>
      <c r="Y3365" s="2"/>
      <c r="Z3365">
        <v>2199800</v>
      </c>
      <c r="AA3365">
        <v>1904900</v>
      </c>
      <c r="AC3365" s="2">
        <v>23.559999000000001</v>
      </c>
      <c r="AD3365" s="2">
        <v>27.76</v>
      </c>
    </row>
    <row r="3366" spans="1:30" x14ac:dyDescent="0.25">
      <c r="A3366" t="s">
        <v>464</v>
      </c>
      <c r="B3366">
        <f t="shared" si="174"/>
        <v>2012</v>
      </c>
      <c r="C3366" s="2">
        <v>27.889999</v>
      </c>
      <c r="D3366" s="2">
        <v>26.709999</v>
      </c>
      <c r="E3366" s="4">
        <f t="shared" si="175"/>
        <v>-4.2309072868736919E-2</v>
      </c>
      <c r="F3366" s="5"/>
      <c r="G3366" s="5"/>
      <c r="H3366" s="5"/>
      <c r="I3366" s="5"/>
      <c r="J3366" s="5"/>
      <c r="K3366" s="3">
        <v>40911</v>
      </c>
      <c r="L3366" s="3">
        <v>41274</v>
      </c>
      <c r="M3366" s="3"/>
      <c r="N3366" s="3"/>
      <c r="O3366" s="3"/>
      <c r="P3366" s="3"/>
      <c r="Q3366" s="5"/>
      <c r="R3366" s="5"/>
      <c r="S3366" s="5"/>
      <c r="T3366" s="2">
        <v>27.219999000000001</v>
      </c>
      <c r="U3366" s="2">
        <v>26.09</v>
      </c>
      <c r="V3366" s="2"/>
      <c r="W3366" s="2">
        <v>27.93</v>
      </c>
      <c r="X3366" s="2">
        <v>26.709999</v>
      </c>
      <c r="Y3366" s="2"/>
      <c r="Z3366">
        <v>3734100</v>
      </c>
      <c r="AA3366">
        <v>4314300</v>
      </c>
      <c r="AC3366" s="2">
        <v>27.34</v>
      </c>
      <c r="AD3366" s="2">
        <v>26.25</v>
      </c>
    </row>
    <row r="3367" spans="1:30" x14ac:dyDescent="0.25">
      <c r="A3367" t="s">
        <v>465</v>
      </c>
      <c r="B3367">
        <f t="shared" si="174"/>
        <v>2010</v>
      </c>
      <c r="C3367" s="2">
        <v>18.52</v>
      </c>
      <c r="D3367" s="2">
        <v>21.82</v>
      </c>
      <c r="E3367" s="4">
        <f t="shared" si="175"/>
        <v>0.17818574514038882</v>
      </c>
      <c r="F3367" s="5"/>
      <c r="G3367" s="5"/>
      <c r="H3367" s="5"/>
      <c r="I3367" s="5"/>
      <c r="J3367" s="5"/>
      <c r="K3367" s="3">
        <v>40182</v>
      </c>
      <c r="L3367" s="3">
        <v>40543</v>
      </c>
      <c r="M3367" s="3"/>
      <c r="N3367" s="3"/>
      <c r="O3367" s="3"/>
      <c r="P3367" s="3"/>
      <c r="Q3367" s="5"/>
      <c r="R3367" s="5"/>
      <c r="S3367" s="5"/>
      <c r="T3367" s="2">
        <v>18.450001</v>
      </c>
      <c r="U3367" s="2">
        <v>21.790001</v>
      </c>
      <c r="V3367" s="2"/>
      <c r="W3367" s="2">
        <v>18.75</v>
      </c>
      <c r="X3367" s="2">
        <v>21.969999000000001</v>
      </c>
      <c r="Y3367" s="2"/>
      <c r="Z3367">
        <v>2555900</v>
      </c>
      <c r="AA3367">
        <v>1440400</v>
      </c>
      <c r="AC3367" s="2">
        <v>18.719999000000001</v>
      </c>
      <c r="AD3367" s="2">
        <v>21.85</v>
      </c>
    </row>
    <row r="3368" spans="1:30" x14ac:dyDescent="0.25">
      <c r="A3368" t="s">
        <v>465</v>
      </c>
      <c r="B3368">
        <f t="shared" si="174"/>
        <v>2011</v>
      </c>
      <c r="C3368" s="2">
        <v>22.049999</v>
      </c>
      <c r="D3368" s="2">
        <v>19.77</v>
      </c>
      <c r="E3368" s="4">
        <f t="shared" si="175"/>
        <v>-0.10340131988214603</v>
      </c>
      <c r="F3368" s="5"/>
      <c r="G3368" s="5"/>
      <c r="H3368" s="5"/>
      <c r="I3368" s="5"/>
      <c r="J3368" s="5"/>
      <c r="K3368" s="3">
        <v>40546</v>
      </c>
      <c r="L3368" s="3">
        <v>40907</v>
      </c>
      <c r="M3368" s="3"/>
      <c r="N3368" s="3"/>
      <c r="O3368" s="3"/>
      <c r="P3368" s="3"/>
      <c r="Q3368" s="5"/>
      <c r="R3368" s="5"/>
      <c r="S3368" s="5"/>
      <c r="T3368" s="2">
        <v>21.99</v>
      </c>
      <c r="U3368" s="2">
        <v>19.77</v>
      </c>
      <c r="V3368" s="2"/>
      <c r="W3368" s="2">
        <v>22.290001</v>
      </c>
      <c r="X3368" s="2">
        <v>19.989999999999998</v>
      </c>
      <c r="Y3368" s="2"/>
      <c r="Z3368">
        <v>5372100</v>
      </c>
      <c r="AA3368">
        <v>1399900</v>
      </c>
      <c r="AC3368" s="2">
        <v>22.16</v>
      </c>
      <c r="AD3368" s="2">
        <v>19.950001</v>
      </c>
    </row>
    <row r="3369" spans="1:30" x14ac:dyDescent="0.25">
      <c r="A3369" t="s">
        <v>465</v>
      </c>
      <c r="B3369">
        <f t="shared" si="174"/>
        <v>2012</v>
      </c>
      <c r="C3369" s="2">
        <v>20.25</v>
      </c>
      <c r="D3369" s="2">
        <v>25.059999000000001</v>
      </c>
      <c r="E3369" s="4">
        <f t="shared" si="175"/>
        <v>0.23753081481481489</v>
      </c>
      <c r="F3369" s="5"/>
      <c r="G3369" s="5"/>
      <c r="H3369" s="5"/>
      <c r="I3369" s="5"/>
      <c r="J3369" s="5"/>
      <c r="K3369" s="3">
        <v>40911</v>
      </c>
      <c r="L3369" s="3">
        <v>41274</v>
      </c>
      <c r="M3369" s="3"/>
      <c r="N3369" s="3"/>
      <c r="O3369" s="3"/>
      <c r="P3369" s="3"/>
      <c r="Q3369" s="5"/>
      <c r="R3369" s="5"/>
      <c r="S3369" s="5"/>
      <c r="T3369" s="2">
        <v>20.100000000000001</v>
      </c>
      <c r="U3369" s="2">
        <v>24.57</v>
      </c>
      <c r="V3369" s="2"/>
      <c r="W3369" s="2">
        <v>20.41</v>
      </c>
      <c r="X3369" s="2">
        <v>25.059999000000001</v>
      </c>
      <c r="Y3369" s="2"/>
      <c r="Z3369">
        <v>3699400</v>
      </c>
      <c r="AA3369">
        <v>2169300</v>
      </c>
      <c r="AC3369" s="2">
        <v>20.18</v>
      </c>
      <c r="AD3369" s="2">
        <v>24.68</v>
      </c>
    </row>
    <row r="3370" spans="1:30" x14ac:dyDescent="0.25">
      <c r="A3370" t="s">
        <v>466</v>
      </c>
      <c r="B3370">
        <f t="shared" si="174"/>
        <v>2010</v>
      </c>
      <c r="C3370" s="2">
        <v>25.34</v>
      </c>
      <c r="D3370" s="2">
        <v>28.98</v>
      </c>
      <c r="E3370" s="4">
        <f t="shared" si="175"/>
        <v>0.14364640883977903</v>
      </c>
      <c r="F3370" s="5"/>
      <c r="G3370" s="5"/>
      <c r="H3370" s="5"/>
      <c r="I3370" s="5"/>
      <c r="J3370" s="5"/>
      <c r="K3370" s="3">
        <v>40182</v>
      </c>
      <c r="L3370" s="3">
        <v>40543</v>
      </c>
      <c r="M3370" s="3"/>
      <c r="N3370" s="3"/>
      <c r="O3370" s="3"/>
      <c r="P3370" s="3"/>
      <c r="Q3370" s="5"/>
      <c r="R3370" s="5"/>
      <c r="S3370" s="5"/>
      <c r="T3370" s="2">
        <v>25.23</v>
      </c>
      <c r="U3370" s="2">
        <v>28.84</v>
      </c>
      <c r="V3370" s="2"/>
      <c r="W3370" s="2">
        <v>25.620000999999998</v>
      </c>
      <c r="X3370" s="2">
        <v>29.17</v>
      </c>
      <c r="Y3370" s="2"/>
      <c r="Z3370">
        <v>2824700</v>
      </c>
      <c r="AA3370">
        <v>2083100</v>
      </c>
      <c r="AC3370" s="2">
        <v>25.379999000000002</v>
      </c>
      <c r="AD3370" s="2">
        <v>29.08</v>
      </c>
    </row>
    <row r="3371" spans="1:30" x14ac:dyDescent="0.25">
      <c r="A3371" t="s">
        <v>466</v>
      </c>
      <c r="B3371">
        <f t="shared" si="174"/>
        <v>2011</v>
      </c>
      <c r="C3371" s="2">
        <v>29.280000999999999</v>
      </c>
      <c r="D3371" s="2">
        <v>32.060001</v>
      </c>
      <c r="E3371" s="4">
        <f t="shared" si="175"/>
        <v>9.4945351948587747E-2</v>
      </c>
      <c r="F3371" s="5"/>
      <c r="G3371" s="5"/>
      <c r="H3371" s="5"/>
      <c r="I3371" s="5"/>
      <c r="J3371" s="5"/>
      <c r="K3371" s="3">
        <v>40546</v>
      </c>
      <c r="L3371" s="3">
        <v>40907</v>
      </c>
      <c r="M3371" s="3"/>
      <c r="N3371" s="3"/>
      <c r="O3371" s="3"/>
      <c r="P3371" s="3"/>
      <c r="Q3371" s="5"/>
      <c r="R3371" s="5"/>
      <c r="S3371" s="5"/>
      <c r="T3371" s="2">
        <v>29.059999000000001</v>
      </c>
      <c r="U3371" s="2">
        <v>32.040000999999997</v>
      </c>
      <c r="V3371" s="2"/>
      <c r="W3371" s="2">
        <v>29.559999000000001</v>
      </c>
      <c r="X3371" s="2">
        <v>32.389999000000003</v>
      </c>
      <c r="Y3371" s="2"/>
      <c r="Z3371">
        <v>4413300</v>
      </c>
      <c r="AA3371">
        <v>1328900</v>
      </c>
      <c r="AC3371" s="2">
        <v>29.42</v>
      </c>
      <c r="AD3371" s="2">
        <v>32.25</v>
      </c>
    </row>
    <row r="3372" spans="1:30" x14ac:dyDescent="0.25">
      <c r="A3372" t="s">
        <v>466</v>
      </c>
      <c r="B3372">
        <f t="shared" si="174"/>
        <v>2012</v>
      </c>
      <c r="C3372" s="2">
        <v>32.549999</v>
      </c>
      <c r="D3372" s="2">
        <v>35.860000999999997</v>
      </c>
      <c r="E3372" s="4">
        <f t="shared" si="175"/>
        <v>0.10168977270936314</v>
      </c>
      <c r="F3372" s="5"/>
      <c r="G3372" s="5"/>
      <c r="H3372" s="5"/>
      <c r="I3372" s="5"/>
      <c r="J3372" s="5"/>
      <c r="K3372" s="3">
        <v>40911</v>
      </c>
      <c r="L3372" s="3">
        <v>41274</v>
      </c>
      <c r="M3372" s="3"/>
      <c r="N3372" s="3"/>
      <c r="O3372" s="3"/>
      <c r="P3372" s="3"/>
      <c r="Q3372" s="5"/>
      <c r="R3372" s="5"/>
      <c r="S3372" s="5"/>
      <c r="T3372" s="2">
        <v>32.240001999999997</v>
      </c>
      <c r="U3372" s="2">
        <v>35.270000000000003</v>
      </c>
      <c r="V3372" s="2"/>
      <c r="W3372" s="2">
        <v>32.849997999999999</v>
      </c>
      <c r="X3372" s="2">
        <v>35.970001000000003</v>
      </c>
      <c r="Y3372" s="2"/>
      <c r="Z3372">
        <v>2374400</v>
      </c>
      <c r="AA3372">
        <v>2227500</v>
      </c>
      <c r="AC3372" s="2">
        <v>32.439999</v>
      </c>
      <c r="AD3372" s="2">
        <v>35.290000999999997</v>
      </c>
    </row>
    <row r="3373" spans="1:30" x14ac:dyDescent="0.25">
      <c r="A3373" t="s">
        <v>467</v>
      </c>
      <c r="B3373">
        <f t="shared" si="174"/>
        <v>2010</v>
      </c>
      <c r="C3373" s="2">
        <v>68.720000999999996</v>
      </c>
      <c r="D3373" s="2">
        <v>73.120002999999997</v>
      </c>
      <c r="E3373" s="4">
        <f t="shared" si="175"/>
        <v>6.4027967636379995E-2</v>
      </c>
      <c r="F3373" s="5"/>
      <c r="G3373" s="5"/>
      <c r="H3373" s="5"/>
      <c r="I3373" s="5"/>
      <c r="J3373" s="5"/>
      <c r="K3373" s="3">
        <v>40182</v>
      </c>
      <c r="L3373" s="3">
        <v>40543</v>
      </c>
      <c r="M3373" s="3"/>
      <c r="N3373" s="3"/>
      <c r="O3373" s="3"/>
      <c r="P3373" s="3"/>
      <c r="Q3373" s="5"/>
      <c r="R3373" s="5"/>
      <c r="S3373" s="5"/>
      <c r="T3373" s="2">
        <v>68.190002000000007</v>
      </c>
      <c r="U3373" s="2">
        <v>73.019997000000004</v>
      </c>
      <c r="V3373" s="2"/>
      <c r="W3373" s="2">
        <v>69.260002</v>
      </c>
      <c r="X3373" s="2">
        <v>73.510002</v>
      </c>
      <c r="Y3373" s="2"/>
      <c r="Z3373">
        <v>27809100</v>
      </c>
      <c r="AA3373">
        <v>15273700</v>
      </c>
      <c r="AC3373" s="2">
        <v>69.150002000000001</v>
      </c>
      <c r="AD3373" s="2">
        <v>73.160004000000001</v>
      </c>
    </row>
    <row r="3374" spans="1:30" x14ac:dyDescent="0.25">
      <c r="A3374" t="s">
        <v>467</v>
      </c>
      <c r="B3374">
        <f t="shared" si="174"/>
        <v>2011</v>
      </c>
      <c r="C3374" s="2">
        <v>73.720000999999996</v>
      </c>
      <c r="D3374" s="2">
        <v>84.760002</v>
      </c>
      <c r="E3374" s="4">
        <f t="shared" si="175"/>
        <v>0.14975584441459794</v>
      </c>
      <c r="F3374" s="5"/>
      <c r="G3374" s="5"/>
      <c r="H3374" s="5"/>
      <c r="I3374" s="5"/>
      <c r="J3374" s="5"/>
      <c r="K3374" s="3">
        <v>40546</v>
      </c>
      <c r="L3374" s="3">
        <v>40907</v>
      </c>
      <c r="M3374" s="3"/>
      <c r="N3374" s="3"/>
      <c r="O3374" s="3"/>
      <c r="P3374" s="3"/>
      <c r="Q3374" s="5"/>
      <c r="R3374" s="5"/>
      <c r="S3374" s="5"/>
      <c r="T3374" s="2">
        <v>73.639999000000003</v>
      </c>
      <c r="U3374" s="2">
        <v>84.57</v>
      </c>
      <c r="V3374" s="2"/>
      <c r="W3374" s="2">
        <v>74.790001000000004</v>
      </c>
      <c r="X3374" s="2">
        <v>85.290001000000004</v>
      </c>
      <c r="Y3374" s="2"/>
      <c r="Z3374">
        <v>23320700</v>
      </c>
      <c r="AA3374">
        <v>9768900</v>
      </c>
      <c r="AC3374" s="2">
        <v>74.550003000000004</v>
      </c>
      <c r="AD3374" s="2">
        <v>85.160004000000001</v>
      </c>
    </row>
    <row r="3375" spans="1:30" x14ac:dyDescent="0.25">
      <c r="A3375" t="s">
        <v>467</v>
      </c>
      <c r="B3375">
        <f t="shared" si="174"/>
        <v>2012</v>
      </c>
      <c r="C3375" s="2">
        <v>85.970000999999996</v>
      </c>
      <c r="D3375" s="2">
        <v>86.550003000000004</v>
      </c>
      <c r="E3375" s="4">
        <f t="shared" si="175"/>
        <v>6.7465626759735352E-3</v>
      </c>
      <c r="F3375" s="5"/>
      <c r="G3375" s="5"/>
      <c r="H3375" s="5"/>
      <c r="I3375" s="5"/>
      <c r="J3375" s="5"/>
      <c r="K3375" s="3">
        <v>40911</v>
      </c>
      <c r="L3375" s="3">
        <v>41274</v>
      </c>
      <c r="M3375" s="3"/>
      <c r="N3375" s="3"/>
      <c r="O3375" s="3"/>
      <c r="P3375" s="3"/>
      <c r="Q3375" s="5"/>
      <c r="R3375" s="5"/>
      <c r="S3375" s="5"/>
      <c r="T3375" s="2">
        <v>85.900002000000001</v>
      </c>
      <c r="U3375" s="2">
        <v>84.699996999999996</v>
      </c>
      <c r="V3375" s="2"/>
      <c r="W3375" s="2">
        <v>86.669998000000007</v>
      </c>
      <c r="X3375" s="2">
        <v>86.660004000000001</v>
      </c>
      <c r="Y3375" s="2"/>
      <c r="Z3375">
        <v>20906800</v>
      </c>
      <c r="AA3375">
        <v>19810800</v>
      </c>
      <c r="AC3375" s="2">
        <v>86</v>
      </c>
      <c r="AD3375" s="2">
        <v>85.040001000000004</v>
      </c>
    </row>
    <row r="3376" spans="1:30" x14ac:dyDescent="0.25">
      <c r="A3376" t="s">
        <v>468</v>
      </c>
      <c r="B3376">
        <f t="shared" si="174"/>
        <v>2010</v>
      </c>
      <c r="C3376" s="2">
        <v>35.529998999999997</v>
      </c>
      <c r="D3376" s="2">
        <v>34.169998</v>
      </c>
      <c r="E3376" s="4">
        <f t="shared" si="175"/>
        <v>-3.8277541184281963E-2</v>
      </c>
      <c r="F3376" s="5"/>
      <c r="G3376" s="5"/>
      <c r="H3376" s="5"/>
      <c r="I3376" s="5"/>
      <c r="J3376" s="5"/>
      <c r="K3376" s="3">
        <v>40182</v>
      </c>
      <c r="L3376" s="3">
        <v>40543</v>
      </c>
      <c r="M3376" s="3"/>
      <c r="N3376" s="3"/>
      <c r="O3376" s="3"/>
      <c r="P3376" s="3"/>
      <c r="Q3376" s="5"/>
      <c r="R3376" s="5"/>
      <c r="S3376" s="5"/>
      <c r="T3376" s="2">
        <v>35.270000000000003</v>
      </c>
      <c r="U3376" s="2">
        <v>34.099997999999999</v>
      </c>
      <c r="V3376" s="2"/>
      <c r="W3376" s="2">
        <v>35.650002000000001</v>
      </c>
      <c r="X3376" s="2">
        <v>34.419998</v>
      </c>
      <c r="Y3376" s="2"/>
      <c r="Z3376">
        <v>1051400</v>
      </c>
      <c r="AA3376">
        <v>424000</v>
      </c>
      <c r="AC3376" s="2">
        <v>35.330002</v>
      </c>
      <c r="AD3376" s="2">
        <v>34.330002</v>
      </c>
    </row>
    <row r="3377" spans="1:30" x14ac:dyDescent="0.25">
      <c r="A3377" t="s">
        <v>468</v>
      </c>
      <c r="B3377">
        <f t="shared" si="174"/>
        <v>2011</v>
      </c>
      <c r="C3377" s="2">
        <v>34.459999000000003</v>
      </c>
      <c r="D3377" s="2">
        <v>34.990001999999997</v>
      </c>
      <c r="E3377" s="4">
        <f t="shared" si="175"/>
        <v>1.5380238403372952E-2</v>
      </c>
      <c r="F3377" s="5"/>
      <c r="G3377" s="5"/>
      <c r="H3377" s="5"/>
      <c r="I3377" s="5"/>
      <c r="J3377" s="5"/>
      <c r="K3377" s="3">
        <v>40546</v>
      </c>
      <c r="L3377" s="3">
        <v>40907</v>
      </c>
      <c r="M3377" s="3"/>
      <c r="N3377" s="3"/>
      <c r="O3377" s="3"/>
      <c r="P3377" s="3"/>
      <c r="Q3377" s="5"/>
      <c r="R3377" s="5"/>
      <c r="S3377" s="5"/>
      <c r="T3377" s="2">
        <v>34.43</v>
      </c>
      <c r="U3377" s="2">
        <v>34.959999000000003</v>
      </c>
      <c r="V3377" s="2"/>
      <c r="W3377" s="2">
        <v>35.25</v>
      </c>
      <c r="X3377" s="2">
        <v>35.450001</v>
      </c>
      <c r="Y3377" s="2"/>
      <c r="Z3377">
        <v>1132900</v>
      </c>
      <c r="AA3377">
        <v>568800</v>
      </c>
      <c r="AC3377" s="2">
        <v>35.099997999999999</v>
      </c>
      <c r="AD3377" s="2">
        <v>35.450001</v>
      </c>
    </row>
    <row r="3378" spans="1:30" x14ac:dyDescent="0.25">
      <c r="A3378" t="s">
        <v>468</v>
      </c>
      <c r="B3378">
        <f t="shared" si="174"/>
        <v>2012</v>
      </c>
      <c r="C3378" s="2">
        <v>35.659999999999997</v>
      </c>
      <c r="D3378" s="2">
        <v>39.610000999999997</v>
      </c>
      <c r="E3378" s="4">
        <f t="shared" si="175"/>
        <v>0.11076839596186205</v>
      </c>
      <c r="F3378" s="5"/>
      <c r="G3378" s="5"/>
      <c r="H3378" s="5"/>
      <c r="I3378" s="5"/>
      <c r="J3378" s="5"/>
      <c r="K3378" s="3">
        <v>40911</v>
      </c>
      <c r="L3378" s="3">
        <v>41274</v>
      </c>
      <c r="M3378" s="3"/>
      <c r="N3378" s="3"/>
      <c r="O3378" s="3"/>
      <c r="P3378" s="3"/>
      <c r="Q3378" s="5"/>
      <c r="R3378" s="5"/>
      <c r="S3378" s="5"/>
      <c r="T3378" s="2">
        <v>35.369999</v>
      </c>
      <c r="U3378" s="2">
        <v>38.759998000000003</v>
      </c>
      <c r="V3378" s="2"/>
      <c r="W3378" s="2">
        <v>36.169998</v>
      </c>
      <c r="X3378" s="2">
        <v>39.639999000000003</v>
      </c>
      <c r="Y3378" s="2"/>
      <c r="Z3378">
        <v>955000</v>
      </c>
      <c r="AA3378">
        <v>794600</v>
      </c>
      <c r="AC3378" s="2">
        <v>35.380001</v>
      </c>
      <c r="AD3378" s="2">
        <v>39.119999</v>
      </c>
    </row>
    <row r="3379" spans="1:30" x14ac:dyDescent="0.25">
      <c r="A3379" t="s">
        <v>469</v>
      </c>
      <c r="B3379">
        <f t="shared" si="174"/>
        <v>2010</v>
      </c>
      <c r="C3379" s="2">
        <v>8.5399999999999991</v>
      </c>
      <c r="D3379" s="2">
        <v>11.52</v>
      </c>
      <c r="E3379" s="4">
        <f t="shared" si="175"/>
        <v>0.34894613583138184</v>
      </c>
      <c r="F3379" s="5"/>
      <c r="G3379" s="5"/>
      <c r="H3379" s="5"/>
      <c r="I3379" s="5"/>
      <c r="J3379" s="5"/>
      <c r="K3379" s="3">
        <v>40182</v>
      </c>
      <c r="L3379" s="3">
        <v>40543</v>
      </c>
      <c r="M3379" s="3"/>
      <c r="N3379" s="3"/>
      <c r="O3379" s="3"/>
      <c r="P3379" s="3"/>
      <c r="Q3379" s="5"/>
      <c r="R3379" s="5"/>
      <c r="S3379" s="5"/>
      <c r="T3379" s="2">
        <v>8.4700000000000006</v>
      </c>
      <c r="U3379" s="2">
        <v>11.44</v>
      </c>
      <c r="V3379" s="2"/>
      <c r="W3379" s="2">
        <v>8.76</v>
      </c>
      <c r="X3379" s="2">
        <v>11.6</v>
      </c>
      <c r="Y3379" s="2"/>
      <c r="Z3379">
        <v>13472700</v>
      </c>
      <c r="AA3379">
        <v>4986100</v>
      </c>
      <c r="AC3379" s="2">
        <v>8.6300000000000008</v>
      </c>
      <c r="AD3379" s="2">
        <v>11.46</v>
      </c>
    </row>
    <row r="3380" spans="1:30" x14ac:dyDescent="0.25">
      <c r="A3380" t="s">
        <v>469</v>
      </c>
      <c r="B3380">
        <f t="shared" si="174"/>
        <v>2011</v>
      </c>
      <c r="C3380" s="2">
        <v>11.62</v>
      </c>
      <c r="D3380" s="2">
        <v>7.96</v>
      </c>
      <c r="E3380" s="4">
        <f t="shared" si="175"/>
        <v>-0.31497418244406195</v>
      </c>
      <c r="F3380" s="5"/>
      <c r="G3380" s="5"/>
      <c r="H3380" s="5"/>
      <c r="I3380" s="5"/>
      <c r="J3380" s="5"/>
      <c r="K3380" s="3">
        <v>40546</v>
      </c>
      <c r="L3380" s="3">
        <v>40907</v>
      </c>
      <c r="M3380" s="3"/>
      <c r="N3380" s="3"/>
      <c r="O3380" s="3"/>
      <c r="P3380" s="3"/>
      <c r="Q3380" s="5"/>
      <c r="R3380" s="5"/>
      <c r="S3380" s="5"/>
      <c r="T3380" s="2">
        <v>11.54</v>
      </c>
      <c r="U3380" s="2">
        <v>7.88</v>
      </c>
      <c r="V3380" s="2"/>
      <c r="W3380" s="2">
        <v>11.77</v>
      </c>
      <c r="X3380" s="2">
        <v>8.02</v>
      </c>
      <c r="Y3380" s="2"/>
      <c r="Z3380">
        <v>10434000</v>
      </c>
      <c r="AA3380">
        <v>8913800</v>
      </c>
      <c r="AC3380" s="2">
        <v>11.71</v>
      </c>
      <c r="AD3380" s="2">
        <v>7.95</v>
      </c>
    </row>
    <row r="3381" spans="1:30" x14ac:dyDescent="0.25">
      <c r="A3381" t="s">
        <v>469</v>
      </c>
      <c r="B3381">
        <f t="shared" si="174"/>
        <v>2012</v>
      </c>
      <c r="C3381" s="2">
        <v>8.16</v>
      </c>
      <c r="D3381" s="2">
        <v>6.82</v>
      </c>
      <c r="E3381" s="4">
        <f t="shared" si="175"/>
        <v>-0.16421568627450978</v>
      </c>
      <c r="F3381" s="5"/>
      <c r="G3381" s="5"/>
      <c r="H3381" s="5"/>
      <c r="I3381" s="5"/>
      <c r="J3381" s="5"/>
      <c r="K3381" s="3">
        <v>40911</v>
      </c>
      <c r="L3381" s="3">
        <v>41274</v>
      </c>
      <c r="M3381" s="3"/>
      <c r="N3381" s="3"/>
      <c r="O3381" s="3"/>
      <c r="P3381" s="3"/>
      <c r="Q3381" s="5"/>
      <c r="R3381" s="5"/>
      <c r="S3381" s="5"/>
      <c r="T3381" s="2">
        <v>8.1300000000000008</v>
      </c>
      <c r="U3381" s="2">
        <v>6.62</v>
      </c>
      <c r="V3381" s="2"/>
      <c r="W3381" s="2">
        <v>8.3000000000000007</v>
      </c>
      <c r="X3381" s="2">
        <v>6.84</v>
      </c>
      <c r="Y3381" s="2"/>
      <c r="Z3381">
        <v>10334500</v>
      </c>
      <c r="AA3381">
        <v>8524200</v>
      </c>
      <c r="AC3381" s="2">
        <v>8.1999999999999993</v>
      </c>
      <c r="AD3381" s="2">
        <v>6.66</v>
      </c>
    </row>
    <row r="3382" spans="1:30" x14ac:dyDescent="0.25">
      <c r="A3382" t="s">
        <v>470</v>
      </c>
      <c r="B3382">
        <f t="shared" si="174"/>
        <v>2010</v>
      </c>
      <c r="C3382" s="2">
        <v>16.940000999999999</v>
      </c>
      <c r="D3382" s="2">
        <v>16.629999000000002</v>
      </c>
      <c r="E3382" s="4">
        <f t="shared" si="175"/>
        <v>-1.8299998919716547E-2</v>
      </c>
      <c r="F3382" s="5"/>
      <c r="G3382" s="5"/>
      <c r="H3382" s="5"/>
      <c r="I3382" s="5"/>
      <c r="J3382" s="5"/>
      <c r="K3382" s="3">
        <v>40182</v>
      </c>
      <c r="L3382" s="3">
        <v>40543</v>
      </c>
      <c r="M3382" s="3"/>
      <c r="N3382" s="3"/>
      <c r="O3382" s="3"/>
      <c r="P3382" s="3"/>
      <c r="Q3382" s="5"/>
      <c r="R3382" s="5"/>
      <c r="S3382" s="5"/>
      <c r="T3382" s="2">
        <v>16.879999000000002</v>
      </c>
      <c r="U3382" s="2">
        <v>16.469999000000001</v>
      </c>
      <c r="V3382" s="2"/>
      <c r="W3382" s="2">
        <v>17.200001</v>
      </c>
      <c r="X3382" s="2">
        <v>16.760000000000002</v>
      </c>
      <c r="Y3382" s="2"/>
      <c r="Z3382">
        <v>16587400</v>
      </c>
      <c r="AA3382">
        <v>7754500</v>
      </c>
      <c r="AC3382" s="2">
        <v>17.100000000000001</v>
      </c>
      <c r="AD3382" s="2">
        <v>16.739999999999998</v>
      </c>
    </row>
    <row r="3383" spans="1:30" x14ac:dyDescent="0.25">
      <c r="A3383" t="s">
        <v>470</v>
      </c>
      <c r="B3383">
        <f t="shared" si="174"/>
        <v>2011</v>
      </c>
      <c r="C3383" s="2">
        <v>16.809999000000001</v>
      </c>
      <c r="D3383" s="2">
        <v>16.129999000000002</v>
      </c>
      <c r="E3383" s="4">
        <f t="shared" si="175"/>
        <v>-4.0452114244623076E-2</v>
      </c>
      <c r="F3383" s="5"/>
      <c r="G3383" s="5"/>
      <c r="H3383" s="5"/>
      <c r="I3383" s="5"/>
      <c r="J3383" s="5"/>
      <c r="K3383" s="3">
        <v>40546</v>
      </c>
      <c r="L3383" s="3">
        <v>40907</v>
      </c>
      <c r="M3383" s="3"/>
      <c r="N3383" s="3"/>
      <c r="O3383" s="3"/>
      <c r="P3383" s="3"/>
      <c r="Q3383" s="5"/>
      <c r="R3383" s="5"/>
      <c r="S3383" s="5"/>
      <c r="T3383" s="2">
        <v>16.670000000000002</v>
      </c>
      <c r="U3383" s="2">
        <v>16.030000999999999</v>
      </c>
      <c r="V3383" s="2"/>
      <c r="W3383" s="2">
        <v>16.940000999999999</v>
      </c>
      <c r="X3383" s="2">
        <v>16.209999</v>
      </c>
      <c r="Y3383" s="2"/>
      <c r="Z3383">
        <v>17684000</v>
      </c>
      <c r="AA3383">
        <v>10832800</v>
      </c>
      <c r="AC3383" s="2">
        <v>16.75</v>
      </c>
      <c r="AD3383" s="2">
        <v>16.18</v>
      </c>
    </row>
    <row r="3384" spans="1:30" x14ac:dyDescent="0.25">
      <c r="A3384" t="s">
        <v>470</v>
      </c>
      <c r="B3384">
        <f t="shared" si="174"/>
        <v>2012</v>
      </c>
      <c r="C3384" s="2">
        <v>16.27</v>
      </c>
      <c r="D3384" s="2">
        <v>19.899999999999999</v>
      </c>
      <c r="E3384" s="4">
        <f t="shared" si="175"/>
        <v>0.22311001843884445</v>
      </c>
      <c r="F3384" s="5"/>
      <c r="G3384" s="5"/>
      <c r="H3384" s="5"/>
      <c r="I3384" s="5"/>
      <c r="J3384" s="5"/>
      <c r="K3384" s="3">
        <v>40911</v>
      </c>
      <c r="L3384" s="3">
        <v>41274</v>
      </c>
      <c r="M3384" s="3"/>
      <c r="N3384" s="3"/>
      <c r="O3384" s="3"/>
      <c r="P3384" s="3"/>
      <c r="Q3384" s="5"/>
      <c r="R3384" s="5"/>
      <c r="S3384" s="5"/>
      <c r="T3384" s="2">
        <v>16.200001</v>
      </c>
      <c r="U3384" s="2">
        <v>19.399999999999999</v>
      </c>
      <c r="V3384" s="2"/>
      <c r="W3384" s="2">
        <v>16.389999</v>
      </c>
      <c r="X3384" s="2">
        <v>19.969999000000001</v>
      </c>
      <c r="Y3384" s="2"/>
      <c r="Z3384">
        <v>19708600</v>
      </c>
      <c r="AA3384">
        <v>20645100</v>
      </c>
      <c r="AC3384" s="2">
        <v>16.290001</v>
      </c>
      <c r="AD3384" s="2">
        <v>19.43</v>
      </c>
    </row>
    <row r="3385" spans="1:30" x14ac:dyDescent="0.25">
      <c r="A3385" t="s">
        <v>471</v>
      </c>
      <c r="B3385">
        <f t="shared" si="174"/>
        <v>2010</v>
      </c>
      <c r="C3385" s="2">
        <v>25.248023005</v>
      </c>
      <c r="D3385" s="2">
        <v>35.262402588</v>
      </c>
      <c r="E3385" s="4">
        <f t="shared" si="175"/>
        <v>0.39664014806295128</v>
      </c>
      <c r="F3385" s="5"/>
      <c r="G3385" s="5"/>
      <c r="H3385" s="5"/>
      <c r="I3385" s="5"/>
      <c r="J3385" s="5"/>
      <c r="K3385" s="3">
        <v>40182</v>
      </c>
      <c r="L3385" s="3">
        <v>40543</v>
      </c>
      <c r="M3385" s="3"/>
      <c r="N3385" s="3"/>
      <c r="O3385" s="3"/>
      <c r="P3385" s="3"/>
      <c r="Q3385" s="5"/>
      <c r="R3385" s="5"/>
      <c r="S3385" s="5"/>
      <c r="T3385" s="2">
        <v>25.197699496799999</v>
      </c>
      <c r="U3385" s="2">
        <v>35.240833932400001</v>
      </c>
      <c r="V3385" s="2"/>
      <c r="W3385" s="2">
        <v>25.3630488857</v>
      </c>
      <c r="X3385" s="2">
        <v>35.521207045300002</v>
      </c>
      <c r="Y3385" s="2"/>
      <c r="Z3385">
        <v>2962300</v>
      </c>
      <c r="AA3385">
        <v>1595800</v>
      </c>
      <c r="AC3385" s="2">
        <v>25.2264565061</v>
      </c>
      <c r="AD3385" s="2">
        <v>35.355858375300002</v>
      </c>
    </row>
    <row r="3386" spans="1:30" x14ac:dyDescent="0.25">
      <c r="A3386" t="s">
        <v>471</v>
      </c>
      <c r="B3386">
        <f t="shared" si="174"/>
        <v>2011</v>
      </c>
      <c r="C3386" s="2">
        <v>35.442127965499999</v>
      </c>
      <c r="D3386" s="2">
        <v>42.4227189072</v>
      </c>
      <c r="E3386" s="4">
        <f t="shared" si="175"/>
        <v>0.19695744421709196</v>
      </c>
      <c r="F3386" s="5"/>
      <c r="G3386" s="5"/>
      <c r="H3386" s="5"/>
      <c r="I3386" s="5"/>
      <c r="J3386" s="5"/>
      <c r="K3386" s="3">
        <v>40546</v>
      </c>
      <c r="L3386" s="3">
        <v>40907</v>
      </c>
      <c r="M3386" s="3"/>
      <c r="N3386" s="3"/>
      <c r="O3386" s="3"/>
      <c r="P3386" s="3"/>
      <c r="Q3386" s="5"/>
      <c r="R3386" s="5"/>
      <c r="S3386" s="5"/>
      <c r="T3386" s="2">
        <v>35.212079079799999</v>
      </c>
      <c r="U3386" s="2">
        <v>42.4227189072</v>
      </c>
      <c r="V3386" s="2"/>
      <c r="W3386" s="2">
        <v>35.593098490300001</v>
      </c>
      <c r="X3386" s="2">
        <v>42.839684399699998</v>
      </c>
      <c r="Y3386" s="2"/>
      <c r="Z3386">
        <v>4734800</v>
      </c>
      <c r="AA3386">
        <v>1733500</v>
      </c>
      <c r="AC3386" s="2">
        <v>35.291157440699997</v>
      </c>
      <c r="AD3386" s="2">
        <v>42.7749834651</v>
      </c>
    </row>
    <row r="3387" spans="1:30" x14ac:dyDescent="0.25">
      <c r="A3387" t="s">
        <v>471</v>
      </c>
      <c r="B3387">
        <f t="shared" si="174"/>
        <v>2012</v>
      </c>
      <c r="C3387" s="2">
        <v>42.854061825999999</v>
      </c>
      <c r="D3387" s="2">
        <v>47.735444284700002</v>
      </c>
      <c r="E3387" s="4">
        <f t="shared" si="175"/>
        <v>0.11390711290145239</v>
      </c>
      <c r="F3387" s="5"/>
      <c r="G3387" s="5"/>
      <c r="H3387" s="5"/>
      <c r="I3387" s="5"/>
      <c r="J3387" s="5"/>
      <c r="K3387" s="3">
        <v>40911</v>
      </c>
      <c r="L3387" s="3">
        <v>41274</v>
      </c>
      <c r="M3387" s="3"/>
      <c r="N3387" s="3"/>
      <c r="O3387" s="3"/>
      <c r="P3387" s="3"/>
      <c r="Q3387" s="5"/>
      <c r="R3387" s="5"/>
      <c r="S3387" s="5"/>
      <c r="T3387" s="2">
        <v>42.048886412599998</v>
      </c>
      <c r="U3387" s="2">
        <v>46.4126520489</v>
      </c>
      <c r="V3387" s="2"/>
      <c r="W3387" s="2">
        <v>43.062547088400002</v>
      </c>
      <c r="X3387" s="2">
        <v>47.785767792900003</v>
      </c>
      <c r="Y3387" s="2"/>
      <c r="Z3387">
        <v>4735700</v>
      </c>
      <c r="AA3387">
        <v>4644100</v>
      </c>
      <c r="AC3387" s="2">
        <v>42.106400431300003</v>
      </c>
      <c r="AD3387" s="2">
        <v>46.527680805199999</v>
      </c>
    </row>
    <row r="3388" spans="1:30" x14ac:dyDescent="0.25">
      <c r="A3388" t="s">
        <v>472</v>
      </c>
      <c r="B3388">
        <f t="shared" si="174"/>
        <v>2010</v>
      </c>
      <c r="C3388" s="2">
        <v>59.310001</v>
      </c>
      <c r="D3388" s="2">
        <v>53.68</v>
      </c>
      <c r="E3388" s="4">
        <f t="shared" si="175"/>
        <v>-9.4924985754088934E-2</v>
      </c>
      <c r="F3388" s="5"/>
      <c r="G3388" s="5"/>
      <c r="H3388" s="5"/>
      <c r="I3388" s="5"/>
      <c r="J3388" s="5"/>
      <c r="K3388" s="3">
        <v>40182</v>
      </c>
      <c r="L3388" s="3">
        <v>40543</v>
      </c>
      <c r="M3388" s="3"/>
      <c r="N3388" s="3"/>
      <c r="O3388" s="3"/>
      <c r="P3388" s="3"/>
      <c r="Q3388" s="5"/>
      <c r="R3388" s="5"/>
      <c r="S3388" s="5"/>
      <c r="T3388" s="2">
        <v>59.310001</v>
      </c>
      <c r="U3388" s="2">
        <v>53.59</v>
      </c>
      <c r="V3388" s="2"/>
      <c r="W3388" s="2">
        <v>60.139999000000003</v>
      </c>
      <c r="X3388" s="2">
        <v>54.16</v>
      </c>
      <c r="Y3388" s="2"/>
      <c r="Z3388">
        <v>782400</v>
      </c>
      <c r="AA3388">
        <v>719600</v>
      </c>
      <c r="AC3388" s="2">
        <v>60.02</v>
      </c>
      <c r="AD3388" s="2">
        <v>53.900002000000001</v>
      </c>
    </row>
    <row r="3389" spans="1:30" x14ac:dyDescent="0.25">
      <c r="A3389" t="s">
        <v>472</v>
      </c>
      <c r="B3389">
        <f t="shared" si="174"/>
        <v>2011</v>
      </c>
      <c r="C3389" s="2">
        <v>54.099997999999999</v>
      </c>
      <c r="D3389" s="2">
        <v>53.419998</v>
      </c>
      <c r="E3389" s="4">
        <f t="shared" si="175"/>
        <v>-1.2569316546000606E-2</v>
      </c>
      <c r="F3389" s="5"/>
      <c r="G3389" s="5"/>
      <c r="H3389" s="5"/>
      <c r="I3389" s="5"/>
      <c r="J3389" s="5"/>
      <c r="K3389" s="3">
        <v>40546</v>
      </c>
      <c r="L3389" s="3">
        <v>40907</v>
      </c>
      <c r="M3389" s="3"/>
      <c r="N3389" s="3"/>
      <c r="O3389" s="3"/>
      <c r="P3389" s="3"/>
      <c r="Q3389" s="5"/>
      <c r="R3389" s="5"/>
      <c r="S3389" s="5"/>
      <c r="T3389" s="2">
        <v>53.84</v>
      </c>
      <c r="U3389" s="2">
        <v>53.23</v>
      </c>
      <c r="V3389" s="2"/>
      <c r="W3389" s="2">
        <v>55.049999</v>
      </c>
      <c r="X3389" s="2">
        <v>54.060001</v>
      </c>
      <c r="Y3389" s="2"/>
      <c r="Z3389">
        <v>1893800</v>
      </c>
      <c r="AA3389">
        <v>1106900</v>
      </c>
      <c r="AC3389" s="2">
        <v>54.970001000000003</v>
      </c>
      <c r="AD3389" s="2">
        <v>53.259998000000003</v>
      </c>
    </row>
    <row r="3390" spans="1:30" x14ac:dyDescent="0.25">
      <c r="A3390" t="s">
        <v>472</v>
      </c>
      <c r="B3390">
        <f t="shared" si="174"/>
        <v>2012</v>
      </c>
      <c r="C3390" s="2">
        <v>54.48</v>
      </c>
      <c r="D3390" s="2">
        <v>66.660004000000001</v>
      </c>
      <c r="E3390" s="4">
        <f t="shared" si="175"/>
        <v>0.22356835535976513</v>
      </c>
      <c r="F3390" s="5"/>
      <c r="G3390" s="5"/>
      <c r="H3390" s="5"/>
      <c r="I3390" s="5"/>
      <c r="J3390" s="5"/>
      <c r="K3390" s="3">
        <v>40911</v>
      </c>
      <c r="L3390" s="3">
        <v>41274</v>
      </c>
      <c r="M3390" s="3"/>
      <c r="N3390" s="3"/>
      <c r="O3390" s="3"/>
      <c r="P3390" s="3"/>
      <c r="Q3390" s="5"/>
      <c r="R3390" s="5"/>
      <c r="S3390" s="5"/>
      <c r="T3390" s="2">
        <v>53.889999000000003</v>
      </c>
      <c r="U3390" s="2">
        <v>65.150002000000001</v>
      </c>
      <c r="V3390" s="2"/>
      <c r="W3390" s="2">
        <v>54.84</v>
      </c>
      <c r="X3390" s="2">
        <v>66.660004000000001</v>
      </c>
      <c r="Y3390" s="2"/>
      <c r="Z3390">
        <v>1958100</v>
      </c>
      <c r="AA3390">
        <v>1107900</v>
      </c>
      <c r="AC3390" s="2">
        <v>53.939999</v>
      </c>
      <c r="AD3390" s="2">
        <v>65.419998000000007</v>
      </c>
    </row>
    <row r="3391" spans="1:30" x14ac:dyDescent="0.25">
      <c r="A3391" t="s">
        <v>473</v>
      </c>
      <c r="B3391">
        <f t="shared" si="174"/>
        <v>2010</v>
      </c>
      <c r="C3391" s="2">
        <v>12.94</v>
      </c>
      <c r="D3391" s="2">
        <v>24.23</v>
      </c>
      <c r="E3391" s="4">
        <f t="shared" si="175"/>
        <v>0.87248840803709438</v>
      </c>
      <c r="F3391" s="5"/>
      <c r="G3391" s="5"/>
      <c r="H3391" s="5"/>
      <c r="I3391" s="5"/>
      <c r="J3391" s="5"/>
      <c r="K3391" s="3">
        <v>40182</v>
      </c>
      <c r="L3391" s="3">
        <v>40543</v>
      </c>
      <c r="M3391" s="3"/>
      <c r="N3391" s="3"/>
      <c r="O3391" s="3"/>
      <c r="P3391" s="3"/>
      <c r="Q3391" s="5"/>
      <c r="R3391" s="5"/>
      <c r="S3391" s="5"/>
      <c r="T3391" s="2">
        <v>12.88</v>
      </c>
      <c r="U3391" s="2">
        <v>24.17</v>
      </c>
      <c r="V3391" s="2"/>
      <c r="W3391" s="2">
        <v>13.37</v>
      </c>
      <c r="X3391" s="2">
        <v>24.469999000000001</v>
      </c>
      <c r="Y3391" s="2"/>
      <c r="Z3391">
        <v>3974600</v>
      </c>
      <c r="AA3391">
        <v>1342400</v>
      </c>
      <c r="AC3391" s="2">
        <v>13.33</v>
      </c>
      <c r="AD3391" s="2">
        <v>24.25</v>
      </c>
    </row>
    <row r="3392" spans="1:30" x14ac:dyDescent="0.25">
      <c r="A3392" t="s">
        <v>473</v>
      </c>
      <c r="B3392">
        <f t="shared" si="174"/>
        <v>2011</v>
      </c>
      <c r="C3392" s="2">
        <v>24.74</v>
      </c>
      <c r="D3392" s="2">
        <v>16.280000999999999</v>
      </c>
      <c r="E3392" s="4">
        <f t="shared" si="175"/>
        <v>-0.34195630557801132</v>
      </c>
      <c r="F3392" s="5"/>
      <c r="G3392" s="5"/>
      <c r="H3392" s="5"/>
      <c r="I3392" s="5"/>
      <c r="J3392" s="5"/>
      <c r="K3392" s="3">
        <v>40546</v>
      </c>
      <c r="L3392" s="3">
        <v>40907</v>
      </c>
      <c r="M3392" s="3"/>
      <c r="N3392" s="3"/>
      <c r="O3392" s="3"/>
      <c r="P3392" s="3"/>
      <c r="Q3392" s="5"/>
      <c r="R3392" s="5"/>
      <c r="S3392" s="5"/>
      <c r="T3392" s="2">
        <v>24.700001</v>
      </c>
      <c r="U3392" s="2">
        <v>16.260000000000002</v>
      </c>
      <c r="V3392" s="2"/>
      <c r="W3392" s="2">
        <v>25.48</v>
      </c>
      <c r="X3392" s="2">
        <v>16.43</v>
      </c>
      <c r="Y3392" s="2"/>
      <c r="Z3392">
        <v>4761500</v>
      </c>
      <c r="AA3392">
        <v>1108400</v>
      </c>
      <c r="AC3392" s="2">
        <v>25.17</v>
      </c>
      <c r="AD3392" s="2">
        <v>16.43</v>
      </c>
    </row>
    <row r="3393" spans="1:30" x14ac:dyDescent="0.25">
      <c r="A3393" t="s">
        <v>473</v>
      </c>
      <c r="B3393">
        <f t="shared" si="174"/>
        <v>2012</v>
      </c>
      <c r="C3393" s="2">
        <v>16.66</v>
      </c>
      <c r="D3393" s="2">
        <v>21.4</v>
      </c>
      <c r="E3393" s="4">
        <f t="shared" si="175"/>
        <v>0.28451380552220878</v>
      </c>
      <c r="F3393" s="5"/>
      <c r="G3393" s="5"/>
      <c r="H3393" s="5"/>
      <c r="I3393" s="5"/>
      <c r="J3393" s="5"/>
      <c r="K3393" s="3">
        <v>40911</v>
      </c>
      <c r="L3393" s="3">
        <v>41274</v>
      </c>
      <c r="M3393" s="3"/>
      <c r="N3393" s="3"/>
      <c r="O3393" s="3"/>
      <c r="P3393" s="3"/>
      <c r="Q3393" s="5"/>
      <c r="R3393" s="5"/>
      <c r="S3393" s="5"/>
      <c r="T3393" s="2">
        <v>16.600000000000001</v>
      </c>
      <c r="U3393" s="2">
        <v>20.969999000000001</v>
      </c>
      <c r="V3393" s="2"/>
      <c r="W3393" s="2">
        <v>17.350000000000001</v>
      </c>
      <c r="X3393" s="2">
        <v>21.43</v>
      </c>
      <c r="Y3393" s="2"/>
      <c r="Z3393">
        <v>3442600</v>
      </c>
      <c r="AA3393">
        <v>2225400</v>
      </c>
      <c r="AC3393" s="2">
        <v>16.77</v>
      </c>
      <c r="AD3393" s="2">
        <v>21.07</v>
      </c>
    </row>
    <row r="3394" spans="1:30" x14ac:dyDescent="0.25">
      <c r="F3394" s="5"/>
      <c r="G3394" s="5"/>
      <c r="H3394" s="5"/>
      <c r="I3394" s="5"/>
      <c r="J3394" s="5"/>
      <c r="Q3394" s="5"/>
      <c r="R3394" s="5"/>
      <c r="S3394" s="5"/>
    </row>
    <row r="3395" spans="1:30" x14ac:dyDescent="0.25">
      <c r="F3395" s="5"/>
      <c r="G3395" s="5"/>
      <c r="H3395" s="5"/>
      <c r="I3395" s="5"/>
      <c r="J3395" s="5"/>
      <c r="Q3395" s="5"/>
      <c r="R3395" s="5"/>
      <c r="S3395" s="5"/>
    </row>
    <row r="3396" spans="1:30" x14ac:dyDescent="0.25">
      <c r="F3396" s="5"/>
      <c r="G3396" s="5"/>
      <c r="H3396" s="5"/>
      <c r="I3396" s="5"/>
      <c r="J3396" s="5"/>
      <c r="Q3396" s="5"/>
      <c r="R3396" s="5"/>
      <c r="S3396" s="5"/>
    </row>
    <row r="3397" spans="1:30" x14ac:dyDescent="0.25">
      <c r="F3397" s="5"/>
      <c r="G3397" s="5"/>
      <c r="H3397" s="5"/>
      <c r="I3397" s="5"/>
      <c r="J3397" s="5"/>
      <c r="Q3397" s="5"/>
      <c r="R3397" s="5"/>
      <c r="S3397" s="5"/>
    </row>
    <row r="3398" spans="1:30" x14ac:dyDescent="0.25">
      <c r="F3398" s="5"/>
      <c r="G3398" s="5"/>
      <c r="H3398" s="5"/>
      <c r="I3398" s="5"/>
      <c r="J3398" s="5"/>
      <c r="Q3398" s="5"/>
      <c r="R3398" s="5"/>
      <c r="S3398" s="5"/>
    </row>
    <row r="3399" spans="1:30" x14ac:dyDescent="0.25">
      <c r="F3399" s="5"/>
      <c r="G3399" s="5"/>
      <c r="H3399" s="5"/>
      <c r="I3399" s="5"/>
      <c r="J3399" s="5"/>
      <c r="Q3399" s="5"/>
      <c r="R3399" s="5"/>
      <c r="S3399" s="5"/>
    </row>
    <row r="3400" spans="1:30" x14ac:dyDescent="0.25">
      <c r="F3400" s="5"/>
      <c r="G3400" s="5"/>
      <c r="H3400" s="5"/>
      <c r="I3400" s="5"/>
      <c r="J3400" s="5"/>
      <c r="Q3400" s="5"/>
      <c r="R3400" s="5"/>
      <c r="S3400" s="5"/>
    </row>
    <row r="3401" spans="1:30" x14ac:dyDescent="0.25">
      <c r="F3401" s="5"/>
      <c r="G3401" s="5"/>
      <c r="H3401" s="5"/>
      <c r="I3401" s="5"/>
      <c r="J3401" s="5"/>
      <c r="Q3401" s="5"/>
      <c r="R3401" s="5"/>
      <c r="S3401" s="5"/>
    </row>
    <row r="3402" spans="1:30" x14ac:dyDescent="0.25">
      <c r="F3402" s="5"/>
      <c r="G3402" s="5"/>
      <c r="H3402" s="5"/>
      <c r="I3402" s="5"/>
      <c r="J3402" s="5"/>
      <c r="Q3402" s="5"/>
      <c r="R3402" s="5"/>
      <c r="S3402" s="5"/>
    </row>
    <row r="3403" spans="1:30" x14ac:dyDescent="0.25">
      <c r="F3403" s="5"/>
      <c r="G3403" s="5"/>
      <c r="H3403" s="5"/>
      <c r="I3403" s="5"/>
      <c r="J3403" s="5"/>
      <c r="Q3403" s="5"/>
      <c r="R3403" s="5"/>
      <c r="S3403" s="5"/>
    </row>
    <row r="3404" spans="1:30" x14ac:dyDescent="0.25">
      <c r="F3404" s="5"/>
      <c r="G3404" s="5"/>
      <c r="H3404" s="5"/>
      <c r="I3404" s="5"/>
      <c r="J3404" s="5"/>
      <c r="Q3404" s="5"/>
      <c r="R3404" s="5"/>
      <c r="S3404" s="5"/>
    </row>
    <row r="3405" spans="1:30" x14ac:dyDescent="0.25">
      <c r="F3405" s="5"/>
      <c r="G3405" s="5"/>
      <c r="H3405" s="5"/>
      <c r="I3405" s="5"/>
      <c r="J3405" s="5"/>
      <c r="Q3405" s="5"/>
      <c r="R3405" s="5"/>
      <c r="S3405" s="5"/>
    </row>
    <row r="3406" spans="1:30" x14ac:dyDescent="0.25">
      <c r="F3406" s="5"/>
      <c r="G3406" s="5"/>
      <c r="H3406" s="5"/>
      <c r="I3406" s="5"/>
      <c r="J3406" s="5"/>
      <c r="Q3406" s="5"/>
      <c r="R3406" s="5"/>
      <c r="S3406" s="5"/>
    </row>
    <row r="3407" spans="1:30" x14ac:dyDescent="0.25">
      <c r="F3407" s="5"/>
      <c r="G3407" s="5"/>
      <c r="H3407" s="5"/>
      <c r="I3407" s="5"/>
      <c r="J3407" s="5"/>
      <c r="Q3407" s="5"/>
      <c r="R3407" s="5"/>
      <c r="S3407" s="5"/>
    </row>
    <row r="3408" spans="1:30" x14ac:dyDescent="0.25">
      <c r="F3408" s="5"/>
      <c r="G3408" s="5"/>
      <c r="H3408" s="5"/>
      <c r="I3408" s="5"/>
      <c r="J3408" s="5"/>
      <c r="Q3408" s="5"/>
      <c r="R3408" s="5"/>
      <c r="S3408" s="5"/>
    </row>
    <row r="3409" spans="6:19" x14ac:dyDescent="0.25">
      <c r="F3409" s="5"/>
      <c r="G3409" s="5"/>
      <c r="H3409" s="5"/>
      <c r="I3409" s="5"/>
      <c r="J3409" s="5"/>
      <c r="Q3409" s="5"/>
      <c r="R3409" s="5"/>
      <c r="S3409" s="5"/>
    </row>
    <row r="3410" spans="6:19" x14ac:dyDescent="0.25">
      <c r="F3410" s="5"/>
      <c r="G3410" s="5"/>
      <c r="H3410" s="5"/>
      <c r="I3410" s="5"/>
      <c r="J3410" s="5"/>
      <c r="Q3410" s="5"/>
      <c r="R3410" s="5"/>
      <c r="S3410" s="5"/>
    </row>
    <row r="3411" spans="6:19" x14ac:dyDescent="0.25">
      <c r="F3411" s="5"/>
      <c r="G3411" s="5"/>
      <c r="H3411" s="5"/>
      <c r="I3411" s="5"/>
      <c r="J3411" s="5"/>
      <c r="Q3411" s="5"/>
      <c r="R3411" s="5"/>
      <c r="S3411" s="5"/>
    </row>
    <row r="3412" spans="6:19" x14ac:dyDescent="0.25">
      <c r="F3412" s="5"/>
      <c r="G3412" s="5"/>
      <c r="H3412" s="5"/>
      <c r="I3412" s="5"/>
      <c r="J3412" s="5"/>
      <c r="Q3412" s="5"/>
      <c r="R3412" s="5"/>
      <c r="S3412" s="5"/>
    </row>
    <row r="3413" spans="6:19" x14ac:dyDescent="0.25">
      <c r="F3413" s="5"/>
      <c r="G3413" s="5"/>
      <c r="H3413" s="5"/>
      <c r="I3413" s="5"/>
      <c r="J3413" s="5"/>
      <c r="Q3413" s="5"/>
      <c r="R3413" s="5"/>
      <c r="S3413" s="5"/>
    </row>
    <row r="3414" spans="6:19" x14ac:dyDescent="0.25">
      <c r="F3414" s="5"/>
      <c r="G3414" s="5"/>
      <c r="H3414" s="5"/>
      <c r="I3414" s="5"/>
      <c r="J3414" s="5"/>
      <c r="Q3414" s="5"/>
      <c r="R3414" s="5"/>
      <c r="S3414" s="5"/>
    </row>
    <row r="3415" spans="6:19" x14ac:dyDescent="0.25">
      <c r="F3415" s="5"/>
      <c r="G3415" s="5"/>
      <c r="H3415" s="5"/>
      <c r="I3415" s="5"/>
      <c r="J3415" s="5"/>
      <c r="Q3415" s="5"/>
      <c r="R3415" s="5"/>
      <c r="S3415" s="5"/>
    </row>
    <row r="3416" spans="6:19" x14ac:dyDescent="0.25">
      <c r="F3416" s="5"/>
      <c r="G3416" s="5"/>
      <c r="H3416" s="5"/>
      <c r="I3416" s="5"/>
      <c r="J3416" s="5"/>
      <c r="Q3416" s="5"/>
      <c r="R3416" s="5"/>
      <c r="S3416" s="5"/>
    </row>
    <row r="3417" spans="6:19" x14ac:dyDescent="0.25">
      <c r="F3417" s="5"/>
      <c r="G3417" s="5"/>
      <c r="H3417" s="5"/>
      <c r="I3417" s="5"/>
      <c r="J3417" s="5"/>
      <c r="Q3417" s="5"/>
      <c r="R3417" s="5"/>
      <c r="S3417" s="5"/>
    </row>
    <row r="3418" spans="6:19" x14ac:dyDescent="0.25">
      <c r="F3418" s="5"/>
      <c r="G3418" s="5"/>
      <c r="H3418" s="5"/>
      <c r="I3418" s="5"/>
      <c r="J3418" s="5"/>
      <c r="Q3418" s="5"/>
      <c r="R3418" s="5"/>
      <c r="S3418" s="5"/>
    </row>
    <row r="3419" spans="6:19" x14ac:dyDescent="0.25">
      <c r="F3419" s="5"/>
      <c r="G3419" s="5"/>
      <c r="H3419" s="5"/>
      <c r="I3419" s="5"/>
      <c r="J3419" s="5"/>
      <c r="Q3419" s="5"/>
      <c r="R3419" s="5"/>
      <c r="S3419" s="5"/>
    </row>
    <row r="3420" spans="6:19" x14ac:dyDescent="0.25">
      <c r="F3420" s="5"/>
      <c r="G3420" s="5"/>
      <c r="H3420" s="5"/>
      <c r="I3420" s="5"/>
      <c r="J3420" s="5"/>
      <c r="Q3420" s="5"/>
      <c r="R3420" s="5"/>
      <c r="S3420" s="5"/>
    </row>
    <row r="3421" spans="6:19" x14ac:dyDescent="0.25">
      <c r="F3421" s="5"/>
      <c r="G3421" s="5"/>
      <c r="H3421" s="5"/>
      <c r="I3421" s="5"/>
      <c r="J3421" s="5"/>
      <c r="Q3421" s="5"/>
      <c r="R3421" s="5"/>
      <c r="S3421" s="5"/>
    </row>
    <row r="3422" spans="6:19" x14ac:dyDescent="0.25">
      <c r="F3422" s="5"/>
      <c r="G3422" s="5"/>
      <c r="H3422" s="5"/>
      <c r="I3422" s="5"/>
      <c r="J3422" s="5"/>
      <c r="Q3422" s="5"/>
      <c r="R3422" s="5"/>
      <c r="S3422" s="5"/>
    </row>
    <row r="3423" spans="6:19" x14ac:dyDescent="0.25">
      <c r="F3423" s="5"/>
      <c r="G3423" s="5"/>
      <c r="H3423" s="5"/>
      <c r="I3423" s="5"/>
      <c r="J3423" s="5"/>
      <c r="Q3423" s="5"/>
      <c r="R3423" s="5"/>
      <c r="S3423" s="5"/>
    </row>
    <row r="3424" spans="6:19" x14ac:dyDescent="0.25">
      <c r="F3424" s="5"/>
      <c r="G3424" s="5"/>
      <c r="H3424" s="5"/>
      <c r="I3424" s="5"/>
      <c r="J3424" s="5"/>
      <c r="Q3424" s="5"/>
      <c r="R3424" s="5"/>
      <c r="S3424" s="5"/>
    </row>
    <row r="3425" spans="6:19" x14ac:dyDescent="0.25">
      <c r="F3425" s="5"/>
      <c r="G3425" s="5"/>
      <c r="H3425" s="5"/>
      <c r="I3425" s="5"/>
      <c r="J3425" s="5"/>
      <c r="Q3425" s="5"/>
      <c r="R3425" s="5"/>
      <c r="S3425" s="5"/>
    </row>
    <row r="3426" spans="6:19" x14ac:dyDescent="0.25">
      <c r="F3426" s="5"/>
      <c r="G3426" s="5"/>
      <c r="H3426" s="5"/>
      <c r="I3426" s="5"/>
      <c r="J3426" s="5"/>
      <c r="Q3426" s="5"/>
      <c r="R3426" s="5"/>
      <c r="S3426" s="5"/>
    </row>
    <row r="3427" spans="6:19" x14ac:dyDescent="0.25">
      <c r="F3427" s="5"/>
      <c r="G3427" s="5"/>
      <c r="H3427" s="5"/>
      <c r="I3427" s="5"/>
      <c r="J3427" s="5"/>
      <c r="Q3427" s="5"/>
      <c r="R3427" s="5"/>
      <c r="S3427" s="5"/>
    </row>
    <row r="3428" spans="6:19" x14ac:dyDescent="0.25">
      <c r="F3428" s="5"/>
      <c r="G3428" s="5"/>
      <c r="H3428" s="5"/>
      <c r="I3428" s="5"/>
      <c r="J3428" s="5"/>
      <c r="Q3428" s="5"/>
      <c r="R3428" s="5"/>
      <c r="S3428" s="5"/>
    </row>
    <row r="3429" spans="6:19" x14ac:dyDescent="0.25">
      <c r="F3429" s="5"/>
      <c r="G3429" s="5"/>
      <c r="H3429" s="5"/>
      <c r="I3429" s="5"/>
      <c r="J3429" s="5"/>
      <c r="Q3429" s="5"/>
      <c r="R3429" s="5"/>
      <c r="S3429" s="5"/>
    </row>
    <row r="3430" spans="6:19" x14ac:dyDescent="0.25">
      <c r="F3430" s="5"/>
      <c r="G3430" s="5"/>
      <c r="H3430" s="5"/>
      <c r="I3430" s="5"/>
      <c r="J3430" s="5"/>
      <c r="Q3430" s="5"/>
      <c r="R3430" s="5"/>
      <c r="S3430" s="5"/>
    </row>
    <row r="3431" spans="6:19" x14ac:dyDescent="0.25">
      <c r="F3431" s="5"/>
      <c r="G3431" s="5"/>
      <c r="H3431" s="5"/>
      <c r="I3431" s="5"/>
      <c r="J3431" s="5"/>
      <c r="Q3431" s="5"/>
      <c r="R3431" s="5"/>
      <c r="S3431" s="5"/>
    </row>
    <row r="3432" spans="6:19" x14ac:dyDescent="0.25">
      <c r="F3432" s="5"/>
      <c r="G3432" s="5"/>
      <c r="H3432" s="5"/>
      <c r="I3432" s="5"/>
      <c r="J3432" s="5"/>
      <c r="Q3432" s="5"/>
      <c r="R3432" s="5"/>
      <c r="S3432" s="5"/>
    </row>
    <row r="3433" spans="6:19" x14ac:dyDescent="0.25">
      <c r="F3433" s="5"/>
      <c r="G3433" s="5"/>
      <c r="H3433" s="5"/>
      <c r="I3433" s="5"/>
      <c r="J3433" s="5"/>
      <c r="Q3433" s="5"/>
      <c r="R3433" s="5"/>
      <c r="S3433" s="5"/>
    </row>
    <row r="3434" spans="6:19" x14ac:dyDescent="0.25">
      <c r="F3434" s="5"/>
      <c r="G3434" s="5"/>
      <c r="H3434" s="5"/>
      <c r="I3434" s="5"/>
      <c r="J3434" s="5"/>
      <c r="Q3434" s="5"/>
      <c r="R3434" s="5"/>
      <c r="S3434" s="5"/>
    </row>
    <row r="3435" spans="6:19" x14ac:dyDescent="0.25">
      <c r="F3435" s="5"/>
      <c r="G3435" s="5"/>
      <c r="H3435" s="5"/>
      <c r="I3435" s="5"/>
      <c r="J3435" s="5"/>
      <c r="Q3435" s="5"/>
      <c r="R3435" s="5"/>
      <c r="S3435" s="5"/>
    </row>
    <row r="3436" spans="6:19" x14ac:dyDescent="0.25">
      <c r="F3436" s="5"/>
      <c r="G3436" s="5"/>
      <c r="H3436" s="5"/>
      <c r="I3436" s="5"/>
      <c r="J3436" s="5"/>
      <c r="Q3436" s="5"/>
      <c r="R3436" s="5"/>
      <c r="S3436" s="5"/>
    </row>
    <row r="3437" spans="6:19" x14ac:dyDescent="0.25">
      <c r="F3437" s="5"/>
      <c r="G3437" s="5"/>
      <c r="H3437" s="5"/>
      <c r="I3437" s="5"/>
      <c r="J3437" s="5"/>
      <c r="Q3437" s="5"/>
      <c r="R3437" s="5"/>
      <c r="S3437" s="5"/>
    </row>
    <row r="3438" spans="6:19" x14ac:dyDescent="0.25">
      <c r="F3438" s="5"/>
      <c r="G3438" s="5"/>
      <c r="H3438" s="5"/>
      <c r="I3438" s="5"/>
      <c r="J3438" s="5"/>
      <c r="Q3438" s="5"/>
      <c r="R3438" s="5"/>
      <c r="S3438" s="5"/>
    </row>
    <row r="3439" spans="6:19" x14ac:dyDescent="0.25">
      <c r="F3439" s="5"/>
      <c r="G3439" s="5"/>
      <c r="H3439" s="5"/>
      <c r="I3439" s="5"/>
      <c r="J3439" s="5"/>
      <c r="Q3439" s="5"/>
      <c r="R3439" s="5"/>
      <c r="S3439" s="5"/>
    </row>
    <row r="3440" spans="6:19" x14ac:dyDescent="0.25">
      <c r="F3440" s="5"/>
      <c r="G3440" s="5"/>
      <c r="H3440" s="5"/>
      <c r="I3440" s="5"/>
      <c r="J3440" s="5"/>
      <c r="Q3440" s="5"/>
      <c r="R3440" s="5"/>
      <c r="S3440" s="5"/>
    </row>
    <row r="3441" spans="6:19" x14ac:dyDescent="0.25">
      <c r="F3441" s="5"/>
      <c r="G3441" s="5"/>
      <c r="H3441" s="5"/>
      <c r="I3441" s="5"/>
      <c r="J3441" s="5"/>
      <c r="Q3441" s="5"/>
      <c r="R3441" s="5"/>
      <c r="S3441" s="5"/>
    </row>
    <row r="3442" spans="6:19" x14ac:dyDescent="0.25">
      <c r="F3442" s="5"/>
      <c r="G3442" s="5"/>
      <c r="H3442" s="5"/>
      <c r="I3442" s="5"/>
      <c r="J3442" s="5"/>
      <c r="Q3442" s="5"/>
      <c r="R3442" s="5"/>
      <c r="S3442" s="5"/>
    </row>
    <row r="3443" spans="6:19" x14ac:dyDescent="0.25">
      <c r="F3443" s="5"/>
      <c r="G3443" s="5"/>
      <c r="H3443" s="5"/>
      <c r="I3443" s="5"/>
      <c r="J3443" s="5"/>
      <c r="Q3443" s="5"/>
      <c r="R3443" s="5"/>
      <c r="S3443" s="5"/>
    </row>
    <row r="3444" spans="6:19" x14ac:dyDescent="0.25">
      <c r="F3444" s="5"/>
      <c r="G3444" s="5"/>
      <c r="H3444" s="5"/>
      <c r="I3444" s="5"/>
      <c r="J3444" s="5"/>
      <c r="Q3444" s="5"/>
      <c r="R3444" s="5"/>
      <c r="S3444" s="5"/>
    </row>
    <row r="3445" spans="6:19" x14ac:dyDescent="0.25">
      <c r="F3445" s="5"/>
      <c r="G3445" s="5"/>
      <c r="H3445" s="5"/>
      <c r="I3445" s="5"/>
      <c r="J3445" s="5"/>
      <c r="Q3445" s="5"/>
      <c r="R3445" s="5"/>
      <c r="S3445" s="5"/>
    </row>
    <row r="3446" spans="6:19" x14ac:dyDescent="0.25">
      <c r="F3446" s="5"/>
      <c r="G3446" s="5"/>
      <c r="H3446" s="5"/>
      <c r="I3446" s="5"/>
      <c r="J3446" s="5"/>
      <c r="Q3446" s="5"/>
      <c r="R3446" s="5"/>
      <c r="S3446" s="5"/>
    </row>
    <row r="3447" spans="6:19" x14ac:dyDescent="0.25">
      <c r="F3447" s="5"/>
      <c r="G3447" s="5"/>
      <c r="H3447" s="5"/>
      <c r="I3447" s="5"/>
      <c r="J3447" s="5"/>
      <c r="Q3447" s="5"/>
      <c r="R3447" s="5"/>
      <c r="S3447" s="5"/>
    </row>
    <row r="3448" spans="6:19" x14ac:dyDescent="0.25">
      <c r="F3448" s="5"/>
      <c r="G3448" s="5"/>
      <c r="H3448" s="5"/>
      <c r="I3448" s="5"/>
      <c r="J3448" s="5"/>
      <c r="Q3448" s="5"/>
      <c r="R3448" s="5"/>
      <c r="S3448" s="5"/>
    </row>
    <row r="3449" spans="6:19" x14ac:dyDescent="0.25">
      <c r="F3449" s="5"/>
      <c r="G3449" s="5"/>
      <c r="H3449" s="5"/>
      <c r="I3449" s="5"/>
      <c r="J3449" s="5"/>
      <c r="Q3449" s="5"/>
      <c r="R3449" s="5"/>
      <c r="S3449" s="5"/>
    </row>
    <row r="3450" spans="6:19" x14ac:dyDescent="0.25">
      <c r="F3450" s="5"/>
      <c r="G3450" s="5"/>
      <c r="H3450" s="5"/>
      <c r="I3450" s="5"/>
      <c r="J3450" s="5"/>
      <c r="Q3450" s="5"/>
      <c r="R3450" s="5"/>
      <c r="S3450" s="5"/>
    </row>
    <row r="3451" spans="6:19" x14ac:dyDescent="0.25">
      <c r="F3451" s="5"/>
      <c r="G3451" s="5"/>
      <c r="H3451" s="5"/>
      <c r="I3451" s="5"/>
      <c r="J3451" s="5"/>
      <c r="Q3451" s="5"/>
      <c r="R3451" s="5"/>
      <c r="S3451" s="5"/>
    </row>
    <row r="3452" spans="6:19" x14ac:dyDescent="0.25">
      <c r="F3452" s="5"/>
      <c r="G3452" s="5"/>
      <c r="H3452" s="5"/>
      <c r="I3452" s="5"/>
      <c r="J3452" s="5"/>
      <c r="Q3452" s="5"/>
      <c r="R3452" s="5"/>
      <c r="S3452" s="5"/>
    </row>
    <row r="3453" spans="6:19" x14ac:dyDescent="0.25">
      <c r="F3453" s="5"/>
      <c r="G3453" s="5"/>
      <c r="H3453" s="5"/>
      <c r="I3453" s="5"/>
      <c r="J3453" s="5"/>
      <c r="Q3453" s="5"/>
      <c r="R3453" s="5"/>
      <c r="S3453" s="5"/>
    </row>
    <row r="3454" spans="6:19" x14ac:dyDescent="0.25">
      <c r="F3454" s="5"/>
      <c r="G3454" s="5"/>
      <c r="H3454" s="5"/>
      <c r="I3454" s="5"/>
      <c r="J3454" s="5"/>
      <c r="Q3454" s="5"/>
      <c r="R3454" s="5"/>
      <c r="S3454" s="5"/>
    </row>
    <row r="3455" spans="6:19" x14ac:dyDescent="0.25">
      <c r="F3455" s="5"/>
      <c r="G3455" s="5"/>
      <c r="H3455" s="5"/>
      <c r="I3455" s="5"/>
      <c r="J3455" s="5"/>
      <c r="Q3455" s="5"/>
      <c r="R3455" s="5"/>
      <c r="S3455" s="5"/>
    </row>
    <row r="3456" spans="6:19" x14ac:dyDescent="0.25">
      <c r="F3456" s="5"/>
      <c r="G3456" s="5"/>
      <c r="H3456" s="5"/>
      <c r="I3456" s="5"/>
      <c r="J3456" s="5"/>
      <c r="Q3456" s="5"/>
      <c r="R3456" s="5"/>
      <c r="S3456" s="5"/>
    </row>
    <row r="3457" spans="6:19" x14ac:dyDescent="0.25">
      <c r="F3457" s="5"/>
      <c r="G3457" s="5"/>
      <c r="H3457" s="5"/>
      <c r="I3457" s="5"/>
      <c r="J3457" s="5"/>
      <c r="Q3457" s="5"/>
      <c r="R3457" s="5"/>
      <c r="S3457" s="5"/>
    </row>
    <row r="3458" spans="6:19" x14ac:dyDescent="0.25">
      <c r="F3458" s="5"/>
      <c r="G3458" s="5"/>
      <c r="H3458" s="5"/>
      <c r="I3458" s="5"/>
      <c r="J3458" s="5"/>
      <c r="Q3458" s="5"/>
      <c r="R3458" s="5"/>
      <c r="S3458" s="5"/>
    </row>
    <row r="3459" spans="6:19" x14ac:dyDescent="0.25">
      <c r="F3459" s="5"/>
      <c r="G3459" s="5"/>
      <c r="H3459" s="5"/>
      <c r="I3459" s="5"/>
      <c r="J3459" s="5"/>
      <c r="Q3459" s="5"/>
      <c r="R3459" s="5"/>
      <c r="S3459" s="5"/>
    </row>
    <row r="3460" spans="6:19" x14ac:dyDescent="0.25">
      <c r="F3460" s="5"/>
      <c r="G3460" s="5"/>
      <c r="H3460" s="5"/>
      <c r="I3460" s="5"/>
      <c r="J3460" s="5"/>
      <c r="Q3460" s="5"/>
      <c r="R3460" s="5"/>
      <c r="S3460" s="5"/>
    </row>
    <row r="3461" spans="6:19" x14ac:dyDescent="0.25">
      <c r="F3461" s="5"/>
      <c r="G3461" s="5"/>
      <c r="H3461" s="5"/>
      <c r="I3461" s="5"/>
      <c r="J3461" s="5"/>
      <c r="Q3461" s="5"/>
      <c r="R3461" s="5"/>
      <c r="S3461" s="5"/>
    </row>
    <row r="3462" spans="6:19" x14ac:dyDescent="0.25">
      <c r="F3462" s="5"/>
      <c r="G3462" s="5"/>
      <c r="H3462" s="5"/>
      <c r="I3462" s="5"/>
      <c r="J3462" s="5"/>
      <c r="Q3462" s="5"/>
      <c r="R3462" s="5"/>
      <c r="S3462" s="5"/>
    </row>
    <row r="3463" spans="6:19" x14ac:dyDescent="0.25">
      <c r="F3463" s="5"/>
      <c r="G3463" s="5"/>
      <c r="H3463" s="5"/>
      <c r="I3463" s="5"/>
      <c r="J3463" s="5"/>
      <c r="Q3463" s="5"/>
      <c r="R3463" s="5"/>
      <c r="S3463" s="5"/>
    </row>
    <row r="3464" spans="6:19" x14ac:dyDescent="0.25">
      <c r="F3464" s="5"/>
      <c r="G3464" s="5"/>
      <c r="H3464" s="5"/>
      <c r="I3464" s="5"/>
      <c r="J3464" s="5"/>
      <c r="Q3464" s="5"/>
      <c r="R3464" s="5"/>
      <c r="S3464" s="5"/>
    </row>
    <row r="3465" spans="6:19" x14ac:dyDescent="0.25">
      <c r="F3465" s="5"/>
      <c r="G3465" s="5"/>
      <c r="H3465" s="5"/>
      <c r="I3465" s="5"/>
      <c r="J3465" s="5"/>
      <c r="Q3465" s="5"/>
      <c r="R3465" s="5"/>
      <c r="S3465" s="5"/>
    </row>
    <row r="3466" spans="6:19" x14ac:dyDescent="0.25">
      <c r="F3466" s="5"/>
      <c r="G3466" s="5"/>
      <c r="H3466" s="5"/>
      <c r="I3466" s="5"/>
      <c r="J3466" s="5"/>
      <c r="Q3466" s="5"/>
      <c r="R3466" s="5"/>
      <c r="S3466" s="5"/>
    </row>
    <row r="3467" spans="6:19" x14ac:dyDescent="0.25">
      <c r="F3467" s="5"/>
      <c r="G3467" s="5"/>
      <c r="H3467" s="5"/>
      <c r="I3467" s="5"/>
      <c r="J3467" s="5"/>
      <c r="Q3467" s="5"/>
      <c r="R3467" s="5"/>
      <c r="S3467" s="5"/>
    </row>
    <row r="3468" spans="6:19" x14ac:dyDescent="0.25">
      <c r="F3468" s="5"/>
      <c r="G3468" s="5"/>
      <c r="H3468" s="5"/>
      <c r="I3468" s="5"/>
      <c r="J3468" s="5"/>
      <c r="Q3468" s="5"/>
      <c r="R3468" s="5"/>
      <c r="S3468" s="5"/>
    </row>
    <row r="3469" spans="6:19" x14ac:dyDescent="0.25">
      <c r="F3469" s="5"/>
      <c r="G3469" s="5"/>
      <c r="H3469" s="5"/>
      <c r="I3469" s="5"/>
      <c r="J3469" s="5"/>
      <c r="Q3469" s="5"/>
      <c r="R3469" s="5"/>
      <c r="S3469" s="5"/>
    </row>
    <row r="3470" spans="6:19" x14ac:dyDescent="0.25">
      <c r="F3470" s="5"/>
      <c r="G3470" s="5"/>
      <c r="H3470" s="5"/>
      <c r="I3470" s="5"/>
      <c r="J3470" s="5"/>
      <c r="Q3470" s="5"/>
      <c r="R3470" s="5"/>
      <c r="S3470" s="5"/>
    </row>
    <row r="3471" spans="6:19" x14ac:dyDescent="0.25">
      <c r="F3471" s="5"/>
      <c r="G3471" s="5"/>
      <c r="H3471" s="5"/>
      <c r="I3471" s="5"/>
      <c r="J3471" s="5"/>
      <c r="Q3471" s="5"/>
      <c r="R3471" s="5"/>
      <c r="S3471" s="5"/>
    </row>
    <row r="3472" spans="6:19" x14ac:dyDescent="0.25">
      <c r="F3472" s="5"/>
      <c r="G3472" s="5"/>
      <c r="H3472" s="5"/>
      <c r="I3472" s="5"/>
      <c r="J3472" s="5"/>
      <c r="Q3472" s="5"/>
      <c r="R3472" s="5"/>
      <c r="S3472" s="5"/>
    </row>
    <row r="3473" spans="6:19" x14ac:dyDescent="0.25">
      <c r="F3473" s="5"/>
      <c r="G3473" s="5"/>
      <c r="H3473" s="5"/>
      <c r="I3473" s="5"/>
      <c r="J3473" s="5"/>
      <c r="Q3473" s="5"/>
      <c r="R3473" s="5"/>
      <c r="S3473" s="5"/>
    </row>
    <row r="3474" spans="6:19" x14ac:dyDescent="0.25">
      <c r="F3474" s="5"/>
      <c r="G3474" s="5"/>
      <c r="H3474" s="5"/>
      <c r="I3474" s="5"/>
      <c r="J3474" s="5"/>
      <c r="Q3474" s="5"/>
      <c r="R3474" s="5"/>
      <c r="S3474" s="5"/>
    </row>
    <row r="3475" spans="6:19" x14ac:dyDescent="0.25">
      <c r="F3475" s="5"/>
      <c r="G3475" s="5"/>
      <c r="H3475" s="5"/>
      <c r="I3475" s="5"/>
      <c r="J3475" s="5"/>
      <c r="Q3475" s="5"/>
      <c r="R3475" s="5"/>
      <c r="S3475" s="5"/>
    </row>
    <row r="3476" spans="6:19" x14ac:dyDescent="0.25">
      <c r="F3476" s="5"/>
      <c r="G3476" s="5"/>
      <c r="H3476" s="5"/>
      <c r="I3476" s="5"/>
      <c r="J3476" s="5"/>
      <c r="Q3476" s="5"/>
      <c r="R3476" s="5"/>
      <c r="S3476" s="5"/>
    </row>
    <row r="3477" spans="6:19" x14ac:dyDescent="0.25">
      <c r="F3477" s="5"/>
      <c r="G3477" s="5"/>
      <c r="H3477" s="5"/>
      <c r="I3477" s="5"/>
      <c r="J3477" s="5"/>
      <c r="Q3477" s="5"/>
      <c r="R3477" s="5"/>
      <c r="S3477" s="5"/>
    </row>
    <row r="3478" spans="6:19" x14ac:dyDescent="0.25">
      <c r="F3478" s="5"/>
      <c r="G3478" s="5"/>
      <c r="H3478" s="5"/>
      <c r="I3478" s="5"/>
      <c r="J3478" s="5"/>
      <c r="Q3478" s="5"/>
      <c r="R3478" s="5"/>
      <c r="S3478" s="5"/>
    </row>
    <row r="3479" spans="6:19" x14ac:dyDescent="0.25">
      <c r="F3479" s="5"/>
      <c r="G3479" s="5"/>
      <c r="H3479" s="5"/>
      <c r="I3479" s="5"/>
      <c r="J3479" s="5"/>
      <c r="Q3479" s="5"/>
      <c r="R3479" s="5"/>
      <c r="S3479" s="5"/>
    </row>
    <row r="3480" spans="6:19" x14ac:dyDescent="0.25">
      <c r="F3480" s="5"/>
      <c r="G3480" s="5"/>
      <c r="H3480" s="5"/>
      <c r="I3480" s="5"/>
      <c r="J3480" s="5"/>
      <c r="Q3480" s="5"/>
      <c r="R3480" s="5"/>
      <c r="S3480" s="5"/>
    </row>
    <row r="3481" spans="6:19" x14ac:dyDescent="0.25">
      <c r="F3481" s="5"/>
      <c r="G3481" s="5"/>
      <c r="H3481" s="5"/>
      <c r="I3481" s="5"/>
      <c r="J3481" s="5"/>
      <c r="Q3481" s="5"/>
      <c r="R3481" s="5"/>
      <c r="S3481" s="5"/>
    </row>
    <row r="3482" spans="6:19" x14ac:dyDescent="0.25">
      <c r="F3482" s="5"/>
      <c r="G3482" s="5"/>
      <c r="H3482" s="5"/>
      <c r="I3482" s="5"/>
      <c r="J3482" s="5"/>
      <c r="Q3482" s="5"/>
      <c r="R3482" s="5"/>
      <c r="S3482" s="5"/>
    </row>
    <row r="3483" spans="6:19" x14ac:dyDescent="0.25">
      <c r="F3483" s="5"/>
      <c r="G3483" s="5"/>
      <c r="H3483" s="5"/>
      <c r="I3483" s="5"/>
      <c r="J3483" s="5"/>
      <c r="Q3483" s="5"/>
      <c r="R3483" s="5"/>
      <c r="S3483" s="5"/>
    </row>
    <row r="3484" spans="6:19" x14ac:dyDescent="0.25">
      <c r="F3484" s="5"/>
      <c r="G3484" s="5"/>
      <c r="H3484" s="5"/>
      <c r="I3484" s="5"/>
      <c r="J3484" s="5"/>
      <c r="Q3484" s="5"/>
      <c r="R3484" s="5"/>
      <c r="S3484" s="5"/>
    </row>
    <row r="3485" spans="6:19" x14ac:dyDescent="0.25">
      <c r="F3485" s="5"/>
      <c r="G3485" s="5"/>
      <c r="H3485" s="5"/>
      <c r="I3485" s="5"/>
      <c r="J3485" s="5"/>
      <c r="Q3485" s="5"/>
      <c r="R3485" s="5"/>
      <c r="S3485" s="5"/>
    </row>
    <row r="3486" spans="6:19" x14ac:dyDescent="0.25">
      <c r="F3486" s="5"/>
      <c r="G3486" s="5"/>
      <c r="H3486" s="5"/>
      <c r="I3486" s="5"/>
      <c r="J3486" s="5"/>
      <c r="Q3486" s="5"/>
      <c r="R3486" s="5"/>
      <c r="S3486" s="5"/>
    </row>
    <row r="3487" spans="6:19" x14ac:dyDescent="0.25">
      <c r="F3487" s="5"/>
      <c r="G3487" s="5"/>
      <c r="H3487" s="5"/>
      <c r="I3487" s="5"/>
      <c r="J3487" s="5"/>
      <c r="Q3487" s="5"/>
      <c r="R3487" s="5"/>
      <c r="S3487" s="5"/>
    </row>
    <row r="3488" spans="6:19" x14ac:dyDescent="0.25">
      <c r="F3488" s="5"/>
      <c r="G3488" s="5"/>
      <c r="H3488" s="5"/>
      <c r="I3488" s="5"/>
      <c r="J3488" s="5"/>
      <c r="Q3488" s="5"/>
      <c r="R3488" s="5"/>
      <c r="S3488" s="5"/>
    </row>
    <row r="3489" spans="6:19" x14ac:dyDescent="0.25">
      <c r="F3489" s="5"/>
      <c r="G3489" s="5"/>
      <c r="H3489" s="5"/>
      <c r="I3489" s="5"/>
      <c r="J3489" s="5"/>
      <c r="Q3489" s="5"/>
      <c r="R3489" s="5"/>
      <c r="S3489" s="5"/>
    </row>
    <row r="3490" spans="6:19" x14ac:dyDescent="0.25">
      <c r="F3490" s="5"/>
      <c r="G3490" s="5"/>
      <c r="H3490" s="5"/>
      <c r="I3490" s="5"/>
      <c r="J3490" s="5"/>
      <c r="Q3490" s="5"/>
      <c r="R3490" s="5"/>
      <c r="S3490" s="5"/>
    </row>
    <row r="3491" spans="6:19" x14ac:dyDescent="0.25">
      <c r="F3491" s="5"/>
      <c r="G3491" s="5"/>
      <c r="H3491" s="5"/>
      <c r="I3491" s="5"/>
      <c r="J3491" s="5"/>
      <c r="Q3491" s="5"/>
      <c r="R3491" s="5"/>
      <c r="S3491" s="5"/>
    </row>
    <row r="3492" spans="6:19" x14ac:dyDescent="0.25">
      <c r="F3492" s="5"/>
      <c r="G3492" s="5"/>
      <c r="H3492" s="5"/>
      <c r="I3492" s="5"/>
      <c r="J3492" s="5"/>
      <c r="Q3492" s="5"/>
      <c r="R3492" s="5"/>
      <c r="S3492" s="5"/>
    </row>
    <row r="3493" spans="6:19" x14ac:dyDescent="0.25">
      <c r="F3493" s="5"/>
      <c r="G3493" s="5"/>
      <c r="H3493" s="5"/>
      <c r="I3493" s="5"/>
      <c r="J3493" s="5"/>
      <c r="Q3493" s="5"/>
      <c r="R3493" s="5"/>
      <c r="S3493" s="5"/>
    </row>
    <row r="3494" spans="6:19" x14ac:dyDescent="0.25">
      <c r="F3494" s="5"/>
      <c r="G3494" s="5"/>
      <c r="H3494" s="5"/>
      <c r="I3494" s="5"/>
      <c r="J3494" s="5"/>
      <c r="Q3494" s="5"/>
      <c r="R3494" s="5"/>
      <c r="S3494" s="5"/>
    </row>
    <row r="3495" spans="6:19" x14ac:dyDescent="0.25">
      <c r="F3495" s="5"/>
      <c r="G3495" s="5"/>
      <c r="H3495" s="5"/>
      <c r="I3495" s="5"/>
      <c r="J3495" s="5"/>
      <c r="Q3495" s="5"/>
      <c r="R3495" s="5"/>
      <c r="S3495" s="5"/>
    </row>
    <row r="3496" spans="6:19" x14ac:dyDescent="0.25">
      <c r="F3496" s="5"/>
      <c r="G3496" s="5"/>
      <c r="H3496" s="5"/>
      <c r="I3496" s="5"/>
      <c r="J3496" s="5"/>
      <c r="Q3496" s="5"/>
      <c r="R3496" s="5"/>
      <c r="S3496" s="5"/>
    </row>
    <row r="3497" spans="6:19" x14ac:dyDescent="0.25">
      <c r="F3497" s="5"/>
      <c r="G3497" s="5"/>
      <c r="H3497" s="5"/>
      <c r="I3497" s="5"/>
      <c r="J3497" s="5"/>
      <c r="Q3497" s="5"/>
      <c r="R3497" s="5"/>
      <c r="S3497" s="5"/>
    </row>
    <row r="3498" spans="6:19" x14ac:dyDescent="0.25">
      <c r="F3498" s="5"/>
      <c r="G3498" s="5"/>
      <c r="H3498" s="5"/>
      <c r="I3498" s="5"/>
      <c r="J3498" s="5"/>
      <c r="Q3498" s="5"/>
      <c r="R3498" s="5"/>
      <c r="S3498" s="5"/>
    </row>
    <row r="3499" spans="6:19" x14ac:dyDescent="0.25">
      <c r="F3499" s="5"/>
      <c r="G3499" s="5"/>
      <c r="H3499" s="5"/>
      <c r="I3499" s="5"/>
      <c r="J3499" s="5"/>
      <c r="Q3499" s="5"/>
      <c r="R3499" s="5"/>
      <c r="S3499" s="5"/>
    </row>
    <row r="3500" spans="6:19" x14ac:dyDescent="0.25">
      <c r="F3500" s="5"/>
      <c r="G3500" s="5"/>
      <c r="H3500" s="5"/>
      <c r="I3500" s="5"/>
      <c r="J3500" s="5"/>
      <c r="Q3500" s="5"/>
      <c r="R3500" s="5"/>
      <c r="S3500" s="5"/>
    </row>
    <row r="3501" spans="6:19" x14ac:dyDescent="0.25">
      <c r="F3501" s="5"/>
      <c r="G3501" s="5"/>
      <c r="H3501" s="5"/>
      <c r="I3501" s="5"/>
      <c r="J3501" s="5"/>
      <c r="Q3501" s="5"/>
      <c r="R3501" s="5"/>
      <c r="S3501" s="5"/>
    </row>
    <row r="3502" spans="6:19" x14ac:dyDescent="0.25">
      <c r="F3502" s="5"/>
      <c r="G3502" s="5"/>
      <c r="H3502" s="5"/>
      <c r="I3502" s="5"/>
      <c r="J3502" s="5"/>
      <c r="Q3502" s="5"/>
      <c r="R3502" s="5"/>
      <c r="S3502" s="5"/>
    </row>
    <row r="3503" spans="6:19" x14ac:dyDescent="0.25">
      <c r="F3503" s="5"/>
      <c r="G3503" s="5"/>
      <c r="H3503" s="5"/>
      <c r="I3503" s="5"/>
      <c r="J3503" s="5"/>
      <c r="Q3503" s="5"/>
      <c r="R3503" s="5"/>
      <c r="S3503" s="5"/>
    </row>
    <row r="3504" spans="6:19" x14ac:dyDescent="0.25">
      <c r="F3504" s="5"/>
      <c r="G3504" s="5"/>
      <c r="H3504" s="5"/>
      <c r="I3504" s="5"/>
      <c r="J3504" s="5"/>
      <c r="Q3504" s="5"/>
      <c r="R3504" s="5"/>
      <c r="S3504" s="5"/>
    </row>
    <row r="3505" spans="6:19" x14ac:dyDescent="0.25">
      <c r="F3505" s="5"/>
      <c r="G3505" s="5"/>
      <c r="H3505" s="5"/>
      <c r="I3505" s="5"/>
      <c r="J3505" s="5"/>
      <c r="Q3505" s="5"/>
      <c r="R3505" s="5"/>
      <c r="S3505" s="5"/>
    </row>
    <row r="3506" spans="6:19" x14ac:dyDescent="0.25">
      <c r="F3506" s="5"/>
      <c r="G3506" s="5"/>
      <c r="H3506" s="5"/>
      <c r="I3506" s="5"/>
      <c r="J3506" s="5"/>
      <c r="Q3506" s="5"/>
      <c r="R3506" s="5"/>
      <c r="S3506" s="5"/>
    </row>
    <row r="3507" spans="6:19" x14ac:dyDescent="0.25">
      <c r="F3507" s="5"/>
      <c r="G3507" s="5"/>
      <c r="H3507" s="5"/>
      <c r="I3507" s="5"/>
      <c r="J3507" s="5"/>
      <c r="Q3507" s="5"/>
      <c r="R3507" s="5"/>
      <c r="S3507" s="5"/>
    </row>
    <row r="3508" spans="6:19" x14ac:dyDescent="0.25">
      <c r="F3508" s="5"/>
      <c r="G3508" s="5"/>
      <c r="H3508" s="5"/>
      <c r="I3508" s="5"/>
      <c r="J3508" s="5"/>
      <c r="Q3508" s="5"/>
      <c r="R3508" s="5"/>
      <c r="S3508" s="5"/>
    </row>
    <row r="3509" spans="6:19" x14ac:dyDescent="0.25">
      <c r="F3509" s="5"/>
      <c r="G3509" s="5"/>
      <c r="H3509" s="5"/>
      <c r="I3509" s="5"/>
      <c r="J3509" s="5"/>
      <c r="Q3509" s="5"/>
      <c r="R3509" s="5"/>
      <c r="S3509" s="5"/>
    </row>
    <row r="3510" spans="6:19" x14ac:dyDescent="0.25">
      <c r="F3510" s="5"/>
      <c r="G3510" s="5"/>
      <c r="H3510" s="5"/>
      <c r="I3510" s="5"/>
      <c r="J3510" s="5"/>
      <c r="Q3510" s="5"/>
      <c r="R3510" s="5"/>
      <c r="S3510" s="5"/>
    </row>
    <row r="3511" spans="6:19" x14ac:dyDescent="0.25">
      <c r="F3511" s="5"/>
      <c r="G3511" s="5"/>
      <c r="H3511" s="5"/>
      <c r="I3511" s="5"/>
      <c r="J3511" s="5"/>
      <c r="Q3511" s="5"/>
      <c r="R3511" s="5"/>
      <c r="S3511" s="5"/>
    </row>
    <row r="3512" spans="6:19" x14ac:dyDescent="0.25">
      <c r="F3512" s="5"/>
      <c r="G3512" s="5"/>
      <c r="H3512" s="5"/>
      <c r="I3512" s="5"/>
      <c r="J3512" s="5"/>
      <c r="Q3512" s="5"/>
      <c r="R3512" s="5"/>
      <c r="S3512" s="5"/>
    </row>
    <row r="3513" spans="6:19" x14ac:dyDescent="0.25">
      <c r="F3513" s="5"/>
      <c r="G3513" s="5"/>
      <c r="H3513" s="5"/>
      <c r="I3513" s="5"/>
      <c r="J3513" s="5"/>
      <c r="Q3513" s="5"/>
      <c r="R3513" s="5"/>
      <c r="S3513" s="5"/>
    </row>
    <row r="3514" spans="6:19" x14ac:dyDescent="0.25">
      <c r="F3514" s="5"/>
      <c r="G3514" s="5"/>
      <c r="H3514" s="5"/>
      <c r="I3514" s="5"/>
      <c r="J3514" s="5"/>
      <c r="Q3514" s="5"/>
      <c r="R3514" s="5"/>
      <c r="S3514" s="5"/>
    </row>
    <row r="3515" spans="6:19" x14ac:dyDescent="0.25">
      <c r="F3515" s="5"/>
      <c r="G3515" s="5"/>
      <c r="H3515" s="5"/>
      <c r="I3515" s="5"/>
      <c r="J3515" s="5"/>
      <c r="Q3515" s="5"/>
      <c r="R3515" s="5"/>
      <c r="S3515" s="5"/>
    </row>
    <row r="3516" spans="6:19" x14ac:dyDescent="0.25">
      <c r="F3516" s="5"/>
      <c r="G3516" s="5"/>
      <c r="H3516" s="5"/>
      <c r="I3516" s="5"/>
      <c r="J3516" s="5"/>
      <c r="Q3516" s="5"/>
      <c r="R3516" s="5"/>
      <c r="S3516" s="5"/>
    </row>
    <row r="3517" spans="6:19" x14ac:dyDescent="0.25">
      <c r="F3517" s="5"/>
      <c r="G3517" s="5"/>
      <c r="H3517" s="5"/>
      <c r="I3517" s="5"/>
      <c r="J3517" s="5"/>
      <c r="Q3517" s="5"/>
      <c r="R3517" s="5"/>
      <c r="S3517" s="5"/>
    </row>
    <row r="3518" spans="6:19" x14ac:dyDescent="0.25">
      <c r="F3518" s="5"/>
      <c r="G3518" s="5"/>
      <c r="H3518" s="5"/>
      <c r="I3518" s="5"/>
      <c r="J3518" s="5"/>
      <c r="Q3518" s="5"/>
      <c r="R3518" s="5"/>
      <c r="S3518" s="5"/>
    </row>
    <row r="3519" spans="6:19" x14ac:dyDescent="0.25">
      <c r="F3519" s="5"/>
      <c r="G3519" s="5"/>
      <c r="H3519" s="5"/>
      <c r="I3519" s="5"/>
      <c r="J3519" s="5"/>
      <c r="Q3519" s="5"/>
      <c r="R3519" s="5"/>
      <c r="S3519" s="5"/>
    </row>
    <row r="3520" spans="6:19" x14ac:dyDescent="0.25">
      <c r="F3520" s="5"/>
      <c r="G3520" s="5"/>
      <c r="H3520" s="5"/>
      <c r="I3520" s="5"/>
      <c r="J3520" s="5"/>
      <c r="Q3520" s="5"/>
      <c r="R3520" s="5"/>
      <c r="S3520" s="5"/>
    </row>
    <row r="3521" spans="6:19" x14ac:dyDescent="0.25">
      <c r="F3521" s="5"/>
      <c r="G3521" s="5"/>
      <c r="H3521" s="5"/>
      <c r="I3521" s="5"/>
      <c r="J3521" s="5"/>
      <c r="Q3521" s="5"/>
      <c r="R3521" s="5"/>
      <c r="S3521" s="5"/>
    </row>
    <row r="3522" spans="6:19" x14ac:dyDescent="0.25">
      <c r="F3522" s="5"/>
      <c r="G3522" s="5"/>
      <c r="H3522" s="5"/>
      <c r="I3522" s="5"/>
      <c r="J3522" s="5"/>
      <c r="Q3522" s="5"/>
      <c r="R3522" s="5"/>
      <c r="S3522" s="5"/>
    </row>
    <row r="3523" spans="6:19" x14ac:dyDescent="0.25">
      <c r="F3523" s="5"/>
      <c r="G3523" s="5"/>
      <c r="H3523" s="5"/>
      <c r="I3523" s="5"/>
      <c r="J3523" s="5"/>
      <c r="Q3523" s="5"/>
      <c r="R3523" s="5"/>
      <c r="S3523" s="5"/>
    </row>
    <row r="3524" spans="6:19" x14ac:dyDescent="0.25">
      <c r="F3524" s="5"/>
      <c r="G3524" s="5"/>
      <c r="H3524" s="5"/>
      <c r="I3524" s="5"/>
      <c r="J3524" s="5"/>
      <c r="Q3524" s="5"/>
      <c r="R3524" s="5"/>
      <c r="S3524" s="5"/>
    </row>
    <row r="3525" spans="6:19" x14ac:dyDescent="0.25">
      <c r="F3525" s="5"/>
      <c r="G3525" s="5"/>
      <c r="H3525" s="5"/>
      <c r="I3525" s="5"/>
      <c r="J3525" s="5"/>
      <c r="Q3525" s="5"/>
      <c r="R3525" s="5"/>
      <c r="S3525" s="5"/>
    </row>
    <row r="3526" spans="6:19" x14ac:dyDescent="0.25">
      <c r="F3526" s="5"/>
      <c r="G3526" s="5"/>
      <c r="H3526" s="5"/>
      <c r="I3526" s="5"/>
      <c r="J3526" s="5"/>
      <c r="Q3526" s="5"/>
      <c r="R3526" s="5"/>
      <c r="S3526" s="5"/>
    </row>
    <row r="3527" spans="6:19" x14ac:dyDescent="0.25">
      <c r="F3527" s="5"/>
      <c r="G3527" s="5"/>
      <c r="H3527" s="5"/>
      <c r="I3527" s="5"/>
      <c r="J3527" s="5"/>
      <c r="Q3527" s="5"/>
      <c r="R3527" s="5"/>
      <c r="S3527" s="5"/>
    </row>
    <row r="3528" spans="6:19" x14ac:dyDescent="0.25">
      <c r="F3528" s="5"/>
      <c r="G3528" s="5"/>
      <c r="H3528" s="5"/>
      <c r="I3528" s="5"/>
      <c r="J3528" s="5"/>
      <c r="Q3528" s="5"/>
      <c r="R3528" s="5"/>
      <c r="S3528" s="5"/>
    </row>
    <row r="3529" spans="6:19" x14ac:dyDescent="0.25">
      <c r="F3529" s="5"/>
      <c r="G3529" s="5"/>
      <c r="H3529" s="5"/>
      <c r="I3529" s="5"/>
      <c r="J3529" s="5"/>
      <c r="Q3529" s="5"/>
      <c r="R3529" s="5"/>
      <c r="S3529" s="5"/>
    </row>
    <row r="3530" spans="6:19" x14ac:dyDescent="0.25">
      <c r="F3530" s="5"/>
      <c r="G3530" s="5"/>
      <c r="H3530" s="5"/>
      <c r="I3530" s="5"/>
      <c r="J3530" s="5"/>
      <c r="Q3530" s="5"/>
      <c r="R3530" s="5"/>
      <c r="S3530" s="5"/>
    </row>
    <row r="3531" spans="6:19" x14ac:dyDescent="0.25">
      <c r="F3531" s="5"/>
      <c r="G3531" s="5"/>
      <c r="H3531" s="5"/>
      <c r="I3531" s="5"/>
      <c r="J3531" s="5"/>
      <c r="Q3531" s="5"/>
      <c r="R3531" s="5"/>
      <c r="S3531" s="5"/>
    </row>
    <row r="3532" spans="6:19" x14ac:dyDescent="0.25">
      <c r="F3532" s="5"/>
      <c r="G3532" s="5"/>
      <c r="H3532" s="5"/>
      <c r="I3532" s="5"/>
      <c r="J3532" s="5"/>
      <c r="Q3532" s="5"/>
      <c r="R3532" s="5"/>
      <c r="S3532" s="5"/>
    </row>
    <row r="3533" spans="6:19" x14ac:dyDescent="0.25">
      <c r="F3533" s="5"/>
      <c r="G3533" s="5"/>
      <c r="H3533" s="5"/>
      <c r="I3533" s="5"/>
      <c r="J3533" s="5"/>
      <c r="Q3533" s="5"/>
      <c r="R3533" s="5"/>
      <c r="S3533" s="5"/>
    </row>
    <row r="3534" spans="6:19" x14ac:dyDescent="0.25">
      <c r="F3534" s="5"/>
      <c r="G3534" s="5"/>
      <c r="H3534" s="5"/>
      <c r="I3534" s="5"/>
      <c r="J3534" s="5"/>
      <c r="Q3534" s="5"/>
      <c r="R3534" s="5"/>
      <c r="S3534" s="5"/>
    </row>
    <row r="3535" spans="6:19" x14ac:dyDescent="0.25">
      <c r="F3535" s="5"/>
      <c r="G3535" s="5"/>
      <c r="H3535" s="5"/>
      <c r="I3535" s="5"/>
      <c r="J3535" s="5"/>
      <c r="Q3535" s="5"/>
      <c r="R3535" s="5"/>
      <c r="S3535" s="5"/>
    </row>
    <row r="3536" spans="6:19" x14ac:dyDescent="0.25">
      <c r="F3536" s="5"/>
      <c r="G3536" s="5"/>
      <c r="H3536" s="5"/>
      <c r="I3536" s="5"/>
      <c r="J3536" s="5"/>
      <c r="Q3536" s="5"/>
      <c r="R3536" s="5"/>
      <c r="S3536" s="5"/>
    </row>
    <row r="3537" spans="6:19" x14ac:dyDescent="0.25">
      <c r="F3537" s="5"/>
      <c r="G3537" s="5"/>
      <c r="H3537" s="5"/>
      <c r="I3537" s="5"/>
      <c r="J3537" s="5"/>
      <c r="Q3537" s="5"/>
      <c r="R3537" s="5"/>
      <c r="S3537" s="5"/>
    </row>
    <row r="3538" spans="6:19" x14ac:dyDescent="0.25">
      <c r="F3538" s="5"/>
      <c r="G3538" s="5"/>
      <c r="H3538" s="5"/>
      <c r="I3538" s="5"/>
      <c r="J3538" s="5"/>
      <c r="Q3538" s="5"/>
      <c r="R3538" s="5"/>
      <c r="S3538" s="5"/>
    </row>
    <row r="3539" spans="6:19" x14ac:dyDescent="0.25">
      <c r="F3539" s="5"/>
      <c r="G3539" s="5"/>
      <c r="H3539" s="5"/>
      <c r="I3539" s="5"/>
      <c r="J3539" s="5"/>
      <c r="Q3539" s="5"/>
      <c r="R3539" s="5"/>
      <c r="S3539" s="5"/>
    </row>
    <row r="3540" spans="6:19" x14ac:dyDescent="0.25">
      <c r="F3540" s="5"/>
      <c r="G3540" s="5"/>
      <c r="H3540" s="5"/>
      <c r="I3540" s="5"/>
      <c r="J3540" s="5"/>
      <c r="Q3540" s="5"/>
      <c r="R3540" s="5"/>
      <c r="S3540" s="5"/>
    </row>
    <row r="3541" spans="6:19" x14ac:dyDescent="0.25">
      <c r="F3541" s="5"/>
      <c r="G3541" s="5"/>
      <c r="H3541" s="5"/>
      <c r="I3541" s="5"/>
      <c r="J3541" s="5"/>
      <c r="Q3541" s="5"/>
      <c r="R3541" s="5"/>
      <c r="S3541" s="5"/>
    </row>
    <row r="3542" spans="6:19" x14ac:dyDescent="0.25">
      <c r="F3542" s="5"/>
      <c r="G3542" s="5"/>
      <c r="H3542" s="5"/>
      <c r="I3542" s="5"/>
      <c r="J3542" s="5"/>
      <c r="Q3542" s="5"/>
      <c r="R3542" s="5"/>
      <c r="S3542" s="5"/>
    </row>
    <row r="3543" spans="6:19" x14ac:dyDescent="0.25">
      <c r="F3543" s="5"/>
      <c r="G3543" s="5"/>
      <c r="H3543" s="5"/>
      <c r="I3543" s="5"/>
      <c r="J3543" s="5"/>
      <c r="Q3543" s="5"/>
      <c r="R3543" s="5"/>
      <c r="S3543" s="5"/>
    </row>
    <row r="3544" spans="6:19" x14ac:dyDescent="0.25">
      <c r="F3544" s="5"/>
      <c r="G3544" s="5"/>
      <c r="H3544" s="5"/>
      <c r="I3544" s="5"/>
      <c r="J3544" s="5"/>
      <c r="Q3544" s="5"/>
      <c r="R3544" s="5"/>
      <c r="S3544" s="5"/>
    </row>
    <row r="3545" spans="6:19" x14ac:dyDescent="0.25">
      <c r="F3545" s="5"/>
      <c r="G3545" s="5"/>
      <c r="H3545" s="5"/>
      <c r="I3545" s="5"/>
      <c r="J3545" s="5"/>
      <c r="Q3545" s="5"/>
      <c r="R3545" s="5"/>
      <c r="S3545" s="5"/>
    </row>
    <row r="3546" spans="6:19" x14ac:dyDescent="0.25">
      <c r="F3546" s="5"/>
      <c r="G3546" s="5"/>
      <c r="H3546" s="5"/>
      <c r="I3546" s="5"/>
      <c r="J3546" s="5"/>
      <c r="Q3546" s="5"/>
      <c r="R3546" s="5"/>
      <c r="S3546" s="5"/>
    </row>
    <row r="3547" spans="6:19" x14ac:dyDescent="0.25">
      <c r="F3547" s="5"/>
      <c r="G3547" s="5"/>
      <c r="H3547" s="5"/>
      <c r="I3547" s="5"/>
      <c r="J3547" s="5"/>
      <c r="Q3547" s="5"/>
      <c r="R3547" s="5"/>
      <c r="S3547" s="5"/>
    </row>
    <row r="3548" spans="6:19" x14ac:dyDescent="0.25">
      <c r="F3548" s="5"/>
      <c r="G3548" s="5"/>
      <c r="H3548" s="5"/>
      <c r="I3548" s="5"/>
      <c r="J3548" s="5"/>
      <c r="Q3548" s="5"/>
      <c r="R3548" s="5"/>
      <c r="S3548" s="5"/>
    </row>
    <row r="3549" spans="6:19" x14ac:dyDescent="0.25">
      <c r="F3549" s="5"/>
      <c r="G3549" s="5"/>
      <c r="H3549" s="5"/>
      <c r="I3549" s="5"/>
      <c r="J3549" s="5"/>
      <c r="Q3549" s="5"/>
      <c r="R3549" s="5"/>
      <c r="S3549" s="5"/>
    </row>
    <row r="3550" spans="6:19" x14ac:dyDescent="0.25">
      <c r="F3550" s="5"/>
      <c r="G3550" s="5"/>
      <c r="H3550" s="5"/>
      <c r="I3550" s="5"/>
      <c r="J3550" s="5"/>
      <c r="Q3550" s="5"/>
      <c r="R3550" s="5"/>
      <c r="S3550" s="5"/>
    </row>
    <row r="3551" spans="6:19" x14ac:dyDescent="0.25">
      <c r="F3551" s="5"/>
      <c r="G3551" s="5"/>
      <c r="H3551" s="5"/>
      <c r="I3551" s="5"/>
      <c r="J3551" s="5"/>
      <c r="Q3551" s="5"/>
      <c r="R3551" s="5"/>
      <c r="S3551" s="5"/>
    </row>
    <row r="3552" spans="6:19" x14ac:dyDescent="0.25">
      <c r="F3552" s="5"/>
      <c r="G3552" s="5"/>
      <c r="H3552" s="5"/>
      <c r="I3552" s="5"/>
      <c r="J3552" s="5"/>
      <c r="Q3552" s="5"/>
      <c r="R3552" s="5"/>
      <c r="S3552" s="5"/>
    </row>
    <row r="3553" spans="6:19" x14ac:dyDescent="0.25">
      <c r="F3553" s="5"/>
      <c r="G3553" s="5"/>
      <c r="H3553" s="5"/>
      <c r="I3553" s="5"/>
      <c r="J3553" s="5"/>
      <c r="Q3553" s="5"/>
      <c r="R3553" s="5"/>
      <c r="S3553" s="5"/>
    </row>
    <row r="3554" spans="6:19" x14ac:dyDescent="0.25">
      <c r="F3554" s="5"/>
      <c r="G3554" s="5"/>
      <c r="H3554" s="5"/>
      <c r="I3554" s="5"/>
      <c r="J3554" s="5"/>
      <c r="Q3554" s="5"/>
      <c r="R3554" s="5"/>
      <c r="S3554" s="5"/>
    </row>
    <row r="3555" spans="6:19" x14ac:dyDescent="0.25">
      <c r="F3555" s="5"/>
      <c r="G3555" s="5"/>
      <c r="H3555" s="5"/>
      <c r="I3555" s="5"/>
      <c r="J3555" s="5"/>
      <c r="Q3555" s="5"/>
      <c r="R3555" s="5"/>
      <c r="S3555" s="5"/>
    </row>
    <row r="3556" spans="6:19" x14ac:dyDescent="0.25">
      <c r="F3556" s="5"/>
      <c r="G3556" s="5"/>
      <c r="H3556" s="5"/>
      <c r="I3556" s="5"/>
      <c r="J3556" s="5"/>
      <c r="Q3556" s="5"/>
      <c r="R3556" s="5"/>
      <c r="S3556" s="5"/>
    </row>
    <row r="3557" spans="6:19" x14ac:dyDescent="0.25">
      <c r="F3557" s="5"/>
      <c r="G3557" s="5"/>
      <c r="H3557" s="5"/>
      <c r="I3557" s="5"/>
      <c r="J3557" s="5"/>
      <c r="Q3557" s="5"/>
      <c r="R3557" s="5"/>
      <c r="S3557" s="5"/>
    </row>
    <row r="3558" spans="6:19" x14ac:dyDescent="0.25">
      <c r="F3558" s="5"/>
      <c r="G3558" s="5"/>
      <c r="H3558" s="5"/>
      <c r="I3558" s="5"/>
      <c r="J3558" s="5"/>
      <c r="Q3558" s="5"/>
      <c r="R3558" s="5"/>
      <c r="S3558" s="5"/>
    </row>
    <row r="3559" spans="6:19" x14ac:dyDescent="0.25">
      <c r="F3559" s="5"/>
      <c r="G3559" s="5"/>
      <c r="H3559" s="5"/>
      <c r="I3559" s="5"/>
      <c r="J3559" s="5"/>
      <c r="Q3559" s="5"/>
      <c r="R3559" s="5"/>
      <c r="S3559" s="5"/>
    </row>
    <row r="3560" spans="6:19" x14ac:dyDescent="0.25">
      <c r="F3560" s="5"/>
      <c r="G3560" s="5"/>
      <c r="H3560" s="5"/>
      <c r="I3560" s="5"/>
      <c r="J3560" s="5"/>
      <c r="Q3560" s="5"/>
      <c r="R3560" s="5"/>
      <c r="S3560" s="5"/>
    </row>
    <row r="3561" spans="6:19" x14ac:dyDescent="0.25">
      <c r="F3561" s="5"/>
      <c r="G3561" s="5"/>
      <c r="H3561" s="5"/>
      <c r="I3561" s="5"/>
      <c r="J3561" s="5"/>
      <c r="Q3561" s="5"/>
      <c r="R3561" s="5"/>
      <c r="S3561" s="5"/>
    </row>
    <row r="3562" spans="6:19" x14ac:dyDescent="0.25">
      <c r="F3562" s="5"/>
      <c r="G3562" s="5"/>
      <c r="H3562" s="5"/>
      <c r="I3562" s="5"/>
      <c r="J3562" s="5"/>
      <c r="Q3562" s="5"/>
      <c r="R3562" s="5"/>
      <c r="S3562" s="5"/>
    </row>
    <row r="3563" spans="6:19" x14ac:dyDescent="0.25">
      <c r="F3563" s="5"/>
      <c r="G3563" s="5"/>
      <c r="H3563" s="5"/>
      <c r="I3563" s="5"/>
      <c r="J3563" s="5"/>
      <c r="Q3563" s="5"/>
      <c r="R3563" s="5"/>
      <c r="S3563" s="5"/>
    </row>
    <row r="3564" spans="6:19" x14ac:dyDescent="0.25">
      <c r="F3564" s="5"/>
      <c r="G3564" s="5"/>
      <c r="H3564" s="5"/>
      <c r="I3564" s="5"/>
      <c r="J3564" s="5"/>
      <c r="Q3564" s="5"/>
      <c r="R3564" s="5"/>
      <c r="S3564" s="5"/>
    </row>
    <row r="3565" spans="6:19" x14ac:dyDescent="0.25">
      <c r="F3565" s="5"/>
      <c r="G3565" s="5"/>
      <c r="H3565" s="5"/>
      <c r="I3565" s="5"/>
      <c r="J3565" s="5"/>
      <c r="Q3565" s="5"/>
      <c r="R3565" s="5"/>
      <c r="S3565" s="5"/>
    </row>
    <row r="3566" spans="6:19" x14ac:dyDescent="0.25">
      <c r="F3566" s="5"/>
      <c r="G3566" s="5"/>
      <c r="H3566" s="5"/>
      <c r="I3566" s="5"/>
      <c r="J3566" s="5"/>
      <c r="Q3566" s="5"/>
      <c r="R3566" s="5"/>
      <c r="S3566" s="5"/>
    </row>
    <row r="3567" spans="6:19" x14ac:dyDescent="0.25">
      <c r="F3567" s="5"/>
      <c r="G3567" s="5"/>
      <c r="H3567" s="5"/>
      <c r="I3567" s="5"/>
      <c r="J3567" s="5"/>
      <c r="Q3567" s="5"/>
      <c r="R3567" s="5"/>
      <c r="S3567" s="5"/>
    </row>
    <row r="3568" spans="6:19" x14ac:dyDescent="0.25">
      <c r="F3568" s="5"/>
      <c r="G3568" s="5"/>
      <c r="H3568" s="5"/>
      <c r="I3568" s="5"/>
      <c r="J3568" s="5"/>
      <c r="Q3568" s="5"/>
      <c r="R3568" s="5"/>
      <c r="S3568" s="5"/>
    </row>
    <row r="3569" spans="6:19" x14ac:dyDescent="0.25">
      <c r="F3569" s="5"/>
      <c r="G3569" s="5"/>
      <c r="H3569" s="5"/>
      <c r="I3569" s="5"/>
      <c r="J3569" s="5"/>
      <c r="Q3569" s="5"/>
      <c r="R3569" s="5"/>
      <c r="S3569" s="5"/>
    </row>
    <row r="3570" spans="6:19" x14ac:dyDescent="0.25">
      <c r="F3570" s="5"/>
      <c r="G3570" s="5"/>
      <c r="H3570" s="5"/>
      <c r="I3570" s="5"/>
      <c r="J3570" s="5"/>
      <c r="Q3570" s="5"/>
      <c r="R3570" s="5"/>
      <c r="S3570" s="5"/>
    </row>
    <row r="3571" spans="6:19" x14ac:dyDescent="0.25">
      <c r="F3571" s="5"/>
      <c r="G3571" s="5"/>
      <c r="H3571" s="5"/>
      <c r="I3571" s="5"/>
      <c r="J3571" s="5"/>
      <c r="Q3571" s="5"/>
      <c r="R3571" s="5"/>
      <c r="S3571" s="5"/>
    </row>
    <row r="3572" spans="6:19" x14ac:dyDescent="0.25">
      <c r="F3572" s="5"/>
      <c r="G3572" s="5"/>
      <c r="H3572" s="5"/>
      <c r="I3572" s="5"/>
      <c r="J3572" s="5"/>
      <c r="Q3572" s="5"/>
      <c r="R3572" s="5"/>
      <c r="S3572" s="5"/>
    </row>
    <row r="3573" spans="6:19" x14ac:dyDescent="0.25">
      <c r="F3573" s="5"/>
      <c r="G3573" s="5"/>
      <c r="H3573" s="5"/>
      <c r="I3573" s="5"/>
      <c r="J3573" s="5"/>
      <c r="Q3573" s="5"/>
      <c r="R3573" s="5"/>
      <c r="S3573" s="5"/>
    </row>
    <row r="3574" spans="6:19" x14ac:dyDescent="0.25">
      <c r="F3574" s="5"/>
      <c r="G3574" s="5"/>
      <c r="H3574" s="5"/>
      <c r="I3574" s="5"/>
      <c r="J3574" s="5"/>
      <c r="Q3574" s="5"/>
      <c r="R3574" s="5"/>
      <c r="S3574" s="5"/>
    </row>
    <row r="3575" spans="6:19" x14ac:dyDescent="0.25">
      <c r="F3575" s="5"/>
      <c r="G3575" s="5"/>
      <c r="H3575" s="5"/>
      <c r="I3575" s="5"/>
      <c r="J3575" s="5"/>
      <c r="Q3575" s="5"/>
      <c r="R3575" s="5"/>
      <c r="S3575" s="5"/>
    </row>
    <row r="3576" spans="6:19" x14ac:dyDescent="0.25">
      <c r="F3576" s="5"/>
      <c r="G3576" s="5"/>
      <c r="H3576" s="5"/>
      <c r="I3576" s="5"/>
      <c r="J3576" s="5"/>
      <c r="Q3576" s="5"/>
      <c r="R3576" s="5"/>
      <c r="S3576" s="5"/>
    </row>
    <row r="3577" spans="6:19" x14ac:dyDescent="0.25">
      <c r="F3577" s="5"/>
      <c r="G3577" s="5"/>
      <c r="H3577" s="5"/>
      <c r="I3577" s="5"/>
      <c r="J3577" s="5"/>
      <c r="Q3577" s="5"/>
      <c r="R3577" s="5"/>
      <c r="S3577" s="5"/>
    </row>
    <row r="3578" spans="6:19" x14ac:dyDescent="0.25">
      <c r="F3578" s="5"/>
      <c r="G3578" s="5"/>
      <c r="H3578" s="5"/>
      <c r="I3578" s="5"/>
      <c r="J3578" s="5"/>
      <c r="Q3578" s="5"/>
      <c r="R3578" s="5"/>
      <c r="S3578" s="5"/>
    </row>
    <row r="3579" spans="6:19" x14ac:dyDescent="0.25">
      <c r="F3579" s="5"/>
      <c r="G3579" s="5"/>
      <c r="H3579" s="5"/>
      <c r="I3579" s="5"/>
      <c r="J3579" s="5"/>
      <c r="Q3579" s="5"/>
      <c r="R3579" s="5"/>
      <c r="S3579" s="5"/>
    </row>
    <row r="3580" spans="6:19" x14ac:dyDescent="0.25">
      <c r="F3580" s="5"/>
      <c r="G3580" s="5"/>
      <c r="H3580" s="5"/>
      <c r="I3580" s="5"/>
      <c r="J3580" s="5"/>
      <c r="Q3580" s="5"/>
      <c r="R3580" s="5"/>
      <c r="S3580" s="5"/>
    </row>
    <row r="3581" spans="6:19" x14ac:dyDescent="0.25">
      <c r="F3581" s="5"/>
      <c r="G3581" s="5"/>
      <c r="H3581" s="5"/>
      <c r="I3581" s="5"/>
      <c r="J3581" s="5"/>
      <c r="Q3581" s="5"/>
      <c r="R3581" s="5"/>
      <c r="S3581" s="5"/>
    </row>
    <row r="3582" spans="6:19" x14ac:dyDescent="0.25">
      <c r="F3582" s="5"/>
      <c r="G3582" s="5"/>
      <c r="H3582" s="5"/>
      <c r="I3582" s="5"/>
      <c r="J3582" s="5"/>
      <c r="Q3582" s="5"/>
      <c r="R3582" s="5"/>
      <c r="S3582" s="5"/>
    </row>
    <row r="3583" spans="6:19" x14ac:dyDescent="0.25">
      <c r="F3583" s="5"/>
      <c r="G3583" s="5"/>
      <c r="H3583" s="5"/>
      <c r="I3583" s="5"/>
      <c r="J3583" s="5"/>
      <c r="Q3583" s="5"/>
      <c r="R3583" s="5"/>
      <c r="S3583" s="5"/>
    </row>
    <row r="3584" spans="6:19" x14ac:dyDescent="0.25">
      <c r="F3584" s="5"/>
      <c r="G3584" s="5"/>
      <c r="H3584" s="5"/>
      <c r="I3584" s="5"/>
      <c r="J3584" s="5"/>
      <c r="Q3584" s="5"/>
      <c r="R3584" s="5"/>
      <c r="S3584" s="5"/>
    </row>
    <row r="3585" spans="6:19" x14ac:dyDescent="0.25">
      <c r="F3585" s="5"/>
      <c r="G3585" s="5"/>
      <c r="H3585" s="5"/>
      <c r="I3585" s="5"/>
      <c r="J3585" s="5"/>
      <c r="Q3585" s="5"/>
      <c r="R3585" s="5"/>
      <c r="S3585" s="5"/>
    </row>
    <row r="3586" spans="6:19" x14ac:dyDescent="0.25">
      <c r="F3586" s="5"/>
      <c r="G3586" s="5"/>
      <c r="H3586" s="5"/>
      <c r="I3586" s="5"/>
      <c r="J3586" s="5"/>
      <c r="Q3586" s="5"/>
      <c r="R3586" s="5"/>
      <c r="S3586" s="5"/>
    </row>
    <row r="3587" spans="6:19" x14ac:dyDescent="0.25">
      <c r="F3587" s="5"/>
      <c r="G3587" s="5"/>
      <c r="H3587" s="5"/>
      <c r="I3587" s="5"/>
      <c r="J3587" s="5"/>
      <c r="Q3587" s="5"/>
      <c r="R3587" s="5"/>
      <c r="S3587" s="5"/>
    </row>
    <row r="3588" spans="6:19" x14ac:dyDescent="0.25">
      <c r="F3588" s="5"/>
      <c r="G3588" s="5"/>
      <c r="H3588" s="5"/>
      <c r="I3588" s="5"/>
      <c r="J3588" s="5"/>
      <c r="Q3588" s="5"/>
      <c r="R3588" s="5"/>
      <c r="S3588" s="5"/>
    </row>
    <row r="3589" spans="6:19" x14ac:dyDescent="0.25">
      <c r="F3589" s="5"/>
      <c r="G3589" s="5"/>
      <c r="H3589" s="5"/>
      <c r="I3589" s="5"/>
      <c r="J3589" s="5"/>
      <c r="Q3589" s="5"/>
      <c r="R3589" s="5"/>
      <c r="S3589" s="5"/>
    </row>
    <row r="3590" spans="6:19" x14ac:dyDescent="0.25">
      <c r="F3590" s="5"/>
      <c r="G3590" s="5"/>
      <c r="H3590" s="5"/>
      <c r="I3590" s="5"/>
      <c r="J3590" s="5"/>
      <c r="Q3590" s="5"/>
      <c r="R3590" s="5"/>
      <c r="S3590" s="5"/>
    </row>
    <row r="3591" spans="6:19" x14ac:dyDescent="0.25">
      <c r="F3591" s="5"/>
      <c r="G3591" s="5"/>
      <c r="H3591" s="5"/>
      <c r="I3591" s="5"/>
      <c r="J3591" s="5"/>
      <c r="Q3591" s="5"/>
      <c r="R3591" s="5"/>
      <c r="S3591" s="5"/>
    </row>
    <row r="3592" spans="6:19" x14ac:dyDescent="0.25">
      <c r="F3592" s="5"/>
      <c r="G3592" s="5"/>
      <c r="H3592" s="5"/>
      <c r="I3592" s="5"/>
      <c r="J3592" s="5"/>
      <c r="Q3592" s="5"/>
      <c r="R3592" s="5"/>
      <c r="S3592" s="5"/>
    </row>
    <row r="3593" spans="6:19" x14ac:dyDescent="0.25">
      <c r="F3593" s="5"/>
      <c r="G3593" s="5"/>
      <c r="H3593" s="5"/>
      <c r="I3593" s="5"/>
      <c r="J3593" s="5"/>
      <c r="Q3593" s="5"/>
      <c r="R3593" s="5"/>
      <c r="S3593" s="5"/>
    </row>
    <row r="3594" spans="6:19" x14ac:dyDescent="0.25">
      <c r="F3594" s="5"/>
      <c r="G3594" s="5"/>
      <c r="H3594" s="5"/>
      <c r="I3594" s="5"/>
      <c r="J3594" s="5"/>
      <c r="Q3594" s="5"/>
      <c r="R3594" s="5"/>
      <c r="S3594" s="5"/>
    </row>
    <row r="3595" spans="6:19" x14ac:dyDescent="0.25">
      <c r="F3595" s="5"/>
      <c r="G3595" s="5"/>
      <c r="H3595" s="5"/>
      <c r="I3595" s="5"/>
      <c r="J3595" s="5"/>
      <c r="Q3595" s="5"/>
      <c r="R3595" s="5"/>
      <c r="S3595" s="5"/>
    </row>
    <row r="3596" spans="6:19" x14ac:dyDescent="0.25">
      <c r="F3596" s="5"/>
      <c r="G3596" s="5"/>
      <c r="H3596" s="5"/>
      <c r="I3596" s="5"/>
      <c r="J3596" s="5"/>
      <c r="Q3596" s="5"/>
      <c r="R3596" s="5"/>
      <c r="S3596" s="5"/>
    </row>
    <row r="3597" spans="6:19" x14ac:dyDescent="0.25">
      <c r="F3597" s="5"/>
      <c r="G3597" s="5"/>
      <c r="H3597" s="5"/>
      <c r="I3597" s="5"/>
      <c r="J3597" s="5"/>
      <c r="Q3597" s="5"/>
      <c r="R3597" s="5"/>
      <c r="S3597" s="5"/>
    </row>
    <row r="3598" spans="6:19" x14ac:dyDescent="0.25">
      <c r="F3598" s="5"/>
      <c r="G3598" s="5"/>
      <c r="H3598" s="5"/>
      <c r="I3598" s="5"/>
      <c r="J3598" s="5"/>
      <c r="Q3598" s="5"/>
      <c r="R3598" s="5"/>
      <c r="S3598" s="5"/>
    </row>
    <row r="3599" spans="6:19" x14ac:dyDescent="0.25">
      <c r="F3599" s="5"/>
      <c r="G3599" s="5"/>
      <c r="H3599" s="5"/>
      <c r="I3599" s="5"/>
      <c r="J3599" s="5"/>
      <c r="Q3599" s="5"/>
      <c r="R3599" s="5"/>
      <c r="S3599" s="5"/>
    </row>
    <row r="3600" spans="6:19" x14ac:dyDescent="0.25">
      <c r="F3600" s="5"/>
      <c r="G3600" s="5"/>
      <c r="H3600" s="5"/>
      <c r="I3600" s="5"/>
      <c r="J3600" s="5"/>
      <c r="Q3600" s="5"/>
      <c r="R3600" s="5"/>
      <c r="S3600" s="5"/>
    </row>
    <row r="3601" spans="6:19" x14ac:dyDescent="0.25">
      <c r="F3601" s="5"/>
      <c r="G3601" s="5"/>
      <c r="H3601" s="5"/>
      <c r="I3601" s="5"/>
      <c r="J3601" s="5"/>
      <c r="Q3601" s="5"/>
      <c r="R3601" s="5"/>
      <c r="S3601" s="5"/>
    </row>
    <row r="3602" spans="6:19" x14ac:dyDescent="0.25">
      <c r="F3602" s="5"/>
      <c r="G3602" s="5"/>
      <c r="H3602" s="5"/>
      <c r="I3602" s="5"/>
      <c r="J3602" s="5"/>
      <c r="Q3602" s="5"/>
      <c r="R3602" s="5"/>
      <c r="S3602" s="5"/>
    </row>
    <row r="3603" spans="6:19" x14ac:dyDescent="0.25">
      <c r="F3603" s="5"/>
      <c r="G3603" s="5"/>
      <c r="H3603" s="5"/>
      <c r="I3603" s="5"/>
      <c r="J3603" s="5"/>
      <c r="Q3603" s="5"/>
      <c r="R3603" s="5"/>
      <c r="S3603" s="5"/>
    </row>
    <row r="3604" spans="6:19" x14ac:dyDescent="0.25">
      <c r="F3604" s="5"/>
      <c r="G3604" s="5"/>
      <c r="H3604" s="5"/>
      <c r="I3604" s="5"/>
      <c r="J3604" s="5"/>
      <c r="Q3604" s="5"/>
      <c r="R3604" s="5"/>
      <c r="S3604" s="5"/>
    </row>
    <row r="3605" spans="6:19" x14ac:dyDescent="0.25">
      <c r="F3605" s="5"/>
      <c r="G3605" s="5"/>
      <c r="H3605" s="5"/>
      <c r="I3605" s="5"/>
      <c r="J3605" s="5"/>
      <c r="Q3605" s="5"/>
      <c r="R3605" s="5"/>
      <c r="S3605" s="5"/>
    </row>
    <row r="3606" spans="6:19" x14ac:dyDescent="0.25">
      <c r="F3606" s="5"/>
      <c r="G3606" s="5"/>
      <c r="H3606" s="5"/>
      <c r="I3606" s="5"/>
      <c r="J3606" s="5"/>
      <c r="Q3606" s="5"/>
      <c r="R3606" s="5"/>
      <c r="S3606" s="5"/>
    </row>
    <row r="3607" spans="6:19" x14ac:dyDescent="0.25">
      <c r="F3607" s="5"/>
      <c r="G3607" s="5"/>
      <c r="H3607" s="5"/>
      <c r="I3607" s="5"/>
      <c r="J3607" s="5"/>
      <c r="Q3607" s="5"/>
      <c r="R3607" s="5"/>
      <c r="S3607" s="5"/>
    </row>
    <row r="3608" spans="6:19" x14ac:dyDescent="0.25">
      <c r="F3608" s="5"/>
      <c r="G3608" s="5"/>
      <c r="H3608" s="5"/>
      <c r="I3608" s="5"/>
      <c r="J3608" s="5"/>
      <c r="Q3608" s="5"/>
      <c r="R3608" s="5"/>
      <c r="S3608" s="5"/>
    </row>
    <row r="3609" spans="6:19" x14ac:dyDescent="0.25">
      <c r="F3609" s="5"/>
      <c r="G3609" s="5"/>
      <c r="H3609" s="5"/>
      <c r="I3609" s="5"/>
      <c r="J3609" s="5"/>
      <c r="Q3609" s="5"/>
      <c r="R3609" s="5"/>
      <c r="S3609" s="5"/>
    </row>
    <row r="3610" spans="6:19" x14ac:dyDescent="0.25">
      <c r="F3610" s="5"/>
      <c r="G3610" s="5"/>
      <c r="H3610" s="5"/>
      <c r="I3610" s="5"/>
      <c r="J3610" s="5"/>
      <c r="Q3610" s="5"/>
      <c r="R3610" s="5"/>
      <c r="S3610" s="5"/>
    </row>
    <row r="3611" spans="6:19" x14ac:dyDescent="0.25">
      <c r="F3611" s="5"/>
      <c r="G3611" s="5"/>
      <c r="H3611" s="5"/>
      <c r="I3611" s="5"/>
      <c r="J3611" s="5"/>
      <c r="Q3611" s="5"/>
      <c r="R3611" s="5"/>
      <c r="S3611" s="5"/>
    </row>
    <row r="3612" spans="6:19" x14ac:dyDescent="0.25">
      <c r="F3612" s="5"/>
      <c r="G3612" s="5"/>
      <c r="H3612" s="5"/>
      <c r="I3612" s="5"/>
      <c r="J3612" s="5"/>
      <c r="Q3612" s="5"/>
      <c r="R3612" s="5"/>
      <c r="S3612" s="5"/>
    </row>
    <row r="3613" spans="6:19" x14ac:dyDescent="0.25">
      <c r="F3613" s="5"/>
      <c r="G3613" s="5"/>
      <c r="H3613" s="5"/>
      <c r="I3613" s="5"/>
      <c r="J3613" s="5"/>
      <c r="Q3613" s="5"/>
      <c r="R3613" s="5"/>
      <c r="S3613" s="5"/>
    </row>
    <row r="3614" spans="6:19" x14ac:dyDescent="0.25">
      <c r="F3614" s="5"/>
      <c r="G3614" s="5"/>
      <c r="H3614" s="5"/>
      <c r="I3614" s="5"/>
      <c r="J3614" s="5"/>
      <c r="Q3614" s="5"/>
      <c r="R3614" s="5"/>
      <c r="S3614" s="5"/>
    </row>
    <row r="3615" spans="6:19" x14ac:dyDescent="0.25">
      <c r="F3615" s="5"/>
      <c r="G3615" s="5"/>
      <c r="H3615" s="5"/>
      <c r="I3615" s="5"/>
      <c r="J3615" s="5"/>
      <c r="Q3615" s="5"/>
      <c r="R3615" s="5"/>
      <c r="S3615" s="5"/>
    </row>
    <row r="3616" spans="6:19" x14ac:dyDescent="0.25">
      <c r="F3616" s="5"/>
      <c r="G3616" s="5"/>
      <c r="H3616" s="5"/>
      <c r="I3616" s="5"/>
      <c r="J3616" s="5"/>
      <c r="Q3616" s="5"/>
      <c r="R3616" s="5"/>
      <c r="S3616" s="5"/>
    </row>
    <row r="3617" spans="6:19" x14ac:dyDescent="0.25">
      <c r="F3617" s="5"/>
      <c r="G3617" s="5"/>
      <c r="H3617" s="5"/>
      <c r="I3617" s="5"/>
      <c r="J3617" s="5"/>
      <c r="Q3617" s="5"/>
      <c r="R3617" s="5"/>
      <c r="S3617" s="5"/>
    </row>
    <row r="3618" spans="6:19" x14ac:dyDescent="0.25">
      <c r="F3618" s="5"/>
      <c r="G3618" s="5"/>
      <c r="H3618" s="5"/>
      <c r="I3618" s="5"/>
      <c r="J3618" s="5"/>
      <c r="Q3618" s="5"/>
      <c r="R3618" s="5"/>
      <c r="S3618" s="5"/>
    </row>
    <row r="3619" spans="6:19" x14ac:dyDescent="0.25">
      <c r="F3619" s="5"/>
      <c r="G3619" s="5"/>
      <c r="H3619" s="5"/>
      <c r="I3619" s="5"/>
      <c r="J3619" s="5"/>
      <c r="Q3619" s="5"/>
      <c r="R3619" s="5"/>
      <c r="S3619" s="5"/>
    </row>
    <row r="3620" spans="6:19" x14ac:dyDescent="0.25">
      <c r="F3620" s="5"/>
      <c r="G3620" s="5"/>
      <c r="H3620" s="5"/>
      <c r="I3620" s="5"/>
      <c r="J3620" s="5"/>
      <c r="Q3620" s="5"/>
      <c r="R3620" s="5"/>
      <c r="S3620" s="5"/>
    </row>
    <row r="3621" spans="6:19" x14ac:dyDescent="0.25">
      <c r="F3621" s="5"/>
      <c r="G3621" s="5"/>
      <c r="H3621" s="5"/>
      <c r="I3621" s="5"/>
      <c r="J3621" s="5"/>
      <c r="Q3621" s="5"/>
      <c r="R3621" s="5"/>
      <c r="S3621" s="5"/>
    </row>
    <row r="3622" spans="6:19" x14ac:dyDescent="0.25">
      <c r="F3622" s="5"/>
      <c r="G3622" s="5"/>
      <c r="H3622" s="5"/>
      <c r="I3622" s="5"/>
      <c r="J3622" s="5"/>
      <c r="Q3622" s="5"/>
      <c r="R3622" s="5"/>
      <c r="S3622" s="5"/>
    </row>
    <row r="3623" spans="6:19" x14ac:dyDescent="0.25">
      <c r="F3623" s="5"/>
      <c r="G3623" s="5"/>
      <c r="H3623" s="5"/>
      <c r="I3623" s="5"/>
      <c r="J3623" s="5"/>
      <c r="Q3623" s="5"/>
      <c r="R3623" s="5"/>
      <c r="S3623" s="5"/>
    </row>
    <row r="3624" spans="6:19" x14ac:dyDescent="0.25">
      <c r="F3624" s="5"/>
      <c r="G3624" s="5"/>
      <c r="H3624" s="5"/>
      <c r="I3624" s="5"/>
      <c r="J3624" s="5"/>
      <c r="Q3624" s="5"/>
      <c r="R3624" s="5"/>
      <c r="S3624" s="5"/>
    </row>
    <row r="3625" spans="6:19" x14ac:dyDescent="0.25">
      <c r="F3625" s="5"/>
      <c r="G3625" s="5"/>
      <c r="H3625" s="5"/>
      <c r="I3625" s="5"/>
      <c r="J3625" s="5"/>
      <c r="Q3625" s="5"/>
      <c r="R3625" s="5"/>
      <c r="S3625" s="5"/>
    </row>
    <row r="3626" spans="6:19" x14ac:dyDescent="0.25">
      <c r="F3626" s="5"/>
      <c r="G3626" s="5"/>
      <c r="H3626" s="5"/>
      <c r="I3626" s="5"/>
      <c r="J3626" s="5"/>
      <c r="Q3626" s="5"/>
      <c r="R3626" s="5"/>
      <c r="S3626" s="5"/>
    </row>
    <row r="3627" spans="6:19" x14ac:dyDescent="0.25">
      <c r="F3627" s="5"/>
      <c r="G3627" s="5"/>
      <c r="H3627" s="5"/>
      <c r="I3627" s="5"/>
      <c r="J3627" s="5"/>
      <c r="Q3627" s="5"/>
      <c r="R3627" s="5"/>
      <c r="S3627" s="5"/>
    </row>
    <row r="3628" spans="6:19" x14ac:dyDescent="0.25">
      <c r="F3628" s="5"/>
      <c r="G3628" s="5"/>
      <c r="H3628" s="5"/>
      <c r="I3628" s="5"/>
      <c r="J3628" s="5"/>
      <c r="Q3628" s="5"/>
      <c r="R3628" s="5"/>
      <c r="S3628" s="5"/>
    </row>
    <row r="3629" spans="6:19" x14ac:dyDescent="0.25">
      <c r="F3629" s="5"/>
      <c r="G3629" s="5"/>
      <c r="H3629" s="5"/>
      <c r="I3629" s="5"/>
      <c r="J3629" s="5"/>
      <c r="Q3629" s="5"/>
      <c r="R3629" s="5"/>
      <c r="S3629" s="5"/>
    </row>
    <row r="3630" spans="6:19" x14ac:dyDescent="0.25">
      <c r="F3630" s="5"/>
      <c r="G3630" s="5"/>
      <c r="H3630" s="5"/>
      <c r="I3630" s="5"/>
      <c r="J3630" s="5"/>
      <c r="Q3630" s="5"/>
      <c r="R3630" s="5"/>
      <c r="S3630" s="5"/>
    </row>
    <row r="3631" spans="6:19" x14ac:dyDescent="0.25">
      <c r="F3631" s="5"/>
      <c r="G3631" s="5"/>
      <c r="H3631" s="5"/>
      <c r="I3631" s="5"/>
      <c r="J3631" s="5"/>
      <c r="Q3631" s="5"/>
      <c r="R3631" s="5"/>
      <c r="S3631" s="5"/>
    </row>
    <row r="3632" spans="6:19" x14ac:dyDescent="0.25">
      <c r="F3632" s="5"/>
      <c r="G3632" s="5"/>
      <c r="H3632" s="5"/>
      <c r="I3632" s="5"/>
      <c r="J3632" s="5"/>
      <c r="Q3632" s="5"/>
      <c r="R3632" s="5"/>
      <c r="S3632" s="5"/>
    </row>
    <row r="3633" spans="6:19" x14ac:dyDescent="0.25">
      <c r="F3633" s="5"/>
      <c r="G3633" s="5"/>
      <c r="H3633" s="5"/>
      <c r="I3633" s="5"/>
      <c r="J3633" s="5"/>
      <c r="Q3633" s="5"/>
      <c r="R3633" s="5"/>
      <c r="S3633" s="5"/>
    </row>
    <row r="3634" spans="6:19" x14ac:dyDescent="0.25">
      <c r="F3634" s="5"/>
      <c r="G3634" s="5"/>
      <c r="H3634" s="5"/>
      <c r="I3634" s="5"/>
      <c r="J3634" s="5"/>
      <c r="Q3634" s="5"/>
      <c r="R3634" s="5"/>
      <c r="S3634" s="5"/>
    </row>
    <row r="3635" spans="6:19" x14ac:dyDescent="0.25">
      <c r="F3635" s="5"/>
      <c r="G3635" s="5"/>
      <c r="H3635" s="5"/>
      <c r="I3635" s="5"/>
      <c r="J3635" s="5"/>
      <c r="Q3635" s="5"/>
      <c r="R3635" s="5"/>
      <c r="S3635" s="5"/>
    </row>
    <row r="3636" spans="6:19" x14ac:dyDescent="0.25">
      <c r="F3636" s="5"/>
      <c r="G3636" s="5"/>
      <c r="H3636" s="5"/>
      <c r="I3636" s="5"/>
      <c r="J3636" s="5"/>
      <c r="Q3636" s="5"/>
      <c r="R3636" s="5"/>
      <c r="S3636" s="5"/>
    </row>
    <row r="3637" spans="6:19" x14ac:dyDescent="0.25">
      <c r="F3637" s="5"/>
      <c r="G3637" s="5"/>
      <c r="H3637" s="5"/>
      <c r="I3637" s="5"/>
      <c r="J3637" s="5"/>
      <c r="Q3637" s="5"/>
      <c r="R3637" s="5"/>
      <c r="S3637" s="5"/>
    </row>
    <row r="3638" spans="6:19" x14ac:dyDescent="0.25">
      <c r="F3638" s="5"/>
      <c r="G3638" s="5"/>
      <c r="H3638" s="5"/>
      <c r="I3638" s="5"/>
      <c r="J3638" s="5"/>
      <c r="Q3638" s="5"/>
      <c r="R3638" s="5"/>
      <c r="S3638" s="5"/>
    </row>
    <row r="3639" spans="6:19" x14ac:dyDescent="0.25">
      <c r="F3639" s="5"/>
      <c r="G3639" s="5"/>
      <c r="H3639" s="5"/>
      <c r="I3639" s="5"/>
      <c r="J3639" s="5"/>
      <c r="Q3639" s="5"/>
      <c r="R3639" s="5"/>
      <c r="S3639" s="5"/>
    </row>
    <row r="3640" spans="6:19" x14ac:dyDescent="0.25">
      <c r="F3640" s="5"/>
      <c r="G3640" s="5"/>
      <c r="H3640" s="5"/>
      <c r="I3640" s="5"/>
      <c r="J3640" s="5"/>
      <c r="Q3640" s="5"/>
      <c r="R3640" s="5"/>
      <c r="S3640" s="5"/>
    </row>
    <row r="3641" spans="6:19" x14ac:dyDescent="0.25">
      <c r="F3641" s="5"/>
      <c r="G3641" s="5"/>
      <c r="H3641" s="5"/>
      <c r="I3641" s="5"/>
      <c r="J3641" s="5"/>
      <c r="Q3641" s="5"/>
      <c r="R3641" s="5"/>
      <c r="S3641" s="5"/>
    </row>
    <row r="3642" spans="6:19" x14ac:dyDescent="0.25">
      <c r="F3642" s="5"/>
      <c r="G3642" s="5"/>
      <c r="H3642" s="5"/>
      <c r="I3642" s="5"/>
      <c r="J3642" s="5"/>
      <c r="Q3642" s="5"/>
      <c r="R3642" s="5"/>
      <c r="S3642" s="5"/>
    </row>
    <row r="3643" spans="6:19" x14ac:dyDescent="0.25">
      <c r="F3643" s="5"/>
      <c r="G3643" s="5"/>
      <c r="H3643" s="5"/>
      <c r="I3643" s="5"/>
      <c r="J3643" s="5"/>
      <c r="Q3643" s="5"/>
      <c r="R3643" s="5"/>
      <c r="S3643" s="5"/>
    </row>
    <row r="3644" spans="6:19" x14ac:dyDescent="0.25">
      <c r="F3644" s="5"/>
      <c r="G3644" s="5"/>
      <c r="H3644" s="5"/>
      <c r="I3644" s="5"/>
      <c r="J3644" s="5"/>
      <c r="Q3644" s="5"/>
      <c r="R3644" s="5"/>
      <c r="S3644" s="5"/>
    </row>
    <row r="3645" spans="6:19" x14ac:dyDescent="0.25">
      <c r="F3645" s="5"/>
      <c r="G3645" s="5"/>
      <c r="H3645" s="5"/>
      <c r="I3645" s="5"/>
      <c r="J3645" s="5"/>
      <c r="Q3645" s="5"/>
      <c r="R3645" s="5"/>
      <c r="S3645" s="5"/>
    </row>
    <row r="3646" spans="6:19" x14ac:dyDescent="0.25">
      <c r="F3646" s="5"/>
      <c r="G3646" s="5"/>
      <c r="H3646" s="5"/>
      <c r="I3646" s="5"/>
      <c r="J3646" s="5"/>
      <c r="Q3646" s="5"/>
      <c r="R3646" s="5"/>
      <c r="S3646" s="5"/>
    </row>
    <row r="3647" spans="6:19" x14ac:dyDescent="0.25">
      <c r="F3647" s="5"/>
      <c r="G3647" s="5"/>
      <c r="H3647" s="5"/>
      <c r="I3647" s="5"/>
      <c r="J3647" s="5"/>
      <c r="Q3647" s="5"/>
      <c r="R3647" s="5"/>
      <c r="S3647" s="5"/>
    </row>
    <row r="3648" spans="6:19" x14ac:dyDescent="0.25">
      <c r="F3648" s="5"/>
      <c r="G3648" s="5"/>
      <c r="H3648" s="5"/>
      <c r="I3648" s="5"/>
      <c r="J3648" s="5"/>
      <c r="Q3648" s="5"/>
      <c r="R3648" s="5"/>
      <c r="S3648" s="5"/>
    </row>
    <row r="3649" spans="6:19" x14ac:dyDescent="0.25">
      <c r="F3649" s="5"/>
      <c r="G3649" s="5"/>
      <c r="H3649" s="5"/>
      <c r="I3649" s="5"/>
      <c r="J3649" s="5"/>
      <c r="Q3649" s="5"/>
      <c r="R3649" s="5"/>
      <c r="S3649" s="5"/>
    </row>
    <row r="3650" spans="6:19" x14ac:dyDescent="0.25">
      <c r="F3650" s="5"/>
      <c r="G3650" s="5"/>
      <c r="H3650" s="5"/>
      <c r="I3650" s="5"/>
      <c r="J3650" s="5"/>
      <c r="Q3650" s="5"/>
      <c r="R3650" s="5"/>
      <c r="S3650" s="5"/>
    </row>
    <row r="3651" spans="6:19" x14ac:dyDescent="0.25">
      <c r="F3651" s="5"/>
      <c r="G3651" s="5"/>
      <c r="H3651" s="5"/>
      <c r="I3651" s="5"/>
      <c r="J3651" s="5"/>
      <c r="Q3651" s="5"/>
      <c r="R3651" s="5"/>
      <c r="S3651" s="5"/>
    </row>
    <row r="3652" spans="6:19" x14ac:dyDescent="0.25">
      <c r="F3652" s="5"/>
      <c r="G3652" s="5"/>
      <c r="H3652" s="5"/>
      <c r="I3652" s="5"/>
      <c r="J3652" s="5"/>
      <c r="Q3652" s="5"/>
      <c r="R3652" s="5"/>
      <c r="S3652" s="5"/>
    </row>
    <row r="3653" spans="6:19" x14ac:dyDescent="0.25">
      <c r="F3653" s="5"/>
      <c r="G3653" s="5"/>
      <c r="H3653" s="5"/>
      <c r="I3653" s="5"/>
      <c r="J3653" s="5"/>
      <c r="Q3653" s="5"/>
      <c r="R3653" s="5"/>
      <c r="S3653" s="5"/>
    </row>
    <row r="3654" spans="6:19" x14ac:dyDescent="0.25">
      <c r="F3654" s="5"/>
      <c r="G3654" s="5"/>
      <c r="H3654" s="5"/>
      <c r="I3654" s="5"/>
      <c r="J3654" s="5"/>
      <c r="Q3654" s="5"/>
      <c r="R3654" s="5"/>
      <c r="S3654" s="5"/>
    </row>
    <row r="3655" spans="6:19" x14ac:dyDescent="0.25">
      <c r="F3655" s="5"/>
      <c r="G3655" s="5"/>
      <c r="H3655" s="5"/>
      <c r="I3655" s="5"/>
      <c r="J3655" s="5"/>
      <c r="Q3655" s="5"/>
      <c r="R3655" s="5"/>
      <c r="S3655" s="5"/>
    </row>
    <row r="3656" spans="6:19" x14ac:dyDescent="0.25">
      <c r="F3656" s="5"/>
      <c r="G3656" s="5"/>
      <c r="H3656" s="5"/>
      <c r="I3656" s="5"/>
      <c r="J3656" s="5"/>
      <c r="Q3656" s="5"/>
      <c r="R3656" s="5"/>
      <c r="S3656" s="5"/>
    </row>
    <row r="3657" spans="6:19" x14ac:dyDescent="0.25">
      <c r="F3657" s="5"/>
      <c r="G3657" s="5"/>
      <c r="H3657" s="5"/>
      <c r="I3657" s="5"/>
      <c r="J3657" s="5"/>
      <c r="Q3657" s="5"/>
      <c r="R3657" s="5"/>
      <c r="S3657" s="5"/>
    </row>
    <row r="3658" spans="6:19" x14ac:dyDescent="0.25">
      <c r="F3658" s="5"/>
      <c r="G3658" s="5"/>
      <c r="H3658" s="5"/>
      <c r="I3658" s="5"/>
      <c r="J3658" s="5"/>
      <c r="Q3658" s="5"/>
      <c r="R3658" s="5"/>
      <c r="S3658" s="5"/>
    </row>
    <row r="3659" spans="6:19" x14ac:dyDescent="0.25">
      <c r="F3659" s="5"/>
      <c r="G3659" s="5"/>
      <c r="H3659" s="5"/>
      <c r="I3659" s="5"/>
      <c r="J3659" s="5"/>
      <c r="Q3659" s="5"/>
      <c r="R3659" s="5"/>
      <c r="S3659" s="5"/>
    </row>
    <row r="3660" spans="6:19" x14ac:dyDescent="0.25">
      <c r="F3660" s="5"/>
      <c r="G3660" s="5"/>
      <c r="H3660" s="5"/>
      <c r="I3660" s="5"/>
      <c r="J3660" s="5"/>
      <c r="Q3660" s="5"/>
      <c r="R3660" s="5"/>
      <c r="S3660" s="5"/>
    </row>
    <row r="3661" spans="6:19" x14ac:dyDescent="0.25">
      <c r="F3661" s="5"/>
      <c r="G3661" s="5"/>
      <c r="H3661" s="5"/>
      <c r="I3661" s="5"/>
      <c r="J3661" s="5"/>
      <c r="Q3661" s="5"/>
      <c r="R3661" s="5"/>
      <c r="S3661" s="5"/>
    </row>
    <row r="3662" spans="6:19" x14ac:dyDescent="0.25">
      <c r="F3662" s="5"/>
      <c r="G3662" s="5"/>
      <c r="H3662" s="5"/>
      <c r="I3662" s="5"/>
      <c r="J3662" s="5"/>
      <c r="Q3662" s="5"/>
      <c r="R3662" s="5"/>
      <c r="S3662" s="5"/>
    </row>
    <row r="3663" spans="6:19" x14ac:dyDescent="0.25">
      <c r="F3663" s="5"/>
      <c r="G3663" s="5"/>
      <c r="H3663" s="5"/>
      <c r="I3663" s="5"/>
      <c r="J3663" s="5"/>
      <c r="Q3663" s="5"/>
      <c r="R3663" s="5"/>
      <c r="S3663" s="5"/>
    </row>
    <row r="3664" spans="6:19" x14ac:dyDescent="0.25">
      <c r="F3664" s="5"/>
      <c r="G3664" s="5"/>
      <c r="H3664" s="5"/>
      <c r="I3664" s="5"/>
      <c r="J3664" s="5"/>
      <c r="Q3664" s="5"/>
      <c r="R3664" s="5"/>
      <c r="S3664" s="5"/>
    </row>
    <row r="3665" spans="6:19" x14ac:dyDescent="0.25">
      <c r="F3665" s="5"/>
      <c r="G3665" s="5"/>
      <c r="H3665" s="5"/>
      <c r="I3665" s="5"/>
      <c r="J3665" s="5"/>
      <c r="Q3665" s="5"/>
      <c r="R3665" s="5"/>
      <c r="S3665" s="5"/>
    </row>
    <row r="3666" spans="6:19" x14ac:dyDescent="0.25">
      <c r="F3666" s="5"/>
      <c r="G3666" s="5"/>
      <c r="H3666" s="5"/>
      <c r="I3666" s="5"/>
      <c r="J3666" s="5"/>
      <c r="Q3666" s="5"/>
      <c r="R3666" s="5"/>
      <c r="S3666" s="5"/>
    </row>
    <row r="3667" spans="6:19" x14ac:dyDescent="0.25">
      <c r="F3667" s="5"/>
      <c r="G3667" s="5"/>
      <c r="H3667" s="5"/>
      <c r="I3667" s="5"/>
      <c r="J3667" s="5"/>
      <c r="Q3667" s="5"/>
      <c r="R3667" s="5"/>
      <c r="S3667" s="5"/>
    </row>
    <row r="3668" spans="6:19" x14ac:dyDescent="0.25">
      <c r="F3668" s="5"/>
      <c r="G3668" s="5"/>
      <c r="H3668" s="5"/>
      <c r="I3668" s="5"/>
      <c r="J3668" s="5"/>
      <c r="Q3668" s="5"/>
      <c r="R3668" s="5"/>
      <c r="S3668" s="5"/>
    </row>
    <row r="3669" spans="6:19" x14ac:dyDescent="0.25">
      <c r="F3669" s="5"/>
      <c r="G3669" s="5"/>
      <c r="H3669" s="5"/>
      <c r="I3669" s="5"/>
      <c r="J3669" s="5"/>
      <c r="Q3669" s="5"/>
      <c r="R3669" s="5"/>
      <c r="S3669" s="5"/>
    </row>
    <row r="3670" spans="6:19" x14ac:dyDescent="0.25">
      <c r="F3670" s="5"/>
      <c r="G3670" s="5"/>
      <c r="H3670" s="5"/>
      <c r="I3670" s="5"/>
      <c r="J3670" s="5"/>
      <c r="Q3670" s="5"/>
      <c r="R3670" s="5"/>
      <c r="S3670" s="5"/>
    </row>
    <row r="3671" spans="6:19" x14ac:dyDescent="0.25">
      <c r="F3671" s="5"/>
      <c r="G3671" s="5"/>
      <c r="H3671" s="5"/>
      <c r="I3671" s="5"/>
      <c r="J3671" s="5"/>
      <c r="Q3671" s="5"/>
      <c r="R3671" s="5"/>
      <c r="S3671" s="5"/>
    </row>
    <row r="3672" spans="6:19" x14ac:dyDescent="0.25">
      <c r="F3672" s="5"/>
      <c r="G3672" s="5"/>
      <c r="H3672" s="5"/>
      <c r="I3672" s="5"/>
      <c r="J3672" s="5"/>
      <c r="Q3672" s="5"/>
      <c r="R3672" s="5"/>
      <c r="S3672" s="5"/>
    </row>
    <row r="3673" spans="6:19" x14ac:dyDescent="0.25">
      <c r="F3673" s="5"/>
      <c r="G3673" s="5"/>
      <c r="H3673" s="5"/>
      <c r="I3673" s="5"/>
      <c r="J3673" s="5"/>
      <c r="Q3673" s="5"/>
      <c r="R3673" s="5"/>
      <c r="S3673" s="5"/>
    </row>
    <row r="3674" spans="6:19" x14ac:dyDescent="0.25">
      <c r="F3674" s="5"/>
      <c r="G3674" s="5"/>
      <c r="H3674" s="5"/>
      <c r="I3674" s="5"/>
      <c r="J3674" s="5"/>
      <c r="Q3674" s="5"/>
      <c r="R3674" s="5"/>
      <c r="S3674" s="5"/>
    </row>
    <row r="3675" spans="6:19" x14ac:dyDescent="0.25">
      <c r="F3675" s="5"/>
      <c r="G3675" s="5"/>
      <c r="H3675" s="5"/>
      <c r="I3675" s="5"/>
      <c r="J3675" s="5"/>
      <c r="Q3675" s="5"/>
      <c r="R3675" s="5"/>
      <c r="S3675" s="5"/>
    </row>
    <row r="3676" spans="6:19" x14ac:dyDescent="0.25">
      <c r="F3676" s="5"/>
      <c r="G3676" s="5"/>
      <c r="H3676" s="5"/>
      <c r="I3676" s="5"/>
      <c r="J3676" s="5"/>
      <c r="Q3676" s="5"/>
      <c r="R3676" s="5"/>
      <c r="S3676" s="5"/>
    </row>
    <row r="3677" spans="6:19" x14ac:dyDescent="0.25">
      <c r="F3677" s="5"/>
      <c r="G3677" s="5"/>
      <c r="H3677" s="5"/>
      <c r="I3677" s="5"/>
      <c r="J3677" s="5"/>
      <c r="Q3677" s="5"/>
      <c r="R3677" s="5"/>
      <c r="S3677" s="5"/>
    </row>
    <row r="3678" spans="6:19" x14ac:dyDescent="0.25">
      <c r="F3678" s="5"/>
      <c r="G3678" s="5"/>
      <c r="H3678" s="5"/>
      <c r="I3678" s="5"/>
      <c r="J3678" s="5"/>
      <c r="Q3678" s="5"/>
      <c r="R3678" s="5"/>
      <c r="S3678" s="5"/>
    </row>
    <row r="3679" spans="6:19" x14ac:dyDescent="0.25">
      <c r="F3679" s="5"/>
      <c r="G3679" s="5"/>
      <c r="H3679" s="5"/>
      <c r="I3679" s="5"/>
      <c r="J3679" s="5"/>
      <c r="Q3679" s="5"/>
      <c r="R3679" s="5"/>
      <c r="S3679" s="5"/>
    </row>
    <row r="3680" spans="6:19" x14ac:dyDescent="0.25">
      <c r="F3680" s="5"/>
      <c r="G3680" s="5"/>
      <c r="H3680" s="5"/>
      <c r="I3680" s="5"/>
      <c r="J3680" s="5"/>
      <c r="Q3680" s="5"/>
      <c r="R3680" s="5"/>
      <c r="S3680" s="5"/>
    </row>
    <row r="3681" spans="6:19" x14ac:dyDescent="0.25">
      <c r="F3681" s="5"/>
      <c r="G3681" s="5"/>
      <c r="H3681" s="5"/>
      <c r="I3681" s="5"/>
      <c r="J3681" s="5"/>
      <c r="Q3681" s="5"/>
      <c r="R3681" s="5"/>
      <c r="S3681" s="5"/>
    </row>
    <row r="3682" spans="6:19" x14ac:dyDescent="0.25">
      <c r="F3682" s="5"/>
      <c r="G3682" s="5"/>
      <c r="H3682" s="5"/>
      <c r="I3682" s="5"/>
      <c r="J3682" s="5"/>
      <c r="Q3682" s="5"/>
      <c r="R3682" s="5"/>
      <c r="S3682" s="5"/>
    </row>
    <row r="3683" spans="6:19" x14ac:dyDescent="0.25">
      <c r="F3683" s="5"/>
      <c r="G3683" s="5"/>
      <c r="H3683" s="5"/>
      <c r="I3683" s="5"/>
      <c r="J3683" s="5"/>
      <c r="Q3683" s="5"/>
      <c r="R3683" s="5"/>
      <c r="S3683" s="5"/>
    </row>
    <row r="3684" spans="6:19" x14ac:dyDescent="0.25">
      <c r="F3684" s="5"/>
      <c r="G3684" s="5"/>
      <c r="H3684" s="5"/>
      <c r="I3684" s="5"/>
      <c r="J3684" s="5"/>
      <c r="Q3684" s="5"/>
      <c r="R3684" s="5"/>
      <c r="S3684" s="5"/>
    </row>
    <row r="3685" spans="6:19" x14ac:dyDescent="0.25">
      <c r="F3685" s="5"/>
      <c r="G3685" s="5"/>
      <c r="H3685" s="5"/>
      <c r="I3685" s="5"/>
      <c r="J3685" s="5"/>
      <c r="Q3685" s="5"/>
      <c r="R3685" s="5"/>
      <c r="S3685" s="5"/>
    </row>
    <row r="3686" spans="6:19" x14ac:dyDescent="0.25">
      <c r="F3686" s="5"/>
      <c r="G3686" s="5"/>
      <c r="H3686" s="5"/>
      <c r="I3686" s="5"/>
      <c r="J3686" s="5"/>
      <c r="Q3686" s="5"/>
      <c r="R3686" s="5"/>
      <c r="S3686" s="5"/>
    </row>
    <row r="3687" spans="6:19" x14ac:dyDescent="0.25">
      <c r="F3687" s="5"/>
      <c r="G3687" s="5"/>
      <c r="H3687" s="5"/>
      <c r="I3687" s="5"/>
      <c r="J3687" s="5"/>
      <c r="Q3687" s="5"/>
      <c r="R3687" s="5"/>
      <c r="S3687" s="5"/>
    </row>
    <row r="3688" spans="6:19" x14ac:dyDescent="0.25">
      <c r="F3688" s="5"/>
      <c r="G3688" s="5"/>
      <c r="H3688" s="5"/>
      <c r="I3688" s="5"/>
      <c r="J3688" s="5"/>
      <c r="Q3688" s="5"/>
      <c r="R3688" s="5"/>
      <c r="S3688" s="5"/>
    </row>
    <row r="3689" spans="6:19" x14ac:dyDescent="0.25">
      <c r="F3689" s="5"/>
      <c r="G3689" s="5"/>
      <c r="H3689" s="5"/>
      <c r="I3689" s="5"/>
      <c r="J3689" s="5"/>
      <c r="Q3689" s="5"/>
      <c r="R3689" s="5"/>
      <c r="S3689" s="5"/>
    </row>
    <row r="3690" spans="6:19" x14ac:dyDescent="0.25">
      <c r="F3690" s="5"/>
      <c r="G3690" s="5"/>
      <c r="H3690" s="5"/>
      <c r="I3690" s="5"/>
      <c r="J3690" s="5"/>
      <c r="Q3690" s="5"/>
      <c r="R3690" s="5"/>
      <c r="S3690" s="5"/>
    </row>
    <row r="3691" spans="6:19" x14ac:dyDescent="0.25">
      <c r="F3691" s="5"/>
      <c r="G3691" s="5"/>
      <c r="H3691" s="5"/>
      <c r="I3691" s="5"/>
      <c r="J3691" s="5"/>
      <c r="Q3691" s="5"/>
      <c r="R3691" s="5"/>
      <c r="S3691" s="5"/>
    </row>
    <row r="3692" spans="6:19" x14ac:dyDescent="0.25">
      <c r="F3692" s="5"/>
      <c r="G3692" s="5"/>
      <c r="H3692" s="5"/>
      <c r="I3692" s="5"/>
      <c r="J3692" s="5"/>
      <c r="Q3692" s="5"/>
      <c r="R3692" s="5"/>
      <c r="S3692" s="5"/>
    </row>
    <row r="3693" spans="6:19" x14ac:dyDescent="0.25">
      <c r="F3693" s="5"/>
      <c r="G3693" s="5"/>
      <c r="H3693" s="5"/>
      <c r="I3693" s="5"/>
      <c r="J3693" s="5"/>
      <c r="Q3693" s="5"/>
      <c r="R3693" s="5"/>
      <c r="S3693" s="5"/>
    </row>
    <row r="3694" spans="6:19" x14ac:dyDescent="0.25">
      <c r="F3694" s="5"/>
      <c r="G3694" s="5"/>
      <c r="H3694" s="5"/>
      <c r="I3694" s="5"/>
      <c r="J3694" s="5"/>
      <c r="Q3694" s="5"/>
      <c r="R3694" s="5"/>
      <c r="S3694" s="5"/>
    </row>
    <row r="3695" spans="6:19" x14ac:dyDescent="0.25">
      <c r="F3695" s="5"/>
      <c r="G3695" s="5"/>
      <c r="H3695" s="5"/>
      <c r="I3695" s="5"/>
      <c r="J3695" s="5"/>
      <c r="Q3695" s="5"/>
      <c r="R3695" s="5"/>
      <c r="S3695" s="5"/>
    </row>
    <row r="3696" spans="6:19" x14ac:dyDescent="0.25">
      <c r="F3696" s="5"/>
      <c r="G3696" s="5"/>
      <c r="H3696" s="5"/>
      <c r="I3696" s="5"/>
      <c r="J3696" s="5"/>
      <c r="Q3696" s="5"/>
      <c r="R3696" s="5"/>
      <c r="S3696" s="5"/>
    </row>
    <row r="3697" spans="6:19" x14ac:dyDescent="0.25">
      <c r="F3697" s="5"/>
      <c r="G3697" s="5"/>
      <c r="H3697" s="5"/>
      <c r="I3697" s="5"/>
      <c r="J3697" s="5"/>
      <c r="Q3697" s="5"/>
      <c r="R3697" s="5"/>
      <c r="S3697" s="5"/>
    </row>
    <row r="3698" spans="6:19" x14ac:dyDescent="0.25">
      <c r="F3698" s="5"/>
      <c r="G3698" s="5"/>
      <c r="H3698" s="5"/>
      <c r="I3698" s="5"/>
      <c r="J3698" s="5"/>
      <c r="Q3698" s="5"/>
      <c r="R3698" s="5"/>
      <c r="S3698" s="5"/>
    </row>
    <row r="3699" spans="6:19" x14ac:dyDescent="0.25">
      <c r="F3699" s="5"/>
      <c r="G3699" s="5"/>
      <c r="H3699" s="5"/>
      <c r="I3699" s="5"/>
      <c r="J3699" s="5"/>
      <c r="Q3699" s="5"/>
      <c r="R3699" s="5"/>
      <c r="S3699" s="5"/>
    </row>
    <row r="3700" spans="6:19" x14ac:dyDescent="0.25">
      <c r="F3700" s="5"/>
      <c r="G3700" s="5"/>
      <c r="H3700" s="5"/>
      <c r="I3700" s="5"/>
      <c r="J3700" s="5"/>
      <c r="Q3700" s="5"/>
      <c r="R3700" s="5"/>
      <c r="S3700" s="5"/>
    </row>
    <row r="3701" spans="6:19" x14ac:dyDescent="0.25">
      <c r="F3701" s="5"/>
      <c r="G3701" s="5"/>
      <c r="H3701" s="5"/>
      <c r="I3701" s="5"/>
      <c r="J3701" s="5"/>
      <c r="Q3701" s="5"/>
      <c r="R3701" s="5"/>
      <c r="S3701" s="5"/>
    </row>
    <row r="3702" spans="6:19" x14ac:dyDescent="0.25">
      <c r="F3702" s="5"/>
      <c r="G3702" s="5"/>
      <c r="H3702" s="5"/>
      <c r="I3702" s="5"/>
      <c r="J3702" s="5"/>
      <c r="Q3702" s="5"/>
      <c r="R3702" s="5"/>
      <c r="S3702" s="5"/>
    </row>
    <row r="3703" spans="6:19" x14ac:dyDescent="0.25">
      <c r="F3703" s="5"/>
      <c r="G3703" s="5"/>
      <c r="H3703" s="5"/>
      <c r="I3703" s="5"/>
      <c r="J3703" s="5"/>
      <c r="Q3703" s="5"/>
      <c r="R3703" s="5"/>
      <c r="S3703" s="5"/>
    </row>
    <row r="3704" spans="6:19" x14ac:dyDescent="0.25">
      <c r="F3704" s="5"/>
      <c r="G3704" s="5"/>
      <c r="H3704" s="5"/>
      <c r="I3704" s="5"/>
      <c r="J3704" s="5"/>
      <c r="Q3704" s="5"/>
      <c r="R3704" s="5"/>
      <c r="S3704" s="5"/>
    </row>
    <row r="3705" spans="6:19" x14ac:dyDescent="0.25">
      <c r="F3705" s="5"/>
      <c r="G3705" s="5"/>
      <c r="H3705" s="5"/>
      <c r="I3705" s="5"/>
      <c r="J3705" s="5"/>
      <c r="Q3705" s="5"/>
      <c r="R3705" s="5"/>
      <c r="S3705" s="5"/>
    </row>
    <row r="3706" spans="6:19" x14ac:dyDescent="0.25">
      <c r="F3706" s="5"/>
      <c r="G3706" s="5"/>
      <c r="H3706" s="5"/>
      <c r="I3706" s="5"/>
      <c r="J3706" s="5"/>
      <c r="Q3706" s="5"/>
      <c r="R3706" s="5"/>
      <c r="S3706" s="5"/>
    </row>
    <row r="3707" spans="6:19" x14ac:dyDescent="0.25">
      <c r="F3707" s="5"/>
      <c r="G3707" s="5"/>
      <c r="H3707" s="5"/>
      <c r="I3707" s="5"/>
      <c r="J3707" s="5"/>
      <c r="Q3707" s="5"/>
      <c r="R3707" s="5"/>
      <c r="S3707" s="5"/>
    </row>
    <row r="3708" spans="6:19" x14ac:dyDescent="0.25">
      <c r="F3708" s="5"/>
      <c r="G3708" s="5"/>
      <c r="H3708" s="5"/>
      <c r="I3708" s="5"/>
      <c r="J3708" s="5"/>
      <c r="Q3708" s="5"/>
      <c r="R3708" s="5"/>
      <c r="S3708" s="5"/>
    </row>
    <row r="3709" spans="6:19" x14ac:dyDescent="0.25">
      <c r="F3709" s="5"/>
      <c r="G3709" s="5"/>
      <c r="H3709" s="5"/>
      <c r="I3709" s="5"/>
      <c r="J3709" s="5"/>
      <c r="Q3709" s="5"/>
      <c r="R3709" s="5"/>
      <c r="S3709" s="5"/>
    </row>
    <row r="3710" spans="6:19" x14ac:dyDescent="0.25">
      <c r="F3710" s="5"/>
      <c r="G3710" s="5"/>
      <c r="H3710" s="5"/>
      <c r="I3710" s="5"/>
      <c r="J3710" s="5"/>
      <c r="Q3710" s="5"/>
      <c r="R3710" s="5"/>
      <c r="S3710" s="5"/>
    </row>
    <row r="3711" spans="6:19" x14ac:dyDescent="0.25">
      <c r="F3711" s="5"/>
      <c r="G3711" s="5"/>
      <c r="H3711" s="5"/>
      <c r="I3711" s="5"/>
      <c r="J3711" s="5"/>
      <c r="Q3711" s="5"/>
      <c r="R3711" s="5"/>
      <c r="S3711" s="5"/>
    </row>
    <row r="3712" spans="6:19" x14ac:dyDescent="0.25">
      <c r="F3712" s="5"/>
      <c r="G3712" s="5"/>
      <c r="H3712" s="5"/>
      <c r="I3712" s="5"/>
      <c r="J3712" s="5"/>
      <c r="Q3712" s="5"/>
      <c r="R3712" s="5"/>
      <c r="S3712" s="5"/>
    </row>
    <row r="3713" spans="6:19" x14ac:dyDescent="0.25">
      <c r="F3713" s="5"/>
      <c r="G3713" s="5"/>
      <c r="H3713" s="5"/>
      <c r="I3713" s="5"/>
      <c r="J3713" s="5"/>
      <c r="Q3713" s="5"/>
      <c r="R3713" s="5"/>
      <c r="S3713" s="5"/>
    </row>
    <row r="3714" spans="6:19" x14ac:dyDescent="0.25">
      <c r="F3714" s="5"/>
      <c r="G3714" s="5"/>
      <c r="H3714" s="5"/>
      <c r="I3714" s="5"/>
      <c r="J3714" s="5"/>
      <c r="Q3714" s="5"/>
      <c r="R3714" s="5"/>
      <c r="S3714" s="5"/>
    </row>
    <row r="3715" spans="6:19" x14ac:dyDescent="0.25">
      <c r="F3715" s="5"/>
      <c r="G3715" s="5"/>
      <c r="H3715" s="5"/>
      <c r="I3715" s="5"/>
      <c r="J3715" s="5"/>
      <c r="Q3715" s="5"/>
      <c r="R3715" s="5"/>
      <c r="S3715" s="5"/>
    </row>
    <row r="3716" spans="6:19" x14ac:dyDescent="0.25">
      <c r="F3716" s="5"/>
      <c r="G3716" s="5"/>
      <c r="H3716" s="5"/>
      <c r="I3716" s="5"/>
      <c r="J3716" s="5"/>
      <c r="Q3716" s="5"/>
      <c r="R3716" s="5"/>
      <c r="S3716" s="5"/>
    </row>
    <row r="3717" spans="6:19" x14ac:dyDescent="0.25">
      <c r="F3717" s="5"/>
      <c r="G3717" s="5"/>
      <c r="H3717" s="5"/>
      <c r="I3717" s="5"/>
      <c r="J3717" s="5"/>
      <c r="Q3717" s="5"/>
      <c r="R3717" s="5"/>
      <c r="S3717" s="5"/>
    </row>
    <row r="3718" spans="6:19" x14ac:dyDescent="0.25">
      <c r="F3718" s="5"/>
      <c r="G3718" s="5"/>
      <c r="H3718" s="5"/>
      <c r="I3718" s="5"/>
      <c r="J3718" s="5"/>
      <c r="Q3718" s="5"/>
      <c r="R3718" s="5"/>
      <c r="S3718" s="5"/>
    </row>
    <row r="3719" spans="6:19" x14ac:dyDescent="0.25">
      <c r="F3719" s="5"/>
      <c r="G3719" s="5"/>
      <c r="H3719" s="5"/>
      <c r="I3719" s="5"/>
      <c r="J3719" s="5"/>
      <c r="Q3719" s="5"/>
      <c r="R3719" s="5"/>
      <c r="S3719" s="5"/>
    </row>
    <row r="3720" spans="6:19" x14ac:dyDescent="0.25">
      <c r="F3720" s="5"/>
      <c r="G3720" s="5"/>
      <c r="H3720" s="5"/>
      <c r="I3720" s="5"/>
      <c r="J3720" s="5"/>
      <c r="Q3720" s="5"/>
      <c r="R3720" s="5"/>
      <c r="S3720" s="5"/>
    </row>
    <row r="3721" spans="6:19" x14ac:dyDescent="0.25">
      <c r="F3721" s="5"/>
      <c r="G3721" s="5"/>
      <c r="H3721" s="5"/>
      <c r="I3721" s="5"/>
      <c r="J3721" s="5"/>
      <c r="Q3721" s="5"/>
      <c r="R3721" s="5"/>
      <c r="S3721" s="5"/>
    </row>
    <row r="3722" spans="6:19" x14ac:dyDescent="0.25">
      <c r="F3722" s="5"/>
      <c r="G3722" s="5"/>
      <c r="H3722" s="5"/>
      <c r="I3722" s="5"/>
      <c r="J3722" s="5"/>
      <c r="Q3722" s="5"/>
      <c r="R3722" s="5"/>
      <c r="S3722" s="5"/>
    </row>
    <row r="3723" spans="6:19" x14ac:dyDescent="0.25">
      <c r="F3723" s="5"/>
      <c r="G3723" s="5"/>
      <c r="H3723" s="5"/>
      <c r="I3723" s="5"/>
      <c r="J3723" s="5"/>
      <c r="Q3723" s="5"/>
      <c r="R3723" s="5"/>
      <c r="S3723" s="5"/>
    </row>
    <row r="3724" spans="6:19" x14ac:dyDescent="0.25">
      <c r="F3724" s="5"/>
      <c r="G3724" s="5"/>
      <c r="H3724" s="5"/>
      <c r="I3724" s="5"/>
      <c r="J3724" s="5"/>
      <c r="Q3724" s="5"/>
      <c r="R3724" s="5"/>
      <c r="S3724" s="5"/>
    </row>
    <row r="3725" spans="6:19" x14ac:dyDescent="0.25">
      <c r="F3725" s="5"/>
      <c r="G3725" s="5"/>
      <c r="H3725" s="5"/>
      <c r="I3725" s="5"/>
      <c r="J3725" s="5"/>
      <c r="Q3725" s="5"/>
      <c r="R3725" s="5"/>
      <c r="S3725" s="5"/>
    </row>
    <row r="3726" spans="6:19" x14ac:dyDescent="0.25">
      <c r="F3726" s="5"/>
      <c r="G3726" s="5"/>
      <c r="H3726" s="5"/>
      <c r="I3726" s="5"/>
      <c r="J3726" s="5"/>
      <c r="Q3726" s="5"/>
      <c r="R3726" s="5"/>
      <c r="S3726" s="5"/>
    </row>
    <row r="3727" spans="6:19" x14ac:dyDescent="0.25">
      <c r="F3727" s="5"/>
      <c r="G3727" s="5"/>
      <c r="H3727" s="5"/>
      <c r="I3727" s="5"/>
      <c r="J3727" s="5"/>
      <c r="Q3727" s="5"/>
      <c r="R3727" s="5"/>
      <c r="S3727" s="5"/>
    </row>
    <row r="3728" spans="6:19" x14ac:dyDescent="0.25">
      <c r="F3728" s="5"/>
      <c r="G3728" s="5"/>
      <c r="H3728" s="5"/>
      <c r="I3728" s="5"/>
      <c r="J3728" s="5"/>
      <c r="Q3728" s="5"/>
      <c r="R3728" s="5"/>
      <c r="S3728" s="5"/>
    </row>
    <row r="3729" spans="6:19" x14ac:dyDescent="0.25">
      <c r="F3729" s="5"/>
      <c r="G3729" s="5"/>
      <c r="H3729" s="5"/>
      <c r="I3729" s="5"/>
      <c r="J3729" s="5"/>
      <c r="Q3729" s="5"/>
      <c r="R3729" s="5"/>
      <c r="S3729" s="5"/>
    </row>
    <row r="3730" spans="6:19" x14ac:dyDescent="0.25">
      <c r="F3730" s="5"/>
      <c r="G3730" s="5"/>
      <c r="H3730" s="5"/>
      <c r="I3730" s="5"/>
      <c r="J3730" s="5"/>
      <c r="Q3730" s="5"/>
      <c r="R3730" s="5"/>
      <c r="S3730" s="5"/>
    </row>
    <row r="3731" spans="6:19" x14ac:dyDescent="0.25">
      <c r="F3731" s="5"/>
      <c r="G3731" s="5"/>
      <c r="H3731" s="5"/>
      <c r="I3731" s="5"/>
      <c r="J3731" s="5"/>
      <c r="Q3731" s="5"/>
      <c r="R3731" s="5"/>
      <c r="S3731" s="5"/>
    </row>
    <row r="3732" spans="6:19" x14ac:dyDescent="0.25">
      <c r="F3732" s="5"/>
      <c r="G3732" s="5"/>
      <c r="H3732" s="5"/>
      <c r="I3732" s="5"/>
      <c r="J3732" s="5"/>
      <c r="Q3732" s="5"/>
      <c r="R3732" s="5"/>
      <c r="S3732" s="5"/>
    </row>
    <row r="3733" spans="6:19" x14ac:dyDescent="0.25">
      <c r="F3733" s="5"/>
      <c r="G3733" s="5"/>
      <c r="H3733" s="5"/>
      <c r="I3733" s="5"/>
      <c r="J3733" s="5"/>
      <c r="Q3733" s="5"/>
      <c r="R3733" s="5"/>
      <c r="S3733" s="5"/>
    </row>
    <row r="3734" spans="6:19" x14ac:dyDescent="0.25">
      <c r="F3734" s="5"/>
      <c r="G3734" s="5"/>
      <c r="H3734" s="5"/>
      <c r="I3734" s="5"/>
      <c r="J3734" s="5"/>
      <c r="Q3734" s="5"/>
      <c r="R3734" s="5"/>
      <c r="S3734" s="5"/>
    </row>
    <row r="3735" spans="6:19" x14ac:dyDescent="0.25">
      <c r="F3735" s="5"/>
      <c r="G3735" s="5"/>
      <c r="H3735" s="5"/>
      <c r="I3735" s="5"/>
      <c r="J3735" s="5"/>
      <c r="Q3735" s="5"/>
      <c r="R3735" s="5"/>
      <c r="S3735" s="5"/>
    </row>
    <row r="3736" spans="6:19" x14ac:dyDescent="0.25">
      <c r="F3736" s="5"/>
      <c r="G3736" s="5"/>
      <c r="H3736" s="5"/>
      <c r="I3736" s="5"/>
      <c r="J3736" s="5"/>
      <c r="Q3736" s="5"/>
      <c r="R3736" s="5"/>
      <c r="S3736" s="5"/>
    </row>
    <row r="3737" spans="6:19" x14ac:dyDescent="0.25">
      <c r="F3737" s="5"/>
      <c r="G3737" s="5"/>
      <c r="H3737" s="5"/>
      <c r="I3737" s="5"/>
      <c r="J3737" s="5"/>
      <c r="Q3737" s="5"/>
      <c r="R3737" s="5"/>
      <c r="S3737" s="5"/>
    </row>
    <row r="3738" spans="6:19" x14ac:dyDescent="0.25">
      <c r="F3738" s="5"/>
      <c r="G3738" s="5"/>
      <c r="H3738" s="5"/>
      <c r="I3738" s="5"/>
      <c r="J3738" s="5"/>
      <c r="Q3738" s="5"/>
      <c r="R3738" s="5"/>
      <c r="S3738" s="5"/>
    </row>
    <row r="3739" spans="6:19" x14ac:dyDescent="0.25">
      <c r="F3739" s="5"/>
      <c r="G3739" s="5"/>
      <c r="H3739" s="5"/>
      <c r="I3739" s="5"/>
      <c r="J3739" s="5"/>
      <c r="Q3739" s="5"/>
      <c r="R3739" s="5"/>
      <c r="S3739" s="5"/>
    </row>
    <row r="3740" spans="6:19" x14ac:dyDescent="0.25">
      <c r="F3740" s="5"/>
      <c r="G3740" s="5"/>
      <c r="H3740" s="5"/>
      <c r="I3740" s="5"/>
      <c r="J3740" s="5"/>
      <c r="Q3740" s="5"/>
      <c r="R3740" s="5"/>
      <c r="S3740" s="5"/>
    </row>
    <row r="3741" spans="6:19" x14ac:dyDescent="0.25">
      <c r="F3741" s="5"/>
      <c r="G3741" s="5"/>
      <c r="H3741" s="5"/>
      <c r="I3741" s="5"/>
      <c r="J3741" s="5"/>
      <c r="Q3741" s="5"/>
      <c r="R3741" s="5"/>
      <c r="S3741" s="5"/>
    </row>
    <row r="3742" spans="6:19" x14ac:dyDescent="0.25">
      <c r="F3742" s="5"/>
      <c r="G3742" s="5"/>
      <c r="H3742" s="5"/>
      <c r="I3742" s="5"/>
      <c r="J3742" s="5"/>
      <c r="Q3742" s="5"/>
      <c r="R3742" s="5"/>
      <c r="S3742" s="5"/>
    </row>
    <row r="3743" spans="6:19" x14ac:dyDescent="0.25">
      <c r="F3743" s="5"/>
      <c r="G3743" s="5"/>
      <c r="H3743" s="5"/>
      <c r="I3743" s="5"/>
      <c r="J3743" s="5"/>
      <c r="Q3743" s="5"/>
      <c r="R3743" s="5"/>
      <c r="S3743" s="5"/>
    </row>
    <row r="3744" spans="6:19" x14ac:dyDescent="0.25">
      <c r="F3744" s="5"/>
      <c r="G3744" s="5"/>
      <c r="H3744" s="5"/>
      <c r="I3744" s="5"/>
      <c r="J3744" s="5"/>
      <c r="Q3744" s="5"/>
      <c r="R3744" s="5"/>
      <c r="S3744" s="5"/>
    </row>
    <row r="3745" spans="6:19" x14ac:dyDescent="0.25">
      <c r="F3745" s="5"/>
      <c r="G3745" s="5"/>
      <c r="H3745" s="5"/>
      <c r="I3745" s="5"/>
      <c r="J3745" s="5"/>
      <c r="Q3745" s="5"/>
      <c r="R3745" s="5"/>
      <c r="S3745" s="5"/>
    </row>
    <row r="3746" spans="6:19" x14ac:dyDescent="0.25">
      <c r="F3746" s="5"/>
      <c r="G3746" s="5"/>
      <c r="H3746" s="5"/>
      <c r="I3746" s="5"/>
      <c r="J3746" s="5"/>
      <c r="Q3746" s="5"/>
      <c r="R3746" s="5"/>
      <c r="S3746" s="5"/>
    </row>
    <row r="3747" spans="6:19" x14ac:dyDescent="0.25">
      <c r="F3747" s="5"/>
      <c r="G3747" s="5"/>
      <c r="H3747" s="5"/>
      <c r="I3747" s="5"/>
      <c r="J3747" s="5"/>
      <c r="Q3747" s="5"/>
      <c r="R3747" s="5"/>
      <c r="S3747" s="5"/>
    </row>
    <row r="3748" spans="6:19" x14ac:dyDescent="0.25">
      <c r="F3748" s="5"/>
      <c r="G3748" s="5"/>
      <c r="H3748" s="5"/>
      <c r="I3748" s="5"/>
      <c r="J3748" s="5"/>
      <c r="Q3748" s="5"/>
      <c r="R3748" s="5"/>
      <c r="S3748" s="5"/>
    </row>
    <row r="3749" spans="6:19" x14ac:dyDescent="0.25">
      <c r="F3749" s="5"/>
      <c r="G3749" s="5"/>
      <c r="H3749" s="5"/>
      <c r="I3749" s="5"/>
      <c r="J3749" s="5"/>
      <c r="Q3749" s="5"/>
      <c r="R3749" s="5"/>
      <c r="S3749" s="5"/>
    </row>
    <row r="3750" spans="6:19" x14ac:dyDescent="0.25">
      <c r="F3750" s="5"/>
      <c r="G3750" s="5"/>
      <c r="H3750" s="5"/>
      <c r="I3750" s="5"/>
      <c r="J3750" s="5"/>
      <c r="Q3750" s="5"/>
      <c r="R3750" s="5"/>
      <c r="S3750" s="5"/>
    </row>
    <row r="3751" spans="6:19" x14ac:dyDescent="0.25">
      <c r="F3751" s="5"/>
      <c r="G3751" s="5"/>
      <c r="H3751" s="5"/>
      <c r="I3751" s="5"/>
      <c r="J3751" s="5"/>
      <c r="Q3751" s="5"/>
      <c r="R3751" s="5"/>
      <c r="S3751" s="5"/>
    </row>
    <row r="3752" spans="6:19" x14ac:dyDescent="0.25">
      <c r="F3752" s="5"/>
      <c r="G3752" s="5"/>
      <c r="H3752" s="5"/>
      <c r="I3752" s="5"/>
      <c r="J3752" s="5"/>
      <c r="Q3752" s="5"/>
      <c r="R3752" s="5"/>
      <c r="S3752" s="5"/>
    </row>
    <row r="3753" spans="6:19" x14ac:dyDescent="0.25">
      <c r="F3753" s="5"/>
      <c r="G3753" s="5"/>
      <c r="H3753" s="5"/>
      <c r="I3753" s="5"/>
      <c r="J3753" s="5"/>
      <c r="Q3753" s="5"/>
      <c r="R3753" s="5"/>
      <c r="S3753" s="5"/>
    </row>
    <row r="3754" spans="6:19" x14ac:dyDescent="0.25">
      <c r="F3754" s="5"/>
      <c r="G3754" s="5"/>
      <c r="H3754" s="5"/>
      <c r="I3754" s="5"/>
      <c r="J3754" s="5"/>
      <c r="Q3754" s="5"/>
      <c r="R3754" s="5"/>
      <c r="S3754" s="5"/>
    </row>
    <row r="3755" spans="6:19" x14ac:dyDescent="0.25">
      <c r="F3755" s="5"/>
      <c r="G3755" s="5"/>
      <c r="H3755" s="5"/>
      <c r="I3755" s="5"/>
      <c r="J3755" s="5"/>
      <c r="Q3755" s="5"/>
      <c r="R3755" s="5"/>
      <c r="S3755" s="5"/>
    </row>
    <row r="3756" spans="6:19" x14ac:dyDescent="0.25">
      <c r="F3756" s="5"/>
      <c r="G3756" s="5"/>
      <c r="H3756" s="5"/>
      <c r="I3756" s="5"/>
      <c r="J3756" s="5"/>
      <c r="Q3756" s="5"/>
      <c r="R3756" s="5"/>
      <c r="S3756" s="5"/>
    </row>
    <row r="3757" spans="6:19" x14ac:dyDescent="0.25">
      <c r="F3757" s="5"/>
      <c r="G3757" s="5"/>
      <c r="H3757" s="5"/>
      <c r="I3757" s="5"/>
      <c r="J3757" s="5"/>
      <c r="Q3757" s="5"/>
      <c r="R3757" s="5"/>
      <c r="S3757" s="5"/>
    </row>
    <row r="3758" spans="6:19" x14ac:dyDescent="0.25">
      <c r="F3758" s="5"/>
      <c r="G3758" s="5"/>
      <c r="H3758" s="5"/>
      <c r="I3758" s="5"/>
      <c r="J3758" s="5"/>
      <c r="Q3758" s="5"/>
      <c r="R3758" s="5"/>
      <c r="S3758" s="5"/>
    </row>
    <row r="3759" spans="6:19" x14ac:dyDescent="0.25">
      <c r="F3759" s="5"/>
      <c r="G3759" s="5"/>
      <c r="H3759" s="5"/>
      <c r="I3759" s="5"/>
      <c r="J3759" s="5"/>
      <c r="Q3759" s="5"/>
      <c r="R3759" s="5"/>
      <c r="S3759" s="5"/>
    </row>
    <row r="3760" spans="6:19" x14ac:dyDescent="0.25">
      <c r="F3760" s="5"/>
      <c r="G3760" s="5"/>
      <c r="H3760" s="5"/>
      <c r="I3760" s="5"/>
      <c r="J3760" s="5"/>
      <c r="Q3760" s="5"/>
      <c r="R3760" s="5"/>
      <c r="S3760" s="5"/>
    </row>
    <row r="3761" spans="6:19" x14ac:dyDescent="0.25">
      <c r="F3761" s="5"/>
      <c r="G3761" s="5"/>
      <c r="H3761" s="5"/>
      <c r="I3761" s="5"/>
      <c r="J3761" s="5"/>
      <c r="Q3761" s="5"/>
      <c r="R3761" s="5"/>
      <c r="S3761" s="5"/>
    </row>
    <row r="3762" spans="6:19" x14ac:dyDescent="0.25">
      <c r="F3762" s="5"/>
      <c r="G3762" s="5"/>
      <c r="H3762" s="5"/>
      <c r="I3762" s="5"/>
      <c r="J3762" s="5"/>
      <c r="Q3762" s="5"/>
      <c r="R3762" s="5"/>
      <c r="S3762" s="5"/>
    </row>
    <row r="3763" spans="6:19" x14ac:dyDescent="0.25">
      <c r="F3763" s="5"/>
      <c r="G3763" s="5"/>
      <c r="H3763" s="5"/>
      <c r="I3763" s="5"/>
      <c r="J3763" s="5"/>
      <c r="Q3763" s="5"/>
      <c r="R3763" s="5"/>
      <c r="S3763" s="5"/>
    </row>
    <row r="3764" spans="6:19" x14ac:dyDescent="0.25">
      <c r="F3764" s="5"/>
      <c r="G3764" s="5"/>
      <c r="H3764" s="5"/>
      <c r="I3764" s="5"/>
      <c r="J3764" s="5"/>
      <c r="Q3764" s="5"/>
      <c r="R3764" s="5"/>
      <c r="S3764" s="5"/>
    </row>
    <row r="3765" spans="6:19" x14ac:dyDescent="0.25">
      <c r="F3765" s="5"/>
      <c r="G3765" s="5"/>
      <c r="H3765" s="5"/>
      <c r="I3765" s="5"/>
      <c r="J3765" s="5"/>
      <c r="Q3765" s="5"/>
      <c r="R3765" s="5"/>
      <c r="S3765" s="5"/>
    </row>
    <row r="3766" spans="6:19" x14ac:dyDescent="0.25">
      <c r="F3766" s="5"/>
      <c r="G3766" s="5"/>
      <c r="H3766" s="5"/>
      <c r="I3766" s="5"/>
      <c r="J3766" s="5"/>
      <c r="Q3766" s="5"/>
      <c r="R3766" s="5"/>
      <c r="S3766" s="5"/>
    </row>
    <row r="3767" spans="6:19" x14ac:dyDescent="0.25">
      <c r="F3767" s="5"/>
      <c r="G3767" s="5"/>
      <c r="H3767" s="5"/>
      <c r="I3767" s="5"/>
      <c r="J3767" s="5"/>
      <c r="Q3767" s="5"/>
      <c r="R3767" s="5"/>
      <c r="S3767" s="5"/>
    </row>
    <row r="3768" spans="6:19" x14ac:dyDescent="0.25">
      <c r="F3768" s="5"/>
      <c r="G3768" s="5"/>
      <c r="H3768" s="5"/>
      <c r="I3768" s="5"/>
      <c r="J3768" s="5"/>
      <c r="Q3768" s="5"/>
      <c r="R3768" s="5"/>
      <c r="S3768" s="5"/>
    </row>
    <row r="3769" spans="6:19" x14ac:dyDescent="0.25">
      <c r="F3769" s="5"/>
      <c r="G3769" s="5"/>
      <c r="H3769" s="5"/>
      <c r="I3769" s="5"/>
      <c r="J3769" s="5"/>
      <c r="Q3769" s="5"/>
      <c r="R3769" s="5"/>
      <c r="S3769" s="5"/>
    </row>
    <row r="3770" spans="6:19" x14ac:dyDescent="0.25">
      <c r="F3770" s="5"/>
      <c r="G3770" s="5"/>
      <c r="H3770" s="5"/>
      <c r="I3770" s="5"/>
      <c r="J3770" s="5"/>
      <c r="Q3770" s="5"/>
      <c r="R3770" s="5"/>
      <c r="S3770" s="5"/>
    </row>
    <row r="3771" spans="6:19" x14ac:dyDescent="0.25">
      <c r="F3771" s="5"/>
      <c r="G3771" s="5"/>
      <c r="H3771" s="5"/>
      <c r="I3771" s="5"/>
      <c r="J3771" s="5"/>
      <c r="Q3771" s="5"/>
      <c r="R3771" s="5"/>
      <c r="S3771" s="5"/>
    </row>
    <row r="3772" spans="6:19" x14ac:dyDescent="0.25">
      <c r="F3772" s="5"/>
      <c r="G3772" s="5"/>
      <c r="H3772" s="5"/>
      <c r="I3772" s="5"/>
      <c r="J3772" s="5"/>
      <c r="Q3772" s="5"/>
      <c r="R3772" s="5"/>
      <c r="S3772" s="5"/>
    </row>
    <row r="3773" spans="6:19" x14ac:dyDescent="0.25">
      <c r="F3773" s="5"/>
      <c r="G3773" s="5"/>
      <c r="H3773" s="5"/>
      <c r="I3773" s="5"/>
      <c r="J3773" s="5"/>
      <c r="Q3773" s="5"/>
      <c r="R3773" s="5"/>
      <c r="S3773" s="5"/>
    </row>
    <row r="3774" spans="6:19" x14ac:dyDescent="0.25">
      <c r="F3774" s="5"/>
      <c r="G3774" s="5"/>
      <c r="H3774" s="5"/>
      <c r="I3774" s="5"/>
      <c r="J3774" s="5"/>
      <c r="Q3774" s="5"/>
      <c r="R3774" s="5"/>
      <c r="S3774" s="5"/>
    </row>
    <row r="3775" spans="6:19" x14ac:dyDescent="0.25">
      <c r="F3775" s="5"/>
      <c r="G3775" s="5"/>
      <c r="H3775" s="5"/>
      <c r="I3775" s="5"/>
      <c r="J3775" s="5"/>
      <c r="Q3775" s="5"/>
      <c r="R3775" s="5"/>
      <c r="S3775" s="5"/>
    </row>
    <row r="3776" spans="6:19" x14ac:dyDescent="0.25">
      <c r="F3776" s="5"/>
      <c r="G3776" s="5"/>
      <c r="H3776" s="5"/>
      <c r="I3776" s="5"/>
      <c r="J3776" s="5"/>
      <c r="Q3776" s="5"/>
      <c r="R3776" s="5"/>
      <c r="S3776" s="5"/>
    </row>
    <row r="3777" spans="6:19" x14ac:dyDescent="0.25">
      <c r="F3777" s="5"/>
      <c r="G3777" s="5"/>
      <c r="H3777" s="5"/>
      <c r="I3777" s="5"/>
      <c r="J3777" s="5"/>
      <c r="Q3777" s="5"/>
      <c r="R3777" s="5"/>
      <c r="S3777" s="5"/>
    </row>
    <row r="3778" spans="6:19" x14ac:dyDescent="0.25">
      <c r="F3778" s="5"/>
      <c r="G3778" s="5"/>
      <c r="H3778" s="5"/>
      <c r="I3778" s="5"/>
      <c r="J3778" s="5"/>
      <c r="Q3778" s="5"/>
      <c r="R3778" s="5"/>
      <c r="S3778" s="5"/>
    </row>
    <row r="3779" spans="6:19" x14ac:dyDescent="0.25">
      <c r="F3779" s="5"/>
      <c r="G3779" s="5"/>
      <c r="H3779" s="5"/>
      <c r="I3779" s="5"/>
      <c r="J3779" s="5"/>
      <c r="Q3779" s="5"/>
      <c r="R3779" s="5"/>
      <c r="S3779" s="5"/>
    </row>
    <row r="3780" spans="6:19" x14ac:dyDescent="0.25">
      <c r="F3780" s="5"/>
      <c r="G3780" s="5"/>
      <c r="H3780" s="5"/>
      <c r="I3780" s="5"/>
      <c r="J3780" s="5"/>
      <c r="Q3780" s="5"/>
      <c r="R3780" s="5"/>
      <c r="S3780" s="5"/>
    </row>
    <row r="3781" spans="6:19" x14ac:dyDescent="0.25">
      <c r="F3781" s="5"/>
      <c r="G3781" s="5"/>
      <c r="H3781" s="5"/>
      <c r="I3781" s="5"/>
      <c r="J3781" s="5"/>
      <c r="Q3781" s="5"/>
      <c r="R3781" s="5"/>
      <c r="S3781" s="5"/>
    </row>
    <row r="3782" spans="6:19" x14ac:dyDescent="0.25">
      <c r="F3782" s="5"/>
      <c r="G3782" s="5"/>
      <c r="H3782" s="5"/>
      <c r="I3782" s="5"/>
      <c r="J3782" s="5"/>
      <c r="Q3782" s="5"/>
      <c r="R3782" s="5"/>
      <c r="S3782" s="5"/>
    </row>
    <row r="3783" spans="6:19" x14ac:dyDescent="0.25">
      <c r="F3783" s="5"/>
      <c r="G3783" s="5"/>
      <c r="H3783" s="5"/>
      <c r="I3783" s="5"/>
      <c r="J3783" s="5"/>
      <c r="Q3783" s="5"/>
      <c r="R3783" s="5"/>
      <c r="S3783" s="5"/>
    </row>
    <row r="3784" spans="6:19" x14ac:dyDescent="0.25">
      <c r="F3784" s="5"/>
      <c r="G3784" s="5"/>
      <c r="H3784" s="5"/>
      <c r="I3784" s="5"/>
      <c r="J3784" s="5"/>
      <c r="Q3784" s="5"/>
      <c r="R3784" s="5"/>
      <c r="S3784" s="5"/>
    </row>
    <row r="3785" spans="6:19" x14ac:dyDescent="0.25">
      <c r="F3785" s="5"/>
      <c r="G3785" s="5"/>
      <c r="H3785" s="5"/>
      <c r="I3785" s="5"/>
      <c r="J3785" s="5"/>
      <c r="Q3785" s="5"/>
      <c r="R3785" s="5"/>
      <c r="S3785" s="5"/>
    </row>
    <row r="3786" spans="6:19" x14ac:dyDescent="0.25">
      <c r="F3786" s="5"/>
      <c r="G3786" s="5"/>
      <c r="H3786" s="5"/>
      <c r="I3786" s="5"/>
      <c r="J3786" s="5"/>
      <c r="Q3786" s="5"/>
      <c r="R3786" s="5"/>
      <c r="S3786" s="5"/>
    </row>
    <row r="3787" spans="6:19" x14ac:dyDescent="0.25">
      <c r="F3787" s="5"/>
      <c r="G3787" s="5"/>
      <c r="H3787" s="5"/>
      <c r="I3787" s="5"/>
      <c r="J3787" s="5"/>
      <c r="Q3787" s="5"/>
      <c r="R3787" s="5"/>
      <c r="S3787" s="5"/>
    </row>
    <row r="3788" spans="6:19" x14ac:dyDescent="0.25">
      <c r="F3788" s="5"/>
      <c r="G3788" s="5"/>
      <c r="H3788" s="5"/>
      <c r="I3788" s="5"/>
      <c r="J3788" s="5"/>
      <c r="Q3788" s="5"/>
      <c r="R3788" s="5"/>
      <c r="S3788" s="5"/>
    </row>
    <row r="3789" spans="6:19" x14ac:dyDescent="0.25">
      <c r="F3789" s="5"/>
      <c r="G3789" s="5"/>
      <c r="H3789" s="5"/>
      <c r="I3789" s="5"/>
      <c r="J3789" s="5"/>
      <c r="Q3789" s="5"/>
      <c r="R3789" s="5"/>
      <c r="S3789" s="5"/>
    </row>
    <row r="3790" spans="6:19" x14ac:dyDescent="0.25">
      <c r="F3790" s="5"/>
      <c r="G3790" s="5"/>
      <c r="H3790" s="5"/>
      <c r="I3790" s="5"/>
      <c r="J3790" s="5"/>
      <c r="Q3790" s="5"/>
      <c r="R3790" s="5"/>
      <c r="S3790" s="5"/>
    </row>
    <row r="3791" spans="6:19" x14ac:dyDescent="0.25">
      <c r="F3791" s="5"/>
      <c r="G3791" s="5"/>
      <c r="H3791" s="5"/>
      <c r="I3791" s="5"/>
      <c r="J3791" s="5"/>
      <c r="Q3791" s="5"/>
      <c r="R3791" s="5"/>
      <c r="S3791" s="5"/>
    </row>
    <row r="3792" spans="6:19" x14ac:dyDescent="0.25">
      <c r="F3792" s="5"/>
      <c r="G3792" s="5"/>
      <c r="H3792" s="5"/>
      <c r="I3792" s="5"/>
      <c r="J3792" s="5"/>
      <c r="Q3792" s="5"/>
      <c r="R3792" s="5"/>
      <c r="S3792" s="5"/>
    </row>
    <row r="3793" spans="6:19" x14ac:dyDescent="0.25">
      <c r="F3793" s="5"/>
      <c r="G3793" s="5"/>
      <c r="H3793" s="5"/>
      <c r="I3793" s="5"/>
      <c r="J3793" s="5"/>
      <c r="Q3793" s="5"/>
      <c r="R3793" s="5"/>
      <c r="S3793" s="5"/>
    </row>
    <row r="3794" spans="6:19" x14ac:dyDescent="0.25">
      <c r="F3794" s="5"/>
      <c r="G3794" s="5"/>
      <c r="H3794" s="5"/>
      <c r="I3794" s="5"/>
      <c r="J3794" s="5"/>
      <c r="Q3794" s="5"/>
      <c r="R3794" s="5"/>
      <c r="S3794" s="5"/>
    </row>
    <row r="3795" spans="6:19" x14ac:dyDescent="0.25">
      <c r="F3795" s="5"/>
      <c r="G3795" s="5"/>
      <c r="H3795" s="5"/>
      <c r="I3795" s="5"/>
      <c r="J3795" s="5"/>
      <c r="Q3795" s="5"/>
      <c r="R3795" s="5"/>
      <c r="S3795" s="5"/>
    </row>
    <row r="3796" spans="6:19" x14ac:dyDescent="0.25">
      <c r="F3796" s="5"/>
      <c r="G3796" s="5"/>
      <c r="H3796" s="5"/>
      <c r="I3796" s="5"/>
      <c r="J3796" s="5"/>
      <c r="Q3796" s="5"/>
      <c r="R3796" s="5"/>
      <c r="S3796" s="5"/>
    </row>
    <row r="3797" spans="6:19" x14ac:dyDescent="0.25">
      <c r="F3797" s="5"/>
      <c r="G3797" s="5"/>
      <c r="H3797" s="5"/>
      <c r="I3797" s="5"/>
      <c r="J3797" s="5"/>
      <c r="Q3797" s="5"/>
      <c r="R3797" s="5"/>
      <c r="S3797" s="5"/>
    </row>
    <row r="3798" spans="6:19" x14ac:dyDescent="0.25">
      <c r="F3798" s="5"/>
      <c r="G3798" s="5"/>
      <c r="H3798" s="5"/>
      <c r="I3798" s="5"/>
      <c r="J3798" s="5"/>
      <c r="Q3798" s="5"/>
      <c r="R3798" s="5"/>
      <c r="S3798" s="5"/>
    </row>
    <row r="3799" spans="6:19" x14ac:dyDescent="0.25">
      <c r="F3799" s="5"/>
      <c r="G3799" s="5"/>
      <c r="H3799" s="5"/>
      <c r="I3799" s="5"/>
      <c r="J3799" s="5"/>
      <c r="Q3799" s="5"/>
      <c r="R3799" s="5"/>
      <c r="S3799" s="5"/>
    </row>
    <row r="3800" spans="6:19" x14ac:dyDescent="0.25">
      <c r="F3800" s="5"/>
      <c r="G3800" s="5"/>
      <c r="H3800" s="5"/>
      <c r="I3800" s="5"/>
      <c r="J3800" s="5"/>
      <c r="Q3800" s="5"/>
      <c r="R3800" s="5"/>
      <c r="S3800" s="5"/>
    </row>
    <row r="3801" spans="6:19" x14ac:dyDescent="0.25">
      <c r="F3801" s="5"/>
      <c r="G3801" s="5"/>
      <c r="H3801" s="5"/>
      <c r="I3801" s="5"/>
      <c r="J3801" s="5"/>
      <c r="Q3801" s="5"/>
      <c r="R3801" s="5"/>
      <c r="S3801" s="5"/>
    </row>
    <row r="3802" spans="6:19" x14ac:dyDescent="0.25">
      <c r="F3802" s="5"/>
      <c r="G3802" s="5"/>
      <c r="H3802" s="5"/>
      <c r="I3802" s="5"/>
      <c r="J3802" s="5"/>
      <c r="Q3802" s="5"/>
      <c r="R3802" s="5"/>
      <c r="S3802" s="5"/>
    </row>
    <row r="3803" spans="6:19" x14ac:dyDescent="0.25">
      <c r="F3803" s="5"/>
      <c r="G3803" s="5"/>
      <c r="H3803" s="5"/>
      <c r="I3803" s="5"/>
      <c r="J3803" s="5"/>
      <c r="Q3803" s="5"/>
      <c r="R3803" s="5"/>
      <c r="S3803" s="5"/>
    </row>
    <row r="3804" spans="6:19" x14ac:dyDescent="0.25">
      <c r="F3804" s="5"/>
      <c r="G3804" s="5"/>
      <c r="H3804" s="5"/>
      <c r="I3804" s="5"/>
      <c r="J3804" s="5"/>
      <c r="Q3804" s="5"/>
      <c r="R3804" s="5"/>
      <c r="S3804" s="5"/>
    </row>
    <row r="3805" spans="6:19" x14ac:dyDescent="0.25">
      <c r="F3805" s="5"/>
      <c r="G3805" s="5"/>
      <c r="H3805" s="5"/>
      <c r="I3805" s="5"/>
      <c r="J3805" s="5"/>
      <c r="Q3805" s="5"/>
      <c r="R3805" s="5"/>
      <c r="S3805" s="5"/>
    </row>
    <row r="3806" spans="6:19" x14ac:dyDescent="0.25">
      <c r="F3806" s="5"/>
      <c r="G3806" s="5"/>
      <c r="H3806" s="5"/>
      <c r="I3806" s="5"/>
      <c r="J3806" s="5"/>
      <c r="Q3806" s="5"/>
      <c r="R3806" s="5"/>
      <c r="S3806" s="5"/>
    </row>
    <row r="3807" spans="6:19" x14ac:dyDescent="0.25">
      <c r="F3807" s="5"/>
      <c r="G3807" s="5"/>
      <c r="H3807" s="5"/>
      <c r="I3807" s="5"/>
      <c r="J3807" s="5"/>
      <c r="Q3807" s="5"/>
      <c r="R3807" s="5"/>
      <c r="S3807" s="5"/>
    </row>
    <row r="3808" spans="6:19" x14ac:dyDescent="0.25">
      <c r="F3808" s="5"/>
      <c r="G3808" s="5"/>
      <c r="H3808" s="5"/>
      <c r="I3808" s="5"/>
      <c r="J3808" s="5"/>
      <c r="Q3808" s="5"/>
      <c r="R3808" s="5"/>
      <c r="S3808" s="5"/>
    </row>
    <row r="3809" spans="6:19" x14ac:dyDescent="0.25">
      <c r="F3809" s="5"/>
      <c r="G3809" s="5"/>
      <c r="H3809" s="5"/>
      <c r="I3809" s="5"/>
      <c r="J3809" s="5"/>
      <c r="Q3809" s="5"/>
      <c r="R3809" s="5"/>
      <c r="S3809" s="5"/>
    </row>
    <row r="3810" spans="6:19" x14ac:dyDescent="0.25">
      <c r="F3810" s="5"/>
      <c r="G3810" s="5"/>
      <c r="H3810" s="5"/>
      <c r="I3810" s="5"/>
      <c r="J3810" s="5"/>
      <c r="Q3810" s="5"/>
      <c r="R3810" s="5"/>
      <c r="S3810" s="5"/>
    </row>
    <row r="3811" spans="6:19" x14ac:dyDescent="0.25">
      <c r="F3811" s="5"/>
      <c r="G3811" s="5"/>
      <c r="H3811" s="5"/>
      <c r="I3811" s="5"/>
      <c r="J3811" s="5"/>
      <c r="Q3811" s="5"/>
      <c r="R3811" s="5"/>
      <c r="S3811" s="5"/>
    </row>
    <row r="3812" spans="6:19" x14ac:dyDescent="0.25">
      <c r="F3812" s="5"/>
      <c r="G3812" s="5"/>
      <c r="H3812" s="5"/>
      <c r="I3812" s="5"/>
      <c r="J3812" s="5"/>
      <c r="Q3812" s="5"/>
      <c r="R3812" s="5"/>
      <c r="S3812" s="5"/>
    </row>
    <row r="3813" spans="6:19" x14ac:dyDescent="0.25">
      <c r="F3813" s="5"/>
      <c r="G3813" s="5"/>
      <c r="H3813" s="5"/>
      <c r="I3813" s="5"/>
      <c r="J3813" s="5"/>
      <c r="Q3813" s="5"/>
      <c r="R3813" s="5"/>
      <c r="S3813" s="5"/>
    </row>
    <row r="3814" spans="6:19" x14ac:dyDescent="0.25">
      <c r="F3814" s="5"/>
      <c r="G3814" s="5"/>
      <c r="H3814" s="5"/>
      <c r="I3814" s="5"/>
      <c r="J3814" s="5"/>
      <c r="Q3814" s="5"/>
      <c r="R3814" s="5"/>
      <c r="S3814" s="5"/>
    </row>
    <row r="3815" spans="6:19" x14ac:dyDescent="0.25">
      <c r="F3815" s="5"/>
      <c r="G3815" s="5"/>
      <c r="H3815" s="5"/>
      <c r="I3815" s="5"/>
      <c r="J3815" s="5"/>
      <c r="Q3815" s="5"/>
      <c r="R3815" s="5"/>
      <c r="S3815" s="5"/>
    </row>
    <row r="3816" spans="6:19" x14ac:dyDescent="0.25">
      <c r="F3816" s="5"/>
      <c r="G3816" s="5"/>
      <c r="H3816" s="5"/>
      <c r="I3816" s="5"/>
      <c r="J3816" s="5"/>
      <c r="Q3816" s="5"/>
      <c r="R3816" s="5"/>
      <c r="S3816" s="5"/>
    </row>
    <row r="3817" spans="6:19" x14ac:dyDescent="0.25">
      <c r="F3817" s="5"/>
      <c r="G3817" s="5"/>
      <c r="H3817" s="5"/>
      <c r="I3817" s="5"/>
      <c r="J3817" s="5"/>
      <c r="Q3817" s="5"/>
      <c r="R3817" s="5"/>
      <c r="S3817" s="5"/>
    </row>
    <row r="3818" spans="6:19" x14ac:dyDescent="0.25">
      <c r="F3818" s="5"/>
      <c r="G3818" s="5"/>
      <c r="H3818" s="5"/>
      <c r="I3818" s="5"/>
      <c r="J3818" s="5"/>
      <c r="Q3818" s="5"/>
      <c r="R3818" s="5"/>
      <c r="S3818" s="5"/>
    </row>
    <row r="3819" spans="6:19" x14ac:dyDescent="0.25">
      <c r="F3819" s="5"/>
      <c r="G3819" s="5"/>
      <c r="H3819" s="5"/>
      <c r="I3819" s="5"/>
      <c r="J3819" s="5"/>
      <c r="Q3819" s="5"/>
      <c r="R3819" s="5"/>
      <c r="S3819" s="5"/>
    </row>
    <row r="3820" spans="6:19" x14ac:dyDescent="0.25">
      <c r="F3820" s="5"/>
      <c r="G3820" s="5"/>
      <c r="H3820" s="5"/>
      <c r="I3820" s="5"/>
      <c r="J3820" s="5"/>
      <c r="Q3820" s="5"/>
      <c r="R3820" s="5"/>
      <c r="S3820" s="5"/>
    </row>
    <row r="3821" spans="6:19" x14ac:dyDescent="0.25">
      <c r="F3821" s="5"/>
      <c r="G3821" s="5"/>
      <c r="H3821" s="5"/>
      <c r="I3821" s="5"/>
      <c r="J3821" s="5"/>
      <c r="Q3821" s="5"/>
      <c r="R3821" s="5"/>
      <c r="S3821" s="5"/>
    </row>
    <row r="3822" spans="6:19" x14ac:dyDescent="0.25">
      <c r="F3822" s="5"/>
      <c r="G3822" s="5"/>
      <c r="H3822" s="5"/>
      <c r="I3822" s="5"/>
      <c r="J3822" s="5"/>
      <c r="Q3822" s="5"/>
      <c r="R3822" s="5"/>
      <c r="S3822" s="5"/>
    </row>
    <row r="3823" spans="6:19" x14ac:dyDescent="0.25">
      <c r="F3823" s="5"/>
      <c r="G3823" s="5"/>
      <c r="H3823" s="5"/>
      <c r="I3823" s="5"/>
      <c r="J3823" s="5"/>
      <c r="Q3823" s="5"/>
      <c r="R3823" s="5"/>
      <c r="S3823" s="5"/>
    </row>
    <row r="3824" spans="6:19" x14ac:dyDescent="0.25">
      <c r="F3824" s="5"/>
      <c r="G3824" s="5"/>
      <c r="H3824" s="5"/>
      <c r="I3824" s="5"/>
      <c r="J3824" s="5"/>
      <c r="Q3824" s="5"/>
      <c r="R3824" s="5"/>
      <c r="S3824" s="5"/>
    </row>
    <row r="3825" spans="6:19" x14ac:dyDescent="0.25">
      <c r="F3825" s="5"/>
      <c r="G3825" s="5"/>
      <c r="H3825" s="5"/>
      <c r="I3825" s="5"/>
      <c r="J3825" s="5"/>
      <c r="Q3825" s="5"/>
      <c r="R3825" s="5"/>
      <c r="S3825" s="5"/>
    </row>
    <row r="3826" spans="6:19" x14ac:dyDescent="0.25">
      <c r="F3826" s="5"/>
      <c r="G3826" s="5"/>
      <c r="H3826" s="5"/>
      <c r="I3826" s="5"/>
      <c r="J3826" s="5"/>
      <c r="Q3826" s="5"/>
      <c r="R3826" s="5"/>
      <c r="S3826" s="5"/>
    </row>
    <row r="3827" spans="6:19" x14ac:dyDescent="0.25">
      <c r="F3827" s="5"/>
      <c r="G3827" s="5"/>
      <c r="H3827" s="5"/>
      <c r="I3827" s="5"/>
      <c r="J3827" s="5"/>
      <c r="Q3827" s="5"/>
      <c r="R3827" s="5"/>
      <c r="S3827" s="5"/>
    </row>
    <row r="3828" spans="6:19" x14ac:dyDescent="0.25">
      <c r="F3828" s="5"/>
      <c r="G3828" s="5"/>
      <c r="H3828" s="5"/>
      <c r="I3828" s="5"/>
      <c r="J3828" s="5"/>
      <c r="Q3828" s="5"/>
      <c r="R3828" s="5"/>
      <c r="S3828" s="5"/>
    </row>
    <row r="3829" spans="6:19" x14ac:dyDescent="0.25">
      <c r="F3829" s="5"/>
      <c r="G3829" s="5"/>
      <c r="H3829" s="5"/>
      <c r="I3829" s="5"/>
      <c r="J3829" s="5"/>
      <c r="Q3829" s="5"/>
      <c r="R3829" s="5"/>
      <c r="S3829" s="5"/>
    </row>
    <row r="3830" spans="6:19" x14ac:dyDescent="0.25">
      <c r="F3830" s="5"/>
      <c r="G3830" s="5"/>
      <c r="H3830" s="5"/>
      <c r="I3830" s="5"/>
      <c r="J3830" s="5"/>
      <c r="Q3830" s="5"/>
      <c r="R3830" s="5"/>
      <c r="S3830" s="5"/>
    </row>
    <row r="3831" spans="6:19" x14ac:dyDescent="0.25">
      <c r="F3831" s="5"/>
      <c r="G3831" s="5"/>
      <c r="H3831" s="5"/>
      <c r="I3831" s="5"/>
      <c r="J3831" s="5"/>
      <c r="Q3831" s="5"/>
      <c r="R3831" s="5"/>
      <c r="S3831" s="5"/>
    </row>
    <row r="3832" spans="6:19" x14ac:dyDescent="0.25">
      <c r="F3832" s="5"/>
      <c r="G3832" s="5"/>
      <c r="H3832" s="5"/>
      <c r="I3832" s="5"/>
      <c r="J3832" s="5"/>
      <c r="Q3832" s="5"/>
      <c r="R3832" s="5"/>
      <c r="S3832" s="5"/>
    </row>
    <row r="3833" spans="6:19" x14ac:dyDescent="0.25">
      <c r="F3833" s="5"/>
      <c r="G3833" s="5"/>
      <c r="H3833" s="5"/>
      <c r="I3833" s="5"/>
      <c r="J3833" s="5"/>
      <c r="Q3833" s="5"/>
      <c r="R3833" s="5"/>
      <c r="S3833" s="5"/>
    </row>
    <row r="3834" spans="6:19" x14ac:dyDescent="0.25">
      <c r="F3834" s="5"/>
      <c r="G3834" s="5"/>
      <c r="H3834" s="5"/>
      <c r="I3834" s="5"/>
      <c r="J3834" s="5"/>
      <c r="Q3834" s="5"/>
      <c r="R3834" s="5"/>
      <c r="S3834" s="5"/>
    </row>
    <row r="3835" spans="6:19" x14ac:dyDescent="0.25">
      <c r="F3835" s="5"/>
      <c r="G3835" s="5"/>
      <c r="H3835" s="5"/>
      <c r="I3835" s="5"/>
      <c r="J3835" s="5"/>
      <c r="Q3835" s="5"/>
      <c r="R3835" s="5"/>
      <c r="S3835" s="5"/>
    </row>
    <row r="3836" spans="6:19" x14ac:dyDescent="0.25">
      <c r="F3836" s="5"/>
      <c r="G3836" s="5"/>
      <c r="H3836" s="5"/>
      <c r="I3836" s="5"/>
      <c r="J3836" s="5"/>
      <c r="Q3836" s="5"/>
      <c r="R3836" s="5"/>
      <c r="S3836" s="5"/>
    </row>
    <row r="3837" spans="6:19" x14ac:dyDescent="0.25">
      <c r="F3837" s="5"/>
      <c r="G3837" s="5"/>
      <c r="H3837" s="5"/>
      <c r="I3837" s="5"/>
      <c r="J3837" s="5"/>
      <c r="Q3837" s="5"/>
      <c r="R3837" s="5"/>
      <c r="S3837" s="5"/>
    </row>
    <row r="3838" spans="6:19" x14ac:dyDescent="0.25">
      <c r="F3838" s="5"/>
      <c r="G3838" s="5"/>
      <c r="H3838" s="5"/>
      <c r="I3838" s="5"/>
      <c r="J3838" s="5"/>
      <c r="Q3838" s="5"/>
      <c r="R3838" s="5"/>
      <c r="S3838" s="5"/>
    </row>
    <row r="3839" spans="6:19" x14ac:dyDescent="0.25">
      <c r="F3839" s="5"/>
      <c r="G3839" s="5"/>
      <c r="H3839" s="5"/>
      <c r="I3839" s="5"/>
      <c r="J3839" s="5"/>
      <c r="Q3839" s="5"/>
      <c r="R3839" s="5"/>
      <c r="S3839" s="5"/>
    </row>
    <row r="3840" spans="6:19" x14ac:dyDescent="0.25">
      <c r="F3840" s="5"/>
      <c r="G3840" s="5"/>
      <c r="H3840" s="5"/>
      <c r="I3840" s="5"/>
      <c r="J3840" s="5"/>
      <c r="Q3840" s="5"/>
      <c r="R3840" s="5"/>
      <c r="S3840" s="5"/>
    </row>
    <row r="3841" spans="6:19" x14ac:dyDescent="0.25">
      <c r="F3841" s="5"/>
      <c r="G3841" s="5"/>
      <c r="H3841" s="5"/>
      <c r="I3841" s="5"/>
      <c r="J3841" s="5"/>
      <c r="Q3841" s="5"/>
      <c r="R3841" s="5"/>
      <c r="S3841" s="5"/>
    </row>
    <row r="3842" spans="6:19" x14ac:dyDescent="0.25">
      <c r="F3842" s="5"/>
      <c r="G3842" s="5"/>
      <c r="H3842" s="5"/>
      <c r="I3842" s="5"/>
      <c r="J3842" s="5"/>
      <c r="Q3842" s="5"/>
      <c r="R3842" s="5"/>
      <c r="S3842" s="5"/>
    </row>
    <row r="3843" spans="6:19" x14ac:dyDescent="0.25">
      <c r="F3843" s="5"/>
      <c r="G3843" s="5"/>
      <c r="H3843" s="5"/>
      <c r="I3843" s="5"/>
      <c r="J3843" s="5"/>
      <c r="Q3843" s="5"/>
      <c r="R3843" s="5"/>
      <c r="S3843" s="5"/>
    </row>
    <row r="3844" spans="6:19" x14ac:dyDescent="0.25">
      <c r="F3844" s="5"/>
      <c r="G3844" s="5"/>
      <c r="H3844" s="5"/>
      <c r="I3844" s="5"/>
      <c r="J3844" s="5"/>
      <c r="Q3844" s="5"/>
      <c r="R3844" s="5"/>
      <c r="S3844" s="5"/>
    </row>
    <row r="3845" spans="6:19" x14ac:dyDescent="0.25">
      <c r="F3845" s="5"/>
      <c r="G3845" s="5"/>
      <c r="H3845" s="5"/>
      <c r="I3845" s="5"/>
      <c r="J3845" s="5"/>
      <c r="Q3845" s="5"/>
      <c r="R3845" s="5"/>
      <c r="S3845" s="5"/>
    </row>
    <row r="3846" spans="6:19" x14ac:dyDescent="0.25">
      <c r="F3846" s="5"/>
      <c r="G3846" s="5"/>
      <c r="H3846" s="5"/>
      <c r="I3846" s="5"/>
      <c r="J3846" s="5"/>
      <c r="Q3846" s="5"/>
      <c r="R3846" s="5"/>
      <c r="S3846" s="5"/>
    </row>
    <row r="3847" spans="6:19" x14ac:dyDescent="0.25">
      <c r="F3847" s="5"/>
      <c r="G3847" s="5"/>
      <c r="H3847" s="5"/>
      <c r="I3847" s="5"/>
      <c r="J3847" s="5"/>
      <c r="Q3847" s="5"/>
      <c r="R3847" s="5"/>
      <c r="S3847" s="5"/>
    </row>
    <row r="3848" spans="6:19" x14ac:dyDescent="0.25">
      <c r="F3848" s="5"/>
      <c r="G3848" s="5"/>
      <c r="H3848" s="5"/>
      <c r="I3848" s="5"/>
      <c r="J3848" s="5"/>
      <c r="Q3848" s="5"/>
      <c r="R3848" s="5"/>
      <c r="S3848" s="5"/>
    </row>
    <row r="3849" spans="6:19" x14ac:dyDescent="0.25">
      <c r="F3849" s="5"/>
      <c r="G3849" s="5"/>
      <c r="H3849" s="5"/>
      <c r="I3849" s="5"/>
      <c r="J3849" s="5"/>
      <c r="Q3849" s="5"/>
      <c r="R3849" s="5"/>
      <c r="S3849" s="5"/>
    </row>
    <row r="3850" spans="6:19" x14ac:dyDescent="0.25">
      <c r="F3850" s="5"/>
      <c r="G3850" s="5"/>
      <c r="H3850" s="5"/>
      <c r="I3850" s="5"/>
      <c r="J3850" s="5"/>
      <c r="Q3850" s="5"/>
      <c r="R3850" s="5"/>
      <c r="S3850" s="5"/>
    </row>
    <row r="3851" spans="6:19" x14ac:dyDescent="0.25">
      <c r="F3851" s="5"/>
      <c r="G3851" s="5"/>
      <c r="H3851" s="5"/>
      <c r="I3851" s="5"/>
      <c r="J3851" s="5"/>
      <c r="Q3851" s="5"/>
      <c r="R3851" s="5"/>
      <c r="S3851" s="5"/>
    </row>
    <row r="3852" spans="6:19" x14ac:dyDescent="0.25">
      <c r="F3852" s="5"/>
      <c r="G3852" s="5"/>
      <c r="H3852" s="5"/>
      <c r="I3852" s="5"/>
      <c r="J3852" s="5"/>
      <c r="Q3852" s="5"/>
      <c r="R3852" s="5"/>
      <c r="S3852" s="5"/>
    </row>
    <row r="3853" spans="6:19" x14ac:dyDescent="0.25">
      <c r="F3853" s="5"/>
      <c r="G3853" s="5"/>
      <c r="H3853" s="5"/>
      <c r="I3853" s="5"/>
      <c r="J3853" s="5"/>
      <c r="Q3853" s="5"/>
      <c r="R3853" s="5"/>
      <c r="S3853" s="5"/>
    </row>
    <row r="3854" spans="6:19" x14ac:dyDescent="0.25">
      <c r="F3854" s="5"/>
      <c r="G3854" s="5"/>
      <c r="H3854" s="5"/>
      <c r="I3854" s="5"/>
      <c r="J3854" s="5"/>
      <c r="Q3854" s="5"/>
      <c r="R3854" s="5"/>
      <c r="S3854" s="5"/>
    </row>
    <row r="3855" spans="6:19" x14ac:dyDescent="0.25">
      <c r="F3855" s="5"/>
      <c r="G3855" s="5"/>
      <c r="H3855" s="5"/>
      <c r="I3855" s="5"/>
      <c r="J3855" s="5"/>
      <c r="Q3855" s="5"/>
      <c r="R3855" s="5"/>
      <c r="S3855" s="5"/>
    </row>
    <row r="3856" spans="6:19" x14ac:dyDescent="0.25">
      <c r="F3856" s="5"/>
      <c r="G3856" s="5"/>
      <c r="H3856" s="5"/>
      <c r="I3856" s="5"/>
      <c r="J3856" s="5"/>
      <c r="Q3856" s="5"/>
      <c r="R3856" s="5"/>
      <c r="S3856" s="5"/>
    </row>
    <row r="3857" spans="6:19" x14ac:dyDescent="0.25">
      <c r="F3857" s="5"/>
      <c r="G3857" s="5"/>
      <c r="H3857" s="5"/>
      <c r="I3857" s="5"/>
      <c r="J3857" s="5"/>
      <c r="Q3857" s="5"/>
      <c r="R3857" s="5"/>
      <c r="S3857" s="5"/>
    </row>
    <row r="3858" spans="6:19" x14ac:dyDescent="0.25">
      <c r="F3858" s="5"/>
      <c r="G3858" s="5"/>
      <c r="H3858" s="5"/>
      <c r="I3858" s="5"/>
      <c r="J3858" s="5"/>
      <c r="Q3858" s="5"/>
      <c r="R3858" s="5"/>
      <c r="S3858" s="5"/>
    </row>
    <row r="3859" spans="6:19" x14ac:dyDescent="0.25">
      <c r="F3859" s="5"/>
      <c r="G3859" s="5"/>
      <c r="H3859" s="5"/>
      <c r="I3859" s="5"/>
      <c r="J3859" s="5"/>
      <c r="Q3859" s="5"/>
      <c r="R3859" s="5"/>
      <c r="S3859" s="5"/>
    </row>
    <row r="3860" spans="6:19" x14ac:dyDescent="0.25">
      <c r="F3860" s="5"/>
      <c r="G3860" s="5"/>
      <c r="H3860" s="5"/>
      <c r="I3860" s="5"/>
      <c r="J3860" s="5"/>
      <c r="Q3860" s="5"/>
      <c r="R3860" s="5"/>
      <c r="S3860" s="5"/>
    </row>
    <row r="3861" spans="6:19" x14ac:dyDescent="0.25">
      <c r="F3861" s="5"/>
      <c r="G3861" s="5"/>
      <c r="H3861" s="5"/>
      <c r="I3861" s="5"/>
      <c r="J3861" s="5"/>
      <c r="Q3861" s="5"/>
      <c r="R3861" s="5"/>
      <c r="S3861" s="5"/>
    </row>
    <row r="3862" spans="6:19" x14ac:dyDescent="0.25">
      <c r="F3862" s="5"/>
      <c r="G3862" s="5"/>
      <c r="H3862" s="5"/>
      <c r="I3862" s="5"/>
      <c r="J3862" s="5"/>
      <c r="Q3862" s="5"/>
      <c r="R3862" s="5"/>
      <c r="S3862" s="5"/>
    </row>
    <row r="3863" spans="6:19" x14ac:dyDescent="0.25">
      <c r="F3863" s="5"/>
      <c r="G3863" s="5"/>
      <c r="H3863" s="5"/>
      <c r="I3863" s="5"/>
      <c r="J3863" s="5"/>
      <c r="Q3863" s="5"/>
      <c r="R3863" s="5"/>
      <c r="S3863" s="5"/>
    </row>
    <row r="3864" spans="6:19" x14ac:dyDescent="0.25">
      <c r="F3864" s="5"/>
      <c r="G3864" s="5"/>
      <c r="H3864" s="5"/>
      <c r="I3864" s="5"/>
      <c r="J3864" s="5"/>
      <c r="Q3864" s="5"/>
      <c r="R3864" s="5"/>
      <c r="S3864" s="5"/>
    </row>
    <row r="3865" spans="6:19" x14ac:dyDescent="0.25">
      <c r="F3865" s="5"/>
      <c r="G3865" s="5"/>
      <c r="H3865" s="5"/>
      <c r="I3865" s="5"/>
      <c r="J3865" s="5"/>
      <c r="Q3865" s="5"/>
      <c r="R3865" s="5"/>
      <c r="S3865" s="5"/>
    </row>
    <row r="3866" spans="6:19" x14ac:dyDescent="0.25">
      <c r="F3866" s="5"/>
      <c r="G3866" s="5"/>
      <c r="H3866" s="5"/>
      <c r="I3866" s="5"/>
      <c r="J3866" s="5"/>
      <c r="Q3866" s="5"/>
      <c r="R3866" s="5"/>
      <c r="S3866" s="5"/>
    </row>
    <row r="3867" spans="6:19" x14ac:dyDescent="0.25">
      <c r="F3867" s="5"/>
      <c r="G3867" s="5"/>
      <c r="H3867" s="5"/>
      <c r="I3867" s="5"/>
      <c r="J3867" s="5"/>
      <c r="Q3867" s="5"/>
      <c r="R3867" s="5"/>
      <c r="S3867" s="5"/>
    </row>
    <row r="3868" spans="6:19" x14ac:dyDescent="0.25">
      <c r="F3868" s="5"/>
      <c r="G3868" s="5"/>
      <c r="H3868" s="5"/>
      <c r="I3868" s="5"/>
      <c r="J3868" s="5"/>
      <c r="Q3868" s="5"/>
      <c r="R3868" s="5"/>
      <c r="S3868" s="5"/>
    </row>
    <row r="3869" spans="6:19" x14ac:dyDescent="0.25">
      <c r="F3869" s="5"/>
      <c r="G3869" s="5"/>
      <c r="H3869" s="5"/>
      <c r="I3869" s="5"/>
      <c r="J3869" s="5"/>
      <c r="Q3869" s="5"/>
      <c r="R3869" s="5"/>
      <c r="S3869" s="5"/>
    </row>
    <row r="3870" spans="6:19" x14ac:dyDescent="0.25">
      <c r="F3870" s="5"/>
      <c r="G3870" s="5"/>
      <c r="H3870" s="5"/>
      <c r="I3870" s="5"/>
      <c r="J3870" s="5"/>
      <c r="Q3870" s="5"/>
      <c r="R3870" s="5"/>
      <c r="S3870" s="5"/>
    </row>
    <row r="3871" spans="6:19" x14ac:dyDescent="0.25">
      <c r="F3871" s="5"/>
      <c r="G3871" s="5"/>
      <c r="H3871" s="5"/>
      <c r="I3871" s="5"/>
      <c r="J3871" s="5"/>
      <c r="Q3871" s="5"/>
      <c r="R3871" s="5"/>
      <c r="S3871" s="5"/>
    </row>
    <row r="3872" spans="6:19" x14ac:dyDescent="0.25">
      <c r="F3872" s="5"/>
      <c r="G3872" s="5"/>
      <c r="H3872" s="5"/>
      <c r="I3872" s="5"/>
      <c r="J3872" s="5"/>
      <c r="Q3872" s="5"/>
      <c r="R3872" s="5"/>
      <c r="S3872" s="5"/>
    </row>
    <row r="3873" spans="6:19" x14ac:dyDescent="0.25">
      <c r="F3873" s="5"/>
      <c r="G3873" s="5"/>
      <c r="H3873" s="5"/>
      <c r="I3873" s="5"/>
      <c r="J3873" s="5"/>
      <c r="Q3873" s="5"/>
      <c r="R3873" s="5"/>
      <c r="S3873" s="5"/>
    </row>
    <row r="3874" spans="6:19" x14ac:dyDescent="0.25">
      <c r="F3874" s="5"/>
      <c r="G3874" s="5"/>
      <c r="H3874" s="5"/>
      <c r="I3874" s="5"/>
      <c r="J3874" s="5"/>
      <c r="Q3874" s="5"/>
      <c r="R3874" s="5"/>
      <c r="S3874" s="5"/>
    </row>
    <row r="3875" spans="6:19" x14ac:dyDescent="0.25">
      <c r="F3875" s="5"/>
      <c r="G3875" s="5"/>
      <c r="H3875" s="5"/>
      <c r="I3875" s="5"/>
      <c r="J3875" s="5"/>
      <c r="Q3875" s="5"/>
      <c r="R3875" s="5"/>
      <c r="S3875" s="5"/>
    </row>
    <row r="3876" spans="6:19" x14ac:dyDescent="0.25">
      <c r="F3876" s="5"/>
      <c r="G3876" s="5"/>
      <c r="H3876" s="5"/>
      <c r="I3876" s="5"/>
      <c r="J3876" s="5"/>
      <c r="Q3876" s="5"/>
      <c r="R3876" s="5"/>
      <c r="S3876" s="5"/>
    </row>
    <row r="3877" spans="6:19" x14ac:dyDescent="0.25">
      <c r="F3877" s="5"/>
      <c r="G3877" s="5"/>
      <c r="H3877" s="5"/>
      <c r="I3877" s="5"/>
      <c r="J3877" s="5"/>
      <c r="Q3877" s="5"/>
      <c r="R3877" s="5"/>
      <c r="S3877" s="5"/>
    </row>
    <row r="3878" spans="6:19" x14ac:dyDescent="0.25">
      <c r="F3878" s="5"/>
      <c r="G3878" s="5"/>
      <c r="H3878" s="5"/>
      <c r="I3878" s="5"/>
      <c r="J3878" s="5"/>
      <c r="Q3878" s="5"/>
      <c r="R3878" s="5"/>
      <c r="S3878" s="5"/>
    </row>
    <row r="3879" spans="6:19" x14ac:dyDescent="0.25">
      <c r="F3879" s="5"/>
      <c r="G3879" s="5"/>
      <c r="H3879" s="5"/>
      <c r="I3879" s="5"/>
      <c r="J3879" s="5"/>
      <c r="Q3879" s="5"/>
      <c r="R3879" s="5"/>
      <c r="S3879" s="5"/>
    </row>
    <row r="3880" spans="6:19" x14ac:dyDescent="0.25">
      <c r="F3880" s="5"/>
      <c r="G3880" s="5"/>
      <c r="H3880" s="5"/>
      <c r="I3880" s="5"/>
      <c r="J3880" s="5"/>
      <c r="Q3880" s="5"/>
      <c r="R3880" s="5"/>
      <c r="S3880" s="5"/>
    </row>
    <row r="3881" spans="6:19" x14ac:dyDescent="0.25">
      <c r="F3881" s="5"/>
      <c r="G3881" s="5"/>
      <c r="H3881" s="5"/>
      <c r="I3881" s="5"/>
      <c r="J3881" s="5"/>
      <c r="Q3881" s="5"/>
      <c r="R3881" s="5"/>
      <c r="S3881" s="5"/>
    </row>
    <row r="3882" spans="6:19" x14ac:dyDescent="0.25">
      <c r="F3882" s="5"/>
      <c r="G3882" s="5"/>
      <c r="H3882" s="5"/>
      <c r="I3882" s="5"/>
      <c r="J3882" s="5"/>
      <c r="Q3882" s="5"/>
      <c r="R3882" s="5"/>
      <c r="S3882" s="5"/>
    </row>
    <row r="3883" spans="6:19" x14ac:dyDescent="0.25">
      <c r="F3883" s="5"/>
      <c r="G3883" s="5"/>
      <c r="H3883" s="5"/>
      <c r="I3883" s="5"/>
      <c r="J3883" s="5"/>
      <c r="Q3883" s="5"/>
      <c r="R3883" s="5"/>
      <c r="S3883" s="5"/>
    </row>
    <row r="3884" spans="6:19" x14ac:dyDescent="0.25">
      <c r="F3884" s="5"/>
      <c r="G3884" s="5"/>
      <c r="H3884" s="5"/>
      <c r="I3884" s="5"/>
      <c r="J3884" s="5"/>
      <c r="Q3884" s="5"/>
      <c r="R3884" s="5"/>
      <c r="S3884" s="5"/>
    </row>
    <row r="3885" spans="6:19" x14ac:dyDescent="0.25">
      <c r="F3885" s="5"/>
      <c r="G3885" s="5"/>
      <c r="H3885" s="5"/>
      <c r="I3885" s="5"/>
      <c r="J3885" s="5"/>
      <c r="Q3885" s="5"/>
      <c r="R3885" s="5"/>
      <c r="S3885" s="5"/>
    </row>
    <row r="3886" spans="6:19" x14ac:dyDescent="0.25">
      <c r="F3886" s="5"/>
      <c r="G3886" s="5"/>
      <c r="H3886" s="5"/>
      <c r="I3886" s="5"/>
      <c r="J3886" s="5"/>
      <c r="Q3886" s="5"/>
      <c r="R3886" s="5"/>
      <c r="S3886" s="5"/>
    </row>
    <row r="3887" spans="6:19" x14ac:dyDescent="0.25">
      <c r="F3887" s="5"/>
      <c r="G3887" s="5"/>
      <c r="H3887" s="5"/>
      <c r="I3887" s="5"/>
      <c r="J3887" s="5"/>
      <c r="Q3887" s="5"/>
      <c r="R3887" s="5"/>
      <c r="S3887" s="5"/>
    </row>
    <row r="3888" spans="6:19" x14ac:dyDescent="0.25">
      <c r="F3888" s="5"/>
      <c r="G3888" s="5"/>
      <c r="H3888" s="5"/>
      <c r="I3888" s="5"/>
      <c r="J3888" s="5"/>
      <c r="Q3888" s="5"/>
      <c r="R3888" s="5"/>
      <c r="S3888" s="5"/>
    </row>
    <row r="3889" spans="6:19" x14ac:dyDescent="0.25">
      <c r="F3889" s="5"/>
      <c r="G3889" s="5"/>
      <c r="H3889" s="5"/>
      <c r="I3889" s="5"/>
      <c r="J3889" s="5"/>
      <c r="Q3889" s="5"/>
      <c r="R3889" s="5"/>
      <c r="S3889" s="5"/>
    </row>
    <row r="3890" spans="6:19" x14ac:dyDescent="0.25">
      <c r="F3890" s="5"/>
      <c r="G3890" s="5"/>
      <c r="H3890" s="5"/>
      <c r="I3890" s="5"/>
      <c r="J3890" s="5"/>
      <c r="Q3890" s="5"/>
      <c r="R3890" s="5"/>
      <c r="S3890" s="5"/>
    </row>
    <row r="3891" spans="6:19" x14ac:dyDescent="0.25">
      <c r="F3891" s="5"/>
      <c r="G3891" s="5"/>
      <c r="H3891" s="5"/>
      <c r="I3891" s="5"/>
      <c r="J3891" s="5"/>
      <c r="Q3891" s="5"/>
      <c r="R3891" s="5"/>
      <c r="S3891" s="5"/>
    </row>
    <row r="3892" spans="6:19" x14ac:dyDescent="0.25">
      <c r="F3892" s="5"/>
      <c r="G3892" s="5"/>
      <c r="H3892" s="5"/>
      <c r="I3892" s="5"/>
      <c r="J3892" s="5"/>
      <c r="Q3892" s="5"/>
      <c r="R3892" s="5"/>
      <c r="S3892" s="5"/>
    </row>
    <row r="3893" spans="6:19" x14ac:dyDescent="0.25">
      <c r="F3893" s="5"/>
      <c r="G3893" s="5"/>
      <c r="H3893" s="5"/>
      <c r="I3893" s="5"/>
      <c r="J3893" s="5"/>
      <c r="Q3893" s="5"/>
      <c r="R3893" s="5"/>
      <c r="S3893" s="5"/>
    </row>
    <row r="3894" spans="6:19" x14ac:dyDescent="0.25">
      <c r="F3894" s="5"/>
      <c r="G3894" s="5"/>
      <c r="H3894" s="5"/>
      <c r="I3894" s="5"/>
      <c r="J3894" s="5"/>
      <c r="Q3894" s="5"/>
      <c r="R3894" s="5"/>
      <c r="S3894" s="5"/>
    </row>
    <row r="3895" spans="6:19" x14ac:dyDescent="0.25">
      <c r="F3895" s="5"/>
      <c r="G3895" s="5"/>
      <c r="H3895" s="5"/>
      <c r="I3895" s="5"/>
      <c r="J3895" s="5"/>
      <c r="Q3895" s="5"/>
      <c r="R3895" s="5"/>
      <c r="S3895" s="5"/>
    </row>
    <row r="3896" spans="6:19" x14ac:dyDescent="0.25">
      <c r="F3896" s="5"/>
      <c r="G3896" s="5"/>
      <c r="H3896" s="5"/>
      <c r="I3896" s="5"/>
      <c r="J3896" s="5"/>
      <c r="Q3896" s="5"/>
      <c r="R3896" s="5"/>
      <c r="S3896" s="5"/>
    </row>
    <row r="3897" spans="6:19" x14ac:dyDescent="0.25">
      <c r="F3897" s="5"/>
      <c r="G3897" s="5"/>
      <c r="H3897" s="5"/>
      <c r="I3897" s="5"/>
      <c r="J3897" s="5"/>
      <c r="Q3897" s="5"/>
      <c r="R3897" s="5"/>
      <c r="S3897" s="5"/>
    </row>
    <row r="3898" spans="6:19" x14ac:dyDescent="0.25">
      <c r="F3898" s="5"/>
      <c r="G3898" s="5"/>
      <c r="H3898" s="5"/>
      <c r="I3898" s="5"/>
      <c r="J3898" s="5"/>
      <c r="Q3898" s="5"/>
      <c r="R3898" s="5"/>
      <c r="S3898" s="5"/>
    </row>
    <row r="3899" spans="6:19" x14ac:dyDescent="0.25">
      <c r="F3899" s="5"/>
      <c r="G3899" s="5"/>
      <c r="H3899" s="5"/>
      <c r="I3899" s="5"/>
      <c r="J3899" s="5"/>
      <c r="Q3899" s="5"/>
      <c r="R3899" s="5"/>
      <c r="S3899" s="5"/>
    </row>
    <row r="3900" spans="6:19" x14ac:dyDescent="0.25">
      <c r="F3900" s="5"/>
      <c r="G3900" s="5"/>
      <c r="H3900" s="5"/>
      <c r="I3900" s="5"/>
      <c r="J3900" s="5"/>
      <c r="Q3900" s="5"/>
      <c r="R3900" s="5"/>
      <c r="S3900" s="5"/>
    </row>
    <row r="3901" spans="6:19" x14ac:dyDescent="0.25">
      <c r="F3901" s="5"/>
      <c r="G3901" s="5"/>
      <c r="H3901" s="5"/>
      <c r="I3901" s="5"/>
      <c r="J3901" s="5"/>
      <c r="Q3901" s="5"/>
      <c r="R3901" s="5"/>
      <c r="S3901" s="5"/>
    </row>
    <row r="3902" spans="6:19" x14ac:dyDescent="0.25">
      <c r="F3902" s="5"/>
      <c r="G3902" s="5"/>
      <c r="H3902" s="5"/>
      <c r="I3902" s="5"/>
      <c r="J3902" s="5"/>
      <c r="Q3902" s="5"/>
      <c r="R3902" s="5"/>
      <c r="S3902" s="5"/>
    </row>
    <row r="3903" spans="6:19" x14ac:dyDescent="0.25">
      <c r="F3903" s="5"/>
      <c r="G3903" s="5"/>
      <c r="H3903" s="5"/>
      <c r="I3903" s="5"/>
      <c r="J3903" s="5"/>
      <c r="Q3903" s="5"/>
      <c r="R3903" s="5"/>
      <c r="S3903" s="5"/>
    </row>
    <row r="3904" spans="6:19" x14ac:dyDescent="0.25">
      <c r="F3904" s="5"/>
      <c r="G3904" s="5"/>
      <c r="H3904" s="5"/>
      <c r="I3904" s="5"/>
      <c r="J3904" s="5"/>
      <c r="Q3904" s="5"/>
      <c r="R3904" s="5"/>
      <c r="S3904" s="5"/>
    </row>
    <row r="3905" spans="6:19" x14ac:dyDescent="0.25">
      <c r="F3905" s="5"/>
      <c r="G3905" s="5"/>
      <c r="H3905" s="5"/>
      <c r="I3905" s="5"/>
      <c r="J3905" s="5"/>
      <c r="Q3905" s="5"/>
      <c r="R3905" s="5"/>
      <c r="S3905" s="5"/>
    </row>
    <row r="3906" spans="6:19" x14ac:dyDescent="0.25">
      <c r="F3906" s="5"/>
      <c r="G3906" s="5"/>
      <c r="H3906" s="5"/>
      <c r="I3906" s="5"/>
      <c r="J3906" s="5"/>
      <c r="Q3906" s="5"/>
      <c r="R3906" s="5"/>
      <c r="S3906" s="5"/>
    </row>
    <row r="3907" spans="6:19" x14ac:dyDescent="0.25">
      <c r="F3907" s="5"/>
      <c r="G3907" s="5"/>
      <c r="H3907" s="5"/>
      <c r="I3907" s="5"/>
      <c r="J3907" s="5"/>
      <c r="Q3907" s="5"/>
      <c r="R3907" s="5"/>
      <c r="S3907" s="5"/>
    </row>
    <row r="3908" spans="6:19" x14ac:dyDescent="0.25">
      <c r="F3908" s="5"/>
      <c r="G3908" s="5"/>
      <c r="H3908" s="5"/>
      <c r="I3908" s="5"/>
      <c r="J3908" s="5"/>
      <c r="Q3908" s="5"/>
      <c r="R3908" s="5"/>
      <c r="S3908" s="5"/>
    </row>
    <row r="3909" spans="6:19" x14ac:dyDescent="0.25">
      <c r="F3909" s="5"/>
      <c r="G3909" s="5"/>
      <c r="H3909" s="5"/>
      <c r="I3909" s="5"/>
      <c r="J3909" s="5"/>
      <c r="Q3909" s="5"/>
      <c r="R3909" s="5"/>
      <c r="S3909" s="5"/>
    </row>
    <row r="3910" spans="6:19" x14ac:dyDescent="0.25">
      <c r="F3910" s="5"/>
      <c r="G3910" s="5"/>
      <c r="H3910" s="5"/>
      <c r="I3910" s="5"/>
      <c r="J3910" s="5"/>
      <c r="Q3910" s="5"/>
      <c r="R3910" s="5"/>
      <c r="S3910" s="5"/>
    </row>
    <row r="3911" spans="6:19" x14ac:dyDescent="0.25">
      <c r="F3911" s="5"/>
      <c r="G3911" s="5"/>
      <c r="H3911" s="5"/>
      <c r="I3911" s="5"/>
      <c r="J3911" s="5"/>
      <c r="Q3911" s="5"/>
      <c r="R3911" s="5"/>
      <c r="S3911" s="5"/>
    </row>
    <row r="3912" spans="6:19" x14ac:dyDescent="0.25">
      <c r="F3912" s="5"/>
      <c r="G3912" s="5"/>
      <c r="H3912" s="5"/>
      <c r="I3912" s="5"/>
      <c r="J3912" s="5"/>
      <c r="Q3912" s="5"/>
      <c r="R3912" s="5"/>
      <c r="S3912" s="5"/>
    </row>
    <row r="3913" spans="6:19" x14ac:dyDescent="0.25">
      <c r="F3913" s="5"/>
      <c r="G3913" s="5"/>
      <c r="H3913" s="5"/>
      <c r="I3913" s="5"/>
      <c r="J3913" s="5"/>
      <c r="Q3913" s="5"/>
      <c r="R3913" s="5"/>
      <c r="S3913" s="5"/>
    </row>
    <row r="3914" spans="6:19" x14ac:dyDescent="0.25">
      <c r="F3914" s="5"/>
      <c r="G3914" s="5"/>
      <c r="H3914" s="5"/>
      <c r="I3914" s="5"/>
      <c r="J3914" s="5"/>
      <c r="Q3914" s="5"/>
      <c r="R3914" s="5"/>
      <c r="S3914" s="5"/>
    </row>
    <row r="3915" spans="6:19" x14ac:dyDescent="0.25">
      <c r="F3915" s="5"/>
      <c r="G3915" s="5"/>
      <c r="H3915" s="5"/>
      <c r="I3915" s="5"/>
      <c r="J3915" s="5"/>
      <c r="Q3915" s="5"/>
      <c r="R3915" s="5"/>
      <c r="S3915" s="5"/>
    </row>
    <row r="3916" spans="6:19" x14ac:dyDescent="0.25">
      <c r="F3916" s="5"/>
      <c r="G3916" s="5"/>
      <c r="H3916" s="5"/>
      <c r="I3916" s="5"/>
      <c r="J3916" s="5"/>
      <c r="Q3916" s="5"/>
      <c r="R3916" s="5"/>
      <c r="S3916" s="5"/>
    </row>
    <row r="3917" spans="6:19" x14ac:dyDescent="0.25">
      <c r="F3917" s="5"/>
      <c r="G3917" s="5"/>
      <c r="H3917" s="5"/>
      <c r="I3917" s="5"/>
      <c r="J3917" s="5"/>
      <c r="Q3917" s="5"/>
      <c r="R3917" s="5"/>
      <c r="S3917" s="5"/>
    </row>
    <row r="3918" spans="6:19" x14ac:dyDescent="0.25">
      <c r="F3918" s="5"/>
      <c r="G3918" s="5"/>
      <c r="H3918" s="5"/>
      <c r="I3918" s="5"/>
      <c r="J3918" s="5"/>
      <c r="Q3918" s="5"/>
      <c r="R3918" s="5"/>
      <c r="S3918" s="5"/>
    </row>
    <row r="3919" spans="6:19" x14ac:dyDescent="0.25">
      <c r="F3919" s="5"/>
      <c r="G3919" s="5"/>
      <c r="H3919" s="5"/>
      <c r="I3919" s="5"/>
      <c r="J3919" s="5"/>
      <c r="Q3919" s="5"/>
      <c r="R3919" s="5"/>
      <c r="S3919" s="5"/>
    </row>
    <row r="3920" spans="6:19" x14ac:dyDescent="0.25">
      <c r="F3920" s="5"/>
      <c r="G3920" s="5"/>
      <c r="H3920" s="5"/>
      <c r="I3920" s="5"/>
      <c r="J3920" s="5"/>
      <c r="Q3920" s="5"/>
      <c r="R3920" s="5"/>
      <c r="S3920" s="5"/>
    </row>
    <row r="3921" spans="6:19" x14ac:dyDescent="0.25">
      <c r="F3921" s="5"/>
      <c r="G3921" s="5"/>
      <c r="H3921" s="5"/>
      <c r="I3921" s="5"/>
      <c r="J3921" s="5"/>
      <c r="Q3921" s="5"/>
      <c r="R3921" s="5"/>
      <c r="S3921" s="5"/>
    </row>
    <row r="3922" spans="6:19" x14ac:dyDescent="0.25">
      <c r="F3922" s="5"/>
      <c r="G3922" s="5"/>
      <c r="H3922" s="5"/>
      <c r="I3922" s="5"/>
      <c r="J3922" s="5"/>
      <c r="Q3922" s="5"/>
      <c r="R3922" s="5"/>
      <c r="S3922" s="5"/>
    </row>
    <row r="3923" spans="6:19" x14ac:dyDescent="0.25">
      <c r="F3923" s="5"/>
      <c r="G3923" s="5"/>
      <c r="H3923" s="5"/>
      <c r="I3923" s="5"/>
      <c r="J3923" s="5"/>
      <c r="Q3923" s="5"/>
      <c r="R3923" s="5"/>
      <c r="S3923" s="5"/>
    </row>
    <row r="3924" spans="6:19" x14ac:dyDescent="0.25">
      <c r="F3924" s="5"/>
      <c r="G3924" s="5"/>
      <c r="H3924" s="5"/>
      <c r="I3924" s="5"/>
      <c r="J3924" s="5"/>
      <c r="Q3924" s="5"/>
      <c r="R3924" s="5"/>
      <c r="S3924" s="5"/>
    </row>
    <row r="3925" spans="6:19" x14ac:dyDescent="0.25">
      <c r="F3925" s="5"/>
      <c r="G3925" s="5"/>
      <c r="H3925" s="5"/>
      <c r="I3925" s="5"/>
      <c r="J3925" s="5"/>
      <c r="Q3925" s="5"/>
      <c r="R3925" s="5"/>
      <c r="S3925" s="5"/>
    </row>
    <row r="3926" spans="6:19" x14ac:dyDescent="0.25">
      <c r="F3926" s="5"/>
      <c r="G3926" s="5"/>
      <c r="H3926" s="5"/>
      <c r="I3926" s="5"/>
      <c r="J3926" s="5"/>
      <c r="Q3926" s="5"/>
      <c r="R3926" s="5"/>
      <c r="S3926" s="5"/>
    </row>
    <row r="3927" spans="6:19" x14ac:dyDescent="0.25">
      <c r="F3927" s="5"/>
      <c r="G3927" s="5"/>
      <c r="H3927" s="5"/>
      <c r="I3927" s="5"/>
      <c r="J3927" s="5"/>
      <c r="Q3927" s="5"/>
      <c r="R3927" s="5"/>
      <c r="S3927" s="5"/>
    </row>
    <row r="3928" spans="6:19" x14ac:dyDescent="0.25">
      <c r="F3928" s="5"/>
      <c r="G3928" s="5"/>
      <c r="H3928" s="5"/>
      <c r="I3928" s="5"/>
      <c r="J3928" s="5"/>
      <c r="Q3928" s="5"/>
      <c r="R3928" s="5"/>
      <c r="S3928" s="5"/>
    </row>
    <row r="3929" spans="6:19" x14ac:dyDescent="0.25">
      <c r="F3929" s="5"/>
      <c r="G3929" s="5"/>
      <c r="H3929" s="5"/>
      <c r="I3929" s="5"/>
      <c r="J3929" s="5"/>
      <c r="Q3929" s="5"/>
      <c r="R3929" s="5"/>
      <c r="S3929" s="5"/>
    </row>
    <row r="3930" spans="6:19" x14ac:dyDescent="0.25">
      <c r="F3930" s="5"/>
      <c r="G3930" s="5"/>
      <c r="H3930" s="5"/>
      <c r="I3930" s="5"/>
      <c r="J3930" s="5"/>
      <c r="Q3930" s="5"/>
      <c r="R3930" s="5"/>
      <c r="S3930" s="5"/>
    </row>
    <row r="3931" spans="6:19" x14ac:dyDescent="0.25">
      <c r="F3931" s="5"/>
      <c r="G3931" s="5"/>
      <c r="H3931" s="5"/>
      <c r="I3931" s="5"/>
      <c r="J3931" s="5"/>
      <c r="Q3931" s="5"/>
      <c r="R3931" s="5"/>
      <c r="S3931" s="5"/>
    </row>
    <row r="3932" spans="6:19" x14ac:dyDescent="0.25">
      <c r="F3932" s="5"/>
      <c r="G3932" s="5"/>
      <c r="H3932" s="5"/>
      <c r="I3932" s="5"/>
      <c r="J3932" s="5"/>
      <c r="Q3932" s="5"/>
      <c r="R3932" s="5"/>
      <c r="S3932" s="5"/>
    </row>
    <row r="3933" spans="6:19" x14ac:dyDescent="0.25">
      <c r="F3933" s="5"/>
      <c r="G3933" s="5"/>
      <c r="H3933" s="5"/>
      <c r="I3933" s="5"/>
      <c r="J3933" s="5"/>
      <c r="Q3933" s="5"/>
      <c r="R3933" s="5"/>
      <c r="S3933" s="5"/>
    </row>
    <row r="3934" spans="6:19" x14ac:dyDescent="0.25">
      <c r="F3934" s="5"/>
      <c r="G3934" s="5"/>
      <c r="H3934" s="5"/>
      <c r="I3934" s="5"/>
      <c r="J3934" s="5"/>
      <c r="Q3934" s="5"/>
      <c r="R3934" s="5"/>
      <c r="S3934" s="5"/>
    </row>
    <row r="3935" spans="6:19" x14ac:dyDescent="0.25">
      <c r="F3935" s="5"/>
      <c r="G3935" s="5"/>
      <c r="H3935" s="5"/>
      <c r="I3935" s="5"/>
      <c r="J3935" s="5"/>
      <c r="Q3935" s="5"/>
      <c r="R3935" s="5"/>
      <c r="S3935" s="5"/>
    </row>
    <row r="3936" spans="6:19" x14ac:dyDescent="0.25">
      <c r="F3936" s="5"/>
      <c r="G3936" s="5"/>
      <c r="H3936" s="5"/>
      <c r="I3936" s="5"/>
      <c r="J3936" s="5"/>
      <c r="Q3936" s="5"/>
      <c r="R3936" s="5"/>
      <c r="S3936" s="5"/>
    </row>
    <row r="3937" spans="6:19" x14ac:dyDescent="0.25">
      <c r="F3937" s="5"/>
      <c r="G3937" s="5"/>
      <c r="H3937" s="5"/>
      <c r="I3937" s="5"/>
      <c r="J3937" s="5"/>
      <c r="Q3937" s="5"/>
      <c r="R3937" s="5"/>
      <c r="S3937" s="5"/>
    </row>
    <row r="3938" spans="6:19" x14ac:dyDescent="0.25">
      <c r="F3938" s="5"/>
      <c r="G3938" s="5"/>
      <c r="H3938" s="5"/>
      <c r="I3938" s="5"/>
      <c r="J3938" s="5"/>
      <c r="Q3938" s="5"/>
      <c r="R3938" s="5"/>
      <c r="S3938" s="5"/>
    </row>
    <row r="3939" spans="6:19" x14ac:dyDescent="0.25">
      <c r="F3939" s="5"/>
      <c r="G3939" s="5"/>
      <c r="H3939" s="5"/>
      <c r="I3939" s="5"/>
      <c r="J3939" s="5"/>
      <c r="Q3939" s="5"/>
      <c r="R3939" s="5"/>
      <c r="S3939" s="5"/>
    </row>
    <row r="3940" spans="6:19" x14ac:dyDescent="0.25">
      <c r="F3940" s="5"/>
      <c r="G3940" s="5"/>
      <c r="H3940" s="5"/>
      <c r="I3940" s="5"/>
      <c r="J3940" s="5"/>
      <c r="Q3940" s="5"/>
      <c r="R3940" s="5"/>
      <c r="S3940" s="5"/>
    </row>
    <row r="3941" spans="6:19" x14ac:dyDescent="0.25">
      <c r="F3941" s="5"/>
      <c r="G3941" s="5"/>
      <c r="H3941" s="5"/>
      <c r="I3941" s="5"/>
      <c r="J3941" s="5"/>
      <c r="Q3941" s="5"/>
      <c r="R3941" s="5"/>
      <c r="S3941" s="5"/>
    </row>
    <row r="3942" spans="6:19" x14ac:dyDescent="0.25">
      <c r="F3942" s="5"/>
      <c r="G3942" s="5"/>
      <c r="H3942" s="5"/>
      <c r="I3942" s="5"/>
      <c r="J3942" s="5"/>
      <c r="Q3942" s="5"/>
      <c r="R3942" s="5"/>
      <c r="S3942" s="5"/>
    </row>
    <row r="3943" spans="6:19" x14ac:dyDescent="0.25">
      <c r="F3943" s="5"/>
      <c r="G3943" s="5"/>
      <c r="H3943" s="5"/>
      <c r="I3943" s="5"/>
      <c r="J3943" s="5"/>
      <c r="Q3943" s="5"/>
      <c r="R3943" s="5"/>
      <c r="S3943" s="5"/>
    </row>
    <row r="3944" spans="6:19" x14ac:dyDescent="0.25">
      <c r="F3944" s="5"/>
      <c r="G3944" s="5"/>
      <c r="H3944" s="5"/>
      <c r="I3944" s="5"/>
      <c r="J3944" s="5"/>
      <c r="Q3944" s="5"/>
      <c r="R3944" s="5"/>
      <c r="S3944" s="5"/>
    </row>
    <row r="3945" spans="6:19" x14ac:dyDescent="0.25">
      <c r="F3945" s="5"/>
      <c r="G3945" s="5"/>
      <c r="H3945" s="5"/>
      <c r="I3945" s="5"/>
      <c r="J3945" s="5"/>
      <c r="Q3945" s="5"/>
      <c r="R3945" s="5"/>
      <c r="S3945" s="5"/>
    </row>
    <row r="3946" spans="6:19" x14ac:dyDescent="0.25">
      <c r="F3946" s="5"/>
      <c r="G3946" s="5"/>
      <c r="H3946" s="5"/>
      <c r="I3946" s="5"/>
      <c r="J3946" s="5"/>
      <c r="Q3946" s="5"/>
      <c r="R3946" s="5"/>
      <c r="S3946" s="5"/>
    </row>
    <row r="3947" spans="6:19" x14ac:dyDescent="0.25">
      <c r="F3947" s="5"/>
      <c r="G3947" s="5"/>
      <c r="H3947" s="5"/>
      <c r="I3947" s="5"/>
      <c r="J3947" s="5"/>
      <c r="Q3947" s="5"/>
      <c r="R3947" s="5"/>
      <c r="S3947" s="5"/>
    </row>
    <row r="3948" spans="6:19" x14ac:dyDescent="0.25">
      <c r="F3948" s="5"/>
      <c r="G3948" s="5"/>
      <c r="H3948" s="5"/>
      <c r="I3948" s="5"/>
      <c r="J3948" s="5"/>
      <c r="Q3948" s="5"/>
      <c r="R3948" s="5"/>
      <c r="S3948" s="5"/>
    </row>
    <row r="3949" spans="6:19" x14ac:dyDescent="0.25">
      <c r="F3949" s="5"/>
      <c r="G3949" s="5"/>
      <c r="H3949" s="5"/>
      <c r="I3949" s="5"/>
      <c r="J3949" s="5"/>
      <c r="Q3949" s="5"/>
      <c r="R3949" s="5"/>
      <c r="S3949" s="5"/>
    </row>
    <row r="3950" spans="6:19" x14ac:dyDescent="0.25">
      <c r="F3950" s="5"/>
      <c r="G3950" s="5"/>
      <c r="H3950" s="5"/>
      <c r="I3950" s="5"/>
      <c r="J3950" s="5"/>
      <c r="Q3950" s="5"/>
      <c r="R3950" s="5"/>
      <c r="S3950" s="5"/>
    </row>
    <row r="3951" spans="6:19" x14ac:dyDescent="0.25">
      <c r="F3951" s="5"/>
      <c r="G3951" s="5"/>
      <c r="H3951" s="5"/>
      <c r="I3951" s="5"/>
      <c r="J3951" s="5"/>
      <c r="Q3951" s="5"/>
      <c r="R3951" s="5"/>
      <c r="S3951" s="5"/>
    </row>
    <row r="3952" spans="6:19" x14ac:dyDescent="0.25">
      <c r="F3952" s="5"/>
      <c r="G3952" s="5"/>
      <c r="H3952" s="5"/>
      <c r="I3952" s="5"/>
      <c r="J3952" s="5"/>
      <c r="Q3952" s="5"/>
      <c r="R3952" s="5"/>
      <c r="S3952" s="5"/>
    </row>
    <row r="3953" spans="6:19" x14ac:dyDescent="0.25">
      <c r="F3953" s="5"/>
      <c r="G3953" s="5"/>
      <c r="H3953" s="5"/>
      <c r="I3953" s="5"/>
      <c r="J3953" s="5"/>
      <c r="Q3953" s="5"/>
      <c r="R3953" s="5"/>
      <c r="S3953" s="5"/>
    </row>
    <row r="3954" spans="6:19" x14ac:dyDescent="0.25">
      <c r="F3954" s="5"/>
      <c r="G3954" s="5"/>
      <c r="H3954" s="5"/>
      <c r="I3954" s="5"/>
      <c r="J3954" s="5"/>
      <c r="Q3954" s="5"/>
      <c r="R3954" s="5"/>
      <c r="S3954" s="5"/>
    </row>
    <row r="3955" spans="6:19" x14ac:dyDescent="0.25">
      <c r="F3955" s="5"/>
      <c r="G3955" s="5"/>
      <c r="H3955" s="5"/>
      <c r="I3955" s="5"/>
      <c r="J3955" s="5"/>
      <c r="Q3955" s="5"/>
      <c r="R3955" s="5"/>
      <c r="S3955" s="5"/>
    </row>
    <row r="3956" spans="6:19" x14ac:dyDescent="0.25">
      <c r="F3956" s="5"/>
      <c r="G3956" s="5"/>
      <c r="H3956" s="5"/>
      <c r="I3956" s="5"/>
      <c r="J3956" s="5"/>
      <c r="Q3956" s="5"/>
      <c r="R3956" s="5"/>
      <c r="S3956" s="5"/>
    </row>
    <row r="3957" spans="6:19" x14ac:dyDescent="0.25">
      <c r="F3957" s="5"/>
      <c r="G3957" s="5"/>
      <c r="H3957" s="5"/>
      <c r="I3957" s="5"/>
      <c r="J3957" s="5"/>
      <c r="Q3957" s="5"/>
      <c r="R3957" s="5"/>
      <c r="S3957" s="5"/>
    </row>
    <row r="3958" spans="6:19" x14ac:dyDescent="0.25">
      <c r="F3958" s="5"/>
      <c r="G3958" s="5"/>
      <c r="H3958" s="5"/>
      <c r="I3958" s="5"/>
      <c r="J3958" s="5"/>
      <c r="Q3958" s="5"/>
      <c r="R3958" s="5"/>
      <c r="S3958" s="5"/>
    </row>
    <row r="3959" spans="6:19" x14ac:dyDescent="0.25">
      <c r="F3959" s="5"/>
      <c r="G3959" s="5"/>
      <c r="H3959" s="5"/>
      <c r="I3959" s="5"/>
      <c r="J3959" s="5"/>
      <c r="Q3959" s="5"/>
      <c r="R3959" s="5"/>
      <c r="S3959" s="5"/>
    </row>
    <row r="3960" spans="6:19" x14ac:dyDescent="0.25">
      <c r="F3960" s="5"/>
      <c r="G3960" s="5"/>
      <c r="H3960" s="5"/>
      <c r="I3960" s="5"/>
      <c r="J3960" s="5"/>
      <c r="Q3960" s="5"/>
      <c r="R3960" s="5"/>
      <c r="S3960" s="5"/>
    </row>
    <row r="3961" spans="6:19" x14ac:dyDescent="0.25">
      <c r="F3961" s="5"/>
      <c r="G3961" s="5"/>
      <c r="H3961" s="5"/>
      <c r="I3961" s="5"/>
      <c r="J3961" s="5"/>
      <c r="Q3961" s="5"/>
      <c r="R3961" s="5"/>
      <c r="S3961" s="5"/>
    </row>
    <row r="3962" spans="6:19" x14ac:dyDescent="0.25">
      <c r="F3962" s="5"/>
      <c r="G3962" s="5"/>
      <c r="H3962" s="5"/>
      <c r="I3962" s="5"/>
      <c r="J3962" s="5"/>
      <c r="Q3962" s="5"/>
      <c r="R3962" s="5"/>
      <c r="S3962" s="5"/>
    </row>
    <row r="3963" spans="6:19" x14ac:dyDescent="0.25">
      <c r="F3963" s="5"/>
      <c r="G3963" s="5"/>
      <c r="H3963" s="5"/>
      <c r="I3963" s="5"/>
      <c r="J3963" s="5"/>
      <c r="Q3963" s="5"/>
      <c r="R3963" s="5"/>
      <c r="S3963" s="5"/>
    </row>
    <row r="3964" spans="6:19" x14ac:dyDescent="0.25">
      <c r="F3964" s="5"/>
      <c r="G3964" s="5"/>
      <c r="H3964" s="5"/>
      <c r="I3964" s="5"/>
      <c r="J3964" s="5"/>
      <c r="Q3964" s="5"/>
      <c r="R3964" s="5"/>
      <c r="S3964" s="5"/>
    </row>
    <row r="3965" spans="6:19" x14ac:dyDescent="0.25">
      <c r="F3965" s="5"/>
      <c r="G3965" s="5"/>
      <c r="H3965" s="5"/>
      <c r="I3965" s="5"/>
      <c r="J3965" s="5"/>
      <c r="Q3965" s="5"/>
      <c r="R3965" s="5"/>
      <c r="S3965" s="5"/>
    </row>
    <row r="3966" spans="6:19" x14ac:dyDescent="0.25">
      <c r="F3966" s="5"/>
      <c r="G3966" s="5"/>
      <c r="H3966" s="5"/>
      <c r="I3966" s="5"/>
      <c r="J3966" s="5"/>
      <c r="Q3966" s="5"/>
      <c r="R3966" s="5"/>
      <c r="S3966" s="5"/>
    </row>
    <row r="3967" spans="6:19" x14ac:dyDescent="0.25">
      <c r="F3967" s="5"/>
      <c r="G3967" s="5"/>
      <c r="H3967" s="5"/>
      <c r="I3967" s="5"/>
      <c r="J3967" s="5"/>
      <c r="Q3967" s="5"/>
      <c r="R3967" s="5"/>
      <c r="S3967" s="5"/>
    </row>
    <row r="3968" spans="6:19" x14ac:dyDescent="0.25">
      <c r="F3968" s="5"/>
      <c r="G3968" s="5"/>
      <c r="H3968" s="5"/>
      <c r="I3968" s="5"/>
      <c r="J3968" s="5"/>
      <c r="Q3968" s="5"/>
      <c r="R3968" s="5"/>
      <c r="S3968" s="5"/>
    </row>
    <row r="3969" spans="6:19" x14ac:dyDescent="0.25">
      <c r="F3969" s="5"/>
      <c r="G3969" s="5"/>
      <c r="H3969" s="5"/>
      <c r="I3969" s="5"/>
      <c r="J3969" s="5"/>
      <c r="Q3969" s="5"/>
      <c r="R3969" s="5"/>
      <c r="S3969" s="5"/>
    </row>
    <row r="3970" spans="6:19" x14ac:dyDescent="0.25">
      <c r="F3970" s="5"/>
      <c r="G3970" s="5"/>
      <c r="H3970" s="5"/>
      <c r="I3970" s="5"/>
      <c r="J3970" s="5"/>
      <c r="Q3970" s="5"/>
      <c r="R3970" s="5"/>
      <c r="S3970" s="5"/>
    </row>
    <row r="3971" spans="6:19" x14ac:dyDescent="0.25">
      <c r="F3971" s="5"/>
      <c r="G3971" s="5"/>
      <c r="H3971" s="5"/>
      <c r="I3971" s="5"/>
      <c r="J3971" s="5"/>
      <c r="Q3971" s="5"/>
      <c r="R3971" s="5"/>
      <c r="S3971" s="5"/>
    </row>
    <row r="3972" spans="6:19" x14ac:dyDescent="0.25">
      <c r="F3972" s="5"/>
      <c r="G3972" s="5"/>
      <c r="H3972" s="5"/>
      <c r="I3972" s="5"/>
      <c r="J3972" s="5"/>
      <c r="Q3972" s="5"/>
      <c r="R3972" s="5"/>
      <c r="S3972" s="5"/>
    </row>
    <row r="3973" spans="6:19" x14ac:dyDescent="0.25">
      <c r="F3973" s="5"/>
      <c r="G3973" s="5"/>
      <c r="H3973" s="5"/>
      <c r="I3973" s="5"/>
      <c r="J3973" s="5"/>
      <c r="Q3973" s="5"/>
      <c r="R3973" s="5"/>
      <c r="S3973" s="5"/>
    </row>
    <row r="3974" spans="6:19" x14ac:dyDescent="0.25">
      <c r="F3974" s="5"/>
      <c r="G3974" s="5"/>
      <c r="H3974" s="5"/>
      <c r="I3974" s="5"/>
      <c r="J3974" s="5"/>
      <c r="Q3974" s="5"/>
      <c r="R3974" s="5"/>
      <c r="S3974" s="5"/>
    </row>
    <row r="3975" spans="6:19" x14ac:dyDescent="0.25">
      <c r="F3975" s="5"/>
      <c r="G3975" s="5"/>
      <c r="H3975" s="5"/>
      <c r="I3975" s="5"/>
      <c r="J3975" s="5"/>
      <c r="Q3975" s="5"/>
      <c r="R3975" s="5"/>
      <c r="S3975" s="5"/>
    </row>
    <row r="3976" spans="6:19" x14ac:dyDescent="0.25">
      <c r="F3976" s="5"/>
      <c r="G3976" s="5"/>
      <c r="H3976" s="5"/>
      <c r="I3976" s="5"/>
      <c r="J3976" s="5"/>
      <c r="Q3976" s="5"/>
      <c r="R3976" s="5"/>
      <c r="S3976" s="5"/>
    </row>
    <row r="3977" spans="6:19" x14ac:dyDescent="0.25">
      <c r="F3977" s="5"/>
      <c r="G3977" s="5"/>
      <c r="H3977" s="5"/>
      <c r="I3977" s="5"/>
      <c r="J3977" s="5"/>
      <c r="Q3977" s="5"/>
      <c r="R3977" s="5"/>
      <c r="S3977" s="5"/>
    </row>
    <row r="3978" spans="6:19" x14ac:dyDescent="0.25">
      <c r="F3978" s="5"/>
      <c r="G3978" s="5"/>
      <c r="H3978" s="5"/>
      <c r="I3978" s="5"/>
      <c r="J3978" s="5"/>
      <c r="Q3978" s="5"/>
      <c r="R3978" s="5"/>
      <c r="S3978" s="5"/>
    </row>
    <row r="3979" spans="6:19" x14ac:dyDescent="0.25">
      <c r="F3979" s="5"/>
      <c r="G3979" s="5"/>
      <c r="H3979" s="5"/>
      <c r="I3979" s="5"/>
      <c r="J3979" s="5"/>
      <c r="Q3979" s="5"/>
      <c r="R3979" s="5"/>
      <c r="S3979" s="5"/>
    </row>
    <row r="3980" spans="6:19" x14ac:dyDescent="0.25">
      <c r="F3980" s="5"/>
      <c r="G3980" s="5"/>
      <c r="H3980" s="5"/>
      <c r="I3980" s="5"/>
      <c r="J3980" s="5"/>
      <c r="Q3980" s="5"/>
      <c r="R3980" s="5"/>
      <c r="S3980" s="5"/>
    </row>
    <row r="3981" spans="6:19" x14ac:dyDescent="0.25">
      <c r="F3981" s="5"/>
      <c r="G3981" s="5"/>
      <c r="H3981" s="5"/>
      <c r="I3981" s="5"/>
      <c r="J3981" s="5"/>
      <c r="Q3981" s="5"/>
      <c r="R3981" s="5"/>
      <c r="S3981" s="5"/>
    </row>
    <row r="3982" spans="6:19" x14ac:dyDescent="0.25">
      <c r="F3982" s="5"/>
      <c r="G3982" s="5"/>
      <c r="H3982" s="5"/>
      <c r="I3982" s="5"/>
      <c r="J3982" s="5"/>
      <c r="Q3982" s="5"/>
      <c r="R3982" s="5"/>
      <c r="S3982" s="5"/>
    </row>
    <row r="3983" spans="6:19" x14ac:dyDescent="0.25">
      <c r="F3983" s="5"/>
      <c r="G3983" s="5"/>
      <c r="H3983" s="5"/>
      <c r="I3983" s="5"/>
      <c r="J3983" s="5"/>
      <c r="Q3983" s="5"/>
      <c r="R3983" s="5"/>
      <c r="S3983" s="5"/>
    </row>
    <row r="3984" spans="6:19" x14ac:dyDescent="0.25">
      <c r="F3984" s="5"/>
      <c r="G3984" s="5"/>
      <c r="H3984" s="5"/>
      <c r="I3984" s="5"/>
      <c r="J3984" s="5"/>
      <c r="Q3984" s="5"/>
      <c r="R3984" s="5"/>
      <c r="S3984" s="5"/>
    </row>
    <row r="3985" spans="6:19" x14ac:dyDescent="0.25">
      <c r="F3985" s="5"/>
      <c r="G3985" s="5"/>
      <c r="H3985" s="5"/>
      <c r="I3985" s="5"/>
      <c r="J3985" s="5"/>
      <c r="Q3985" s="5"/>
      <c r="R3985" s="5"/>
      <c r="S3985" s="5"/>
    </row>
    <row r="3986" spans="6:19" x14ac:dyDescent="0.25">
      <c r="F3986" s="5"/>
      <c r="G3986" s="5"/>
      <c r="H3986" s="5"/>
      <c r="I3986" s="5"/>
      <c r="J3986" s="5"/>
      <c r="Q3986" s="5"/>
      <c r="R3986" s="5"/>
      <c r="S3986" s="5"/>
    </row>
    <row r="3987" spans="6:19" x14ac:dyDescent="0.25">
      <c r="F3987" s="5"/>
      <c r="G3987" s="5"/>
      <c r="H3987" s="5"/>
      <c r="I3987" s="5"/>
      <c r="J3987" s="5"/>
      <c r="Q3987" s="5"/>
      <c r="R3987" s="5"/>
      <c r="S3987" s="5"/>
    </row>
    <row r="3988" spans="6:19" x14ac:dyDescent="0.25">
      <c r="F3988" s="5"/>
      <c r="G3988" s="5"/>
      <c r="H3988" s="5"/>
      <c r="I3988" s="5"/>
      <c r="J3988" s="5"/>
      <c r="Q3988" s="5"/>
      <c r="R3988" s="5"/>
      <c r="S3988" s="5"/>
    </row>
    <row r="3989" spans="6:19" x14ac:dyDescent="0.25">
      <c r="F3989" s="5"/>
      <c r="G3989" s="5"/>
      <c r="H3989" s="5"/>
      <c r="I3989" s="5"/>
      <c r="J3989" s="5"/>
      <c r="Q3989" s="5"/>
      <c r="R3989" s="5"/>
      <c r="S3989" s="5"/>
    </row>
    <row r="3990" spans="6:19" x14ac:dyDescent="0.25">
      <c r="F3990" s="5"/>
      <c r="G3990" s="5"/>
      <c r="H3990" s="5"/>
      <c r="I3990" s="5"/>
      <c r="J3990" s="5"/>
      <c r="Q3990" s="5"/>
      <c r="R3990" s="5"/>
      <c r="S3990" s="5"/>
    </row>
    <row r="3991" spans="6:19" x14ac:dyDescent="0.25">
      <c r="F3991" s="5"/>
      <c r="G3991" s="5"/>
      <c r="H3991" s="5"/>
      <c r="I3991" s="5"/>
      <c r="J3991" s="5"/>
      <c r="Q3991" s="5"/>
      <c r="R3991" s="5"/>
      <c r="S3991" s="5"/>
    </row>
    <row r="3992" spans="6:19" x14ac:dyDescent="0.25">
      <c r="F3992" s="5"/>
      <c r="G3992" s="5"/>
      <c r="H3992" s="5"/>
      <c r="I3992" s="5"/>
      <c r="J3992" s="5"/>
      <c r="Q3992" s="5"/>
      <c r="R3992" s="5"/>
      <c r="S3992" s="5"/>
    </row>
    <row r="3993" spans="6:19" x14ac:dyDescent="0.25">
      <c r="F3993" s="5"/>
      <c r="G3993" s="5"/>
      <c r="H3993" s="5"/>
      <c r="I3993" s="5"/>
      <c r="J3993" s="5"/>
      <c r="Q3993" s="5"/>
      <c r="R3993" s="5"/>
      <c r="S3993" s="5"/>
    </row>
    <row r="3994" spans="6:19" x14ac:dyDescent="0.25">
      <c r="F3994" s="5"/>
      <c r="G3994" s="5"/>
      <c r="H3994" s="5"/>
      <c r="I3994" s="5"/>
      <c r="J3994" s="5"/>
      <c r="Q3994" s="5"/>
      <c r="R3994" s="5"/>
      <c r="S3994" s="5"/>
    </row>
    <row r="3995" spans="6:19" x14ac:dyDescent="0.25">
      <c r="F3995" s="5"/>
      <c r="G3995" s="5"/>
      <c r="H3995" s="5"/>
      <c r="I3995" s="5"/>
      <c r="J3995" s="5"/>
      <c r="Q3995" s="5"/>
      <c r="R3995" s="5"/>
      <c r="S3995" s="5"/>
    </row>
    <row r="3996" spans="6:19" x14ac:dyDescent="0.25">
      <c r="F3996" s="5"/>
      <c r="G3996" s="5"/>
      <c r="H3996" s="5"/>
      <c r="I3996" s="5"/>
      <c r="J3996" s="5"/>
      <c r="Q3996" s="5"/>
      <c r="R3996" s="5"/>
      <c r="S3996" s="5"/>
    </row>
    <row r="3997" spans="6:19" x14ac:dyDescent="0.25">
      <c r="F3997" s="5"/>
      <c r="G3997" s="5"/>
      <c r="H3997" s="5"/>
      <c r="I3997" s="5"/>
      <c r="J3997" s="5"/>
      <c r="Q3997" s="5"/>
      <c r="R3997" s="5"/>
      <c r="S3997" s="5"/>
    </row>
    <row r="3998" spans="6:19" x14ac:dyDescent="0.25">
      <c r="F3998" s="5"/>
      <c r="G3998" s="5"/>
      <c r="H3998" s="5"/>
      <c r="I3998" s="5"/>
      <c r="J3998" s="5"/>
      <c r="Q3998" s="5"/>
      <c r="R3998" s="5"/>
      <c r="S3998" s="5"/>
    </row>
    <row r="3999" spans="6:19" x14ac:dyDescent="0.25">
      <c r="F3999" s="5"/>
      <c r="G3999" s="5"/>
      <c r="H3999" s="5"/>
      <c r="I3999" s="5"/>
      <c r="J3999" s="5"/>
      <c r="Q3999" s="5"/>
      <c r="R3999" s="5"/>
      <c r="S3999" s="5"/>
    </row>
    <row r="4000" spans="6:19" x14ac:dyDescent="0.25">
      <c r="F4000" s="5"/>
      <c r="G4000" s="5"/>
      <c r="H4000" s="5"/>
      <c r="I4000" s="5"/>
      <c r="J4000" s="5"/>
      <c r="Q4000" s="5"/>
      <c r="R4000" s="5"/>
      <c r="S4000" s="5"/>
    </row>
    <row r="4001" spans="6:19" x14ac:dyDescent="0.25">
      <c r="F4001" s="5"/>
      <c r="G4001" s="5"/>
      <c r="H4001" s="5"/>
      <c r="I4001" s="5"/>
      <c r="J4001" s="5"/>
      <c r="Q4001" s="5"/>
      <c r="R4001" s="5"/>
      <c r="S4001" s="5"/>
    </row>
    <row r="4002" spans="6:19" x14ac:dyDescent="0.25">
      <c r="F4002" s="5"/>
      <c r="G4002" s="5"/>
      <c r="H4002" s="5"/>
      <c r="I4002" s="5"/>
      <c r="J4002" s="5"/>
      <c r="Q4002" s="5"/>
      <c r="R4002" s="5"/>
      <c r="S4002" s="5"/>
    </row>
    <row r="4003" spans="6:19" x14ac:dyDescent="0.25">
      <c r="F4003" s="5"/>
      <c r="G4003" s="5"/>
      <c r="H4003" s="5"/>
      <c r="I4003" s="5"/>
      <c r="J4003" s="5"/>
      <c r="Q4003" s="5"/>
      <c r="R4003" s="5"/>
      <c r="S4003" s="5"/>
    </row>
    <row r="4004" spans="6:19" x14ac:dyDescent="0.25">
      <c r="F4004" s="5"/>
      <c r="G4004" s="5"/>
      <c r="H4004" s="5"/>
      <c r="I4004" s="5"/>
      <c r="J4004" s="5"/>
      <c r="Q4004" s="5"/>
      <c r="R4004" s="5"/>
      <c r="S4004" s="5"/>
    </row>
    <row r="4005" spans="6:19" x14ac:dyDescent="0.25">
      <c r="F4005" s="5"/>
      <c r="G4005" s="5"/>
      <c r="H4005" s="5"/>
      <c r="I4005" s="5"/>
      <c r="J4005" s="5"/>
      <c r="Q4005" s="5"/>
      <c r="R4005" s="5"/>
      <c r="S4005" s="5"/>
    </row>
    <row r="4006" spans="6:19" x14ac:dyDescent="0.25">
      <c r="F4006" s="5"/>
      <c r="G4006" s="5"/>
      <c r="H4006" s="5"/>
      <c r="I4006" s="5"/>
      <c r="J4006" s="5"/>
      <c r="Q4006" s="5"/>
      <c r="R4006" s="5"/>
      <c r="S4006" s="5"/>
    </row>
    <row r="4007" spans="6:19" x14ac:dyDescent="0.25">
      <c r="F4007" s="5"/>
      <c r="G4007" s="5"/>
      <c r="H4007" s="5"/>
      <c r="I4007" s="5"/>
      <c r="J4007" s="5"/>
      <c r="Q4007" s="5"/>
      <c r="R4007" s="5"/>
      <c r="S4007" s="5"/>
    </row>
    <row r="4008" spans="6:19" x14ac:dyDescent="0.25">
      <c r="F4008" s="5"/>
      <c r="G4008" s="5"/>
      <c r="H4008" s="5"/>
      <c r="I4008" s="5"/>
      <c r="J4008" s="5"/>
      <c r="Q4008" s="5"/>
      <c r="R4008" s="5"/>
      <c r="S4008" s="5"/>
    </row>
    <row r="4009" spans="6:19" x14ac:dyDescent="0.25">
      <c r="F4009" s="5"/>
      <c r="G4009" s="5"/>
      <c r="H4009" s="5"/>
      <c r="I4009" s="5"/>
      <c r="J4009" s="5"/>
      <c r="Q4009" s="5"/>
      <c r="R4009" s="5"/>
      <c r="S4009" s="5"/>
    </row>
    <row r="4010" spans="6:19" x14ac:dyDescent="0.25">
      <c r="F4010" s="5"/>
      <c r="G4010" s="5"/>
      <c r="H4010" s="5"/>
      <c r="I4010" s="5"/>
      <c r="J4010" s="5"/>
      <c r="Q4010" s="5"/>
      <c r="R4010" s="5"/>
      <c r="S4010" s="5"/>
    </row>
    <row r="4011" spans="6:19" x14ac:dyDescent="0.25">
      <c r="F4011" s="5"/>
      <c r="G4011" s="5"/>
      <c r="H4011" s="5"/>
      <c r="I4011" s="5"/>
      <c r="J4011" s="5"/>
      <c r="Q4011" s="5"/>
      <c r="R4011" s="5"/>
      <c r="S4011" s="5"/>
    </row>
    <row r="4012" spans="6:19" x14ac:dyDescent="0.25">
      <c r="F4012" s="5"/>
      <c r="G4012" s="5"/>
      <c r="H4012" s="5"/>
      <c r="I4012" s="5"/>
      <c r="J4012" s="5"/>
      <c r="Q4012" s="5"/>
      <c r="R4012" s="5"/>
      <c r="S4012" s="5"/>
    </row>
    <row r="4013" spans="6:19" x14ac:dyDescent="0.25">
      <c r="F4013" s="5"/>
      <c r="G4013" s="5"/>
      <c r="H4013" s="5"/>
      <c r="I4013" s="5"/>
      <c r="J4013" s="5"/>
      <c r="Q4013" s="5"/>
      <c r="R4013" s="5"/>
      <c r="S4013" s="5"/>
    </row>
    <row r="4014" spans="6:19" x14ac:dyDescent="0.25">
      <c r="F4014" s="5"/>
      <c r="G4014" s="5"/>
      <c r="H4014" s="5"/>
      <c r="I4014" s="5"/>
      <c r="J4014" s="5"/>
      <c r="Q4014" s="5"/>
      <c r="R4014" s="5"/>
      <c r="S4014" s="5"/>
    </row>
    <row r="4015" spans="6:19" x14ac:dyDescent="0.25">
      <c r="F4015" s="5"/>
      <c r="G4015" s="5"/>
      <c r="H4015" s="5"/>
      <c r="I4015" s="5"/>
      <c r="J4015" s="5"/>
      <c r="Q4015" s="5"/>
      <c r="R4015" s="5"/>
      <c r="S4015" s="5"/>
    </row>
    <row r="4016" spans="6:19" x14ac:dyDescent="0.25">
      <c r="F4016" s="5"/>
      <c r="G4016" s="5"/>
      <c r="H4016" s="5"/>
      <c r="I4016" s="5"/>
      <c r="J4016" s="5"/>
      <c r="Q4016" s="5"/>
      <c r="R4016" s="5"/>
      <c r="S4016" s="5"/>
    </row>
    <row r="4017" spans="6:19" x14ac:dyDescent="0.25">
      <c r="F4017" s="5"/>
      <c r="G4017" s="5"/>
      <c r="H4017" s="5"/>
      <c r="I4017" s="5"/>
      <c r="J4017" s="5"/>
      <c r="Q4017" s="5"/>
      <c r="R4017" s="5"/>
      <c r="S4017" s="5"/>
    </row>
    <row r="4018" spans="6:19" x14ac:dyDescent="0.25">
      <c r="F4018" s="5"/>
      <c r="G4018" s="5"/>
      <c r="H4018" s="5"/>
      <c r="I4018" s="5"/>
      <c r="J4018" s="5"/>
      <c r="Q4018" s="5"/>
      <c r="R4018" s="5"/>
      <c r="S4018" s="5"/>
    </row>
    <row r="4019" spans="6:19" x14ac:dyDescent="0.25">
      <c r="F4019" s="5"/>
      <c r="G4019" s="5"/>
      <c r="H4019" s="5"/>
      <c r="I4019" s="5"/>
      <c r="J4019" s="5"/>
      <c r="Q4019" s="5"/>
      <c r="R4019" s="5"/>
      <c r="S4019" s="5"/>
    </row>
    <row r="4020" spans="6:19" x14ac:dyDescent="0.25">
      <c r="F4020" s="5"/>
      <c r="G4020" s="5"/>
      <c r="H4020" s="5"/>
      <c r="I4020" s="5"/>
      <c r="J4020" s="5"/>
      <c r="Q4020" s="5"/>
      <c r="R4020" s="5"/>
      <c r="S4020" s="5"/>
    </row>
    <row r="4021" spans="6:19" x14ac:dyDescent="0.25">
      <c r="F4021" s="5"/>
      <c r="G4021" s="5"/>
      <c r="H4021" s="5"/>
      <c r="I4021" s="5"/>
      <c r="J4021" s="5"/>
      <c r="Q4021" s="5"/>
      <c r="R4021" s="5"/>
      <c r="S4021" s="5"/>
    </row>
    <row r="4022" spans="6:19" x14ac:dyDescent="0.25">
      <c r="F4022" s="5"/>
      <c r="G4022" s="5"/>
      <c r="H4022" s="5"/>
      <c r="I4022" s="5"/>
      <c r="J4022" s="5"/>
      <c r="Q4022" s="5"/>
      <c r="R4022" s="5"/>
      <c r="S4022" s="5"/>
    </row>
    <row r="4023" spans="6:19" x14ac:dyDescent="0.25">
      <c r="F4023" s="5"/>
      <c r="G4023" s="5"/>
      <c r="H4023" s="5"/>
      <c r="I4023" s="5"/>
      <c r="J4023" s="5"/>
      <c r="Q4023" s="5"/>
      <c r="R4023" s="5"/>
      <c r="S4023" s="5"/>
    </row>
    <row r="4024" spans="6:19" x14ac:dyDescent="0.25">
      <c r="F4024" s="5"/>
      <c r="G4024" s="5"/>
      <c r="H4024" s="5"/>
      <c r="I4024" s="5"/>
      <c r="J4024" s="5"/>
      <c r="Q4024" s="5"/>
      <c r="R4024" s="5"/>
      <c r="S4024" s="5"/>
    </row>
    <row r="4025" spans="6:19" x14ac:dyDescent="0.25">
      <c r="F4025" s="5"/>
      <c r="G4025" s="5"/>
      <c r="H4025" s="5"/>
      <c r="I4025" s="5"/>
      <c r="J4025" s="5"/>
      <c r="Q4025" s="5"/>
      <c r="R4025" s="5"/>
      <c r="S4025" s="5"/>
    </row>
    <row r="4026" spans="6:19" x14ac:dyDescent="0.25">
      <c r="F4026" s="5"/>
      <c r="G4026" s="5"/>
      <c r="H4026" s="5"/>
      <c r="I4026" s="5"/>
      <c r="J4026" s="5"/>
      <c r="Q4026" s="5"/>
      <c r="R4026" s="5"/>
      <c r="S4026" s="5"/>
    </row>
    <row r="4027" spans="6:19" x14ac:dyDescent="0.25">
      <c r="F4027" s="5"/>
      <c r="G4027" s="5"/>
      <c r="H4027" s="5"/>
      <c r="I4027" s="5"/>
      <c r="J4027" s="5"/>
      <c r="Q4027" s="5"/>
      <c r="R4027" s="5"/>
      <c r="S4027" s="5"/>
    </row>
    <row r="4028" spans="6:19" x14ac:dyDescent="0.25">
      <c r="F4028" s="5"/>
      <c r="G4028" s="5"/>
      <c r="H4028" s="5"/>
      <c r="I4028" s="5"/>
      <c r="J4028" s="5"/>
      <c r="Q4028" s="5"/>
      <c r="R4028" s="5"/>
      <c r="S4028" s="5"/>
    </row>
    <row r="4029" spans="6:19" x14ac:dyDescent="0.25">
      <c r="F4029" s="5"/>
      <c r="G4029" s="5"/>
      <c r="H4029" s="5"/>
      <c r="I4029" s="5"/>
      <c r="J4029" s="5"/>
      <c r="Q4029" s="5"/>
      <c r="R4029" s="5"/>
      <c r="S4029" s="5"/>
    </row>
    <row r="4030" spans="6:19" x14ac:dyDescent="0.25">
      <c r="F4030" s="5"/>
      <c r="G4030" s="5"/>
      <c r="H4030" s="5"/>
      <c r="I4030" s="5"/>
      <c r="J4030" s="5"/>
      <c r="Q4030" s="5"/>
      <c r="R4030" s="5"/>
      <c r="S4030" s="5"/>
    </row>
    <row r="4031" spans="6:19" x14ac:dyDescent="0.25">
      <c r="F4031" s="5"/>
      <c r="G4031" s="5"/>
      <c r="H4031" s="5"/>
      <c r="I4031" s="5"/>
      <c r="J4031" s="5"/>
      <c r="Q4031" s="5"/>
      <c r="R4031" s="5"/>
      <c r="S4031" s="5"/>
    </row>
    <row r="4032" spans="6:19" x14ac:dyDescent="0.25">
      <c r="F4032" s="5"/>
      <c r="G4032" s="5"/>
      <c r="H4032" s="5"/>
      <c r="I4032" s="5"/>
      <c r="J4032" s="5"/>
      <c r="Q4032" s="5"/>
      <c r="R4032" s="5"/>
      <c r="S4032" s="5"/>
    </row>
    <row r="4033" spans="6:19" x14ac:dyDescent="0.25">
      <c r="F4033" s="5"/>
      <c r="G4033" s="5"/>
      <c r="H4033" s="5"/>
      <c r="I4033" s="5"/>
      <c r="J4033" s="5"/>
      <c r="Q4033" s="5"/>
      <c r="R4033" s="5"/>
      <c r="S4033" s="5"/>
    </row>
    <row r="4034" spans="6:19" x14ac:dyDescent="0.25">
      <c r="F4034" s="5"/>
      <c r="G4034" s="5"/>
      <c r="H4034" s="5"/>
      <c r="I4034" s="5"/>
      <c r="J4034" s="5"/>
      <c r="Q4034" s="5"/>
      <c r="R4034" s="5"/>
      <c r="S4034" s="5"/>
    </row>
    <row r="4035" spans="6:19" x14ac:dyDescent="0.25">
      <c r="F4035" s="5"/>
      <c r="G4035" s="5"/>
      <c r="H4035" s="5"/>
      <c r="I4035" s="5"/>
      <c r="J4035" s="5"/>
      <c r="Q4035" s="5"/>
      <c r="R4035" s="5"/>
      <c r="S4035" s="5"/>
    </row>
    <row r="4036" spans="6:19" x14ac:dyDescent="0.25">
      <c r="F4036" s="5"/>
      <c r="G4036" s="5"/>
      <c r="H4036" s="5"/>
      <c r="I4036" s="5"/>
      <c r="J4036" s="5"/>
      <c r="Q4036" s="5"/>
      <c r="R4036" s="5"/>
      <c r="S4036" s="5"/>
    </row>
    <row r="4037" spans="6:19" x14ac:dyDescent="0.25">
      <c r="F4037" s="5"/>
      <c r="G4037" s="5"/>
      <c r="H4037" s="5"/>
      <c r="I4037" s="5"/>
      <c r="J4037" s="5"/>
      <c r="Q4037" s="5"/>
      <c r="R4037" s="5"/>
      <c r="S4037" s="5"/>
    </row>
    <row r="4038" spans="6:19" x14ac:dyDescent="0.25">
      <c r="F4038" s="5"/>
      <c r="G4038" s="5"/>
      <c r="H4038" s="5"/>
      <c r="I4038" s="5"/>
      <c r="J4038" s="5"/>
      <c r="Q4038" s="5"/>
      <c r="R4038" s="5"/>
      <c r="S4038" s="5"/>
    </row>
    <row r="4039" spans="6:19" x14ac:dyDescent="0.25">
      <c r="F4039" s="5"/>
      <c r="G4039" s="5"/>
      <c r="H4039" s="5"/>
      <c r="I4039" s="5"/>
      <c r="J4039" s="5"/>
      <c r="Q4039" s="5"/>
      <c r="R4039" s="5"/>
      <c r="S4039" s="5"/>
    </row>
    <row r="4040" spans="6:19" x14ac:dyDescent="0.25">
      <c r="F4040" s="5"/>
      <c r="G4040" s="5"/>
      <c r="H4040" s="5"/>
      <c r="I4040" s="5"/>
      <c r="J4040" s="5"/>
      <c r="Q4040" s="5"/>
      <c r="R4040" s="5"/>
      <c r="S4040" s="5"/>
    </row>
    <row r="4041" spans="6:19" x14ac:dyDescent="0.25">
      <c r="F4041" s="5"/>
      <c r="G4041" s="5"/>
      <c r="H4041" s="5"/>
      <c r="I4041" s="5"/>
      <c r="J4041" s="5"/>
      <c r="Q4041" s="5"/>
      <c r="R4041" s="5"/>
      <c r="S4041" s="5"/>
    </row>
    <row r="4042" spans="6:19" x14ac:dyDescent="0.25">
      <c r="F4042" s="5"/>
      <c r="G4042" s="5"/>
      <c r="H4042" s="5"/>
      <c r="I4042" s="5"/>
      <c r="J4042" s="5"/>
      <c r="Q4042" s="5"/>
      <c r="R4042" s="5"/>
      <c r="S4042" s="5"/>
    </row>
    <row r="4043" spans="6:19" x14ac:dyDescent="0.25">
      <c r="F4043" s="5"/>
      <c r="G4043" s="5"/>
      <c r="H4043" s="5"/>
      <c r="I4043" s="5"/>
      <c r="J4043" s="5"/>
      <c r="Q4043" s="5"/>
      <c r="R4043" s="5"/>
      <c r="S4043" s="5"/>
    </row>
    <row r="4044" spans="6:19" x14ac:dyDescent="0.25">
      <c r="F4044" s="5"/>
      <c r="G4044" s="5"/>
      <c r="H4044" s="5"/>
      <c r="I4044" s="5"/>
      <c r="J4044" s="5"/>
      <c r="Q4044" s="5"/>
      <c r="R4044" s="5"/>
      <c r="S4044" s="5"/>
    </row>
    <row r="4045" spans="6:19" x14ac:dyDescent="0.25">
      <c r="F4045" s="5"/>
      <c r="G4045" s="5"/>
      <c r="H4045" s="5"/>
      <c r="I4045" s="5"/>
      <c r="J4045" s="5"/>
      <c r="Q4045" s="5"/>
      <c r="R4045" s="5"/>
      <c r="S4045" s="5"/>
    </row>
    <row r="4046" spans="6:19" x14ac:dyDescent="0.25">
      <c r="F4046" s="5"/>
      <c r="G4046" s="5"/>
      <c r="H4046" s="5"/>
      <c r="I4046" s="5"/>
      <c r="J4046" s="5"/>
      <c r="Q4046" s="5"/>
      <c r="R4046" s="5"/>
      <c r="S4046" s="5"/>
    </row>
    <row r="4047" spans="6:19" x14ac:dyDescent="0.25">
      <c r="F4047" s="5"/>
      <c r="G4047" s="5"/>
      <c r="H4047" s="5"/>
      <c r="I4047" s="5"/>
      <c r="J4047" s="5"/>
      <c r="Q4047" s="5"/>
      <c r="R4047" s="5"/>
      <c r="S4047" s="5"/>
    </row>
    <row r="4048" spans="6:19" x14ac:dyDescent="0.25">
      <c r="F4048" s="5"/>
      <c r="G4048" s="5"/>
      <c r="H4048" s="5"/>
      <c r="I4048" s="5"/>
      <c r="J4048" s="5"/>
      <c r="Q4048" s="5"/>
      <c r="R4048" s="5"/>
      <c r="S4048" s="5"/>
    </row>
    <row r="4049" spans="6:19" x14ac:dyDescent="0.25">
      <c r="F4049" s="5"/>
      <c r="G4049" s="5"/>
      <c r="H4049" s="5"/>
      <c r="I4049" s="5"/>
      <c r="J4049" s="5"/>
      <c r="Q4049" s="5"/>
      <c r="R4049" s="5"/>
      <c r="S4049" s="5"/>
    </row>
    <row r="4050" spans="6:19" x14ac:dyDescent="0.25">
      <c r="F4050" s="5"/>
      <c r="G4050" s="5"/>
      <c r="H4050" s="5"/>
      <c r="I4050" s="5"/>
      <c r="J4050" s="5"/>
      <c r="Q4050" s="5"/>
      <c r="R4050" s="5"/>
      <c r="S4050" s="5"/>
    </row>
    <row r="4051" spans="6:19" x14ac:dyDescent="0.25">
      <c r="F4051" s="5"/>
      <c r="G4051" s="5"/>
      <c r="H4051" s="5"/>
      <c r="I4051" s="5"/>
      <c r="J4051" s="5"/>
      <c r="Q4051" s="5"/>
      <c r="R4051" s="5"/>
      <c r="S4051" s="5"/>
    </row>
    <row r="4052" spans="6:19" x14ac:dyDescent="0.25">
      <c r="F4052" s="5"/>
      <c r="G4052" s="5"/>
      <c r="H4052" s="5"/>
      <c r="I4052" s="5"/>
      <c r="J4052" s="5"/>
      <c r="Q4052" s="5"/>
      <c r="R4052" s="5"/>
      <c r="S4052" s="5"/>
    </row>
    <row r="4053" spans="6:19" x14ac:dyDescent="0.25">
      <c r="F4053" s="5"/>
      <c r="G4053" s="5"/>
      <c r="H4053" s="5"/>
      <c r="I4053" s="5"/>
      <c r="J4053" s="5"/>
      <c r="Q4053" s="5"/>
      <c r="R4053" s="5"/>
      <c r="S4053" s="5"/>
    </row>
    <row r="4054" spans="6:19" x14ac:dyDescent="0.25">
      <c r="F4054" s="5"/>
      <c r="G4054" s="5"/>
      <c r="H4054" s="5"/>
      <c r="I4054" s="5"/>
      <c r="J4054" s="5"/>
      <c r="Q4054" s="5"/>
      <c r="R4054" s="5"/>
      <c r="S4054" s="5"/>
    </row>
    <row r="4055" spans="6:19" x14ac:dyDescent="0.25">
      <c r="F4055" s="5"/>
      <c r="G4055" s="5"/>
      <c r="H4055" s="5"/>
      <c r="I4055" s="5"/>
      <c r="J4055" s="5"/>
      <c r="Q4055" s="5"/>
      <c r="R4055" s="5"/>
      <c r="S4055" s="5"/>
    </row>
    <row r="4056" spans="6:19" x14ac:dyDescent="0.25">
      <c r="F4056" s="5"/>
      <c r="G4056" s="5"/>
      <c r="H4056" s="5"/>
      <c r="I4056" s="5"/>
      <c r="J4056" s="5"/>
      <c r="Q4056" s="5"/>
      <c r="R4056" s="5"/>
      <c r="S4056" s="5"/>
    </row>
    <row r="4057" spans="6:19" x14ac:dyDescent="0.25">
      <c r="F4057" s="5"/>
      <c r="G4057" s="5"/>
      <c r="H4057" s="5"/>
      <c r="I4057" s="5"/>
      <c r="J4057" s="5"/>
      <c r="Q4057" s="5"/>
      <c r="R4057" s="5"/>
      <c r="S4057" s="5"/>
    </row>
    <row r="4058" spans="6:19" x14ac:dyDescent="0.25">
      <c r="F4058" s="5"/>
      <c r="G4058" s="5"/>
      <c r="H4058" s="5"/>
      <c r="I4058" s="5"/>
      <c r="J4058" s="5"/>
      <c r="Q4058" s="5"/>
      <c r="R4058" s="5"/>
      <c r="S4058" s="5"/>
    </row>
    <row r="4059" spans="6:19" x14ac:dyDescent="0.25">
      <c r="F4059" s="5"/>
      <c r="G4059" s="5"/>
      <c r="H4059" s="5"/>
      <c r="I4059" s="5"/>
      <c r="J4059" s="5"/>
      <c r="Q4059" s="5"/>
      <c r="R4059" s="5"/>
      <c r="S4059" s="5"/>
    </row>
    <row r="4060" spans="6:19" x14ac:dyDescent="0.25">
      <c r="F4060" s="5"/>
      <c r="G4060" s="5"/>
      <c r="H4060" s="5"/>
      <c r="I4060" s="5"/>
      <c r="J4060" s="5"/>
      <c r="Q4060" s="5"/>
      <c r="R4060" s="5"/>
      <c r="S4060" s="5"/>
    </row>
    <row r="4061" spans="6:19" x14ac:dyDescent="0.25">
      <c r="F4061" s="5"/>
      <c r="G4061" s="5"/>
      <c r="H4061" s="5"/>
      <c r="I4061" s="5"/>
      <c r="J4061" s="5"/>
      <c r="Q4061" s="5"/>
      <c r="R4061" s="5"/>
      <c r="S4061" s="5"/>
    </row>
    <row r="4062" spans="6:19" x14ac:dyDescent="0.25">
      <c r="F4062" s="5"/>
      <c r="G4062" s="5"/>
      <c r="H4062" s="5"/>
      <c r="I4062" s="5"/>
      <c r="J4062" s="5"/>
      <c r="Q4062" s="5"/>
      <c r="R4062" s="5"/>
      <c r="S4062" s="5"/>
    </row>
    <row r="4063" spans="6:19" x14ac:dyDescent="0.25">
      <c r="F4063" s="5"/>
      <c r="G4063" s="5"/>
      <c r="H4063" s="5"/>
      <c r="I4063" s="5"/>
      <c r="J4063" s="5"/>
      <c r="Q4063" s="5"/>
      <c r="R4063" s="5"/>
      <c r="S4063" s="5"/>
    </row>
    <row r="4064" spans="6:19" x14ac:dyDescent="0.25">
      <c r="F4064" s="5"/>
      <c r="G4064" s="5"/>
      <c r="H4064" s="5"/>
      <c r="I4064" s="5"/>
      <c r="J4064" s="5"/>
      <c r="Q4064" s="5"/>
      <c r="R4064" s="5"/>
      <c r="S4064" s="5"/>
    </row>
    <row r="4065" spans="6:19" x14ac:dyDescent="0.25">
      <c r="F4065" s="5"/>
      <c r="G4065" s="5"/>
      <c r="H4065" s="5"/>
      <c r="I4065" s="5"/>
      <c r="J4065" s="5"/>
      <c r="Q4065" s="5"/>
      <c r="R4065" s="5"/>
      <c r="S4065" s="5"/>
    </row>
    <row r="4066" spans="6:19" x14ac:dyDescent="0.25">
      <c r="F4066" s="5"/>
      <c r="G4066" s="5"/>
      <c r="H4066" s="5"/>
      <c r="I4066" s="5"/>
      <c r="J4066" s="5"/>
      <c r="Q4066" s="5"/>
      <c r="R4066" s="5"/>
      <c r="S4066" s="5"/>
    </row>
    <row r="4067" spans="6:19" x14ac:dyDescent="0.25">
      <c r="F4067" s="5"/>
      <c r="G4067" s="5"/>
      <c r="H4067" s="5"/>
      <c r="I4067" s="5"/>
      <c r="J4067" s="5"/>
      <c r="Q4067" s="5"/>
      <c r="R4067" s="5"/>
      <c r="S4067" s="5"/>
    </row>
    <row r="4068" spans="6:19" x14ac:dyDescent="0.25">
      <c r="F4068" s="5"/>
      <c r="G4068" s="5"/>
      <c r="H4068" s="5"/>
      <c r="I4068" s="5"/>
      <c r="J4068" s="5"/>
      <c r="Q4068" s="5"/>
      <c r="R4068" s="5"/>
      <c r="S4068" s="5"/>
    </row>
    <row r="4069" spans="6:19" x14ac:dyDescent="0.25">
      <c r="F4069" s="5"/>
      <c r="G4069" s="5"/>
      <c r="H4069" s="5"/>
      <c r="I4069" s="5"/>
      <c r="J4069" s="5"/>
      <c r="Q4069" s="5"/>
      <c r="R4069" s="5"/>
      <c r="S4069" s="5"/>
    </row>
    <row r="4070" spans="6:19" x14ac:dyDescent="0.25">
      <c r="F4070" s="5"/>
      <c r="G4070" s="5"/>
      <c r="H4070" s="5"/>
      <c r="I4070" s="5"/>
      <c r="J4070" s="5"/>
      <c r="Q4070" s="5"/>
      <c r="R4070" s="5"/>
      <c r="S4070" s="5"/>
    </row>
    <row r="4071" spans="6:19" x14ac:dyDescent="0.25">
      <c r="F4071" s="5"/>
      <c r="G4071" s="5"/>
      <c r="H4071" s="5"/>
      <c r="I4071" s="5"/>
      <c r="J4071" s="5"/>
      <c r="Q4071" s="5"/>
      <c r="R4071" s="5"/>
      <c r="S4071" s="5"/>
    </row>
    <row r="4072" spans="6:19" x14ac:dyDescent="0.25">
      <c r="F4072" s="5"/>
      <c r="G4072" s="5"/>
      <c r="H4072" s="5"/>
      <c r="I4072" s="5"/>
      <c r="J4072" s="5"/>
      <c r="Q4072" s="5"/>
      <c r="R4072" s="5"/>
      <c r="S4072" s="5"/>
    </row>
    <row r="4073" spans="6:19" x14ac:dyDescent="0.25">
      <c r="F4073" s="5"/>
      <c r="G4073" s="5"/>
      <c r="H4073" s="5"/>
      <c r="I4073" s="5"/>
      <c r="J4073" s="5"/>
      <c r="Q4073" s="5"/>
      <c r="R4073" s="5"/>
      <c r="S4073" s="5"/>
    </row>
    <row r="4074" spans="6:19" x14ac:dyDescent="0.25">
      <c r="F4074" s="5"/>
      <c r="G4074" s="5"/>
      <c r="H4074" s="5"/>
      <c r="I4074" s="5"/>
      <c r="J4074" s="5"/>
      <c r="Q4074" s="5"/>
      <c r="R4074" s="5"/>
      <c r="S4074" s="5"/>
    </row>
    <row r="4075" spans="6:19" x14ac:dyDescent="0.25">
      <c r="F4075" s="5"/>
      <c r="G4075" s="5"/>
      <c r="H4075" s="5"/>
      <c r="I4075" s="5"/>
      <c r="J4075" s="5"/>
      <c r="Q4075" s="5"/>
      <c r="R4075" s="5"/>
      <c r="S4075" s="5"/>
    </row>
    <row r="4076" spans="6:19" x14ac:dyDescent="0.25">
      <c r="F4076" s="5"/>
      <c r="G4076" s="5"/>
      <c r="H4076" s="5"/>
      <c r="I4076" s="5"/>
      <c r="J4076" s="5"/>
      <c r="Q4076" s="5"/>
      <c r="R4076" s="5"/>
      <c r="S4076" s="5"/>
    </row>
    <row r="4077" spans="6:19" x14ac:dyDescent="0.25">
      <c r="F4077" s="5"/>
      <c r="G4077" s="5"/>
      <c r="H4077" s="5"/>
      <c r="I4077" s="5"/>
      <c r="J4077" s="5"/>
      <c r="Q4077" s="5"/>
      <c r="R4077" s="5"/>
      <c r="S4077" s="5"/>
    </row>
    <row r="4078" spans="6:19" x14ac:dyDescent="0.25">
      <c r="F4078" s="5"/>
      <c r="G4078" s="5"/>
      <c r="H4078" s="5"/>
      <c r="I4078" s="5"/>
      <c r="J4078" s="5"/>
      <c r="Q4078" s="5"/>
      <c r="R4078" s="5"/>
      <c r="S4078" s="5"/>
    </row>
    <row r="4079" spans="6:19" x14ac:dyDescent="0.25">
      <c r="F4079" s="5"/>
      <c r="G4079" s="5"/>
      <c r="H4079" s="5"/>
      <c r="I4079" s="5"/>
      <c r="J4079" s="5"/>
      <c r="Q4079" s="5"/>
      <c r="R4079" s="5"/>
      <c r="S4079" s="5"/>
    </row>
    <row r="4080" spans="6:19" x14ac:dyDescent="0.25">
      <c r="F4080" s="5"/>
      <c r="G4080" s="5"/>
      <c r="H4080" s="5"/>
      <c r="I4080" s="5"/>
      <c r="J4080" s="5"/>
      <c r="Q4080" s="5"/>
      <c r="R4080" s="5"/>
      <c r="S4080" s="5"/>
    </row>
    <row r="4081" spans="6:19" x14ac:dyDescent="0.25">
      <c r="F4081" s="5"/>
      <c r="G4081" s="5"/>
      <c r="H4081" s="5"/>
      <c r="I4081" s="5"/>
      <c r="J4081" s="5"/>
      <c r="Q4081" s="5"/>
      <c r="R4081" s="5"/>
      <c r="S4081" s="5"/>
    </row>
    <row r="4082" spans="6:19" x14ac:dyDescent="0.25">
      <c r="F4082" s="5"/>
      <c r="G4082" s="5"/>
      <c r="H4082" s="5"/>
      <c r="I4082" s="5"/>
      <c r="J4082" s="5"/>
      <c r="Q4082" s="5"/>
      <c r="R4082" s="5"/>
      <c r="S4082" s="5"/>
    </row>
    <row r="4083" spans="6:19" x14ac:dyDescent="0.25">
      <c r="F4083" s="5"/>
      <c r="G4083" s="5"/>
      <c r="H4083" s="5"/>
      <c r="I4083" s="5"/>
      <c r="J4083" s="5"/>
      <c r="Q4083" s="5"/>
      <c r="R4083" s="5"/>
      <c r="S4083" s="5"/>
    </row>
    <row r="4084" spans="6:19" x14ac:dyDescent="0.25">
      <c r="F4084" s="5"/>
      <c r="G4084" s="5"/>
      <c r="H4084" s="5"/>
      <c r="I4084" s="5"/>
      <c r="J4084" s="5"/>
      <c r="Q4084" s="5"/>
      <c r="R4084" s="5"/>
      <c r="S4084" s="5"/>
    </row>
    <row r="4085" spans="6:19" x14ac:dyDescent="0.25">
      <c r="F4085" s="5"/>
      <c r="G4085" s="5"/>
      <c r="H4085" s="5"/>
      <c r="I4085" s="5"/>
      <c r="J4085" s="5"/>
      <c r="Q4085" s="5"/>
      <c r="R4085" s="5"/>
      <c r="S4085" s="5"/>
    </row>
    <row r="4086" spans="6:19" x14ac:dyDescent="0.25">
      <c r="F4086" s="5"/>
      <c r="G4086" s="5"/>
      <c r="H4086" s="5"/>
      <c r="I4086" s="5"/>
      <c r="J4086" s="5"/>
      <c r="Q4086" s="5"/>
      <c r="R4086" s="5"/>
      <c r="S4086" s="5"/>
    </row>
    <row r="4087" spans="6:19" x14ac:dyDescent="0.25">
      <c r="F4087" s="5"/>
      <c r="G4087" s="5"/>
      <c r="H4087" s="5"/>
      <c r="I4087" s="5"/>
      <c r="J4087" s="5"/>
      <c r="Q4087" s="5"/>
      <c r="R4087" s="5"/>
      <c r="S4087" s="5"/>
    </row>
    <row r="4088" spans="6:19" x14ac:dyDescent="0.25">
      <c r="F4088" s="5"/>
      <c r="G4088" s="5"/>
      <c r="H4088" s="5"/>
      <c r="I4088" s="5"/>
      <c r="J4088" s="5"/>
      <c r="Q4088" s="5"/>
      <c r="R4088" s="5"/>
      <c r="S4088" s="5"/>
    </row>
    <row r="4089" spans="6:19" x14ac:dyDescent="0.25">
      <c r="F4089" s="5"/>
      <c r="G4089" s="5"/>
      <c r="H4089" s="5"/>
      <c r="I4089" s="5"/>
      <c r="J4089" s="5"/>
      <c r="Q4089" s="5"/>
      <c r="R4089" s="5"/>
      <c r="S4089" s="5"/>
    </row>
    <row r="4090" spans="6:19" x14ac:dyDescent="0.25">
      <c r="F4090" s="5"/>
      <c r="G4090" s="5"/>
      <c r="H4090" s="5"/>
      <c r="I4090" s="5"/>
      <c r="J4090" s="5"/>
      <c r="Q4090" s="5"/>
      <c r="R4090" s="5"/>
      <c r="S4090" s="5"/>
    </row>
    <row r="4091" spans="6:19" x14ac:dyDescent="0.25">
      <c r="F4091" s="5"/>
      <c r="G4091" s="5"/>
      <c r="H4091" s="5"/>
      <c r="I4091" s="5"/>
      <c r="J4091" s="5"/>
      <c r="Q4091" s="5"/>
      <c r="R4091" s="5"/>
      <c r="S4091" s="5"/>
    </row>
    <row r="4092" spans="6:19" x14ac:dyDescent="0.25">
      <c r="F4092" s="5"/>
      <c r="G4092" s="5"/>
      <c r="H4092" s="5"/>
      <c r="I4092" s="5"/>
      <c r="J4092" s="5"/>
      <c r="Q4092" s="5"/>
      <c r="R4092" s="5"/>
      <c r="S4092" s="5"/>
    </row>
    <row r="4093" spans="6:19" x14ac:dyDescent="0.25">
      <c r="F4093" s="5"/>
      <c r="G4093" s="5"/>
      <c r="H4093" s="5"/>
      <c r="I4093" s="5"/>
      <c r="J4093" s="5"/>
      <c r="Q4093" s="5"/>
      <c r="R4093" s="5"/>
      <c r="S4093" s="5"/>
    </row>
    <row r="4094" spans="6:19" x14ac:dyDescent="0.25">
      <c r="F4094" s="5"/>
      <c r="G4094" s="5"/>
      <c r="H4094" s="5"/>
      <c r="I4094" s="5"/>
      <c r="J4094" s="5"/>
      <c r="Q4094" s="5"/>
      <c r="R4094" s="5"/>
      <c r="S4094" s="5"/>
    </row>
    <row r="4095" spans="6:19" x14ac:dyDescent="0.25">
      <c r="F4095" s="5"/>
      <c r="G4095" s="5"/>
      <c r="H4095" s="5"/>
      <c r="I4095" s="5"/>
      <c r="J4095" s="5"/>
      <c r="Q4095" s="5"/>
      <c r="R4095" s="5"/>
      <c r="S4095" s="5"/>
    </row>
    <row r="4096" spans="6:19" x14ac:dyDescent="0.25">
      <c r="F4096" s="5"/>
      <c r="G4096" s="5"/>
      <c r="H4096" s="5"/>
      <c r="I4096" s="5"/>
      <c r="J4096" s="5"/>
      <c r="Q4096" s="5"/>
      <c r="R4096" s="5"/>
      <c r="S4096" s="5"/>
    </row>
    <row r="4097" spans="6:19" x14ac:dyDescent="0.25">
      <c r="F4097" s="5"/>
      <c r="G4097" s="5"/>
      <c r="H4097" s="5"/>
      <c r="I4097" s="5"/>
      <c r="J4097" s="5"/>
      <c r="Q4097" s="5"/>
      <c r="R4097" s="5"/>
      <c r="S4097" s="5"/>
    </row>
    <row r="4098" spans="6:19" x14ac:dyDescent="0.25">
      <c r="F4098" s="5"/>
      <c r="G4098" s="5"/>
      <c r="H4098" s="5"/>
      <c r="I4098" s="5"/>
      <c r="J4098" s="5"/>
      <c r="Q4098" s="5"/>
      <c r="R4098" s="5"/>
      <c r="S4098" s="5"/>
    </row>
    <row r="4099" spans="6:19" x14ac:dyDescent="0.25">
      <c r="F4099" s="5"/>
      <c r="G4099" s="5"/>
      <c r="H4099" s="5"/>
      <c r="I4099" s="5"/>
      <c r="J4099" s="5"/>
      <c r="Q4099" s="5"/>
      <c r="R4099" s="5"/>
      <c r="S4099" s="5"/>
    </row>
    <row r="4100" spans="6:19" x14ac:dyDescent="0.25">
      <c r="F4100" s="5"/>
      <c r="G4100" s="5"/>
      <c r="H4100" s="5"/>
      <c r="I4100" s="5"/>
      <c r="J4100" s="5"/>
      <c r="Q4100" s="5"/>
      <c r="R4100" s="5"/>
      <c r="S4100" s="5"/>
    </row>
    <row r="4101" spans="6:19" x14ac:dyDescent="0.25">
      <c r="F4101" s="5"/>
      <c r="G4101" s="5"/>
      <c r="H4101" s="5"/>
      <c r="I4101" s="5"/>
      <c r="J4101" s="5"/>
      <c r="Q4101" s="5"/>
      <c r="R4101" s="5"/>
      <c r="S4101" s="5"/>
    </row>
    <row r="4102" spans="6:19" x14ac:dyDescent="0.25">
      <c r="F4102" s="5"/>
      <c r="G4102" s="5"/>
      <c r="H4102" s="5"/>
      <c r="I4102" s="5"/>
      <c r="J4102" s="5"/>
      <c r="Q4102" s="5"/>
      <c r="R4102" s="5"/>
      <c r="S4102" s="5"/>
    </row>
    <row r="4103" spans="6:19" x14ac:dyDescent="0.25">
      <c r="F4103" s="5"/>
      <c r="G4103" s="5"/>
      <c r="H4103" s="5"/>
      <c r="I4103" s="5"/>
      <c r="J4103" s="5"/>
      <c r="Q4103" s="5"/>
      <c r="R4103" s="5"/>
      <c r="S4103" s="5"/>
    </row>
    <row r="4104" spans="6:19" x14ac:dyDescent="0.25">
      <c r="F4104" s="5"/>
      <c r="G4104" s="5"/>
      <c r="H4104" s="5"/>
      <c r="I4104" s="5"/>
      <c r="J4104" s="5"/>
      <c r="Q4104" s="5"/>
      <c r="R4104" s="5"/>
      <c r="S4104" s="5"/>
    </row>
    <row r="4105" spans="6:19" x14ac:dyDescent="0.25">
      <c r="F4105" s="5"/>
      <c r="G4105" s="5"/>
      <c r="H4105" s="5"/>
      <c r="I4105" s="5"/>
      <c r="J4105" s="5"/>
      <c r="Q4105" s="5"/>
      <c r="R4105" s="5"/>
      <c r="S4105" s="5"/>
    </row>
    <row r="4106" spans="6:19" x14ac:dyDescent="0.25">
      <c r="F4106" s="5"/>
      <c r="G4106" s="5"/>
      <c r="H4106" s="5"/>
      <c r="I4106" s="5"/>
      <c r="J4106" s="5"/>
      <c r="Q4106" s="5"/>
      <c r="R4106" s="5"/>
      <c r="S4106" s="5"/>
    </row>
    <row r="4107" spans="6:19" x14ac:dyDescent="0.25">
      <c r="F4107" s="5"/>
      <c r="G4107" s="5"/>
      <c r="H4107" s="5"/>
      <c r="I4107" s="5"/>
      <c r="J4107" s="5"/>
      <c r="Q4107" s="5"/>
      <c r="R4107" s="5"/>
      <c r="S4107" s="5"/>
    </row>
    <row r="4108" spans="6:19" x14ac:dyDescent="0.25">
      <c r="F4108" s="5"/>
      <c r="G4108" s="5"/>
      <c r="H4108" s="5"/>
      <c r="I4108" s="5"/>
      <c r="J4108" s="5"/>
      <c r="Q4108" s="5"/>
      <c r="R4108" s="5"/>
      <c r="S4108" s="5"/>
    </row>
    <row r="4109" spans="6:19" x14ac:dyDescent="0.25">
      <c r="F4109" s="5"/>
      <c r="G4109" s="5"/>
      <c r="H4109" s="5"/>
      <c r="I4109" s="5"/>
      <c r="J4109" s="5"/>
      <c r="Q4109" s="5"/>
      <c r="R4109" s="5"/>
      <c r="S4109" s="5"/>
    </row>
    <row r="4110" spans="6:19" x14ac:dyDescent="0.25">
      <c r="F4110" s="5"/>
      <c r="G4110" s="5"/>
      <c r="H4110" s="5"/>
      <c r="I4110" s="5"/>
      <c r="J4110" s="5"/>
      <c r="Q4110" s="5"/>
      <c r="R4110" s="5"/>
      <c r="S4110" s="5"/>
    </row>
    <row r="4111" spans="6:19" x14ac:dyDescent="0.25">
      <c r="F4111" s="5"/>
      <c r="G4111" s="5"/>
      <c r="H4111" s="5"/>
      <c r="I4111" s="5"/>
      <c r="J4111" s="5"/>
      <c r="Q4111" s="5"/>
      <c r="R4111" s="5"/>
      <c r="S4111" s="5"/>
    </row>
    <row r="4112" spans="6:19" x14ac:dyDescent="0.25">
      <c r="F4112" s="5"/>
      <c r="G4112" s="5"/>
      <c r="H4112" s="5"/>
      <c r="I4112" s="5"/>
      <c r="J4112" s="5"/>
      <c r="Q4112" s="5"/>
      <c r="R4112" s="5"/>
      <c r="S4112" s="5"/>
    </row>
    <row r="4113" spans="6:19" x14ac:dyDescent="0.25">
      <c r="F4113" s="5"/>
      <c r="G4113" s="5"/>
      <c r="H4113" s="5"/>
      <c r="I4113" s="5"/>
      <c r="J4113" s="5"/>
      <c r="Q4113" s="5"/>
      <c r="R4113" s="5"/>
      <c r="S4113" s="5"/>
    </row>
    <row r="4114" spans="6:19" x14ac:dyDescent="0.25">
      <c r="F4114" s="5"/>
      <c r="G4114" s="5"/>
      <c r="H4114" s="5"/>
      <c r="I4114" s="5"/>
      <c r="J4114" s="5"/>
      <c r="Q4114" s="5"/>
      <c r="R4114" s="5"/>
      <c r="S4114" s="5"/>
    </row>
    <row r="4115" spans="6:19" x14ac:dyDescent="0.25">
      <c r="F4115" s="5"/>
      <c r="G4115" s="5"/>
      <c r="H4115" s="5"/>
      <c r="I4115" s="5"/>
      <c r="J4115" s="5"/>
      <c r="Q4115" s="5"/>
      <c r="R4115" s="5"/>
      <c r="S4115" s="5"/>
    </row>
    <row r="4116" spans="6:19" x14ac:dyDescent="0.25">
      <c r="F4116" s="5"/>
      <c r="G4116" s="5"/>
      <c r="H4116" s="5"/>
      <c r="I4116" s="5"/>
      <c r="J4116" s="5"/>
      <c r="Q4116" s="5"/>
      <c r="R4116" s="5"/>
      <c r="S4116" s="5"/>
    </row>
    <row r="4117" spans="6:19" x14ac:dyDescent="0.25">
      <c r="F4117" s="5"/>
      <c r="G4117" s="5"/>
      <c r="H4117" s="5"/>
      <c r="I4117" s="5"/>
      <c r="J4117" s="5"/>
      <c r="Q4117" s="5"/>
      <c r="R4117" s="5"/>
      <c r="S4117" s="5"/>
    </row>
    <row r="4118" spans="6:19" x14ac:dyDescent="0.25">
      <c r="F4118" s="5"/>
      <c r="G4118" s="5"/>
      <c r="H4118" s="5"/>
      <c r="I4118" s="5"/>
      <c r="J4118" s="5"/>
      <c r="Q4118" s="5"/>
      <c r="R4118" s="5"/>
      <c r="S4118" s="5"/>
    </row>
    <row r="4119" spans="6:19" x14ac:dyDescent="0.25">
      <c r="F4119" s="5"/>
      <c r="G4119" s="5"/>
      <c r="H4119" s="5"/>
      <c r="I4119" s="5"/>
      <c r="J4119" s="5"/>
      <c r="Q4119" s="5"/>
      <c r="R4119" s="5"/>
      <c r="S4119" s="5"/>
    </row>
    <row r="4120" spans="6:19" x14ac:dyDescent="0.25">
      <c r="F4120" s="5"/>
      <c r="G4120" s="5"/>
      <c r="H4120" s="5"/>
      <c r="I4120" s="5"/>
      <c r="J4120" s="5"/>
      <c r="Q4120" s="5"/>
      <c r="R4120" s="5"/>
      <c r="S4120" s="5"/>
    </row>
    <row r="4121" spans="6:19" x14ac:dyDescent="0.25">
      <c r="F4121" s="5"/>
      <c r="G4121" s="5"/>
      <c r="H4121" s="5"/>
      <c r="I4121" s="5"/>
      <c r="J4121" s="5"/>
      <c r="Q4121" s="5"/>
      <c r="R4121" s="5"/>
      <c r="S4121" s="5"/>
    </row>
    <row r="4122" spans="6:19" x14ac:dyDescent="0.25">
      <c r="F4122" s="5"/>
      <c r="G4122" s="5"/>
      <c r="H4122" s="5"/>
      <c r="I4122" s="5"/>
      <c r="J4122" s="5"/>
      <c r="Q4122" s="5"/>
      <c r="R4122" s="5"/>
      <c r="S4122" s="5"/>
    </row>
    <row r="4123" spans="6:19" x14ac:dyDescent="0.25">
      <c r="F4123" s="5"/>
      <c r="G4123" s="5"/>
      <c r="H4123" s="5"/>
      <c r="I4123" s="5"/>
      <c r="J4123" s="5"/>
      <c r="Q4123" s="5"/>
      <c r="R4123" s="5"/>
      <c r="S4123" s="5"/>
    </row>
    <row r="4124" spans="6:19" x14ac:dyDescent="0.25">
      <c r="F4124" s="5"/>
      <c r="G4124" s="5"/>
      <c r="H4124" s="5"/>
      <c r="I4124" s="5"/>
      <c r="J4124" s="5"/>
      <c r="Q4124" s="5"/>
      <c r="R4124" s="5"/>
      <c r="S4124" s="5"/>
    </row>
    <row r="4125" spans="6:19" x14ac:dyDescent="0.25">
      <c r="F4125" s="5"/>
      <c r="G4125" s="5"/>
      <c r="H4125" s="5"/>
      <c r="I4125" s="5"/>
      <c r="J4125" s="5"/>
      <c r="Q4125" s="5"/>
      <c r="R4125" s="5"/>
      <c r="S4125" s="5"/>
    </row>
    <row r="4126" spans="6:19" x14ac:dyDescent="0.25">
      <c r="F4126" s="5"/>
      <c r="G4126" s="5"/>
      <c r="H4126" s="5"/>
      <c r="I4126" s="5"/>
      <c r="J4126" s="5"/>
      <c r="Q4126" s="5"/>
      <c r="R4126" s="5"/>
      <c r="S4126" s="5"/>
    </row>
    <row r="4127" spans="6:19" x14ac:dyDescent="0.25">
      <c r="F4127" s="5"/>
      <c r="G4127" s="5"/>
      <c r="H4127" s="5"/>
      <c r="I4127" s="5"/>
      <c r="J4127" s="5"/>
      <c r="Q4127" s="5"/>
      <c r="R4127" s="5"/>
      <c r="S4127" s="5"/>
    </row>
    <row r="4128" spans="6:19" x14ac:dyDescent="0.25">
      <c r="F4128" s="5"/>
      <c r="G4128" s="5"/>
      <c r="H4128" s="5"/>
      <c r="I4128" s="5"/>
      <c r="J4128" s="5"/>
      <c r="Q4128" s="5"/>
      <c r="R4128" s="5"/>
      <c r="S4128" s="5"/>
    </row>
    <row r="4129" spans="6:19" x14ac:dyDescent="0.25">
      <c r="F4129" s="5"/>
      <c r="G4129" s="5"/>
      <c r="H4129" s="5"/>
      <c r="I4129" s="5"/>
      <c r="J4129" s="5"/>
      <c r="Q4129" s="5"/>
      <c r="R4129" s="5"/>
      <c r="S4129" s="5"/>
    </row>
    <row r="4130" spans="6:19" x14ac:dyDescent="0.25">
      <c r="F4130" s="5"/>
      <c r="G4130" s="5"/>
      <c r="H4130" s="5"/>
      <c r="I4130" s="5"/>
      <c r="J4130" s="5"/>
      <c r="Q4130" s="5"/>
      <c r="R4130" s="5"/>
      <c r="S4130" s="5"/>
    </row>
    <row r="4131" spans="6:19" x14ac:dyDescent="0.25">
      <c r="F4131" s="5"/>
      <c r="G4131" s="5"/>
      <c r="H4131" s="5"/>
      <c r="I4131" s="5"/>
      <c r="J4131" s="5"/>
      <c r="Q4131" s="5"/>
      <c r="R4131" s="5"/>
      <c r="S4131" s="5"/>
    </row>
    <row r="4132" spans="6:19" x14ac:dyDescent="0.25">
      <c r="F4132" s="5"/>
      <c r="G4132" s="5"/>
      <c r="H4132" s="5"/>
      <c r="I4132" s="5"/>
      <c r="J4132" s="5"/>
      <c r="Q4132" s="5"/>
      <c r="R4132" s="5"/>
      <c r="S4132" s="5"/>
    </row>
    <row r="4133" spans="6:19" x14ac:dyDescent="0.25">
      <c r="F4133" s="5"/>
      <c r="G4133" s="5"/>
      <c r="H4133" s="5"/>
      <c r="I4133" s="5"/>
      <c r="J4133" s="5"/>
      <c r="Q4133" s="5"/>
      <c r="R4133" s="5"/>
      <c r="S4133" s="5"/>
    </row>
    <row r="4134" spans="6:19" x14ac:dyDescent="0.25">
      <c r="F4134" s="5"/>
      <c r="G4134" s="5"/>
      <c r="H4134" s="5"/>
      <c r="I4134" s="5"/>
      <c r="J4134" s="5"/>
      <c r="Q4134" s="5"/>
      <c r="R4134" s="5"/>
      <c r="S4134" s="5"/>
    </row>
    <row r="4135" spans="6:19" x14ac:dyDescent="0.25">
      <c r="F4135" s="5"/>
      <c r="G4135" s="5"/>
      <c r="H4135" s="5"/>
      <c r="I4135" s="5"/>
      <c r="J4135" s="5"/>
      <c r="Q4135" s="5"/>
      <c r="R4135" s="5"/>
      <c r="S4135" s="5"/>
    </row>
    <row r="4136" spans="6:19" x14ac:dyDescent="0.25">
      <c r="F4136" s="5"/>
      <c r="G4136" s="5"/>
      <c r="H4136" s="5"/>
      <c r="I4136" s="5"/>
      <c r="J4136" s="5"/>
      <c r="Q4136" s="5"/>
      <c r="R4136" s="5"/>
      <c r="S4136" s="5"/>
    </row>
    <row r="4137" spans="6:19" x14ac:dyDescent="0.25">
      <c r="F4137" s="5"/>
      <c r="G4137" s="5"/>
      <c r="H4137" s="5"/>
      <c r="I4137" s="5"/>
      <c r="J4137" s="5"/>
      <c r="Q4137" s="5"/>
      <c r="R4137" s="5"/>
      <c r="S4137" s="5"/>
    </row>
    <row r="4138" spans="6:19" x14ac:dyDescent="0.25">
      <c r="F4138" s="5"/>
      <c r="G4138" s="5"/>
      <c r="H4138" s="5"/>
      <c r="I4138" s="5"/>
      <c r="J4138" s="5"/>
      <c r="Q4138" s="5"/>
      <c r="R4138" s="5"/>
      <c r="S4138" s="5"/>
    </row>
    <row r="4139" spans="6:19" x14ac:dyDescent="0.25">
      <c r="F4139" s="5"/>
      <c r="G4139" s="5"/>
      <c r="H4139" s="5"/>
      <c r="I4139" s="5"/>
      <c r="J4139" s="5"/>
      <c r="Q4139" s="5"/>
      <c r="R4139" s="5"/>
      <c r="S4139" s="5"/>
    </row>
    <row r="4140" spans="6:19" x14ac:dyDescent="0.25">
      <c r="F4140" s="5"/>
      <c r="G4140" s="5"/>
      <c r="H4140" s="5"/>
      <c r="I4140" s="5"/>
      <c r="J4140" s="5"/>
      <c r="Q4140" s="5"/>
      <c r="R4140" s="5"/>
      <c r="S4140" s="5"/>
    </row>
    <row r="4141" spans="6:19" x14ac:dyDescent="0.25">
      <c r="F4141" s="5"/>
      <c r="G4141" s="5"/>
      <c r="H4141" s="5"/>
      <c r="I4141" s="5"/>
      <c r="J4141" s="5"/>
      <c r="Q4141" s="5"/>
      <c r="R4141" s="5"/>
      <c r="S4141" s="5"/>
    </row>
    <row r="4142" spans="6:19" x14ac:dyDescent="0.25">
      <c r="F4142" s="5"/>
      <c r="G4142" s="5"/>
      <c r="H4142" s="5"/>
      <c r="I4142" s="5"/>
      <c r="J4142" s="5"/>
      <c r="Q4142" s="5"/>
      <c r="R4142" s="5"/>
      <c r="S4142" s="5"/>
    </row>
    <row r="4143" spans="6:19" x14ac:dyDescent="0.25">
      <c r="F4143" s="5"/>
      <c r="G4143" s="5"/>
      <c r="H4143" s="5"/>
      <c r="I4143" s="5"/>
      <c r="J4143" s="5"/>
      <c r="Q4143" s="5"/>
      <c r="R4143" s="5"/>
      <c r="S4143" s="5"/>
    </row>
    <row r="4144" spans="6:19" x14ac:dyDescent="0.25">
      <c r="F4144" s="5"/>
      <c r="G4144" s="5"/>
      <c r="H4144" s="5"/>
      <c r="I4144" s="5"/>
      <c r="J4144" s="5"/>
      <c r="Q4144" s="5"/>
      <c r="R4144" s="5"/>
      <c r="S4144" s="5"/>
    </row>
    <row r="4145" spans="6:19" x14ac:dyDescent="0.25">
      <c r="F4145" s="5"/>
      <c r="G4145" s="5"/>
      <c r="H4145" s="5"/>
      <c r="I4145" s="5"/>
      <c r="J4145" s="5"/>
      <c r="Q4145" s="5"/>
      <c r="R4145" s="5"/>
      <c r="S4145" s="5"/>
    </row>
    <row r="4146" spans="6:19" x14ac:dyDescent="0.25">
      <c r="F4146" s="5"/>
      <c r="G4146" s="5"/>
      <c r="H4146" s="5"/>
      <c r="I4146" s="5"/>
      <c r="J4146" s="5"/>
      <c r="Q4146" s="5"/>
      <c r="R4146" s="5"/>
      <c r="S4146" s="5"/>
    </row>
    <row r="4147" spans="6:19" x14ac:dyDescent="0.25">
      <c r="F4147" s="5"/>
      <c r="G4147" s="5"/>
      <c r="H4147" s="5"/>
      <c r="I4147" s="5"/>
      <c r="J4147" s="5"/>
      <c r="Q4147" s="5"/>
      <c r="R4147" s="5"/>
      <c r="S4147" s="5"/>
    </row>
    <row r="4148" spans="6:19" x14ac:dyDescent="0.25">
      <c r="F4148" s="5"/>
      <c r="G4148" s="5"/>
      <c r="H4148" s="5"/>
      <c r="I4148" s="5"/>
      <c r="J4148" s="5"/>
      <c r="Q4148" s="5"/>
      <c r="R4148" s="5"/>
      <c r="S4148" s="5"/>
    </row>
    <row r="4149" spans="6:19" x14ac:dyDescent="0.25">
      <c r="F4149" s="5"/>
      <c r="G4149" s="5"/>
      <c r="H4149" s="5"/>
      <c r="I4149" s="5"/>
      <c r="J4149" s="5"/>
      <c r="Q4149" s="5"/>
      <c r="R4149" s="5"/>
      <c r="S4149" s="5"/>
    </row>
    <row r="4150" spans="6:19" x14ac:dyDescent="0.25">
      <c r="F4150" s="5"/>
      <c r="G4150" s="5"/>
      <c r="H4150" s="5"/>
      <c r="I4150" s="5"/>
      <c r="J4150" s="5"/>
      <c r="Q4150" s="5"/>
      <c r="R4150" s="5"/>
      <c r="S4150" s="5"/>
    </row>
    <row r="4151" spans="6:19" x14ac:dyDescent="0.25">
      <c r="F4151" s="5"/>
      <c r="G4151" s="5"/>
      <c r="H4151" s="5"/>
      <c r="I4151" s="5"/>
      <c r="J4151" s="5"/>
      <c r="Q4151" s="5"/>
      <c r="R4151" s="5"/>
      <c r="S4151" s="5"/>
    </row>
    <row r="4152" spans="6:19" x14ac:dyDescent="0.25">
      <c r="F4152" s="5"/>
      <c r="G4152" s="5"/>
      <c r="H4152" s="5"/>
      <c r="I4152" s="5"/>
      <c r="J4152" s="5"/>
      <c r="Q4152" s="5"/>
      <c r="R4152" s="5"/>
      <c r="S4152" s="5"/>
    </row>
    <row r="4153" spans="6:19" x14ac:dyDescent="0.25">
      <c r="F4153" s="5"/>
      <c r="G4153" s="5"/>
      <c r="H4153" s="5"/>
      <c r="I4153" s="5"/>
      <c r="J4153" s="5"/>
      <c r="Q4153" s="5"/>
      <c r="R4153" s="5"/>
      <c r="S4153" s="5"/>
    </row>
    <row r="4154" spans="6:19" x14ac:dyDescent="0.25">
      <c r="F4154" s="5"/>
      <c r="G4154" s="5"/>
      <c r="H4154" s="5"/>
      <c r="I4154" s="5"/>
      <c r="J4154" s="5"/>
      <c r="Q4154" s="5"/>
      <c r="R4154" s="5"/>
      <c r="S4154" s="5"/>
    </row>
    <row r="4155" spans="6:19" x14ac:dyDescent="0.25">
      <c r="F4155" s="5"/>
      <c r="G4155" s="5"/>
      <c r="H4155" s="5"/>
      <c r="I4155" s="5"/>
      <c r="J4155" s="5"/>
      <c r="Q4155" s="5"/>
      <c r="R4155" s="5"/>
      <c r="S4155" s="5"/>
    </row>
    <row r="4156" spans="6:19" x14ac:dyDescent="0.25">
      <c r="F4156" s="5"/>
      <c r="G4156" s="5"/>
      <c r="H4156" s="5"/>
      <c r="I4156" s="5"/>
      <c r="J4156" s="5"/>
      <c r="Q4156" s="5"/>
      <c r="R4156" s="5"/>
      <c r="S4156" s="5"/>
    </row>
    <row r="4157" spans="6:19" x14ac:dyDescent="0.25">
      <c r="F4157" s="5"/>
      <c r="G4157" s="5"/>
      <c r="H4157" s="5"/>
      <c r="I4157" s="5"/>
      <c r="J4157" s="5"/>
      <c r="Q4157" s="5"/>
      <c r="R4157" s="5"/>
      <c r="S4157" s="5"/>
    </row>
    <row r="4158" spans="6:19" x14ac:dyDescent="0.25">
      <c r="F4158" s="5"/>
      <c r="G4158" s="5"/>
      <c r="H4158" s="5"/>
      <c r="I4158" s="5"/>
      <c r="J4158" s="5"/>
      <c r="Q4158" s="5"/>
      <c r="R4158" s="5"/>
      <c r="S4158" s="5"/>
    </row>
    <row r="4159" spans="6:19" x14ac:dyDescent="0.25">
      <c r="F4159" s="5"/>
      <c r="G4159" s="5"/>
      <c r="H4159" s="5"/>
      <c r="I4159" s="5"/>
      <c r="J4159" s="5"/>
      <c r="Q4159" s="5"/>
      <c r="R4159" s="5"/>
      <c r="S4159" s="5"/>
    </row>
    <row r="4160" spans="6:19" x14ac:dyDescent="0.25">
      <c r="F4160" s="5"/>
      <c r="G4160" s="5"/>
      <c r="H4160" s="5"/>
      <c r="I4160" s="5"/>
      <c r="J4160" s="5"/>
      <c r="Q4160" s="5"/>
      <c r="R4160" s="5"/>
      <c r="S4160" s="5"/>
    </row>
    <row r="4161" spans="6:19" x14ac:dyDescent="0.25">
      <c r="F4161" s="5"/>
      <c r="G4161" s="5"/>
      <c r="H4161" s="5"/>
      <c r="I4161" s="5"/>
      <c r="J4161" s="5"/>
      <c r="Q4161" s="5"/>
      <c r="R4161" s="5"/>
      <c r="S4161" s="5"/>
    </row>
    <row r="4162" spans="6:19" x14ac:dyDescent="0.25">
      <c r="F4162" s="5"/>
      <c r="G4162" s="5"/>
      <c r="H4162" s="5"/>
      <c r="I4162" s="5"/>
      <c r="J4162" s="5"/>
      <c r="Q4162" s="5"/>
      <c r="R4162" s="5"/>
      <c r="S4162" s="5"/>
    </row>
    <row r="4163" spans="6:19" x14ac:dyDescent="0.25">
      <c r="F4163" s="5"/>
      <c r="G4163" s="5"/>
      <c r="H4163" s="5"/>
      <c r="I4163" s="5"/>
      <c r="J4163" s="5"/>
      <c r="Q4163" s="5"/>
      <c r="R4163" s="5"/>
      <c r="S4163" s="5"/>
    </row>
    <row r="4164" spans="6:19" x14ac:dyDescent="0.25">
      <c r="F4164" s="5"/>
      <c r="G4164" s="5"/>
      <c r="H4164" s="5"/>
      <c r="I4164" s="5"/>
      <c r="J4164" s="5"/>
      <c r="Q4164" s="5"/>
      <c r="R4164" s="5"/>
      <c r="S4164" s="5"/>
    </row>
    <row r="4165" spans="6:19" x14ac:dyDescent="0.25">
      <c r="F4165" s="5"/>
      <c r="G4165" s="5"/>
      <c r="H4165" s="5"/>
      <c r="I4165" s="5"/>
      <c r="J4165" s="5"/>
      <c r="Q4165" s="5"/>
      <c r="R4165" s="5"/>
      <c r="S4165" s="5"/>
    </row>
    <row r="4166" spans="6:19" x14ac:dyDescent="0.25">
      <c r="F4166" s="5"/>
      <c r="G4166" s="5"/>
      <c r="H4166" s="5"/>
      <c r="I4166" s="5"/>
      <c r="J4166" s="5"/>
      <c r="Q4166" s="5"/>
      <c r="R4166" s="5"/>
      <c r="S4166" s="5"/>
    </row>
    <row r="4167" spans="6:19" x14ac:dyDescent="0.25">
      <c r="F4167" s="5"/>
      <c r="G4167" s="5"/>
      <c r="H4167" s="5"/>
      <c r="I4167" s="5"/>
      <c r="J4167" s="5"/>
      <c r="Q4167" s="5"/>
      <c r="R4167" s="5"/>
      <c r="S4167" s="5"/>
    </row>
    <row r="4168" spans="6:19" x14ac:dyDescent="0.25">
      <c r="F4168" s="5"/>
      <c r="G4168" s="5"/>
      <c r="H4168" s="5"/>
      <c r="I4168" s="5"/>
      <c r="J4168" s="5"/>
      <c r="Q4168" s="5"/>
      <c r="R4168" s="5"/>
      <c r="S4168" s="5"/>
    </row>
    <row r="4169" spans="6:19" x14ac:dyDescent="0.25">
      <c r="F4169" s="5"/>
      <c r="G4169" s="5"/>
      <c r="H4169" s="5"/>
      <c r="I4169" s="5"/>
      <c r="J4169" s="5"/>
      <c r="Q4169" s="5"/>
      <c r="R4169" s="5"/>
      <c r="S4169" s="5"/>
    </row>
    <row r="4170" spans="6:19" x14ac:dyDescent="0.25">
      <c r="F4170" s="5"/>
      <c r="G4170" s="5"/>
      <c r="H4170" s="5"/>
      <c r="I4170" s="5"/>
      <c r="J4170" s="5"/>
      <c r="Q4170" s="5"/>
      <c r="R4170" s="5"/>
      <c r="S4170" s="5"/>
    </row>
    <row r="4171" spans="6:19" x14ac:dyDescent="0.25">
      <c r="F4171" s="5"/>
      <c r="G4171" s="5"/>
      <c r="H4171" s="5"/>
      <c r="I4171" s="5"/>
      <c r="J4171" s="5"/>
      <c r="Q4171" s="5"/>
      <c r="R4171" s="5"/>
      <c r="S4171" s="5"/>
    </row>
    <row r="4172" spans="6:19" x14ac:dyDescent="0.25">
      <c r="F4172" s="5"/>
      <c r="G4172" s="5"/>
      <c r="H4172" s="5"/>
      <c r="I4172" s="5"/>
      <c r="J4172" s="5"/>
      <c r="Q4172" s="5"/>
      <c r="R4172" s="5"/>
      <c r="S4172" s="5"/>
    </row>
    <row r="4173" spans="6:19" x14ac:dyDescent="0.25">
      <c r="F4173" s="5"/>
      <c r="G4173" s="5"/>
      <c r="H4173" s="5"/>
      <c r="I4173" s="5"/>
      <c r="J4173" s="5"/>
      <c r="Q4173" s="5"/>
      <c r="R4173" s="5"/>
      <c r="S4173" s="5"/>
    </row>
    <row r="4174" spans="6:19" x14ac:dyDescent="0.25">
      <c r="F4174" s="5"/>
      <c r="G4174" s="5"/>
      <c r="H4174" s="5"/>
      <c r="I4174" s="5"/>
      <c r="J4174" s="5"/>
      <c r="Q4174" s="5"/>
      <c r="R4174" s="5"/>
      <c r="S4174" s="5"/>
    </row>
    <row r="4175" spans="6:19" x14ac:dyDescent="0.25">
      <c r="F4175" s="5"/>
      <c r="G4175" s="5"/>
      <c r="H4175" s="5"/>
      <c r="I4175" s="5"/>
      <c r="J4175" s="5"/>
      <c r="Q4175" s="5"/>
      <c r="R4175" s="5"/>
      <c r="S4175" s="5"/>
    </row>
    <row r="4176" spans="6:19" x14ac:dyDescent="0.25">
      <c r="F4176" s="5"/>
      <c r="G4176" s="5"/>
      <c r="H4176" s="5"/>
      <c r="I4176" s="5"/>
      <c r="J4176" s="5"/>
      <c r="Q4176" s="5"/>
      <c r="R4176" s="5"/>
      <c r="S4176" s="5"/>
    </row>
    <row r="4177" spans="6:19" x14ac:dyDescent="0.25">
      <c r="F4177" s="5"/>
      <c r="G4177" s="5"/>
      <c r="H4177" s="5"/>
      <c r="I4177" s="5"/>
      <c r="J4177" s="5"/>
      <c r="Q4177" s="5"/>
      <c r="R4177" s="5"/>
      <c r="S4177" s="5"/>
    </row>
    <row r="4178" spans="6:19" x14ac:dyDescent="0.25">
      <c r="F4178" s="5"/>
      <c r="G4178" s="5"/>
      <c r="H4178" s="5"/>
      <c r="I4178" s="5"/>
      <c r="J4178" s="5"/>
      <c r="Q4178" s="5"/>
      <c r="R4178" s="5"/>
      <c r="S4178" s="5"/>
    </row>
    <row r="4179" spans="6:19" x14ac:dyDescent="0.25">
      <c r="F4179" s="5"/>
      <c r="G4179" s="5"/>
      <c r="H4179" s="5"/>
      <c r="I4179" s="5"/>
      <c r="J4179" s="5"/>
      <c r="Q4179" s="5"/>
      <c r="R4179" s="5"/>
      <c r="S4179" s="5"/>
    </row>
    <row r="4180" spans="6:19" x14ac:dyDescent="0.25">
      <c r="F4180" s="5"/>
      <c r="G4180" s="5"/>
      <c r="H4180" s="5"/>
      <c r="I4180" s="5"/>
      <c r="J4180" s="5"/>
      <c r="Q4180" s="5"/>
      <c r="R4180" s="5"/>
      <c r="S4180" s="5"/>
    </row>
    <row r="4181" spans="6:19" x14ac:dyDescent="0.25">
      <c r="F4181" s="5"/>
      <c r="G4181" s="5"/>
      <c r="H4181" s="5"/>
      <c r="I4181" s="5"/>
      <c r="J4181" s="5"/>
      <c r="Q4181" s="5"/>
      <c r="R4181" s="5"/>
      <c r="S4181" s="5"/>
    </row>
    <row r="4182" spans="6:19" x14ac:dyDescent="0.25">
      <c r="F4182" s="5"/>
      <c r="G4182" s="5"/>
      <c r="H4182" s="5"/>
      <c r="I4182" s="5"/>
      <c r="J4182" s="5"/>
      <c r="Q4182" s="5"/>
      <c r="R4182" s="5"/>
      <c r="S4182" s="5"/>
    </row>
    <row r="4183" spans="6:19" x14ac:dyDescent="0.25">
      <c r="F4183" s="5"/>
      <c r="G4183" s="5"/>
      <c r="H4183" s="5"/>
      <c r="I4183" s="5"/>
      <c r="J4183" s="5"/>
      <c r="Q4183" s="5"/>
      <c r="R4183" s="5"/>
      <c r="S4183" s="5"/>
    </row>
    <row r="4184" spans="6:19" x14ac:dyDescent="0.25">
      <c r="F4184" s="5"/>
      <c r="G4184" s="5"/>
      <c r="H4184" s="5"/>
      <c r="I4184" s="5"/>
      <c r="J4184" s="5"/>
      <c r="Q4184" s="5"/>
      <c r="R4184" s="5"/>
      <c r="S4184" s="5"/>
    </row>
    <row r="4185" spans="6:19" x14ac:dyDescent="0.25">
      <c r="F4185" s="5"/>
      <c r="G4185" s="5"/>
      <c r="H4185" s="5"/>
      <c r="I4185" s="5"/>
      <c r="J4185" s="5"/>
      <c r="Q4185" s="5"/>
      <c r="R4185" s="5"/>
      <c r="S4185" s="5"/>
    </row>
    <row r="4186" spans="6:19" x14ac:dyDescent="0.25">
      <c r="F4186" s="5"/>
      <c r="G4186" s="5"/>
      <c r="H4186" s="5"/>
      <c r="I4186" s="5"/>
      <c r="J4186" s="5"/>
      <c r="Q4186" s="5"/>
      <c r="R4186" s="5"/>
      <c r="S4186" s="5"/>
    </row>
    <row r="4187" spans="6:19" x14ac:dyDescent="0.25">
      <c r="F4187" s="5"/>
      <c r="G4187" s="5"/>
      <c r="H4187" s="5"/>
      <c r="I4187" s="5"/>
      <c r="J4187" s="5"/>
      <c r="Q4187" s="5"/>
      <c r="R4187" s="5"/>
      <c r="S4187" s="5"/>
    </row>
    <row r="4188" spans="6:19" x14ac:dyDescent="0.25">
      <c r="F4188" s="5"/>
      <c r="G4188" s="5"/>
      <c r="H4188" s="5"/>
      <c r="I4188" s="5"/>
      <c r="J4188" s="5"/>
      <c r="Q4188" s="5"/>
      <c r="R4188" s="5"/>
      <c r="S4188" s="5"/>
    </row>
    <row r="4189" spans="6:19" x14ac:dyDescent="0.25">
      <c r="F4189" s="5"/>
      <c r="G4189" s="5"/>
      <c r="H4189" s="5"/>
      <c r="I4189" s="5"/>
      <c r="J4189" s="5"/>
      <c r="Q4189" s="5"/>
      <c r="R4189" s="5"/>
      <c r="S4189" s="5"/>
    </row>
    <row r="4190" spans="6:19" x14ac:dyDescent="0.25">
      <c r="F4190" s="5"/>
      <c r="G4190" s="5"/>
      <c r="H4190" s="5"/>
      <c r="I4190" s="5"/>
      <c r="J4190" s="5"/>
      <c r="Q4190" s="5"/>
      <c r="R4190" s="5"/>
      <c r="S4190" s="5"/>
    </row>
    <row r="4191" spans="6:19" x14ac:dyDescent="0.25">
      <c r="F4191" s="5"/>
      <c r="G4191" s="5"/>
      <c r="H4191" s="5"/>
      <c r="I4191" s="5"/>
      <c r="J4191" s="5"/>
      <c r="Q4191" s="5"/>
      <c r="R4191" s="5"/>
      <c r="S4191" s="5"/>
    </row>
    <row r="4192" spans="6:19" x14ac:dyDescent="0.25">
      <c r="F4192" s="5"/>
      <c r="G4192" s="5"/>
      <c r="H4192" s="5"/>
      <c r="I4192" s="5"/>
      <c r="J4192" s="5"/>
      <c r="Q4192" s="5"/>
      <c r="R4192" s="5"/>
      <c r="S4192" s="5"/>
    </row>
    <row r="4193" spans="6:19" x14ac:dyDescent="0.25">
      <c r="F4193" s="5"/>
      <c r="G4193" s="5"/>
      <c r="H4193" s="5"/>
      <c r="I4193" s="5"/>
      <c r="J4193" s="5"/>
      <c r="Q4193" s="5"/>
      <c r="R4193" s="5"/>
      <c r="S4193" s="5"/>
    </row>
    <row r="4194" spans="6:19" x14ac:dyDescent="0.25">
      <c r="F4194" s="5"/>
      <c r="G4194" s="5"/>
      <c r="H4194" s="5"/>
      <c r="I4194" s="5"/>
      <c r="J4194" s="5"/>
      <c r="Q4194" s="5"/>
      <c r="R4194" s="5"/>
      <c r="S4194" s="5"/>
    </row>
    <row r="4195" spans="6:19" x14ac:dyDescent="0.25">
      <c r="F4195" s="5"/>
      <c r="G4195" s="5"/>
      <c r="H4195" s="5"/>
      <c r="I4195" s="5"/>
      <c r="J4195" s="5"/>
      <c r="Q4195" s="5"/>
      <c r="R4195" s="5"/>
      <c r="S4195" s="5"/>
    </row>
    <row r="4196" spans="6:19" x14ac:dyDescent="0.25">
      <c r="F4196" s="5"/>
      <c r="G4196" s="5"/>
      <c r="H4196" s="5"/>
      <c r="I4196" s="5"/>
      <c r="J4196" s="5"/>
      <c r="Q4196" s="5"/>
      <c r="R4196" s="5"/>
      <c r="S4196" s="5"/>
    </row>
    <row r="4197" spans="6:19" x14ac:dyDescent="0.25">
      <c r="F4197" s="5"/>
      <c r="G4197" s="5"/>
      <c r="H4197" s="5"/>
      <c r="I4197" s="5"/>
      <c r="J4197" s="5"/>
      <c r="Q4197" s="5"/>
      <c r="R4197" s="5"/>
      <c r="S4197" s="5"/>
    </row>
    <row r="4198" spans="6:19" x14ac:dyDescent="0.25">
      <c r="F4198" s="5"/>
      <c r="G4198" s="5"/>
      <c r="H4198" s="5"/>
      <c r="I4198" s="5"/>
      <c r="J4198" s="5"/>
      <c r="Q4198" s="5"/>
      <c r="R4198" s="5"/>
      <c r="S4198" s="5"/>
    </row>
    <row r="4199" spans="6:19" x14ac:dyDescent="0.25">
      <c r="F4199" s="5"/>
      <c r="G4199" s="5"/>
      <c r="H4199" s="5"/>
      <c r="I4199" s="5"/>
      <c r="J4199" s="5"/>
      <c r="Q4199" s="5"/>
      <c r="R4199" s="5"/>
      <c r="S4199" s="5"/>
    </row>
    <row r="4200" spans="6:19" x14ac:dyDescent="0.25">
      <c r="F4200" s="5"/>
      <c r="G4200" s="5"/>
      <c r="H4200" s="5"/>
      <c r="I4200" s="5"/>
      <c r="J4200" s="5"/>
      <c r="Q4200" s="5"/>
      <c r="R4200" s="5"/>
      <c r="S4200" s="5"/>
    </row>
    <row r="4201" spans="6:19" x14ac:dyDescent="0.25">
      <c r="F4201" s="5"/>
      <c r="G4201" s="5"/>
      <c r="H4201" s="5"/>
      <c r="I4201" s="5"/>
      <c r="J4201" s="5"/>
      <c r="Q4201" s="5"/>
      <c r="R4201" s="5"/>
      <c r="S4201" s="5"/>
    </row>
    <row r="4202" spans="6:19" x14ac:dyDescent="0.25">
      <c r="F4202" s="5"/>
      <c r="G4202" s="5"/>
      <c r="H4202" s="5"/>
      <c r="I4202" s="5"/>
      <c r="J4202" s="5"/>
      <c r="Q4202" s="5"/>
      <c r="R4202" s="5"/>
      <c r="S4202" s="5"/>
    </row>
    <row r="4203" spans="6:19" x14ac:dyDescent="0.25">
      <c r="F4203" s="5"/>
      <c r="G4203" s="5"/>
      <c r="H4203" s="5"/>
      <c r="I4203" s="5"/>
      <c r="J4203" s="5"/>
      <c r="Q4203" s="5"/>
      <c r="R4203" s="5"/>
      <c r="S4203" s="5"/>
    </row>
    <row r="4204" spans="6:19" x14ac:dyDescent="0.25">
      <c r="F4204" s="5"/>
      <c r="G4204" s="5"/>
      <c r="H4204" s="5"/>
      <c r="I4204" s="5"/>
      <c r="J4204" s="5"/>
      <c r="Q4204" s="5"/>
      <c r="R4204" s="5"/>
      <c r="S4204" s="5"/>
    </row>
    <row r="4205" spans="6:19" x14ac:dyDescent="0.25">
      <c r="F4205" s="5"/>
      <c r="G4205" s="5"/>
      <c r="H4205" s="5"/>
      <c r="I4205" s="5"/>
      <c r="J4205" s="5"/>
      <c r="Q4205" s="5"/>
      <c r="R4205" s="5"/>
      <c r="S4205" s="5"/>
    </row>
    <row r="4206" spans="6:19" x14ac:dyDescent="0.25">
      <c r="F4206" s="5"/>
      <c r="G4206" s="5"/>
      <c r="H4206" s="5"/>
      <c r="I4206" s="5"/>
      <c r="J4206" s="5"/>
      <c r="Q4206" s="5"/>
      <c r="R4206" s="5"/>
      <c r="S4206" s="5"/>
    </row>
    <row r="4207" spans="6:19" x14ac:dyDescent="0.25">
      <c r="F4207" s="5"/>
      <c r="G4207" s="5"/>
      <c r="H4207" s="5"/>
      <c r="I4207" s="5"/>
      <c r="J4207" s="5"/>
      <c r="Q4207" s="5"/>
      <c r="R4207" s="5"/>
      <c r="S4207" s="5"/>
    </row>
    <row r="4208" spans="6:19" x14ac:dyDescent="0.25">
      <c r="F4208" s="5"/>
      <c r="G4208" s="5"/>
      <c r="H4208" s="5"/>
      <c r="I4208" s="5"/>
      <c r="J4208" s="5"/>
      <c r="Q4208" s="5"/>
      <c r="R4208" s="5"/>
      <c r="S4208" s="5"/>
    </row>
    <row r="4209" spans="6:19" x14ac:dyDescent="0.25">
      <c r="F4209" s="5"/>
      <c r="G4209" s="5"/>
      <c r="H4209" s="5"/>
      <c r="I4209" s="5"/>
      <c r="J4209" s="5"/>
      <c r="Q4209" s="5"/>
      <c r="R4209" s="5"/>
      <c r="S4209" s="5"/>
    </row>
    <row r="4210" spans="6:19" x14ac:dyDescent="0.25">
      <c r="F4210" s="5"/>
      <c r="G4210" s="5"/>
      <c r="H4210" s="5"/>
      <c r="I4210" s="5"/>
      <c r="J4210" s="5"/>
      <c r="Q4210" s="5"/>
      <c r="R4210" s="5"/>
      <c r="S4210" s="5"/>
    </row>
    <row r="4211" spans="6:19" x14ac:dyDescent="0.25">
      <c r="F4211" s="5"/>
      <c r="G4211" s="5"/>
      <c r="H4211" s="5"/>
      <c r="I4211" s="5"/>
      <c r="J4211" s="5"/>
      <c r="Q4211" s="5"/>
      <c r="R4211" s="5"/>
      <c r="S4211" s="5"/>
    </row>
    <row r="4212" spans="6:19" x14ac:dyDescent="0.25">
      <c r="F4212" s="5"/>
      <c r="G4212" s="5"/>
      <c r="H4212" s="5"/>
      <c r="I4212" s="5"/>
      <c r="J4212" s="5"/>
      <c r="Q4212" s="5"/>
      <c r="R4212" s="5"/>
      <c r="S4212" s="5"/>
    </row>
    <row r="4213" spans="6:19" x14ac:dyDescent="0.25">
      <c r="F4213" s="5"/>
      <c r="G4213" s="5"/>
      <c r="H4213" s="5"/>
      <c r="I4213" s="5"/>
      <c r="J4213" s="5"/>
      <c r="Q4213" s="5"/>
      <c r="R4213" s="5"/>
      <c r="S4213" s="5"/>
    </row>
    <row r="4214" spans="6:19" x14ac:dyDescent="0.25">
      <c r="F4214" s="5"/>
      <c r="G4214" s="5"/>
      <c r="H4214" s="5"/>
      <c r="I4214" s="5"/>
      <c r="J4214" s="5"/>
      <c r="Q4214" s="5"/>
      <c r="R4214" s="5"/>
      <c r="S4214" s="5"/>
    </row>
    <row r="4215" spans="6:19" x14ac:dyDescent="0.25">
      <c r="F4215" s="5"/>
      <c r="G4215" s="5"/>
      <c r="H4215" s="5"/>
      <c r="I4215" s="5"/>
      <c r="J4215" s="5"/>
      <c r="Q4215" s="5"/>
      <c r="R4215" s="5"/>
      <c r="S4215" s="5"/>
    </row>
    <row r="4216" spans="6:19" x14ac:dyDescent="0.25">
      <c r="F4216" s="5"/>
      <c r="G4216" s="5"/>
      <c r="H4216" s="5"/>
      <c r="I4216" s="5"/>
      <c r="J4216" s="5"/>
      <c r="Q4216" s="5"/>
      <c r="R4216" s="5"/>
      <c r="S4216" s="5"/>
    </row>
    <row r="4217" spans="6:19" x14ac:dyDescent="0.25">
      <c r="F4217" s="5"/>
      <c r="G4217" s="5"/>
      <c r="H4217" s="5"/>
      <c r="I4217" s="5"/>
      <c r="J4217" s="5"/>
      <c r="Q4217" s="5"/>
      <c r="R4217" s="5"/>
      <c r="S4217" s="5"/>
    </row>
    <row r="4218" spans="6:19" x14ac:dyDescent="0.25">
      <c r="F4218" s="5"/>
      <c r="G4218" s="5"/>
      <c r="H4218" s="5"/>
      <c r="I4218" s="5"/>
      <c r="J4218" s="5"/>
      <c r="Q4218" s="5"/>
      <c r="R4218" s="5"/>
      <c r="S4218" s="5"/>
    </row>
    <row r="4219" spans="6:19" x14ac:dyDescent="0.25">
      <c r="F4219" s="5"/>
      <c r="G4219" s="5"/>
      <c r="H4219" s="5"/>
      <c r="I4219" s="5"/>
      <c r="J4219" s="5"/>
      <c r="Q4219" s="5"/>
      <c r="R4219" s="5"/>
      <c r="S4219" s="5"/>
    </row>
    <row r="4220" spans="6:19" x14ac:dyDescent="0.25">
      <c r="F4220" s="5"/>
      <c r="G4220" s="5"/>
      <c r="H4220" s="5"/>
      <c r="I4220" s="5"/>
      <c r="J4220" s="5"/>
      <c r="Q4220" s="5"/>
      <c r="R4220" s="5"/>
      <c r="S4220" s="5"/>
    </row>
    <row r="4221" spans="6:19" x14ac:dyDescent="0.25">
      <c r="F4221" s="5"/>
      <c r="G4221" s="5"/>
      <c r="H4221" s="5"/>
      <c r="I4221" s="5"/>
      <c r="J4221" s="5"/>
      <c r="Q4221" s="5"/>
      <c r="R4221" s="5"/>
      <c r="S4221" s="5"/>
    </row>
    <row r="4222" spans="6:19" x14ac:dyDescent="0.25">
      <c r="F4222" s="5"/>
      <c r="G4222" s="5"/>
      <c r="H4222" s="5"/>
      <c r="I4222" s="5"/>
      <c r="J4222" s="5"/>
      <c r="Q4222" s="5"/>
      <c r="R4222" s="5"/>
      <c r="S4222" s="5"/>
    </row>
    <row r="4223" spans="6:19" x14ac:dyDescent="0.25">
      <c r="F4223" s="5"/>
      <c r="G4223" s="5"/>
      <c r="H4223" s="5"/>
      <c r="I4223" s="5"/>
      <c r="J4223" s="5"/>
      <c r="Q4223" s="5"/>
      <c r="R4223" s="5"/>
      <c r="S4223" s="5"/>
    </row>
    <row r="4224" spans="6:19" x14ac:dyDescent="0.25">
      <c r="F4224" s="5"/>
      <c r="G4224" s="5"/>
      <c r="H4224" s="5"/>
      <c r="I4224" s="5"/>
      <c r="J4224" s="5"/>
      <c r="Q4224" s="5"/>
      <c r="R4224" s="5"/>
      <c r="S4224" s="5"/>
    </row>
    <row r="4225" spans="6:19" x14ac:dyDescent="0.25">
      <c r="F4225" s="5"/>
      <c r="G4225" s="5"/>
      <c r="H4225" s="5"/>
      <c r="I4225" s="5"/>
      <c r="J4225" s="5"/>
      <c r="Q4225" s="5"/>
      <c r="R4225" s="5"/>
      <c r="S4225" s="5"/>
    </row>
    <row r="4226" spans="6:19" x14ac:dyDescent="0.25">
      <c r="F4226" s="5"/>
      <c r="G4226" s="5"/>
      <c r="H4226" s="5"/>
      <c r="I4226" s="5"/>
      <c r="J4226" s="5"/>
      <c r="Q4226" s="5"/>
      <c r="R4226" s="5"/>
      <c r="S4226" s="5"/>
    </row>
    <row r="4227" spans="6:19" x14ac:dyDescent="0.25">
      <c r="F4227" s="5"/>
      <c r="G4227" s="5"/>
      <c r="H4227" s="5"/>
      <c r="I4227" s="5"/>
      <c r="J4227" s="5"/>
      <c r="Q4227" s="5"/>
      <c r="R4227" s="5"/>
      <c r="S4227" s="5"/>
    </row>
    <row r="4228" spans="6:19" x14ac:dyDescent="0.25">
      <c r="F4228" s="5"/>
      <c r="G4228" s="5"/>
      <c r="H4228" s="5"/>
      <c r="I4228" s="5"/>
      <c r="J4228" s="5"/>
      <c r="Q4228" s="5"/>
      <c r="R4228" s="5"/>
      <c r="S4228" s="5"/>
    </row>
    <row r="4229" spans="6:19" x14ac:dyDescent="0.25">
      <c r="F4229" s="5"/>
      <c r="G4229" s="5"/>
      <c r="H4229" s="5"/>
      <c r="I4229" s="5"/>
      <c r="J4229" s="5"/>
      <c r="Q4229" s="5"/>
      <c r="R4229" s="5"/>
      <c r="S4229" s="5"/>
    </row>
    <row r="4230" spans="6:19" x14ac:dyDescent="0.25">
      <c r="F4230" s="5"/>
      <c r="G4230" s="5"/>
      <c r="H4230" s="5"/>
      <c r="I4230" s="5"/>
      <c r="J4230" s="5"/>
      <c r="Q4230" s="5"/>
      <c r="R4230" s="5"/>
      <c r="S4230" s="5"/>
    </row>
    <row r="4231" spans="6:19" x14ac:dyDescent="0.25">
      <c r="F4231" s="5"/>
      <c r="G4231" s="5"/>
      <c r="H4231" s="5"/>
      <c r="I4231" s="5"/>
      <c r="J4231" s="5"/>
      <c r="Q4231" s="5"/>
      <c r="R4231" s="5"/>
      <c r="S4231" s="5"/>
    </row>
    <row r="4232" spans="6:19" x14ac:dyDescent="0.25">
      <c r="F4232" s="5"/>
      <c r="G4232" s="5"/>
      <c r="H4232" s="5"/>
      <c r="I4232" s="5"/>
      <c r="J4232" s="5"/>
      <c r="Q4232" s="5"/>
      <c r="R4232" s="5"/>
      <c r="S4232" s="5"/>
    </row>
    <row r="4233" spans="6:19" x14ac:dyDescent="0.25">
      <c r="F4233" s="5"/>
      <c r="G4233" s="5"/>
      <c r="H4233" s="5"/>
      <c r="I4233" s="5"/>
      <c r="J4233" s="5"/>
      <c r="Q4233" s="5"/>
      <c r="R4233" s="5"/>
      <c r="S4233" s="5"/>
    </row>
    <row r="4234" spans="6:19" x14ac:dyDescent="0.25">
      <c r="F4234" s="5"/>
      <c r="G4234" s="5"/>
      <c r="H4234" s="5"/>
      <c r="I4234" s="5"/>
      <c r="J4234" s="5"/>
      <c r="Q4234" s="5"/>
      <c r="R4234" s="5"/>
      <c r="S4234" s="5"/>
    </row>
    <row r="4235" spans="6:19" x14ac:dyDescent="0.25">
      <c r="F4235" s="5"/>
      <c r="G4235" s="5"/>
      <c r="H4235" s="5"/>
      <c r="I4235" s="5"/>
      <c r="J4235" s="5"/>
      <c r="Q4235" s="5"/>
      <c r="R4235" s="5"/>
      <c r="S4235" s="5"/>
    </row>
    <row r="4236" spans="6:19" x14ac:dyDescent="0.25">
      <c r="F4236" s="5"/>
      <c r="G4236" s="5"/>
      <c r="H4236" s="5"/>
      <c r="I4236" s="5"/>
      <c r="J4236" s="5"/>
      <c r="Q4236" s="5"/>
      <c r="R4236" s="5"/>
      <c r="S4236" s="5"/>
    </row>
    <row r="4237" spans="6:19" x14ac:dyDescent="0.25">
      <c r="F4237" s="5"/>
      <c r="G4237" s="5"/>
      <c r="H4237" s="5"/>
      <c r="I4237" s="5"/>
      <c r="J4237" s="5"/>
      <c r="Q4237" s="5"/>
      <c r="R4237" s="5"/>
      <c r="S4237" s="5"/>
    </row>
    <row r="4238" spans="6:19" x14ac:dyDescent="0.25">
      <c r="F4238" s="5"/>
      <c r="G4238" s="5"/>
      <c r="H4238" s="5"/>
      <c r="I4238" s="5"/>
      <c r="J4238" s="5"/>
      <c r="Q4238" s="5"/>
      <c r="R4238" s="5"/>
      <c r="S4238" s="5"/>
    </row>
    <row r="4239" spans="6:19" x14ac:dyDescent="0.25">
      <c r="F4239" s="5"/>
      <c r="G4239" s="5"/>
      <c r="H4239" s="5"/>
      <c r="I4239" s="5"/>
      <c r="J4239" s="5"/>
      <c r="Q4239" s="5"/>
      <c r="R4239" s="5"/>
      <c r="S4239" s="5"/>
    </row>
    <row r="4240" spans="6:19" x14ac:dyDescent="0.25">
      <c r="F4240" s="5"/>
      <c r="G4240" s="5"/>
      <c r="H4240" s="5"/>
      <c r="I4240" s="5"/>
      <c r="J4240" s="5"/>
      <c r="Q4240" s="5"/>
      <c r="R4240" s="5"/>
      <c r="S4240" s="5"/>
    </row>
    <row r="4241" spans="6:19" x14ac:dyDescent="0.25">
      <c r="F4241" s="5"/>
      <c r="G4241" s="5"/>
      <c r="H4241" s="5"/>
      <c r="I4241" s="5"/>
      <c r="J4241" s="5"/>
      <c r="Q4241" s="5"/>
      <c r="R4241" s="5"/>
      <c r="S4241" s="5"/>
    </row>
    <row r="4242" spans="6:19" x14ac:dyDescent="0.25">
      <c r="F4242" s="5"/>
      <c r="G4242" s="5"/>
      <c r="H4242" s="5"/>
      <c r="I4242" s="5"/>
      <c r="J4242" s="5"/>
      <c r="Q4242" s="5"/>
      <c r="R4242" s="5"/>
      <c r="S4242" s="5"/>
    </row>
    <row r="4243" spans="6:19" x14ac:dyDescent="0.25">
      <c r="F4243" s="5"/>
      <c r="G4243" s="5"/>
      <c r="H4243" s="5"/>
      <c r="I4243" s="5"/>
      <c r="J4243" s="5"/>
      <c r="Q4243" s="5"/>
      <c r="R4243" s="5"/>
      <c r="S4243" s="5"/>
    </row>
    <row r="4244" spans="6:19" x14ac:dyDescent="0.25">
      <c r="F4244" s="5"/>
      <c r="G4244" s="5"/>
      <c r="H4244" s="5"/>
      <c r="I4244" s="5"/>
      <c r="J4244" s="5"/>
      <c r="Q4244" s="5"/>
      <c r="R4244" s="5"/>
      <c r="S4244" s="5"/>
    </row>
    <row r="4245" spans="6:19" x14ac:dyDescent="0.25">
      <c r="F4245" s="5"/>
      <c r="G4245" s="5"/>
      <c r="H4245" s="5"/>
      <c r="I4245" s="5"/>
      <c r="J4245" s="5"/>
      <c r="Q4245" s="5"/>
      <c r="R4245" s="5"/>
      <c r="S4245" s="5"/>
    </row>
    <row r="4246" spans="6:19" x14ac:dyDescent="0.25">
      <c r="F4246" s="5"/>
      <c r="G4246" s="5"/>
      <c r="H4246" s="5"/>
      <c r="I4246" s="5"/>
      <c r="J4246" s="5"/>
      <c r="Q4246" s="5"/>
      <c r="R4246" s="5"/>
      <c r="S4246" s="5"/>
    </row>
    <row r="4247" spans="6:19" x14ac:dyDescent="0.25">
      <c r="F4247" s="5"/>
      <c r="G4247" s="5"/>
      <c r="H4247" s="5"/>
      <c r="I4247" s="5"/>
      <c r="J4247" s="5"/>
      <c r="Q4247" s="5"/>
      <c r="R4247" s="5"/>
      <c r="S4247" s="5"/>
    </row>
    <row r="4248" spans="6:19" x14ac:dyDescent="0.25">
      <c r="F4248" s="5"/>
      <c r="G4248" s="5"/>
      <c r="H4248" s="5"/>
      <c r="I4248" s="5"/>
      <c r="J4248" s="5"/>
      <c r="Q4248" s="5"/>
      <c r="R4248" s="5"/>
      <c r="S4248" s="5"/>
    </row>
    <row r="4249" spans="6:19" x14ac:dyDescent="0.25">
      <c r="F4249" s="5"/>
      <c r="G4249" s="5"/>
      <c r="H4249" s="5"/>
      <c r="I4249" s="5"/>
      <c r="J4249" s="5"/>
      <c r="Q4249" s="5"/>
      <c r="R4249" s="5"/>
      <c r="S4249" s="5"/>
    </row>
    <row r="4250" spans="6:19" x14ac:dyDescent="0.25">
      <c r="F4250" s="5"/>
      <c r="G4250" s="5"/>
      <c r="H4250" s="5"/>
      <c r="I4250" s="5"/>
      <c r="J4250" s="5"/>
      <c r="Q4250" s="5"/>
      <c r="R4250" s="5"/>
      <c r="S4250" s="5"/>
    </row>
    <row r="4251" spans="6:19" x14ac:dyDescent="0.25">
      <c r="F4251" s="5"/>
      <c r="G4251" s="5"/>
      <c r="H4251" s="5"/>
      <c r="I4251" s="5"/>
      <c r="J4251" s="5"/>
      <c r="Q4251" s="5"/>
      <c r="R4251" s="5"/>
      <c r="S4251" s="5"/>
    </row>
    <row r="4252" spans="6:19" x14ac:dyDescent="0.25">
      <c r="F4252" s="5"/>
      <c r="G4252" s="5"/>
      <c r="H4252" s="5"/>
      <c r="I4252" s="5"/>
      <c r="J4252" s="5"/>
      <c r="Q4252" s="5"/>
      <c r="R4252" s="5"/>
      <c r="S4252" s="5"/>
    </row>
    <row r="4253" spans="6:19" x14ac:dyDescent="0.25">
      <c r="F4253" s="5"/>
      <c r="G4253" s="5"/>
      <c r="H4253" s="5"/>
      <c r="I4253" s="5"/>
      <c r="J4253" s="5"/>
      <c r="Q4253" s="5"/>
      <c r="R4253" s="5"/>
      <c r="S4253" s="5"/>
    </row>
    <row r="4254" spans="6:19" x14ac:dyDescent="0.25">
      <c r="F4254" s="5"/>
      <c r="G4254" s="5"/>
      <c r="H4254" s="5"/>
      <c r="I4254" s="5"/>
      <c r="J4254" s="5"/>
      <c r="Q4254" s="5"/>
      <c r="R4254" s="5"/>
      <c r="S4254" s="5"/>
    </row>
    <row r="4255" spans="6:19" x14ac:dyDescent="0.25">
      <c r="F4255" s="5"/>
      <c r="G4255" s="5"/>
      <c r="H4255" s="5"/>
      <c r="I4255" s="5"/>
      <c r="J4255" s="5"/>
      <c r="Q4255" s="5"/>
      <c r="R4255" s="5"/>
      <c r="S4255" s="5"/>
    </row>
    <row r="4256" spans="6:19" x14ac:dyDescent="0.25">
      <c r="F4256" s="5"/>
      <c r="G4256" s="5"/>
      <c r="H4256" s="5"/>
      <c r="I4256" s="5"/>
      <c r="J4256" s="5"/>
      <c r="Q4256" s="5"/>
      <c r="R4256" s="5"/>
      <c r="S4256" s="5"/>
    </row>
    <row r="4257" spans="6:19" x14ac:dyDescent="0.25">
      <c r="F4257" s="5"/>
      <c r="G4257" s="5"/>
      <c r="H4257" s="5"/>
      <c r="I4257" s="5"/>
      <c r="J4257" s="5"/>
      <c r="Q4257" s="5"/>
      <c r="R4257" s="5"/>
      <c r="S4257" s="5"/>
    </row>
    <row r="4258" spans="6:19" x14ac:dyDescent="0.25">
      <c r="F4258" s="5"/>
      <c r="G4258" s="5"/>
      <c r="H4258" s="5"/>
      <c r="I4258" s="5"/>
      <c r="J4258" s="5"/>
      <c r="Q4258" s="5"/>
      <c r="R4258" s="5"/>
      <c r="S4258" s="5"/>
    </row>
    <row r="4259" spans="6:19" x14ac:dyDescent="0.25">
      <c r="F4259" s="5"/>
      <c r="G4259" s="5"/>
      <c r="H4259" s="5"/>
      <c r="I4259" s="5"/>
      <c r="J4259" s="5"/>
      <c r="Q4259" s="5"/>
      <c r="R4259" s="5"/>
      <c r="S4259" s="5"/>
    </row>
    <row r="4260" spans="6:19" x14ac:dyDescent="0.25">
      <c r="F4260" s="5"/>
      <c r="G4260" s="5"/>
      <c r="H4260" s="5"/>
      <c r="I4260" s="5"/>
      <c r="J4260" s="5"/>
      <c r="Q4260" s="5"/>
      <c r="R4260" s="5"/>
      <c r="S4260" s="5"/>
    </row>
    <row r="4261" spans="6:19" x14ac:dyDescent="0.25">
      <c r="F4261" s="5"/>
      <c r="G4261" s="5"/>
      <c r="H4261" s="5"/>
      <c r="I4261" s="5"/>
      <c r="J4261" s="5"/>
      <c r="Q4261" s="5"/>
      <c r="R4261" s="5"/>
      <c r="S4261" s="5"/>
    </row>
    <row r="4262" spans="6:19" x14ac:dyDescent="0.25">
      <c r="F4262" s="5"/>
      <c r="G4262" s="5"/>
      <c r="H4262" s="5"/>
      <c r="I4262" s="5"/>
      <c r="J4262" s="5"/>
      <c r="Q4262" s="5"/>
      <c r="R4262" s="5"/>
      <c r="S4262" s="5"/>
    </row>
    <row r="4263" spans="6:19" x14ac:dyDescent="0.25">
      <c r="F4263" s="5"/>
      <c r="G4263" s="5"/>
      <c r="H4263" s="5"/>
      <c r="I4263" s="5"/>
      <c r="J4263" s="5"/>
      <c r="Q4263" s="5"/>
      <c r="R4263" s="5"/>
      <c r="S4263" s="5"/>
    </row>
    <row r="4264" spans="6:19" x14ac:dyDescent="0.25">
      <c r="F4264" s="5"/>
      <c r="G4264" s="5"/>
      <c r="H4264" s="5"/>
      <c r="I4264" s="5"/>
      <c r="J4264" s="5"/>
      <c r="Q4264" s="5"/>
      <c r="R4264" s="5"/>
      <c r="S4264" s="5"/>
    </row>
    <row r="4265" spans="6:19" x14ac:dyDescent="0.25">
      <c r="F4265" s="5"/>
      <c r="G4265" s="5"/>
      <c r="H4265" s="5"/>
      <c r="I4265" s="5"/>
      <c r="J4265" s="5"/>
      <c r="Q4265" s="5"/>
      <c r="R4265" s="5"/>
      <c r="S4265" s="5"/>
    </row>
    <row r="4266" spans="6:19" x14ac:dyDescent="0.25">
      <c r="F4266" s="5"/>
      <c r="G4266" s="5"/>
      <c r="H4266" s="5"/>
      <c r="I4266" s="5"/>
      <c r="J4266" s="5"/>
      <c r="Q4266" s="5"/>
      <c r="R4266" s="5"/>
      <c r="S4266" s="5"/>
    </row>
    <row r="4267" spans="6:19" x14ac:dyDescent="0.25">
      <c r="F4267" s="5"/>
      <c r="G4267" s="5"/>
      <c r="H4267" s="5"/>
      <c r="I4267" s="5"/>
      <c r="J4267" s="5"/>
      <c r="Q4267" s="5"/>
      <c r="R4267" s="5"/>
      <c r="S4267" s="5"/>
    </row>
    <row r="4268" spans="6:19" x14ac:dyDescent="0.25">
      <c r="F4268" s="5"/>
      <c r="G4268" s="5"/>
      <c r="H4268" s="5"/>
      <c r="I4268" s="5"/>
      <c r="J4268" s="5"/>
      <c r="Q4268" s="5"/>
      <c r="R4268" s="5"/>
      <c r="S4268" s="5"/>
    </row>
    <row r="4269" spans="6:19" x14ac:dyDescent="0.25">
      <c r="F4269" s="5"/>
      <c r="G4269" s="5"/>
      <c r="H4269" s="5"/>
      <c r="I4269" s="5"/>
      <c r="J4269" s="5"/>
      <c r="Q4269" s="5"/>
      <c r="R4269" s="5"/>
      <c r="S4269" s="5"/>
    </row>
    <row r="4270" spans="6:19" x14ac:dyDescent="0.25">
      <c r="F4270" s="5"/>
      <c r="G4270" s="5"/>
      <c r="H4270" s="5"/>
      <c r="I4270" s="5"/>
      <c r="J4270" s="5"/>
      <c r="Q4270" s="5"/>
      <c r="R4270" s="5"/>
      <c r="S4270" s="5"/>
    </row>
    <row r="4271" spans="6:19" x14ac:dyDescent="0.25">
      <c r="F4271" s="5"/>
      <c r="G4271" s="5"/>
      <c r="H4271" s="5"/>
      <c r="I4271" s="5"/>
      <c r="J4271" s="5"/>
      <c r="Q4271" s="5"/>
      <c r="R4271" s="5"/>
      <c r="S4271" s="5"/>
    </row>
    <row r="4272" spans="6:19" x14ac:dyDescent="0.25">
      <c r="F4272" s="5"/>
      <c r="G4272" s="5"/>
      <c r="H4272" s="5"/>
      <c r="I4272" s="5"/>
      <c r="J4272" s="5"/>
      <c r="Q4272" s="5"/>
      <c r="R4272" s="5"/>
      <c r="S4272" s="5"/>
    </row>
    <row r="4273" spans="6:19" x14ac:dyDescent="0.25">
      <c r="F4273" s="5"/>
      <c r="G4273" s="5"/>
      <c r="H4273" s="5"/>
      <c r="I4273" s="5"/>
      <c r="J4273" s="5"/>
      <c r="Q4273" s="5"/>
      <c r="R4273" s="5"/>
      <c r="S4273" s="5"/>
    </row>
    <row r="4274" spans="6:19" x14ac:dyDescent="0.25">
      <c r="F4274" s="5"/>
      <c r="G4274" s="5"/>
      <c r="H4274" s="5"/>
      <c r="I4274" s="5"/>
      <c r="J4274" s="5"/>
      <c r="Q4274" s="5"/>
      <c r="R4274" s="5"/>
      <c r="S4274" s="5"/>
    </row>
    <row r="4275" spans="6:19" x14ac:dyDescent="0.25">
      <c r="F4275" s="5"/>
      <c r="G4275" s="5"/>
      <c r="H4275" s="5"/>
      <c r="I4275" s="5"/>
      <c r="J4275" s="5"/>
      <c r="Q4275" s="5"/>
      <c r="R4275" s="5"/>
      <c r="S4275" s="5"/>
    </row>
    <row r="4276" spans="6:19" x14ac:dyDescent="0.25">
      <c r="F4276" s="5"/>
      <c r="G4276" s="5"/>
      <c r="H4276" s="5"/>
      <c r="I4276" s="5"/>
      <c r="J4276" s="5"/>
      <c r="Q4276" s="5"/>
      <c r="R4276" s="5"/>
      <c r="S4276" s="5"/>
    </row>
    <row r="4277" spans="6:19" x14ac:dyDescent="0.25">
      <c r="F4277" s="5"/>
      <c r="G4277" s="5"/>
      <c r="H4277" s="5"/>
      <c r="I4277" s="5"/>
      <c r="J4277" s="5"/>
      <c r="Q4277" s="5"/>
      <c r="R4277" s="5"/>
      <c r="S4277" s="5"/>
    </row>
    <row r="4278" spans="6:19" x14ac:dyDescent="0.25">
      <c r="F4278" s="5"/>
      <c r="G4278" s="5"/>
      <c r="H4278" s="5"/>
      <c r="I4278" s="5"/>
      <c r="J4278" s="5"/>
      <c r="Q4278" s="5"/>
      <c r="R4278" s="5"/>
      <c r="S4278" s="5"/>
    </row>
    <row r="4279" spans="6:19" x14ac:dyDescent="0.25">
      <c r="F4279" s="5"/>
      <c r="G4279" s="5"/>
      <c r="H4279" s="5"/>
      <c r="I4279" s="5"/>
      <c r="J4279" s="5"/>
      <c r="Q4279" s="5"/>
      <c r="R4279" s="5"/>
      <c r="S4279" s="5"/>
    </row>
    <row r="4280" spans="6:19" x14ac:dyDescent="0.25">
      <c r="F4280" s="5"/>
      <c r="G4280" s="5"/>
      <c r="H4280" s="5"/>
      <c r="I4280" s="5"/>
      <c r="J4280" s="5"/>
      <c r="Q4280" s="5"/>
      <c r="R4280" s="5"/>
      <c r="S4280" s="5"/>
    </row>
    <row r="4281" spans="6:19" x14ac:dyDescent="0.25">
      <c r="F4281" s="5"/>
      <c r="G4281" s="5"/>
      <c r="H4281" s="5"/>
      <c r="I4281" s="5"/>
      <c r="J4281" s="5"/>
      <c r="Q4281" s="5"/>
      <c r="R4281" s="5"/>
      <c r="S4281" s="5"/>
    </row>
    <row r="4282" spans="6:19" x14ac:dyDescent="0.25">
      <c r="F4282" s="5"/>
      <c r="G4282" s="5"/>
      <c r="H4282" s="5"/>
      <c r="I4282" s="5"/>
      <c r="J4282" s="5"/>
      <c r="Q4282" s="5"/>
      <c r="R4282" s="5"/>
      <c r="S4282" s="5"/>
    </row>
    <row r="4283" spans="6:19" x14ac:dyDescent="0.25">
      <c r="F4283" s="5"/>
      <c r="G4283" s="5"/>
      <c r="H4283" s="5"/>
      <c r="I4283" s="5"/>
      <c r="J4283" s="5"/>
      <c r="Q4283" s="5"/>
      <c r="R4283" s="5"/>
      <c r="S4283" s="5"/>
    </row>
    <row r="4284" spans="6:19" x14ac:dyDescent="0.25">
      <c r="F4284" s="5"/>
      <c r="G4284" s="5"/>
      <c r="H4284" s="5"/>
      <c r="I4284" s="5"/>
      <c r="J4284" s="5"/>
      <c r="Q4284" s="5"/>
      <c r="R4284" s="5"/>
      <c r="S4284" s="5"/>
    </row>
    <row r="4285" spans="6:19" x14ac:dyDescent="0.25">
      <c r="F4285" s="5"/>
      <c r="G4285" s="5"/>
      <c r="H4285" s="5"/>
      <c r="I4285" s="5"/>
      <c r="J4285" s="5"/>
      <c r="Q4285" s="5"/>
      <c r="R4285" s="5"/>
      <c r="S4285" s="5"/>
    </row>
    <row r="4286" spans="6:19" x14ac:dyDescent="0.25">
      <c r="F4286" s="5"/>
      <c r="G4286" s="5"/>
      <c r="H4286" s="5"/>
      <c r="I4286" s="5"/>
      <c r="J4286" s="5"/>
      <c r="Q4286" s="5"/>
      <c r="R4286" s="5"/>
      <c r="S4286" s="5"/>
    </row>
    <row r="4287" spans="6:19" x14ac:dyDescent="0.25">
      <c r="F4287" s="5"/>
      <c r="G4287" s="5"/>
      <c r="H4287" s="5"/>
      <c r="I4287" s="5"/>
      <c r="J4287" s="5"/>
      <c r="Q4287" s="5"/>
      <c r="R4287" s="5"/>
      <c r="S4287" s="5"/>
    </row>
    <row r="4288" spans="6:19" x14ac:dyDescent="0.25">
      <c r="F4288" s="5"/>
      <c r="G4288" s="5"/>
      <c r="H4288" s="5"/>
      <c r="I4288" s="5"/>
      <c r="J4288" s="5"/>
      <c r="Q4288" s="5"/>
      <c r="R4288" s="5"/>
      <c r="S4288" s="5"/>
    </row>
    <row r="4289" spans="6:19" x14ac:dyDescent="0.25">
      <c r="F4289" s="5"/>
      <c r="G4289" s="5"/>
      <c r="H4289" s="5"/>
      <c r="I4289" s="5"/>
      <c r="J4289" s="5"/>
      <c r="Q4289" s="5"/>
      <c r="R4289" s="5"/>
      <c r="S4289" s="5"/>
    </row>
    <row r="4290" spans="6:19" x14ac:dyDescent="0.25">
      <c r="F4290" s="5"/>
      <c r="G4290" s="5"/>
      <c r="H4290" s="5"/>
      <c r="I4290" s="5"/>
      <c r="J4290" s="5"/>
      <c r="Q4290" s="5"/>
      <c r="R4290" s="5"/>
      <c r="S4290" s="5"/>
    </row>
    <row r="4291" spans="6:19" x14ac:dyDescent="0.25">
      <c r="F4291" s="5"/>
      <c r="G4291" s="5"/>
      <c r="H4291" s="5"/>
      <c r="I4291" s="5"/>
      <c r="J4291" s="5"/>
      <c r="Q4291" s="5"/>
      <c r="R4291" s="5"/>
      <c r="S4291" s="5"/>
    </row>
    <row r="4292" spans="6:19" x14ac:dyDescent="0.25">
      <c r="F4292" s="5"/>
      <c r="G4292" s="5"/>
      <c r="H4292" s="5"/>
      <c r="I4292" s="5"/>
      <c r="J4292" s="5"/>
      <c r="Q4292" s="5"/>
      <c r="R4292" s="5"/>
      <c r="S4292" s="5"/>
    </row>
    <row r="4293" spans="6:19" x14ac:dyDescent="0.25">
      <c r="F4293" s="5"/>
      <c r="G4293" s="5"/>
      <c r="H4293" s="5"/>
      <c r="I4293" s="5"/>
      <c r="J4293" s="5"/>
      <c r="Q4293" s="5"/>
      <c r="R4293" s="5"/>
      <c r="S4293" s="5"/>
    </row>
    <row r="4294" spans="6:19" x14ac:dyDescent="0.25">
      <c r="F4294" s="5"/>
      <c r="G4294" s="5"/>
      <c r="H4294" s="5"/>
      <c r="I4294" s="5"/>
      <c r="J4294" s="5"/>
      <c r="Q4294" s="5"/>
      <c r="R4294" s="5"/>
      <c r="S4294" s="5"/>
    </row>
    <row r="4295" spans="6:19" x14ac:dyDescent="0.25">
      <c r="F4295" s="5"/>
      <c r="G4295" s="5"/>
      <c r="H4295" s="5"/>
      <c r="I4295" s="5"/>
      <c r="J4295" s="5"/>
      <c r="Q4295" s="5"/>
      <c r="R4295" s="5"/>
      <c r="S4295" s="5"/>
    </row>
    <row r="4296" spans="6:19" x14ac:dyDescent="0.25">
      <c r="F4296" s="5"/>
      <c r="G4296" s="5"/>
      <c r="H4296" s="5"/>
      <c r="I4296" s="5"/>
      <c r="J4296" s="5"/>
      <c r="Q4296" s="5"/>
      <c r="R4296" s="5"/>
      <c r="S4296" s="5"/>
    </row>
    <row r="4297" spans="6:19" x14ac:dyDescent="0.25">
      <c r="F4297" s="5"/>
      <c r="G4297" s="5"/>
      <c r="H4297" s="5"/>
      <c r="I4297" s="5"/>
      <c r="J4297" s="5"/>
      <c r="Q4297" s="5"/>
      <c r="R4297" s="5"/>
      <c r="S4297" s="5"/>
    </row>
    <row r="4298" spans="6:19" x14ac:dyDescent="0.25">
      <c r="F4298" s="5"/>
      <c r="G4298" s="5"/>
      <c r="H4298" s="5"/>
      <c r="I4298" s="5"/>
      <c r="J4298" s="5"/>
      <c r="Q4298" s="5"/>
      <c r="R4298" s="5"/>
      <c r="S4298" s="5"/>
    </row>
    <row r="4299" spans="6:19" x14ac:dyDescent="0.25">
      <c r="F4299" s="5"/>
      <c r="G4299" s="5"/>
      <c r="H4299" s="5"/>
      <c r="I4299" s="5"/>
      <c r="J4299" s="5"/>
      <c r="Q4299" s="5"/>
      <c r="R4299" s="5"/>
      <c r="S4299" s="5"/>
    </row>
    <row r="4300" spans="6:19" x14ac:dyDescent="0.25">
      <c r="F4300" s="5"/>
      <c r="G4300" s="5"/>
      <c r="H4300" s="5"/>
      <c r="I4300" s="5"/>
      <c r="J4300" s="5"/>
      <c r="Q4300" s="5"/>
      <c r="R4300" s="5"/>
      <c r="S4300" s="5"/>
    </row>
    <row r="4301" spans="6:19" x14ac:dyDescent="0.25">
      <c r="F4301" s="5"/>
      <c r="G4301" s="5"/>
      <c r="H4301" s="5"/>
      <c r="I4301" s="5"/>
      <c r="J4301" s="5"/>
      <c r="Q4301" s="5"/>
      <c r="R4301" s="5"/>
      <c r="S4301" s="5"/>
    </row>
    <row r="4302" spans="6:19" x14ac:dyDescent="0.25">
      <c r="F4302" s="5"/>
      <c r="G4302" s="5"/>
      <c r="H4302" s="5"/>
      <c r="I4302" s="5"/>
      <c r="J4302" s="5"/>
      <c r="Q4302" s="5"/>
      <c r="R4302" s="5"/>
      <c r="S4302" s="5"/>
    </row>
    <row r="4303" spans="6:19" x14ac:dyDescent="0.25">
      <c r="F4303" s="5"/>
      <c r="G4303" s="5"/>
      <c r="H4303" s="5"/>
      <c r="I4303" s="5"/>
      <c r="J4303" s="5"/>
      <c r="Q4303" s="5"/>
      <c r="R4303" s="5"/>
      <c r="S4303" s="5"/>
    </row>
    <row r="4304" spans="6:19" x14ac:dyDescent="0.25">
      <c r="F4304" s="5"/>
      <c r="G4304" s="5"/>
      <c r="H4304" s="5"/>
      <c r="I4304" s="5"/>
      <c r="J4304" s="5"/>
      <c r="Q4304" s="5"/>
      <c r="R4304" s="5"/>
      <c r="S4304" s="5"/>
    </row>
    <row r="4305" spans="6:19" x14ac:dyDescent="0.25">
      <c r="F4305" s="5"/>
      <c r="G4305" s="5"/>
      <c r="H4305" s="5"/>
      <c r="I4305" s="5"/>
      <c r="J4305" s="5"/>
      <c r="Q4305" s="5"/>
      <c r="R4305" s="5"/>
      <c r="S4305" s="5"/>
    </row>
    <row r="4306" spans="6:19" x14ac:dyDescent="0.25">
      <c r="F4306" s="5"/>
      <c r="G4306" s="5"/>
      <c r="H4306" s="5"/>
      <c r="I4306" s="5"/>
      <c r="J4306" s="5"/>
      <c r="Q4306" s="5"/>
      <c r="R4306" s="5"/>
      <c r="S4306" s="5"/>
    </row>
    <row r="4307" spans="6:19" x14ac:dyDescent="0.25">
      <c r="F4307" s="5"/>
      <c r="G4307" s="5"/>
      <c r="H4307" s="5"/>
      <c r="I4307" s="5"/>
      <c r="J4307" s="5"/>
      <c r="Q4307" s="5"/>
      <c r="R4307" s="5"/>
      <c r="S4307" s="5"/>
    </row>
    <row r="4308" spans="6:19" x14ac:dyDescent="0.25">
      <c r="F4308" s="5"/>
      <c r="G4308" s="5"/>
      <c r="H4308" s="5"/>
      <c r="I4308" s="5"/>
      <c r="J4308" s="5"/>
      <c r="Q4308" s="5"/>
      <c r="R4308" s="5"/>
      <c r="S4308" s="5"/>
    </row>
    <row r="4309" spans="6:19" x14ac:dyDescent="0.25">
      <c r="F4309" s="5"/>
      <c r="G4309" s="5"/>
      <c r="H4309" s="5"/>
      <c r="I4309" s="5"/>
      <c r="J4309" s="5"/>
      <c r="Q4309" s="5"/>
      <c r="R4309" s="5"/>
      <c r="S4309" s="5"/>
    </row>
    <row r="4310" spans="6:19" x14ac:dyDescent="0.25">
      <c r="F4310" s="5"/>
      <c r="G4310" s="5"/>
      <c r="H4310" s="5"/>
      <c r="I4310" s="5"/>
      <c r="J4310" s="5"/>
      <c r="Q4310" s="5"/>
      <c r="R4310" s="5"/>
      <c r="S4310" s="5"/>
    </row>
    <row r="4311" spans="6:19" x14ac:dyDescent="0.25">
      <c r="F4311" s="5"/>
      <c r="G4311" s="5"/>
      <c r="H4311" s="5"/>
      <c r="I4311" s="5"/>
      <c r="J4311" s="5"/>
      <c r="Q4311" s="5"/>
      <c r="R4311" s="5"/>
      <c r="S4311" s="5"/>
    </row>
    <row r="4312" spans="6:19" x14ac:dyDescent="0.25">
      <c r="F4312" s="5"/>
      <c r="G4312" s="5"/>
      <c r="H4312" s="5"/>
      <c r="I4312" s="5"/>
      <c r="J4312" s="5"/>
      <c r="Q4312" s="5"/>
      <c r="R4312" s="5"/>
      <c r="S4312" s="5"/>
    </row>
    <row r="4313" spans="6:19" x14ac:dyDescent="0.25">
      <c r="F4313" s="5"/>
      <c r="G4313" s="5"/>
      <c r="H4313" s="5"/>
      <c r="I4313" s="5"/>
      <c r="J4313" s="5"/>
      <c r="Q4313" s="5"/>
      <c r="R4313" s="5"/>
      <c r="S4313" s="5"/>
    </row>
    <row r="4314" spans="6:19" x14ac:dyDescent="0.25">
      <c r="F4314" s="5"/>
      <c r="G4314" s="5"/>
      <c r="H4314" s="5"/>
      <c r="I4314" s="5"/>
      <c r="J4314" s="5"/>
      <c r="Q4314" s="5"/>
      <c r="R4314" s="5"/>
      <c r="S4314" s="5"/>
    </row>
    <row r="4315" spans="6:19" x14ac:dyDescent="0.25">
      <c r="F4315" s="5"/>
      <c r="G4315" s="5"/>
      <c r="H4315" s="5"/>
      <c r="I4315" s="5"/>
      <c r="J4315" s="5"/>
      <c r="Q4315" s="5"/>
      <c r="R4315" s="5"/>
      <c r="S4315" s="5"/>
    </row>
    <row r="4316" spans="6:19" x14ac:dyDescent="0.25">
      <c r="F4316" s="5"/>
      <c r="G4316" s="5"/>
      <c r="H4316" s="5"/>
      <c r="I4316" s="5"/>
      <c r="J4316" s="5"/>
      <c r="Q4316" s="5"/>
      <c r="R4316" s="5"/>
      <c r="S4316" s="5"/>
    </row>
    <row r="4317" spans="6:19" x14ac:dyDescent="0.25">
      <c r="F4317" s="5"/>
      <c r="G4317" s="5"/>
      <c r="H4317" s="5"/>
      <c r="I4317" s="5"/>
      <c r="J4317" s="5"/>
      <c r="Q4317" s="5"/>
      <c r="R4317" s="5"/>
      <c r="S4317" s="5"/>
    </row>
    <row r="4318" spans="6:19" x14ac:dyDescent="0.25">
      <c r="F4318" s="5"/>
      <c r="G4318" s="5"/>
      <c r="H4318" s="5"/>
      <c r="I4318" s="5"/>
      <c r="J4318" s="5"/>
      <c r="Q4318" s="5"/>
      <c r="R4318" s="5"/>
      <c r="S4318" s="5"/>
    </row>
    <row r="4319" spans="6:19" x14ac:dyDescent="0.25">
      <c r="F4319" s="5"/>
      <c r="G4319" s="5"/>
      <c r="H4319" s="5"/>
      <c r="I4319" s="5"/>
      <c r="J4319" s="5"/>
      <c r="Q4319" s="5"/>
      <c r="R4319" s="5"/>
      <c r="S4319" s="5"/>
    </row>
    <row r="4320" spans="6:19" x14ac:dyDescent="0.25">
      <c r="F4320" s="5"/>
      <c r="G4320" s="5"/>
      <c r="H4320" s="5"/>
      <c r="I4320" s="5"/>
      <c r="J4320" s="5"/>
      <c r="Q4320" s="5"/>
      <c r="R4320" s="5"/>
      <c r="S4320" s="5"/>
    </row>
    <row r="4321" spans="6:19" x14ac:dyDescent="0.25">
      <c r="F4321" s="5"/>
      <c r="G4321" s="5"/>
      <c r="H4321" s="5"/>
      <c r="I4321" s="5"/>
      <c r="J4321" s="5"/>
      <c r="Q4321" s="5"/>
      <c r="R4321" s="5"/>
      <c r="S4321" s="5"/>
    </row>
    <row r="4322" spans="6:19" x14ac:dyDescent="0.25">
      <c r="F4322" s="5"/>
      <c r="G4322" s="5"/>
      <c r="H4322" s="5"/>
      <c r="I4322" s="5"/>
      <c r="J4322" s="5"/>
      <c r="Q4322" s="5"/>
      <c r="R4322" s="5"/>
      <c r="S4322" s="5"/>
    </row>
    <row r="4323" spans="6:19" x14ac:dyDescent="0.25">
      <c r="F4323" s="5"/>
      <c r="G4323" s="5"/>
      <c r="H4323" s="5"/>
      <c r="I4323" s="5"/>
      <c r="J4323" s="5"/>
      <c r="Q4323" s="5"/>
      <c r="R4323" s="5"/>
      <c r="S4323" s="5"/>
    </row>
    <row r="4324" spans="6:19" x14ac:dyDescent="0.25">
      <c r="F4324" s="5"/>
      <c r="G4324" s="5"/>
      <c r="H4324" s="5"/>
      <c r="I4324" s="5"/>
      <c r="J4324" s="5"/>
      <c r="Q4324" s="5"/>
      <c r="R4324" s="5"/>
      <c r="S4324" s="5"/>
    </row>
    <row r="4325" spans="6:19" x14ac:dyDescent="0.25">
      <c r="F4325" s="5"/>
      <c r="G4325" s="5"/>
      <c r="H4325" s="5"/>
      <c r="I4325" s="5"/>
      <c r="J4325" s="5"/>
      <c r="Q4325" s="5"/>
      <c r="R4325" s="5"/>
      <c r="S4325" s="5"/>
    </row>
    <row r="4326" spans="6:19" x14ac:dyDescent="0.25">
      <c r="F4326" s="5"/>
      <c r="G4326" s="5"/>
      <c r="H4326" s="5"/>
      <c r="I4326" s="5"/>
      <c r="J4326" s="5"/>
      <c r="Q4326" s="5"/>
      <c r="R4326" s="5"/>
      <c r="S4326" s="5"/>
    </row>
    <row r="4327" spans="6:19" x14ac:dyDescent="0.25">
      <c r="F4327" s="5"/>
      <c r="G4327" s="5"/>
      <c r="H4327" s="5"/>
      <c r="I4327" s="5"/>
      <c r="J4327" s="5"/>
      <c r="Q4327" s="5"/>
      <c r="R4327" s="5"/>
      <c r="S4327" s="5"/>
    </row>
    <row r="4328" spans="6:19" x14ac:dyDescent="0.25">
      <c r="F4328" s="5"/>
      <c r="G4328" s="5"/>
      <c r="H4328" s="5"/>
      <c r="I4328" s="5"/>
      <c r="J4328" s="5"/>
      <c r="Q4328" s="5"/>
      <c r="R4328" s="5"/>
      <c r="S4328" s="5"/>
    </row>
    <row r="4329" spans="6:19" x14ac:dyDescent="0.25">
      <c r="F4329" s="5"/>
      <c r="G4329" s="5"/>
      <c r="H4329" s="5"/>
      <c r="I4329" s="5"/>
      <c r="J4329" s="5"/>
      <c r="Q4329" s="5"/>
      <c r="R4329" s="5"/>
      <c r="S4329" s="5"/>
    </row>
    <row r="4330" spans="6:19" x14ac:dyDescent="0.25">
      <c r="F4330" s="5"/>
      <c r="G4330" s="5"/>
      <c r="H4330" s="5"/>
      <c r="I4330" s="5"/>
      <c r="J4330" s="5"/>
      <c r="Q4330" s="5"/>
      <c r="R4330" s="5"/>
      <c r="S4330" s="5"/>
    </row>
    <row r="4331" spans="6:19" x14ac:dyDescent="0.25">
      <c r="F4331" s="5"/>
      <c r="G4331" s="5"/>
      <c r="H4331" s="5"/>
      <c r="I4331" s="5"/>
      <c r="J4331" s="5"/>
      <c r="Q4331" s="5"/>
      <c r="R4331" s="5"/>
      <c r="S4331" s="5"/>
    </row>
    <row r="4332" spans="6:19" x14ac:dyDescent="0.25">
      <c r="F4332" s="5"/>
      <c r="G4332" s="5"/>
      <c r="H4332" s="5"/>
      <c r="I4332" s="5"/>
      <c r="J4332" s="5"/>
      <c r="Q4332" s="5"/>
      <c r="R4332" s="5"/>
      <c r="S4332" s="5"/>
    </row>
    <row r="4333" spans="6:19" x14ac:dyDescent="0.25">
      <c r="F4333" s="5"/>
      <c r="G4333" s="5"/>
      <c r="H4333" s="5"/>
      <c r="I4333" s="5"/>
      <c r="J4333" s="5"/>
      <c r="Q4333" s="5"/>
      <c r="R4333" s="5"/>
      <c r="S4333" s="5"/>
    </row>
    <row r="4334" spans="6:19" x14ac:dyDescent="0.25">
      <c r="F4334" s="5"/>
      <c r="G4334" s="5"/>
      <c r="H4334" s="5"/>
      <c r="I4334" s="5"/>
      <c r="J4334" s="5"/>
      <c r="Q4334" s="5"/>
      <c r="R4334" s="5"/>
      <c r="S4334" s="5"/>
    </row>
    <row r="4335" spans="6:19" x14ac:dyDescent="0.25">
      <c r="F4335" s="5"/>
      <c r="G4335" s="5"/>
      <c r="H4335" s="5"/>
      <c r="I4335" s="5"/>
      <c r="J4335" s="5"/>
      <c r="Q4335" s="5"/>
      <c r="R4335" s="5"/>
      <c r="S4335" s="5"/>
    </row>
    <row r="4336" spans="6:19" x14ac:dyDescent="0.25">
      <c r="F4336" s="5"/>
      <c r="G4336" s="5"/>
      <c r="H4336" s="5"/>
      <c r="I4336" s="5"/>
      <c r="J4336" s="5"/>
      <c r="Q4336" s="5"/>
      <c r="R4336" s="5"/>
      <c r="S4336" s="5"/>
    </row>
    <row r="4337" spans="6:19" x14ac:dyDescent="0.25">
      <c r="F4337" s="5"/>
      <c r="G4337" s="5"/>
      <c r="H4337" s="5"/>
      <c r="I4337" s="5"/>
      <c r="J4337" s="5"/>
      <c r="Q4337" s="5"/>
      <c r="R4337" s="5"/>
      <c r="S4337" s="5"/>
    </row>
    <row r="4338" spans="6:19" x14ac:dyDescent="0.25">
      <c r="F4338" s="5"/>
      <c r="G4338" s="5"/>
      <c r="H4338" s="5"/>
      <c r="I4338" s="5"/>
      <c r="J4338" s="5"/>
      <c r="Q4338" s="5"/>
      <c r="R4338" s="5"/>
      <c r="S4338" s="5"/>
    </row>
    <row r="4339" spans="6:19" x14ac:dyDescent="0.25">
      <c r="F4339" s="5"/>
      <c r="G4339" s="5"/>
      <c r="H4339" s="5"/>
      <c r="I4339" s="5"/>
      <c r="J4339" s="5"/>
      <c r="Q4339" s="5"/>
      <c r="R4339" s="5"/>
      <c r="S4339" s="5"/>
    </row>
    <row r="4340" spans="6:19" x14ac:dyDescent="0.25">
      <c r="F4340" s="5"/>
      <c r="G4340" s="5"/>
      <c r="H4340" s="5"/>
      <c r="I4340" s="5"/>
      <c r="J4340" s="5"/>
      <c r="Q4340" s="5"/>
      <c r="R4340" s="5"/>
      <c r="S4340" s="5"/>
    </row>
    <row r="4341" spans="6:19" x14ac:dyDescent="0.25">
      <c r="F4341" s="5"/>
      <c r="G4341" s="5"/>
      <c r="H4341" s="5"/>
      <c r="I4341" s="5"/>
      <c r="J4341" s="5"/>
      <c r="Q4341" s="5"/>
      <c r="R4341" s="5"/>
      <c r="S4341" s="5"/>
    </row>
    <row r="4342" spans="6:19" x14ac:dyDescent="0.25">
      <c r="F4342" s="5"/>
      <c r="G4342" s="5"/>
      <c r="H4342" s="5"/>
      <c r="I4342" s="5"/>
      <c r="J4342" s="5"/>
      <c r="Q4342" s="5"/>
      <c r="R4342" s="5"/>
      <c r="S4342" s="5"/>
    </row>
    <row r="4343" spans="6:19" x14ac:dyDescent="0.25">
      <c r="F4343" s="5"/>
      <c r="G4343" s="5"/>
      <c r="H4343" s="5"/>
      <c r="I4343" s="5"/>
      <c r="J4343" s="5"/>
      <c r="Q4343" s="5"/>
      <c r="R4343" s="5"/>
      <c r="S4343" s="5"/>
    </row>
    <row r="4344" spans="6:19" x14ac:dyDescent="0.25">
      <c r="F4344" s="5"/>
      <c r="G4344" s="5"/>
      <c r="H4344" s="5"/>
      <c r="I4344" s="5"/>
      <c r="J4344" s="5"/>
      <c r="Q4344" s="5"/>
      <c r="R4344" s="5"/>
      <c r="S4344" s="5"/>
    </row>
    <row r="4345" spans="6:19" x14ac:dyDescent="0.25">
      <c r="F4345" s="5"/>
      <c r="G4345" s="5"/>
      <c r="H4345" s="5"/>
      <c r="I4345" s="5"/>
      <c r="J4345" s="5"/>
      <c r="Q4345" s="5"/>
      <c r="R4345" s="5"/>
      <c r="S4345" s="5"/>
    </row>
    <row r="4346" spans="6:19" x14ac:dyDescent="0.25">
      <c r="F4346" s="5"/>
      <c r="G4346" s="5"/>
      <c r="H4346" s="5"/>
      <c r="I4346" s="5"/>
      <c r="J4346" s="5"/>
      <c r="Q4346" s="5"/>
      <c r="R4346" s="5"/>
      <c r="S4346" s="5"/>
    </row>
    <row r="4347" spans="6:19" x14ac:dyDescent="0.25">
      <c r="F4347" s="5"/>
      <c r="G4347" s="5"/>
      <c r="H4347" s="5"/>
      <c r="I4347" s="5"/>
      <c r="J4347" s="5"/>
      <c r="Q4347" s="5"/>
      <c r="R4347" s="5"/>
      <c r="S4347" s="5"/>
    </row>
    <row r="4348" spans="6:19" x14ac:dyDescent="0.25">
      <c r="F4348" s="5"/>
      <c r="G4348" s="5"/>
      <c r="H4348" s="5"/>
      <c r="I4348" s="5"/>
      <c r="J4348" s="5"/>
      <c r="Q4348" s="5"/>
      <c r="R4348" s="5"/>
      <c r="S4348" s="5"/>
    </row>
    <row r="4349" spans="6:19" x14ac:dyDescent="0.25">
      <c r="F4349" s="5"/>
      <c r="G4349" s="5"/>
      <c r="H4349" s="5"/>
      <c r="I4349" s="5"/>
      <c r="J4349" s="5"/>
      <c r="Q4349" s="5"/>
      <c r="R4349" s="5"/>
      <c r="S4349" s="5"/>
    </row>
    <row r="4350" spans="6:19" x14ac:dyDescent="0.25">
      <c r="F4350" s="5"/>
      <c r="G4350" s="5"/>
      <c r="H4350" s="5"/>
      <c r="I4350" s="5"/>
      <c r="J4350" s="5"/>
      <c r="Q4350" s="5"/>
      <c r="R4350" s="5"/>
      <c r="S4350" s="5"/>
    </row>
    <row r="4351" spans="6:19" x14ac:dyDescent="0.25">
      <c r="F4351" s="5"/>
      <c r="G4351" s="5"/>
      <c r="H4351" s="5"/>
      <c r="I4351" s="5"/>
      <c r="J4351" s="5"/>
      <c r="Q4351" s="5"/>
      <c r="R4351" s="5"/>
      <c r="S4351" s="5"/>
    </row>
    <row r="4352" spans="6:19" x14ac:dyDescent="0.25">
      <c r="F4352" s="5"/>
      <c r="G4352" s="5"/>
      <c r="H4352" s="5"/>
      <c r="I4352" s="5"/>
      <c r="J4352" s="5"/>
      <c r="Q4352" s="5"/>
      <c r="R4352" s="5"/>
      <c r="S4352" s="5"/>
    </row>
    <row r="4353" spans="6:19" x14ac:dyDescent="0.25">
      <c r="F4353" s="5"/>
      <c r="G4353" s="5"/>
      <c r="H4353" s="5"/>
      <c r="I4353" s="5"/>
      <c r="J4353" s="5"/>
      <c r="Q4353" s="5"/>
      <c r="R4353" s="5"/>
      <c r="S4353" s="5"/>
    </row>
    <row r="4354" spans="6:19" x14ac:dyDescent="0.25">
      <c r="F4354" s="5"/>
      <c r="G4354" s="5"/>
      <c r="H4354" s="5"/>
      <c r="I4354" s="5"/>
      <c r="J4354" s="5"/>
      <c r="Q4354" s="5"/>
      <c r="R4354" s="5"/>
      <c r="S4354" s="5"/>
    </row>
    <row r="4355" spans="6:19" x14ac:dyDescent="0.25">
      <c r="F4355" s="5"/>
      <c r="G4355" s="5"/>
      <c r="H4355" s="5"/>
      <c r="I4355" s="5"/>
      <c r="J4355" s="5"/>
      <c r="Q4355" s="5"/>
      <c r="R4355" s="5"/>
      <c r="S4355" s="5"/>
    </row>
    <row r="4356" spans="6:19" x14ac:dyDescent="0.25">
      <c r="F4356" s="5"/>
      <c r="G4356" s="5"/>
      <c r="H4356" s="5"/>
      <c r="I4356" s="5"/>
      <c r="J4356" s="5"/>
      <c r="Q4356" s="5"/>
      <c r="R4356" s="5"/>
      <c r="S4356" s="5"/>
    </row>
    <row r="4357" spans="6:19" x14ac:dyDescent="0.25">
      <c r="F4357" s="5"/>
      <c r="G4357" s="5"/>
      <c r="H4357" s="5"/>
      <c r="I4357" s="5"/>
      <c r="J4357" s="5"/>
      <c r="Q4357" s="5"/>
      <c r="R4357" s="5"/>
      <c r="S4357" s="5"/>
    </row>
    <row r="4358" spans="6:19" x14ac:dyDescent="0.25">
      <c r="F4358" s="5"/>
      <c r="G4358" s="5"/>
      <c r="H4358" s="5"/>
      <c r="I4358" s="5"/>
      <c r="J4358" s="5"/>
      <c r="Q4358" s="5"/>
      <c r="R4358" s="5"/>
      <c r="S4358" s="5"/>
    </row>
    <row r="4359" spans="6:19" x14ac:dyDescent="0.25">
      <c r="F4359" s="5"/>
      <c r="G4359" s="5"/>
      <c r="H4359" s="5"/>
      <c r="I4359" s="5"/>
      <c r="J4359" s="5"/>
      <c r="Q4359" s="5"/>
      <c r="R4359" s="5"/>
      <c r="S4359" s="5"/>
    </row>
    <row r="4360" spans="6:19" x14ac:dyDescent="0.25">
      <c r="F4360" s="5"/>
      <c r="G4360" s="5"/>
      <c r="H4360" s="5"/>
      <c r="I4360" s="5"/>
      <c r="J4360" s="5"/>
      <c r="Q4360" s="5"/>
      <c r="R4360" s="5"/>
      <c r="S4360" s="5"/>
    </row>
    <row r="4361" spans="6:19" x14ac:dyDescent="0.25">
      <c r="F4361" s="5"/>
      <c r="G4361" s="5"/>
      <c r="H4361" s="5"/>
      <c r="I4361" s="5"/>
      <c r="J4361" s="5"/>
      <c r="Q4361" s="5"/>
      <c r="R4361" s="5"/>
      <c r="S4361" s="5"/>
    </row>
    <row r="4362" spans="6:19" x14ac:dyDescent="0.25">
      <c r="F4362" s="5"/>
      <c r="G4362" s="5"/>
      <c r="H4362" s="5"/>
      <c r="I4362" s="5"/>
      <c r="J4362" s="5"/>
      <c r="Q4362" s="5"/>
      <c r="R4362" s="5"/>
      <c r="S4362" s="5"/>
    </row>
    <row r="4363" spans="6:19" x14ac:dyDescent="0.25">
      <c r="F4363" s="5"/>
      <c r="G4363" s="5"/>
      <c r="H4363" s="5"/>
      <c r="I4363" s="5"/>
      <c r="J4363" s="5"/>
      <c r="Q4363" s="5"/>
      <c r="R4363" s="5"/>
      <c r="S4363" s="5"/>
    </row>
    <row r="4364" spans="6:19" x14ac:dyDescent="0.25">
      <c r="F4364" s="5"/>
      <c r="G4364" s="5"/>
      <c r="H4364" s="5"/>
      <c r="I4364" s="5"/>
      <c r="J4364" s="5"/>
      <c r="Q4364" s="5"/>
      <c r="R4364" s="5"/>
      <c r="S4364" s="5"/>
    </row>
    <row r="4365" spans="6:19" x14ac:dyDescent="0.25">
      <c r="F4365" s="5"/>
      <c r="G4365" s="5"/>
      <c r="H4365" s="5"/>
      <c r="I4365" s="5"/>
      <c r="J4365" s="5"/>
      <c r="Q4365" s="5"/>
      <c r="R4365" s="5"/>
      <c r="S4365" s="5"/>
    </row>
    <row r="4366" spans="6:19" x14ac:dyDescent="0.25">
      <c r="F4366" s="5"/>
      <c r="G4366" s="5"/>
      <c r="H4366" s="5"/>
      <c r="I4366" s="5"/>
      <c r="J4366" s="5"/>
      <c r="Q4366" s="5"/>
      <c r="R4366" s="5"/>
      <c r="S4366" s="5"/>
    </row>
    <row r="4367" spans="6:19" x14ac:dyDescent="0.25">
      <c r="F4367" s="5"/>
      <c r="G4367" s="5"/>
      <c r="H4367" s="5"/>
      <c r="I4367" s="5"/>
      <c r="J4367" s="5"/>
      <c r="Q4367" s="5"/>
      <c r="R4367" s="5"/>
      <c r="S4367" s="5"/>
    </row>
    <row r="4368" spans="6:19" x14ac:dyDescent="0.25">
      <c r="F4368" s="5"/>
      <c r="G4368" s="5"/>
      <c r="H4368" s="5"/>
      <c r="I4368" s="5"/>
      <c r="J4368" s="5"/>
      <c r="Q4368" s="5"/>
      <c r="R4368" s="5"/>
      <c r="S4368" s="5"/>
    </row>
    <row r="4369" spans="6:19" x14ac:dyDescent="0.25">
      <c r="F4369" s="5"/>
      <c r="G4369" s="5"/>
      <c r="H4369" s="5"/>
      <c r="I4369" s="5"/>
      <c r="J4369" s="5"/>
      <c r="Q4369" s="5"/>
      <c r="R4369" s="5"/>
      <c r="S4369" s="5"/>
    </row>
    <row r="4370" spans="6:19" x14ac:dyDescent="0.25">
      <c r="F4370" s="5"/>
      <c r="G4370" s="5"/>
      <c r="H4370" s="5"/>
      <c r="I4370" s="5"/>
      <c r="J4370" s="5"/>
      <c r="Q4370" s="5"/>
      <c r="R4370" s="5"/>
      <c r="S4370" s="5"/>
    </row>
    <row r="4371" spans="6:19" x14ac:dyDescent="0.25">
      <c r="F4371" s="5"/>
      <c r="G4371" s="5"/>
      <c r="H4371" s="5"/>
      <c r="I4371" s="5"/>
      <c r="J4371" s="5"/>
      <c r="Q4371" s="5"/>
      <c r="R4371" s="5"/>
      <c r="S4371" s="5"/>
    </row>
    <row r="4372" spans="6:19" x14ac:dyDescent="0.25">
      <c r="F4372" s="5"/>
      <c r="G4372" s="5"/>
      <c r="H4372" s="5"/>
      <c r="I4372" s="5"/>
      <c r="J4372" s="5"/>
      <c r="Q4372" s="5"/>
      <c r="R4372" s="5"/>
      <c r="S4372" s="5"/>
    </row>
    <row r="4373" spans="6:19" x14ac:dyDescent="0.25">
      <c r="F4373" s="5"/>
      <c r="G4373" s="5"/>
      <c r="H4373" s="5"/>
      <c r="I4373" s="5"/>
      <c r="J4373" s="5"/>
      <c r="Q4373" s="5"/>
      <c r="R4373" s="5"/>
      <c r="S4373" s="5"/>
    </row>
    <row r="4374" spans="6:19" x14ac:dyDescent="0.25">
      <c r="F4374" s="5"/>
      <c r="G4374" s="5"/>
      <c r="H4374" s="5"/>
      <c r="I4374" s="5"/>
      <c r="J4374" s="5"/>
      <c r="Q4374" s="5"/>
      <c r="R4374" s="5"/>
      <c r="S4374" s="5"/>
    </row>
    <row r="4375" spans="6:19" x14ac:dyDescent="0.25">
      <c r="F4375" s="5"/>
      <c r="G4375" s="5"/>
      <c r="H4375" s="5"/>
      <c r="I4375" s="5"/>
      <c r="J4375" s="5"/>
      <c r="Q4375" s="5"/>
      <c r="R4375" s="5"/>
      <c r="S4375" s="5"/>
    </row>
    <row r="4376" spans="6:19" x14ac:dyDescent="0.25">
      <c r="F4376" s="5"/>
      <c r="G4376" s="5"/>
      <c r="H4376" s="5"/>
      <c r="I4376" s="5"/>
      <c r="J4376" s="5"/>
      <c r="Q4376" s="5"/>
      <c r="R4376" s="5"/>
      <c r="S4376" s="5"/>
    </row>
    <row r="4377" spans="6:19" x14ac:dyDescent="0.25">
      <c r="F4377" s="5"/>
      <c r="G4377" s="5"/>
      <c r="H4377" s="5"/>
      <c r="I4377" s="5"/>
      <c r="J4377" s="5"/>
      <c r="Q4377" s="5"/>
      <c r="R4377" s="5"/>
      <c r="S4377" s="5"/>
    </row>
    <row r="4378" spans="6:19" x14ac:dyDescent="0.25">
      <c r="F4378" s="5"/>
      <c r="G4378" s="5"/>
      <c r="H4378" s="5"/>
      <c r="I4378" s="5"/>
      <c r="J4378" s="5"/>
      <c r="Q4378" s="5"/>
      <c r="R4378" s="5"/>
      <c r="S4378" s="5"/>
    </row>
    <row r="4379" spans="6:19" x14ac:dyDescent="0.25">
      <c r="F4379" s="5"/>
      <c r="G4379" s="5"/>
      <c r="H4379" s="5"/>
      <c r="I4379" s="5"/>
      <c r="J4379" s="5"/>
      <c r="Q4379" s="5"/>
      <c r="R4379" s="5"/>
      <c r="S4379" s="5"/>
    </row>
    <row r="4380" spans="6:19" x14ac:dyDescent="0.25">
      <c r="F4380" s="5"/>
      <c r="G4380" s="5"/>
      <c r="H4380" s="5"/>
      <c r="I4380" s="5"/>
      <c r="J4380" s="5"/>
      <c r="Q4380" s="5"/>
      <c r="R4380" s="5"/>
      <c r="S4380" s="5"/>
    </row>
    <row r="4381" spans="6:19" x14ac:dyDescent="0.25">
      <c r="F4381" s="5"/>
      <c r="G4381" s="5"/>
      <c r="H4381" s="5"/>
      <c r="I4381" s="5"/>
      <c r="J4381" s="5"/>
      <c r="Q4381" s="5"/>
      <c r="R4381" s="5"/>
      <c r="S4381" s="5"/>
    </row>
    <row r="4382" spans="6:19" x14ac:dyDescent="0.25">
      <c r="F4382" s="5"/>
      <c r="G4382" s="5"/>
      <c r="H4382" s="5"/>
      <c r="I4382" s="5"/>
      <c r="J4382" s="5"/>
      <c r="Q4382" s="5"/>
      <c r="R4382" s="5"/>
      <c r="S4382" s="5"/>
    </row>
    <row r="4383" spans="6:19" x14ac:dyDescent="0.25">
      <c r="F4383" s="5"/>
      <c r="G4383" s="5"/>
      <c r="H4383" s="5"/>
      <c r="I4383" s="5"/>
      <c r="J4383" s="5"/>
      <c r="Q4383" s="5"/>
      <c r="R4383" s="5"/>
      <c r="S4383" s="5"/>
    </row>
    <row r="4384" spans="6:19" x14ac:dyDescent="0.25">
      <c r="F4384" s="5"/>
      <c r="G4384" s="5"/>
      <c r="H4384" s="5"/>
      <c r="I4384" s="5"/>
      <c r="J4384" s="5"/>
      <c r="Q4384" s="5"/>
      <c r="R4384" s="5"/>
      <c r="S4384" s="5"/>
    </row>
    <row r="4385" spans="6:19" x14ac:dyDescent="0.25">
      <c r="F4385" s="5"/>
      <c r="G4385" s="5"/>
      <c r="H4385" s="5"/>
      <c r="I4385" s="5"/>
      <c r="J4385" s="5"/>
      <c r="Q4385" s="5"/>
      <c r="R4385" s="5"/>
      <c r="S4385" s="5"/>
    </row>
    <row r="4386" spans="6:19" x14ac:dyDescent="0.25">
      <c r="F4386" s="5"/>
      <c r="G4386" s="5"/>
      <c r="H4386" s="5"/>
      <c r="I4386" s="5"/>
      <c r="J4386" s="5"/>
      <c r="Q4386" s="5"/>
      <c r="R4386" s="5"/>
      <c r="S4386" s="5"/>
    </row>
    <row r="4387" spans="6:19" x14ac:dyDescent="0.25">
      <c r="F4387" s="5"/>
      <c r="G4387" s="5"/>
      <c r="H4387" s="5"/>
      <c r="I4387" s="5"/>
      <c r="J4387" s="5"/>
      <c r="Q4387" s="5"/>
      <c r="R4387" s="5"/>
      <c r="S4387" s="5"/>
    </row>
    <row r="4388" spans="6:19" x14ac:dyDescent="0.25">
      <c r="F4388" s="5"/>
      <c r="G4388" s="5"/>
      <c r="H4388" s="5"/>
      <c r="I4388" s="5"/>
      <c r="J4388" s="5"/>
      <c r="Q4388" s="5"/>
      <c r="R4388" s="5"/>
      <c r="S4388" s="5"/>
    </row>
    <row r="4389" spans="6:19" x14ac:dyDescent="0.25">
      <c r="F4389" s="5"/>
      <c r="G4389" s="5"/>
      <c r="H4389" s="5"/>
      <c r="I4389" s="5"/>
      <c r="J4389" s="5"/>
      <c r="Q4389" s="5"/>
      <c r="R4389" s="5"/>
      <c r="S4389" s="5"/>
    </row>
    <row r="4390" spans="6:19" x14ac:dyDescent="0.25">
      <c r="F4390" s="5"/>
      <c r="G4390" s="5"/>
      <c r="H4390" s="5"/>
      <c r="I4390" s="5"/>
      <c r="J4390" s="5"/>
      <c r="Q4390" s="5"/>
      <c r="R4390" s="5"/>
      <c r="S4390" s="5"/>
    </row>
    <row r="4391" spans="6:19" x14ac:dyDescent="0.25">
      <c r="F4391" s="5"/>
      <c r="G4391" s="5"/>
      <c r="H4391" s="5"/>
      <c r="I4391" s="5"/>
      <c r="J4391" s="5"/>
      <c r="Q4391" s="5"/>
      <c r="R4391" s="5"/>
      <c r="S4391" s="5"/>
    </row>
    <row r="4392" spans="6:19" x14ac:dyDescent="0.25">
      <c r="F4392" s="5"/>
      <c r="G4392" s="5"/>
      <c r="H4392" s="5"/>
      <c r="I4392" s="5"/>
      <c r="J4392" s="5"/>
      <c r="Q4392" s="5"/>
      <c r="R4392" s="5"/>
      <c r="S4392" s="5"/>
    </row>
    <row r="4393" spans="6:19" x14ac:dyDescent="0.25">
      <c r="F4393" s="5"/>
      <c r="G4393" s="5"/>
      <c r="H4393" s="5"/>
      <c r="I4393" s="5"/>
      <c r="J4393" s="5"/>
      <c r="Q4393" s="5"/>
      <c r="R4393" s="5"/>
      <c r="S4393" s="5"/>
    </row>
    <row r="4394" spans="6:19" x14ac:dyDescent="0.25">
      <c r="F4394" s="5"/>
      <c r="G4394" s="5"/>
      <c r="H4394" s="5"/>
      <c r="I4394" s="5"/>
      <c r="J4394" s="5"/>
      <c r="Q4394" s="5"/>
      <c r="R4394" s="5"/>
      <c r="S4394" s="5"/>
    </row>
    <row r="4395" spans="6:19" x14ac:dyDescent="0.25">
      <c r="F4395" s="5"/>
      <c r="G4395" s="5"/>
      <c r="H4395" s="5"/>
      <c r="I4395" s="5"/>
      <c r="J4395" s="5"/>
      <c r="Q4395" s="5"/>
      <c r="R4395" s="5"/>
      <c r="S4395" s="5"/>
    </row>
    <row r="4396" spans="6:19" x14ac:dyDescent="0.25">
      <c r="F4396" s="5"/>
      <c r="G4396" s="5"/>
      <c r="H4396" s="5"/>
      <c r="I4396" s="5"/>
      <c r="J4396" s="5"/>
      <c r="Q4396" s="5"/>
      <c r="R4396" s="5"/>
      <c r="S4396" s="5"/>
    </row>
    <row r="4397" spans="6:19" x14ac:dyDescent="0.25">
      <c r="F4397" s="5"/>
      <c r="G4397" s="5"/>
      <c r="H4397" s="5"/>
      <c r="I4397" s="5"/>
      <c r="J4397" s="5"/>
      <c r="Q4397" s="5"/>
      <c r="R4397" s="5"/>
      <c r="S4397" s="5"/>
    </row>
    <row r="4398" spans="6:19" x14ac:dyDescent="0.25">
      <c r="F4398" s="5"/>
      <c r="G4398" s="5"/>
      <c r="H4398" s="5"/>
      <c r="I4398" s="5"/>
      <c r="J4398" s="5"/>
      <c r="Q4398" s="5"/>
      <c r="R4398" s="5"/>
      <c r="S4398" s="5"/>
    </row>
    <row r="4399" spans="6:19" x14ac:dyDescent="0.25">
      <c r="F4399" s="5"/>
      <c r="G4399" s="5"/>
      <c r="H4399" s="5"/>
      <c r="I4399" s="5"/>
      <c r="J4399" s="5"/>
      <c r="Q4399" s="5"/>
      <c r="R4399" s="5"/>
      <c r="S4399" s="5"/>
    </row>
    <row r="4400" spans="6:19" x14ac:dyDescent="0.25">
      <c r="F4400" s="5"/>
      <c r="G4400" s="5"/>
      <c r="H4400" s="5"/>
      <c r="I4400" s="5"/>
      <c r="J4400" s="5"/>
      <c r="Q4400" s="5"/>
      <c r="R4400" s="5"/>
      <c r="S4400" s="5"/>
    </row>
    <row r="4401" spans="6:19" x14ac:dyDescent="0.25">
      <c r="F4401" s="5"/>
      <c r="G4401" s="5"/>
      <c r="H4401" s="5"/>
      <c r="I4401" s="5"/>
      <c r="J4401" s="5"/>
      <c r="Q4401" s="5"/>
      <c r="R4401" s="5"/>
      <c r="S4401" s="5"/>
    </row>
    <row r="4402" spans="6:19" x14ac:dyDescent="0.25">
      <c r="F4402" s="5"/>
      <c r="G4402" s="5"/>
      <c r="H4402" s="5"/>
      <c r="I4402" s="5"/>
      <c r="J4402" s="5"/>
      <c r="Q4402" s="5"/>
      <c r="R4402" s="5"/>
      <c r="S4402" s="5"/>
    </row>
    <row r="4403" spans="6:19" x14ac:dyDescent="0.25">
      <c r="F4403" s="5"/>
      <c r="G4403" s="5"/>
      <c r="H4403" s="5"/>
      <c r="I4403" s="5"/>
      <c r="J4403" s="5"/>
      <c r="Q4403" s="5"/>
      <c r="R4403" s="5"/>
      <c r="S4403" s="5"/>
    </row>
    <row r="4404" spans="6:19" x14ac:dyDescent="0.25">
      <c r="F4404" s="5"/>
      <c r="G4404" s="5"/>
      <c r="H4404" s="5"/>
      <c r="I4404" s="5"/>
      <c r="J4404" s="5"/>
      <c r="Q4404" s="5"/>
      <c r="R4404" s="5"/>
      <c r="S4404" s="5"/>
    </row>
    <row r="4405" spans="6:19" x14ac:dyDescent="0.25">
      <c r="F4405" s="5"/>
      <c r="G4405" s="5"/>
      <c r="H4405" s="5"/>
      <c r="I4405" s="5"/>
      <c r="J4405" s="5"/>
      <c r="Q4405" s="5"/>
      <c r="R4405" s="5"/>
      <c r="S4405" s="5"/>
    </row>
    <row r="4406" spans="6:19" x14ac:dyDescent="0.25">
      <c r="F4406" s="5"/>
      <c r="G4406" s="5"/>
      <c r="H4406" s="5"/>
      <c r="I4406" s="5"/>
      <c r="J4406" s="5"/>
      <c r="Q4406" s="5"/>
      <c r="R4406" s="5"/>
      <c r="S4406" s="5"/>
    </row>
    <row r="4407" spans="6:19" x14ac:dyDescent="0.25">
      <c r="F4407" s="5"/>
      <c r="G4407" s="5"/>
      <c r="H4407" s="5"/>
      <c r="I4407" s="5"/>
      <c r="J4407" s="5"/>
      <c r="Q4407" s="5"/>
      <c r="R4407" s="5"/>
      <c r="S4407" s="5"/>
    </row>
    <row r="4408" spans="6:19" x14ac:dyDescent="0.25">
      <c r="F4408" s="5"/>
      <c r="G4408" s="5"/>
      <c r="H4408" s="5"/>
      <c r="I4408" s="5"/>
      <c r="J4408" s="5"/>
      <c r="Q4408" s="5"/>
      <c r="R4408" s="5"/>
      <c r="S4408" s="5"/>
    </row>
    <row r="4409" spans="6:19" x14ac:dyDescent="0.25">
      <c r="F4409" s="5"/>
      <c r="G4409" s="5"/>
      <c r="H4409" s="5"/>
      <c r="I4409" s="5"/>
      <c r="J4409" s="5"/>
      <c r="Q4409" s="5"/>
      <c r="R4409" s="5"/>
      <c r="S4409" s="5"/>
    </row>
    <row r="4410" spans="6:19" x14ac:dyDescent="0.25">
      <c r="F4410" s="5"/>
      <c r="G4410" s="5"/>
      <c r="H4410" s="5"/>
      <c r="I4410" s="5"/>
      <c r="J4410" s="5"/>
      <c r="Q4410" s="5"/>
      <c r="R4410" s="5"/>
      <c r="S4410" s="5"/>
    </row>
    <row r="4411" spans="6:19" x14ac:dyDescent="0.25">
      <c r="F4411" s="5"/>
      <c r="G4411" s="5"/>
      <c r="H4411" s="5"/>
      <c r="I4411" s="5"/>
      <c r="J4411" s="5"/>
      <c r="Q4411" s="5"/>
      <c r="R4411" s="5"/>
      <c r="S4411" s="5"/>
    </row>
    <row r="4412" spans="6:19" x14ac:dyDescent="0.25">
      <c r="F4412" s="5"/>
      <c r="G4412" s="5"/>
      <c r="H4412" s="5"/>
      <c r="I4412" s="5"/>
      <c r="J4412" s="5"/>
      <c r="Q4412" s="5"/>
      <c r="R4412" s="5"/>
      <c r="S4412" s="5"/>
    </row>
    <row r="4413" spans="6:19" x14ac:dyDescent="0.25">
      <c r="F4413" s="5"/>
      <c r="G4413" s="5"/>
      <c r="H4413" s="5"/>
      <c r="I4413" s="5"/>
      <c r="J4413" s="5"/>
      <c r="Q4413" s="5"/>
      <c r="R4413" s="5"/>
      <c r="S4413" s="5"/>
    </row>
    <row r="4414" spans="6:19" x14ac:dyDescent="0.25">
      <c r="F4414" s="5"/>
      <c r="G4414" s="5"/>
      <c r="H4414" s="5"/>
      <c r="I4414" s="5"/>
      <c r="J4414" s="5"/>
      <c r="Q4414" s="5"/>
      <c r="R4414" s="5"/>
      <c r="S4414" s="5"/>
    </row>
    <row r="4415" spans="6:19" x14ac:dyDescent="0.25">
      <c r="F4415" s="5"/>
      <c r="G4415" s="5"/>
      <c r="H4415" s="5"/>
      <c r="I4415" s="5"/>
      <c r="J4415" s="5"/>
      <c r="Q4415" s="5"/>
      <c r="R4415" s="5"/>
      <c r="S4415" s="5"/>
    </row>
    <row r="4416" spans="6:19" x14ac:dyDescent="0.25">
      <c r="F4416" s="5"/>
      <c r="G4416" s="5"/>
      <c r="H4416" s="5"/>
      <c r="I4416" s="5"/>
      <c r="J4416" s="5"/>
      <c r="Q4416" s="5"/>
      <c r="R4416" s="5"/>
      <c r="S4416" s="5"/>
    </row>
    <row r="4417" spans="6:19" x14ac:dyDescent="0.25">
      <c r="F4417" s="5"/>
      <c r="G4417" s="5"/>
      <c r="H4417" s="5"/>
      <c r="I4417" s="5"/>
      <c r="J4417" s="5"/>
      <c r="Q4417" s="5"/>
      <c r="R4417" s="5"/>
      <c r="S4417" s="5"/>
    </row>
    <row r="4418" spans="6:19" x14ac:dyDescent="0.25">
      <c r="F4418" s="5"/>
      <c r="G4418" s="5"/>
      <c r="H4418" s="5"/>
      <c r="I4418" s="5"/>
      <c r="J4418" s="5"/>
      <c r="Q4418" s="5"/>
      <c r="R4418" s="5"/>
      <c r="S4418" s="5"/>
    </row>
    <row r="4419" spans="6:19" x14ac:dyDescent="0.25">
      <c r="F4419" s="5"/>
      <c r="G4419" s="5"/>
      <c r="H4419" s="5"/>
      <c r="I4419" s="5"/>
      <c r="J4419" s="5"/>
      <c r="Q4419" s="5"/>
      <c r="R4419" s="5"/>
      <c r="S4419" s="5"/>
    </row>
    <row r="4420" spans="6:19" x14ac:dyDescent="0.25">
      <c r="F4420" s="5"/>
      <c r="G4420" s="5"/>
      <c r="H4420" s="5"/>
      <c r="I4420" s="5"/>
      <c r="J4420" s="5"/>
      <c r="Q4420" s="5"/>
      <c r="R4420" s="5"/>
      <c r="S4420" s="5"/>
    </row>
    <row r="4421" spans="6:19" x14ac:dyDescent="0.25">
      <c r="F4421" s="5"/>
      <c r="G4421" s="5"/>
      <c r="H4421" s="5"/>
      <c r="I4421" s="5"/>
      <c r="J4421" s="5"/>
      <c r="Q4421" s="5"/>
      <c r="R4421" s="5"/>
      <c r="S4421" s="5"/>
    </row>
    <row r="4422" spans="6:19" x14ac:dyDescent="0.25">
      <c r="F4422" s="5"/>
      <c r="G4422" s="5"/>
      <c r="H4422" s="5"/>
      <c r="I4422" s="5"/>
      <c r="J4422" s="5"/>
      <c r="Q4422" s="5"/>
      <c r="R4422" s="5"/>
      <c r="S4422" s="5"/>
    </row>
    <row r="4423" spans="6:19" x14ac:dyDescent="0.25">
      <c r="F4423" s="5"/>
      <c r="G4423" s="5"/>
      <c r="H4423" s="5"/>
      <c r="I4423" s="5"/>
      <c r="J4423" s="5"/>
      <c r="Q4423" s="5"/>
      <c r="R4423" s="5"/>
      <c r="S4423" s="5"/>
    </row>
    <row r="4424" spans="6:19" x14ac:dyDescent="0.25">
      <c r="F4424" s="5"/>
      <c r="G4424" s="5"/>
      <c r="H4424" s="5"/>
      <c r="I4424" s="5"/>
      <c r="J4424" s="5"/>
      <c r="Q4424" s="5"/>
      <c r="R4424" s="5"/>
      <c r="S4424" s="5"/>
    </row>
    <row r="4425" spans="6:19" x14ac:dyDescent="0.25">
      <c r="F4425" s="5"/>
      <c r="G4425" s="5"/>
      <c r="H4425" s="5"/>
      <c r="I4425" s="5"/>
      <c r="J4425" s="5"/>
      <c r="Q4425" s="5"/>
      <c r="R4425" s="5"/>
      <c r="S4425" s="5"/>
    </row>
    <row r="4426" spans="6:19" x14ac:dyDescent="0.25">
      <c r="F4426" s="5"/>
      <c r="G4426" s="5"/>
      <c r="H4426" s="5"/>
      <c r="I4426" s="5"/>
      <c r="J4426" s="5"/>
      <c r="Q4426" s="5"/>
      <c r="R4426" s="5"/>
      <c r="S4426" s="5"/>
    </row>
    <row r="4427" spans="6:19" x14ac:dyDescent="0.25">
      <c r="F4427" s="5"/>
      <c r="G4427" s="5"/>
      <c r="H4427" s="5"/>
      <c r="I4427" s="5"/>
      <c r="J4427" s="5"/>
      <c r="Q4427" s="5"/>
      <c r="R4427" s="5"/>
      <c r="S4427" s="5"/>
    </row>
    <row r="4428" spans="6:19" x14ac:dyDescent="0.25">
      <c r="F4428" s="5"/>
      <c r="G4428" s="5"/>
      <c r="H4428" s="5"/>
      <c r="I4428" s="5"/>
      <c r="J4428" s="5"/>
      <c r="Q4428" s="5"/>
      <c r="R4428" s="5"/>
      <c r="S4428" s="5"/>
    </row>
    <row r="4429" spans="6:19" x14ac:dyDescent="0.25">
      <c r="F4429" s="5"/>
      <c r="G4429" s="5"/>
      <c r="H4429" s="5"/>
      <c r="I4429" s="5"/>
      <c r="J4429" s="5"/>
      <c r="Q4429" s="5"/>
      <c r="R4429" s="5"/>
      <c r="S4429" s="5"/>
    </row>
    <row r="4430" spans="6:19" x14ac:dyDescent="0.25">
      <c r="F4430" s="5"/>
      <c r="G4430" s="5"/>
      <c r="H4430" s="5"/>
      <c r="I4430" s="5"/>
      <c r="J4430" s="5"/>
      <c r="Q4430" s="5"/>
      <c r="R4430" s="5"/>
      <c r="S4430" s="5"/>
    </row>
    <row r="4431" spans="6:19" x14ac:dyDescent="0.25">
      <c r="F4431" s="5"/>
      <c r="G4431" s="5"/>
      <c r="H4431" s="5"/>
      <c r="I4431" s="5"/>
      <c r="J4431" s="5"/>
      <c r="Q4431" s="5"/>
      <c r="R4431" s="5"/>
      <c r="S4431" s="5"/>
    </row>
    <row r="4432" spans="6:19" x14ac:dyDescent="0.25">
      <c r="F4432" s="5"/>
      <c r="G4432" s="5"/>
      <c r="H4432" s="5"/>
      <c r="I4432" s="5"/>
      <c r="J4432" s="5"/>
      <c r="Q4432" s="5"/>
      <c r="R4432" s="5"/>
      <c r="S4432" s="5"/>
    </row>
    <row r="4433" spans="6:19" x14ac:dyDescent="0.25">
      <c r="F4433" s="5"/>
      <c r="G4433" s="5"/>
      <c r="H4433" s="5"/>
      <c r="I4433" s="5"/>
      <c r="J4433" s="5"/>
      <c r="Q4433" s="5"/>
      <c r="R4433" s="5"/>
      <c r="S4433" s="5"/>
    </row>
    <row r="4434" spans="6:19" x14ac:dyDescent="0.25">
      <c r="F4434" s="5"/>
      <c r="G4434" s="5"/>
      <c r="H4434" s="5"/>
      <c r="I4434" s="5"/>
      <c r="J4434" s="5"/>
      <c r="Q4434" s="5"/>
      <c r="R4434" s="5"/>
      <c r="S4434" s="5"/>
    </row>
    <row r="4435" spans="6:19" x14ac:dyDescent="0.25">
      <c r="F4435" s="5"/>
      <c r="G4435" s="5"/>
      <c r="H4435" s="5"/>
      <c r="I4435" s="5"/>
      <c r="J4435" s="5"/>
      <c r="Q4435" s="5"/>
      <c r="R4435" s="5"/>
      <c r="S4435" s="5"/>
    </row>
    <row r="4436" spans="6:19" x14ac:dyDescent="0.25">
      <c r="F4436" s="5"/>
      <c r="G4436" s="5"/>
      <c r="H4436" s="5"/>
      <c r="I4436" s="5"/>
      <c r="J4436" s="5"/>
      <c r="Q4436" s="5"/>
      <c r="R4436" s="5"/>
      <c r="S4436" s="5"/>
    </row>
    <row r="4437" spans="6:19" x14ac:dyDescent="0.25">
      <c r="F4437" s="5"/>
      <c r="G4437" s="5"/>
      <c r="H4437" s="5"/>
      <c r="I4437" s="5"/>
      <c r="J4437" s="5"/>
      <c r="Q4437" s="5"/>
      <c r="R4437" s="5"/>
      <c r="S4437" s="5"/>
    </row>
    <row r="4438" spans="6:19" x14ac:dyDescent="0.25">
      <c r="F4438" s="5"/>
      <c r="G4438" s="5"/>
      <c r="H4438" s="5"/>
      <c r="I4438" s="5"/>
      <c r="J4438" s="5"/>
      <c r="Q4438" s="5"/>
      <c r="R4438" s="5"/>
      <c r="S4438" s="5"/>
    </row>
    <row r="4439" spans="6:19" x14ac:dyDescent="0.25">
      <c r="F4439" s="5"/>
      <c r="G4439" s="5"/>
      <c r="H4439" s="5"/>
      <c r="I4439" s="5"/>
      <c r="J4439" s="5"/>
      <c r="Q4439" s="5"/>
      <c r="R4439" s="5"/>
      <c r="S4439" s="5"/>
    </row>
    <row r="4440" spans="6:19" x14ac:dyDescent="0.25">
      <c r="F4440" s="5"/>
      <c r="G4440" s="5"/>
      <c r="H4440" s="5"/>
      <c r="I4440" s="5"/>
      <c r="J4440" s="5"/>
      <c r="Q4440" s="5"/>
      <c r="R4440" s="5"/>
      <c r="S4440" s="5"/>
    </row>
    <row r="4441" spans="6:19" x14ac:dyDescent="0.25">
      <c r="F4441" s="5"/>
      <c r="G4441" s="5"/>
      <c r="H4441" s="5"/>
      <c r="I4441" s="5"/>
      <c r="J4441" s="5"/>
      <c r="Q4441" s="5"/>
      <c r="R4441" s="5"/>
      <c r="S4441" s="5"/>
    </row>
    <row r="4442" spans="6:19" x14ac:dyDescent="0.25">
      <c r="F4442" s="5"/>
      <c r="G4442" s="5"/>
      <c r="H4442" s="5"/>
      <c r="I4442" s="5"/>
      <c r="J4442" s="5"/>
      <c r="Q4442" s="5"/>
      <c r="R4442" s="5"/>
      <c r="S4442" s="5"/>
    </row>
    <row r="4443" spans="6:19" x14ac:dyDescent="0.25">
      <c r="F4443" s="5"/>
      <c r="G4443" s="5"/>
      <c r="H4443" s="5"/>
      <c r="I4443" s="5"/>
      <c r="J4443" s="5"/>
      <c r="Q4443" s="5"/>
      <c r="R4443" s="5"/>
      <c r="S4443" s="5"/>
    </row>
    <row r="4444" spans="6:19" x14ac:dyDescent="0.25">
      <c r="F4444" s="5"/>
      <c r="G4444" s="5"/>
      <c r="H4444" s="5"/>
      <c r="I4444" s="5"/>
      <c r="J4444" s="5"/>
      <c r="Q4444" s="5"/>
      <c r="R4444" s="5"/>
      <c r="S4444" s="5"/>
    </row>
    <row r="4445" spans="6:19" x14ac:dyDescent="0.25">
      <c r="F4445" s="5"/>
      <c r="G4445" s="5"/>
      <c r="H4445" s="5"/>
      <c r="I4445" s="5"/>
      <c r="J4445" s="5"/>
      <c r="Q4445" s="5"/>
      <c r="R4445" s="5"/>
      <c r="S4445" s="5"/>
    </row>
    <row r="4446" spans="6:19" x14ac:dyDescent="0.25">
      <c r="F4446" s="5"/>
      <c r="G4446" s="5"/>
      <c r="H4446" s="5"/>
      <c r="I4446" s="5"/>
      <c r="J4446" s="5"/>
      <c r="Q4446" s="5"/>
      <c r="R4446" s="5"/>
      <c r="S4446" s="5"/>
    </row>
    <row r="4447" spans="6:19" x14ac:dyDescent="0.25">
      <c r="F4447" s="5"/>
      <c r="G4447" s="5"/>
      <c r="H4447" s="5"/>
      <c r="I4447" s="5"/>
      <c r="J4447" s="5"/>
      <c r="Q4447" s="5"/>
      <c r="R4447" s="5"/>
      <c r="S4447" s="5"/>
    </row>
    <row r="4448" spans="6:19" x14ac:dyDescent="0.25">
      <c r="F4448" s="5"/>
      <c r="G4448" s="5"/>
      <c r="H4448" s="5"/>
      <c r="I4448" s="5"/>
      <c r="J4448" s="5"/>
      <c r="Q4448" s="5"/>
      <c r="R4448" s="5"/>
      <c r="S4448" s="5"/>
    </row>
    <row r="4449" spans="6:19" x14ac:dyDescent="0.25">
      <c r="F4449" s="5"/>
      <c r="G4449" s="5"/>
      <c r="H4449" s="5"/>
      <c r="I4449" s="5"/>
      <c r="J4449" s="5"/>
      <c r="Q4449" s="5"/>
      <c r="R4449" s="5"/>
      <c r="S4449" s="5"/>
    </row>
    <row r="4450" spans="6:19" x14ac:dyDescent="0.25">
      <c r="F4450" s="5"/>
      <c r="G4450" s="5"/>
      <c r="H4450" s="5"/>
      <c r="I4450" s="5"/>
      <c r="J4450" s="5"/>
      <c r="Q4450" s="5"/>
      <c r="R4450" s="5"/>
      <c r="S4450" s="5"/>
    </row>
    <row r="4451" spans="6:19" x14ac:dyDescent="0.25">
      <c r="F4451" s="5"/>
      <c r="G4451" s="5"/>
      <c r="H4451" s="5"/>
      <c r="I4451" s="5"/>
      <c r="J4451" s="5"/>
      <c r="Q4451" s="5"/>
      <c r="R4451" s="5"/>
      <c r="S4451" s="5"/>
    </row>
    <row r="4452" spans="6:19" x14ac:dyDescent="0.25">
      <c r="F4452" s="5"/>
      <c r="G4452" s="5"/>
      <c r="H4452" s="5"/>
      <c r="I4452" s="5"/>
      <c r="J4452" s="5"/>
      <c r="Q4452" s="5"/>
      <c r="R4452" s="5"/>
      <c r="S4452" s="5"/>
    </row>
    <row r="4453" spans="6:19" x14ac:dyDescent="0.25">
      <c r="F4453" s="5"/>
      <c r="G4453" s="5"/>
      <c r="H4453" s="5"/>
      <c r="I4453" s="5"/>
      <c r="J4453" s="5"/>
      <c r="Q4453" s="5"/>
      <c r="R4453" s="5"/>
      <c r="S4453" s="5"/>
    </row>
    <row r="4454" spans="6:19" x14ac:dyDescent="0.25">
      <c r="F4454" s="5"/>
      <c r="G4454" s="5"/>
      <c r="H4454" s="5"/>
      <c r="I4454" s="5"/>
      <c r="J4454" s="5"/>
      <c r="Q4454" s="5"/>
      <c r="R4454" s="5"/>
      <c r="S4454" s="5"/>
    </row>
    <row r="4455" spans="6:19" x14ac:dyDescent="0.25">
      <c r="F4455" s="5"/>
      <c r="G4455" s="5"/>
      <c r="H4455" s="5"/>
      <c r="I4455" s="5"/>
      <c r="J4455" s="5"/>
      <c r="Q4455" s="5"/>
      <c r="R4455" s="5"/>
      <c r="S4455" s="5"/>
    </row>
    <row r="4456" spans="6:19" x14ac:dyDescent="0.25">
      <c r="F4456" s="5"/>
      <c r="G4456" s="5"/>
      <c r="H4456" s="5"/>
      <c r="I4456" s="5"/>
      <c r="J4456" s="5"/>
      <c r="Q4456" s="5"/>
      <c r="R4456" s="5"/>
      <c r="S4456" s="5"/>
    </row>
    <row r="4457" spans="6:19" x14ac:dyDescent="0.25">
      <c r="F4457" s="5"/>
      <c r="G4457" s="5"/>
      <c r="H4457" s="5"/>
      <c r="I4457" s="5"/>
      <c r="J4457" s="5"/>
      <c r="Q4457" s="5"/>
      <c r="R4457" s="5"/>
      <c r="S4457" s="5"/>
    </row>
    <row r="4458" spans="6:19" x14ac:dyDescent="0.25">
      <c r="F4458" s="5"/>
      <c r="G4458" s="5"/>
      <c r="H4458" s="5"/>
      <c r="I4458" s="5"/>
      <c r="J4458" s="5"/>
      <c r="Q4458" s="5"/>
      <c r="R4458" s="5"/>
      <c r="S4458" s="5"/>
    </row>
    <row r="4459" spans="6:19" x14ac:dyDescent="0.25">
      <c r="F4459" s="5"/>
      <c r="G4459" s="5"/>
      <c r="H4459" s="5"/>
      <c r="I4459" s="5"/>
      <c r="J4459" s="5"/>
      <c r="Q4459" s="5"/>
      <c r="R4459" s="5"/>
      <c r="S4459" s="5"/>
    </row>
    <row r="4460" spans="6:19" x14ac:dyDescent="0.25">
      <c r="F4460" s="5"/>
      <c r="G4460" s="5"/>
      <c r="H4460" s="5"/>
      <c r="I4460" s="5"/>
      <c r="J4460" s="5"/>
      <c r="Q4460" s="5"/>
      <c r="R4460" s="5"/>
      <c r="S4460" s="5"/>
    </row>
    <row r="4461" spans="6:19" x14ac:dyDescent="0.25">
      <c r="F4461" s="5"/>
      <c r="G4461" s="5"/>
      <c r="H4461" s="5"/>
      <c r="I4461" s="5"/>
      <c r="J4461" s="5"/>
      <c r="Q4461" s="5"/>
      <c r="R4461" s="5"/>
      <c r="S4461" s="5"/>
    </row>
    <row r="4462" spans="6:19" x14ac:dyDescent="0.25">
      <c r="F4462" s="5"/>
      <c r="G4462" s="5"/>
      <c r="H4462" s="5"/>
      <c r="I4462" s="5"/>
      <c r="J4462" s="5"/>
      <c r="Q4462" s="5"/>
      <c r="R4462" s="5"/>
      <c r="S4462" s="5"/>
    </row>
    <row r="4463" spans="6:19" x14ac:dyDescent="0.25">
      <c r="F4463" s="5"/>
      <c r="G4463" s="5"/>
      <c r="H4463" s="5"/>
      <c r="I4463" s="5"/>
      <c r="J4463" s="5"/>
      <c r="Q4463" s="5"/>
      <c r="R4463" s="5"/>
      <c r="S4463" s="5"/>
    </row>
    <row r="4464" spans="6:19" x14ac:dyDescent="0.25">
      <c r="F4464" s="5"/>
      <c r="G4464" s="5"/>
      <c r="H4464" s="5"/>
      <c r="I4464" s="5"/>
      <c r="J4464" s="5"/>
      <c r="Q4464" s="5"/>
      <c r="R4464" s="5"/>
      <c r="S4464" s="5"/>
    </row>
    <row r="4465" spans="6:19" x14ac:dyDescent="0.25">
      <c r="F4465" s="5"/>
      <c r="G4465" s="5"/>
      <c r="H4465" s="5"/>
      <c r="I4465" s="5"/>
      <c r="J4465" s="5"/>
      <c r="Q4465" s="5"/>
      <c r="R4465" s="5"/>
      <c r="S4465" s="5"/>
    </row>
    <row r="4466" spans="6:19" x14ac:dyDescent="0.25">
      <c r="F4466" s="5"/>
      <c r="G4466" s="5"/>
      <c r="H4466" s="5"/>
      <c r="I4466" s="5"/>
      <c r="J4466" s="5"/>
      <c r="Q4466" s="5"/>
      <c r="R4466" s="5"/>
      <c r="S4466" s="5"/>
    </row>
    <row r="4467" spans="6:19" x14ac:dyDescent="0.25">
      <c r="F4467" s="5"/>
      <c r="G4467" s="5"/>
      <c r="H4467" s="5"/>
      <c r="I4467" s="5"/>
      <c r="J4467" s="5"/>
      <c r="Q4467" s="5"/>
      <c r="R4467" s="5"/>
      <c r="S4467" s="5"/>
    </row>
    <row r="4468" spans="6:19" x14ac:dyDescent="0.25">
      <c r="F4468" s="5"/>
      <c r="G4468" s="5"/>
      <c r="H4468" s="5"/>
      <c r="I4468" s="5"/>
      <c r="J4468" s="5"/>
      <c r="Q4468" s="5"/>
      <c r="R4468" s="5"/>
      <c r="S4468" s="5"/>
    </row>
    <row r="4469" spans="6:19" x14ac:dyDescent="0.25">
      <c r="F4469" s="5"/>
      <c r="G4469" s="5"/>
      <c r="H4469" s="5"/>
      <c r="I4469" s="5"/>
      <c r="J4469" s="5"/>
      <c r="Q4469" s="5"/>
      <c r="R4469" s="5"/>
      <c r="S4469" s="5"/>
    </row>
    <row r="4470" spans="6:19" x14ac:dyDescent="0.25">
      <c r="F4470" s="5"/>
      <c r="G4470" s="5"/>
      <c r="H4470" s="5"/>
      <c r="I4470" s="5"/>
      <c r="J4470" s="5"/>
      <c r="Q4470" s="5"/>
      <c r="R4470" s="5"/>
      <c r="S4470" s="5"/>
    </row>
    <row r="4471" spans="6:19" x14ac:dyDescent="0.25">
      <c r="F4471" s="5"/>
      <c r="G4471" s="5"/>
      <c r="H4471" s="5"/>
      <c r="I4471" s="5"/>
      <c r="J4471" s="5"/>
      <c r="Q4471" s="5"/>
      <c r="R4471" s="5"/>
      <c r="S4471" s="5"/>
    </row>
    <row r="4472" spans="6:19" x14ac:dyDescent="0.25">
      <c r="F4472" s="5"/>
      <c r="G4472" s="5"/>
      <c r="H4472" s="5"/>
      <c r="I4472" s="5"/>
      <c r="J4472" s="5"/>
      <c r="Q4472" s="5"/>
      <c r="R4472" s="5"/>
      <c r="S4472" s="5"/>
    </row>
    <row r="4473" spans="6:19" x14ac:dyDescent="0.25">
      <c r="F4473" s="5"/>
      <c r="G4473" s="5"/>
      <c r="H4473" s="5"/>
      <c r="I4473" s="5"/>
      <c r="J4473" s="5"/>
      <c r="Q4473" s="5"/>
      <c r="R4473" s="5"/>
      <c r="S4473" s="5"/>
    </row>
    <row r="4474" spans="6:19" x14ac:dyDescent="0.25">
      <c r="F4474" s="5"/>
      <c r="G4474" s="5"/>
      <c r="H4474" s="5"/>
      <c r="I4474" s="5"/>
      <c r="J4474" s="5"/>
      <c r="Q4474" s="5"/>
      <c r="R4474" s="5"/>
      <c r="S4474" s="5"/>
    </row>
    <row r="4475" spans="6:19" x14ac:dyDescent="0.25">
      <c r="F4475" s="5"/>
      <c r="G4475" s="5"/>
      <c r="H4475" s="5"/>
      <c r="I4475" s="5"/>
      <c r="J4475" s="5"/>
      <c r="Q4475" s="5"/>
      <c r="R4475" s="5"/>
      <c r="S4475" s="5"/>
    </row>
    <row r="4476" spans="6:19" x14ac:dyDescent="0.25">
      <c r="F4476" s="5"/>
      <c r="G4476" s="5"/>
      <c r="H4476" s="5"/>
      <c r="I4476" s="5"/>
      <c r="J4476" s="5"/>
      <c r="Q4476" s="5"/>
      <c r="R4476" s="5"/>
      <c r="S4476" s="5"/>
    </row>
    <row r="4477" spans="6:19" x14ac:dyDescent="0.25">
      <c r="F4477" s="5"/>
      <c r="G4477" s="5"/>
      <c r="H4477" s="5"/>
      <c r="I4477" s="5"/>
      <c r="J4477" s="5"/>
      <c r="Q4477" s="5"/>
      <c r="R4477" s="5"/>
      <c r="S4477" s="5"/>
    </row>
    <row r="4478" spans="6:19" x14ac:dyDescent="0.25">
      <c r="F4478" s="5"/>
      <c r="G4478" s="5"/>
      <c r="H4478" s="5"/>
      <c r="I4478" s="5"/>
      <c r="J4478" s="5"/>
      <c r="Q4478" s="5"/>
      <c r="R4478" s="5"/>
      <c r="S4478" s="5"/>
    </row>
    <row r="4479" spans="6:19" x14ac:dyDescent="0.25">
      <c r="F4479" s="5"/>
      <c r="G4479" s="5"/>
      <c r="H4479" s="5"/>
      <c r="I4479" s="5"/>
      <c r="J4479" s="5"/>
      <c r="Q4479" s="5"/>
      <c r="R4479" s="5"/>
      <c r="S4479" s="5"/>
    </row>
    <row r="4480" spans="6:19" x14ac:dyDescent="0.25">
      <c r="F4480" s="5"/>
      <c r="G4480" s="5"/>
      <c r="H4480" s="5"/>
      <c r="I4480" s="5"/>
      <c r="J4480" s="5"/>
      <c r="Q4480" s="5"/>
      <c r="R4480" s="5"/>
      <c r="S4480" s="5"/>
    </row>
    <row r="4481" spans="6:19" x14ac:dyDescent="0.25">
      <c r="F4481" s="5"/>
      <c r="G4481" s="5"/>
      <c r="H4481" s="5"/>
      <c r="I4481" s="5"/>
      <c r="J4481" s="5"/>
      <c r="Q4481" s="5"/>
      <c r="R4481" s="5"/>
      <c r="S4481" s="5"/>
    </row>
    <row r="4482" spans="6:19" x14ac:dyDescent="0.25">
      <c r="F4482" s="5"/>
      <c r="G4482" s="5"/>
      <c r="H4482" s="5"/>
      <c r="I4482" s="5"/>
      <c r="J4482" s="5"/>
      <c r="Q4482" s="5"/>
      <c r="R4482" s="5"/>
      <c r="S4482" s="5"/>
    </row>
    <row r="4483" spans="6:19" x14ac:dyDescent="0.25">
      <c r="F4483" s="5"/>
      <c r="G4483" s="5"/>
      <c r="H4483" s="5"/>
      <c r="I4483" s="5"/>
      <c r="J4483" s="5"/>
      <c r="Q4483" s="5"/>
      <c r="R4483" s="5"/>
      <c r="S4483" s="5"/>
    </row>
    <row r="4484" spans="6:19" x14ac:dyDescent="0.25">
      <c r="F4484" s="5"/>
      <c r="G4484" s="5"/>
      <c r="H4484" s="5"/>
      <c r="I4484" s="5"/>
      <c r="J4484" s="5"/>
      <c r="Q4484" s="5"/>
      <c r="R4484" s="5"/>
      <c r="S4484" s="5"/>
    </row>
    <row r="4485" spans="6:19" x14ac:dyDescent="0.25">
      <c r="F4485" s="5"/>
      <c r="G4485" s="5"/>
      <c r="H4485" s="5"/>
      <c r="I4485" s="5"/>
      <c r="J4485" s="5"/>
      <c r="Q4485" s="5"/>
      <c r="R4485" s="5"/>
      <c r="S4485" s="5"/>
    </row>
    <row r="4486" spans="6:19" x14ac:dyDescent="0.25">
      <c r="F4486" s="5"/>
      <c r="G4486" s="5"/>
      <c r="H4486" s="5"/>
      <c r="I4486" s="5"/>
      <c r="J4486" s="5"/>
      <c r="Q4486" s="5"/>
      <c r="R4486" s="5"/>
      <c r="S4486" s="5"/>
    </row>
    <row r="4487" spans="6:19" x14ac:dyDescent="0.25">
      <c r="F4487" s="5"/>
      <c r="G4487" s="5"/>
      <c r="H4487" s="5"/>
      <c r="I4487" s="5"/>
      <c r="J4487" s="5"/>
      <c r="Q4487" s="5"/>
      <c r="R4487" s="5"/>
      <c r="S4487" s="5"/>
    </row>
    <row r="4488" spans="6:19" x14ac:dyDescent="0.25">
      <c r="F4488" s="5"/>
      <c r="G4488" s="5"/>
      <c r="H4488" s="5"/>
      <c r="I4488" s="5"/>
      <c r="J4488" s="5"/>
      <c r="Q4488" s="5"/>
      <c r="R4488" s="5"/>
      <c r="S4488" s="5"/>
    </row>
    <row r="4489" spans="6:19" x14ac:dyDescent="0.25">
      <c r="F4489" s="5"/>
      <c r="G4489" s="5"/>
      <c r="H4489" s="5"/>
      <c r="I4489" s="5"/>
      <c r="J4489" s="5"/>
      <c r="Q4489" s="5"/>
      <c r="R4489" s="5"/>
      <c r="S4489" s="5"/>
    </row>
    <row r="4490" spans="6:19" x14ac:dyDescent="0.25">
      <c r="F4490" s="5"/>
      <c r="G4490" s="5"/>
      <c r="H4490" s="5"/>
      <c r="I4490" s="5"/>
      <c r="J4490" s="5"/>
      <c r="Q4490" s="5"/>
      <c r="R4490" s="5"/>
      <c r="S4490" s="5"/>
    </row>
    <row r="4491" spans="6:19" x14ac:dyDescent="0.25">
      <c r="F4491" s="5"/>
      <c r="G4491" s="5"/>
      <c r="H4491" s="5"/>
      <c r="I4491" s="5"/>
      <c r="J4491" s="5"/>
      <c r="Q4491" s="5"/>
      <c r="R4491" s="5"/>
      <c r="S4491" s="5"/>
    </row>
    <row r="4492" spans="6:19" x14ac:dyDescent="0.25">
      <c r="F4492" s="5"/>
      <c r="G4492" s="5"/>
      <c r="H4492" s="5"/>
      <c r="I4492" s="5"/>
      <c r="J4492" s="5"/>
      <c r="Q4492" s="5"/>
      <c r="R4492" s="5"/>
      <c r="S4492" s="5"/>
    </row>
    <row r="4493" spans="6:19" x14ac:dyDescent="0.25">
      <c r="F4493" s="5"/>
      <c r="G4493" s="5"/>
      <c r="H4493" s="5"/>
      <c r="I4493" s="5"/>
      <c r="J4493" s="5"/>
      <c r="Q4493" s="5"/>
      <c r="R4493" s="5"/>
      <c r="S4493" s="5"/>
    </row>
    <row r="4494" spans="6:19" x14ac:dyDescent="0.25">
      <c r="F4494" s="5"/>
      <c r="G4494" s="5"/>
      <c r="H4494" s="5"/>
      <c r="I4494" s="5"/>
      <c r="J4494" s="5"/>
      <c r="Q4494" s="5"/>
      <c r="R4494" s="5"/>
      <c r="S4494" s="5"/>
    </row>
    <row r="4495" spans="6:19" x14ac:dyDescent="0.25">
      <c r="F4495" s="5"/>
      <c r="G4495" s="5"/>
      <c r="H4495" s="5"/>
      <c r="I4495" s="5"/>
      <c r="J4495" s="5"/>
      <c r="Q4495" s="5"/>
      <c r="R4495" s="5"/>
      <c r="S4495" s="5"/>
    </row>
    <row r="4496" spans="6:19" x14ac:dyDescent="0.25">
      <c r="F4496" s="5"/>
      <c r="G4496" s="5"/>
      <c r="H4496" s="5"/>
      <c r="I4496" s="5"/>
      <c r="J4496" s="5"/>
      <c r="Q4496" s="5"/>
      <c r="R4496" s="5"/>
      <c r="S4496" s="5"/>
    </row>
    <row r="4497" spans="6:19" x14ac:dyDescent="0.25">
      <c r="F4497" s="5"/>
      <c r="G4497" s="5"/>
      <c r="H4497" s="5"/>
      <c r="I4497" s="5"/>
      <c r="J4497" s="5"/>
      <c r="Q4497" s="5"/>
      <c r="R4497" s="5"/>
      <c r="S4497" s="5"/>
    </row>
    <row r="4498" spans="6:19" x14ac:dyDescent="0.25">
      <c r="F4498" s="5"/>
      <c r="G4498" s="5"/>
      <c r="H4498" s="5"/>
      <c r="I4498" s="5"/>
      <c r="J4498" s="5"/>
      <c r="Q4498" s="5"/>
      <c r="R4498" s="5"/>
      <c r="S4498" s="5"/>
    </row>
    <row r="4499" spans="6:19" x14ac:dyDescent="0.25">
      <c r="F4499" s="5"/>
      <c r="G4499" s="5"/>
      <c r="H4499" s="5"/>
      <c r="I4499" s="5"/>
      <c r="J4499" s="5"/>
      <c r="Q4499" s="5"/>
      <c r="R4499" s="5"/>
      <c r="S4499" s="5"/>
    </row>
    <row r="4500" spans="6:19" x14ac:dyDescent="0.25">
      <c r="F4500" s="5"/>
      <c r="G4500" s="5"/>
      <c r="H4500" s="5"/>
      <c r="I4500" s="5"/>
      <c r="J4500" s="5"/>
      <c r="Q4500" s="5"/>
      <c r="R4500" s="5"/>
      <c r="S4500" s="5"/>
    </row>
    <row r="4501" spans="6:19" x14ac:dyDescent="0.25">
      <c r="F4501" s="5"/>
      <c r="G4501" s="5"/>
      <c r="H4501" s="5"/>
      <c r="I4501" s="5"/>
      <c r="J4501" s="5"/>
      <c r="Q4501" s="5"/>
      <c r="R4501" s="5"/>
      <c r="S4501" s="5"/>
    </row>
    <row r="4502" spans="6:19" x14ac:dyDescent="0.25">
      <c r="F4502" s="5"/>
      <c r="G4502" s="5"/>
      <c r="H4502" s="5"/>
      <c r="I4502" s="5"/>
      <c r="J4502" s="5"/>
      <c r="Q4502" s="5"/>
      <c r="R4502" s="5"/>
      <c r="S4502" s="5"/>
    </row>
    <row r="4503" spans="6:19" x14ac:dyDescent="0.25">
      <c r="F4503" s="5"/>
      <c r="G4503" s="5"/>
      <c r="H4503" s="5"/>
      <c r="I4503" s="5"/>
      <c r="J4503" s="5"/>
      <c r="Q4503" s="5"/>
      <c r="R4503" s="5"/>
      <c r="S4503" s="5"/>
    </row>
    <row r="4504" spans="6:19" x14ac:dyDescent="0.25">
      <c r="F4504" s="5"/>
      <c r="G4504" s="5"/>
      <c r="H4504" s="5"/>
      <c r="I4504" s="5"/>
      <c r="J4504" s="5"/>
      <c r="Q4504" s="5"/>
      <c r="R4504" s="5"/>
      <c r="S4504" s="5"/>
    </row>
    <row r="4505" spans="6:19" x14ac:dyDescent="0.25">
      <c r="F4505" s="5"/>
      <c r="G4505" s="5"/>
      <c r="H4505" s="5"/>
      <c r="I4505" s="5"/>
      <c r="J4505" s="5"/>
      <c r="Q4505" s="5"/>
      <c r="R4505" s="5"/>
      <c r="S4505" s="5"/>
    </row>
    <row r="4506" spans="6:19" x14ac:dyDescent="0.25">
      <c r="F4506" s="5"/>
      <c r="G4506" s="5"/>
      <c r="H4506" s="5"/>
      <c r="I4506" s="5"/>
      <c r="J4506" s="5"/>
      <c r="Q4506" s="5"/>
      <c r="R4506" s="5"/>
      <c r="S4506" s="5"/>
    </row>
    <row r="4507" spans="6:19" x14ac:dyDescent="0.25">
      <c r="F4507" s="5"/>
      <c r="G4507" s="5"/>
      <c r="H4507" s="5"/>
      <c r="I4507" s="5"/>
      <c r="J4507" s="5"/>
      <c r="Q4507" s="5"/>
      <c r="R4507" s="5"/>
      <c r="S4507" s="5"/>
    </row>
    <row r="4508" spans="6:19" x14ac:dyDescent="0.25">
      <c r="F4508" s="5"/>
      <c r="G4508" s="5"/>
      <c r="H4508" s="5"/>
      <c r="I4508" s="5"/>
      <c r="J4508" s="5"/>
      <c r="Q4508" s="5"/>
      <c r="R4508" s="5"/>
      <c r="S4508" s="5"/>
    </row>
    <row r="4509" spans="6:19" x14ac:dyDescent="0.25">
      <c r="F4509" s="5"/>
      <c r="G4509" s="5"/>
      <c r="H4509" s="5"/>
      <c r="I4509" s="5"/>
      <c r="J4509" s="5"/>
      <c r="Q4509" s="5"/>
      <c r="R4509" s="5"/>
      <c r="S4509" s="5"/>
    </row>
    <row r="4510" spans="6:19" x14ac:dyDescent="0.25">
      <c r="F4510" s="5"/>
      <c r="G4510" s="5"/>
      <c r="H4510" s="5"/>
      <c r="I4510" s="5"/>
      <c r="J4510" s="5"/>
      <c r="Q4510" s="5"/>
      <c r="R4510" s="5"/>
      <c r="S4510" s="5"/>
    </row>
    <row r="4511" spans="6:19" x14ac:dyDescent="0.25">
      <c r="F4511" s="5"/>
      <c r="G4511" s="5"/>
      <c r="H4511" s="5"/>
      <c r="I4511" s="5"/>
      <c r="J4511" s="5"/>
      <c r="Q4511" s="5"/>
      <c r="R4511" s="5"/>
      <c r="S4511" s="5"/>
    </row>
    <row r="4512" spans="6:19" x14ac:dyDescent="0.25">
      <c r="F4512" s="5"/>
      <c r="G4512" s="5"/>
      <c r="H4512" s="5"/>
      <c r="I4512" s="5"/>
      <c r="J4512" s="5"/>
      <c r="Q4512" s="5"/>
      <c r="R4512" s="5"/>
      <c r="S4512" s="5"/>
    </row>
    <row r="4513" spans="6:19" x14ac:dyDescent="0.25">
      <c r="F4513" s="5"/>
      <c r="G4513" s="5"/>
      <c r="H4513" s="5"/>
      <c r="I4513" s="5"/>
      <c r="J4513" s="5"/>
      <c r="Q4513" s="5"/>
      <c r="R4513" s="5"/>
      <c r="S4513" s="5"/>
    </row>
    <row r="4514" spans="6:19" x14ac:dyDescent="0.25">
      <c r="F4514" s="5"/>
      <c r="G4514" s="5"/>
      <c r="H4514" s="5"/>
      <c r="I4514" s="5"/>
      <c r="J4514" s="5"/>
      <c r="Q4514" s="5"/>
      <c r="R4514" s="5"/>
      <c r="S4514" s="5"/>
    </row>
    <row r="4515" spans="6:19" x14ac:dyDescent="0.25">
      <c r="F4515" s="5"/>
      <c r="G4515" s="5"/>
      <c r="H4515" s="5"/>
      <c r="I4515" s="5"/>
      <c r="J4515" s="5"/>
      <c r="Q4515" s="5"/>
      <c r="R4515" s="5"/>
      <c r="S4515" s="5"/>
    </row>
    <row r="4516" spans="6:19" x14ac:dyDescent="0.25">
      <c r="F4516" s="5"/>
      <c r="G4516" s="5"/>
      <c r="H4516" s="5"/>
      <c r="I4516" s="5"/>
      <c r="J4516" s="5"/>
      <c r="Q4516" s="5"/>
      <c r="R4516" s="5"/>
      <c r="S4516" s="5"/>
    </row>
    <row r="4517" spans="6:19" x14ac:dyDescent="0.25">
      <c r="F4517" s="5"/>
      <c r="G4517" s="5"/>
      <c r="H4517" s="5"/>
      <c r="I4517" s="5"/>
      <c r="J4517" s="5"/>
      <c r="Q4517" s="5"/>
      <c r="R4517" s="5"/>
      <c r="S4517" s="5"/>
    </row>
    <row r="4518" spans="6:19" x14ac:dyDescent="0.25">
      <c r="F4518" s="5"/>
      <c r="G4518" s="5"/>
      <c r="H4518" s="5"/>
      <c r="I4518" s="5"/>
      <c r="J4518" s="5"/>
      <c r="Q4518" s="5"/>
      <c r="R4518" s="5"/>
      <c r="S4518" s="5"/>
    </row>
    <row r="4519" spans="6:19" x14ac:dyDescent="0.25">
      <c r="F4519" s="5"/>
      <c r="G4519" s="5"/>
      <c r="H4519" s="5"/>
      <c r="I4519" s="5"/>
      <c r="J4519" s="5"/>
      <c r="Q4519" s="5"/>
      <c r="R4519" s="5"/>
      <c r="S4519" s="5"/>
    </row>
    <row r="4520" spans="6:19" x14ac:dyDescent="0.25">
      <c r="F4520" s="5"/>
      <c r="G4520" s="5"/>
      <c r="H4520" s="5"/>
      <c r="I4520" s="5"/>
      <c r="J4520" s="5"/>
      <c r="Q4520" s="5"/>
      <c r="R4520" s="5"/>
      <c r="S4520" s="5"/>
    </row>
    <row r="4521" spans="6:19" x14ac:dyDescent="0.25">
      <c r="F4521" s="5"/>
      <c r="G4521" s="5"/>
      <c r="H4521" s="5"/>
      <c r="I4521" s="5"/>
      <c r="J4521" s="5"/>
      <c r="Q4521" s="5"/>
      <c r="R4521" s="5"/>
      <c r="S4521" s="5"/>
    </row>
    <row r="4522" spans="6:19" x14ac:dyDescent="0.25">
      <c r="F4522" s="5"/>
      <c r="G4522" s="5"/>
      <c r="H4522" s="5"/>
      <c r="I4522" s="5"/>
      <c r="J4522" s="5"/>
      <c r="Q4522" s="5"/>
      <c r="R4522" s="5"/>
      <c r="S4522" s="5"/>
    </row>
    <row r="4523" spans="6:19" x14ac:dyDescent="0.25">
      <c r="F4523" s="5"/>
      <c r="G4523" s="5"/>
      <c r="H4523" s="5"/>
      <c r="I4523" s="5"/>
      <c r="J4523" s="5"/>
      <c r="Q4523" s="5"/>
      <c r="R4523" s="5"/>
      <c r="S4523" s="5"/>
    </row>
    <row r="4524" spans="6:19" x14ac:dyDescent="0.25">
      <c r="F4524" s="5"/>
      <c r="G4524" s="5"/>
      <c r="H4524" s="5"/>
      <c r="I4524" s="5"/>
      <c r="J4524" s="5"/>
      <c r="Q4524" s="5"/>
      <c r="R4524" s="5"/>
      <c r="S4524" s="5"/>
    </row>
    <row r="4525" spans="6:19" x14ac:dyDescent="0.25">
      <c r="F4525" s="5"/>
      <c r="G4525" s="5"/>
      <c r="H4525" s="5"/>
      <c r="I4525" s="5"/>
      <c r="J4525" s="5"/>
      <c r="Q4525" s="5"/>
      <c r="R4525" s="5"/>
      <c r="S4525" s="5"/>
    </row>
    <row r="4526" spans="6:19" x14ac:dyDescent="0.25">
      <c r="F4526" s="5"/>
      <c r="G4526" s="5"/>
      <c r="H4526" s="5"/>
      <c r="I4526" s="5"/>
      <c r="J4526" s="5"/>
      <c r="Q4526" s="5"/>
      <c r="R4526" s="5"/>
      <c r="S4526" s="5"/>
    </row>
    <row r="4527" spans="6:19" x14ac:dyDescent="0.25">
      <c r="F4527" s="5"/>
      <c r="G4527" s="5"/>
      <c r="H4527" s="5"/>
      <c r="I4527" s="5"/>
      <c r="J4527" s="5"/>
      <c r="Q4527" s="5"/>
      <c r="R4527" s="5"/>
      <c r="S4527" s="5"/>
    </row>
    <row r="4528" spans="6:19" x14ac:dyDescent="0.25">
      <c r="F4528" s="5"/>
      <c r="G4528" s="5"/>
      <c r="H4528" s="5"/>
      <c r="I4528" s="5"/>
      <c r="J4528" s="5"/>
      <c r="Q4528" s="5"/>
      <c r="R4528" s="5"/>
      <c r="S4528" s="5"/>
    </row>
    <row r="4529" spans="6:19" x14ac:dyDescent="0.25">
      <c r="F4529" s="5"/>
      <c r="G4529" s="5"/>
      <c r="H4529" s="5"/>
      <c r="I4529" s="5"/>
      <c r="J4529" s="5"/>
      <c r="Q4529" s="5"/>
      <c r="R4529" s="5"/>
      <c r="S4529" s="5"/>
    </row>
    <row r="4530" spans="6:19" x14ac:dyDescent="0.25">
      <c r="F4530" s="5"/>
      <c r="G4530" s="5"/>
      <c r="H4530" s="5"/>
      <c r="I4530" s="5"/>
      <c r="J4530" s="5"/>
      <c r="Q4530" s="5"/>
      <c r="R4530" s="5"/>
      <c r="S4530" s="5"/>
    </row>
    <row r="4531" spans="6:19" x14ac:dyDescent="0.25">
      <c r="F4531" s="5"/>
      <c r="G4531" s="5"/>
      <c r="H4531" s="5"/>
      <c r="I4531" s="5"/>
      <c r="J4531" s="5"/>
      <c r="Q4531" s="5"/>
      <c r="R4531" s="5"/>
      <c r="S4531" s="5"/>
    </row>
    <row r="4532" spans="6:19" x14ac:dyDescent="0.25">
      <c r="F4532" s="5"/>
      <c r="G4532" s="5"/>
      <c r="H4532" s="5"/>
      <c r="I4532" s="5"/>
      <c r="J4532" s="5"/>
      <c r="Q4532" s="5"/>
      <c r="R4532" s="5"/>
      <c r="S4532" s="5"/>
    </row>
    <row r="4533" spans="6:19" x14ac:dyDescent="0.25">
      <c r="F4533" s="5"/>
      <c r="G4533" s="5"/>
      <c r="H4533" s="5"/>
      <c r="I4533" s="5"/>
      <c r="J4533" s="5"/>
      <c r="Q4533" s="5"/>
      <c r="R4533" s="5"/>
      <c r="S4533" s="5"/>
    </row>
    <row r="4534" spans="6:19" x14ac:dyDescent="0.25">
      <c r="F4534" s="5"/>
      <c r="G4534" s="5"/>
      <c r="H4534" s="5"/>
      <c r="I4534" s="5"/>
      <c r="J4534" s="5"/>
      <c r="Q4534" s="5"/>
      <c r="R4534" s="5"/>
      <c r="S4534" s="5"/>
    </row>
    <row r="4535" spans="6:19" x14ac:dyDescent="0.25">
      <c r="F4535" s="5"/>
      <c r="G4535" s="5"/>
      <c r="H4535" s="5"/>
      <c r="I4535" s="5"/>
      <c r="J4535" s="5"/>
      <c r="Q4535" s="5"/>
      <c r="R4535" s="5"/>
      <c r="S4535" s="5"/>
    </row>
    <row r="4536" spans="6:19" x14ac:dyDescent="0.25">
      <c r="F4536" s="5"/>
      <c r="G4536" s="5"/>
      <c r="H4536" s="5"/>
      <c r="I4536" s="5"/>
      <c r="J4536" s="5"/>
      <c r="Q4536" s="5"/>
      <c r="R4536" s="5"/>
      <c r="S4536" s="5"/>
    </row>
    <row r="4537" spans="6:19" x14ac:dyDescent="0.25">
      <c r="F4537" s="5"/>
      <c r="G4537" s="5"/>
      <c r="H4537" s="5"/>
      <c r="I4537" s="5"/>
      <c r="J4537" s="5"/>
      <c r="Q4537" s="5"/>
      <c r="R4537" s="5"/>
      <c r="S4537" s="5"/>
    </row>
    <row r="4538" spans="6:19" x14ac:dyDescent="0.25">
      <c r="F4538" s="5"/>
      <c r="G4538" s="5"/>
      <c r="H4538" s="5"/>
      <c r="I4538" s="5"/>
      <c r="J4538" s="5"/>
      <c r="Q4538" s="5"/>
      <c r="R4538" s="5"/>
      <c r="S4538" s="5"/>
    </row>
    <row r="4539" spans="6:19" x14ac:dyDescent="0.25">
      <c r="F4539" s="5"/>
      <c r="G4539" s="5"/>
      <c r="H4539" s="5"/>
      <c r="I4539" s="5"/>
      <c r="J4539" s="5"/>
      <c r="Q4539" s="5"/>
      <c r="R4539" s="5"/>
      <c r="S4539" s="5"/>
    </row>
    <row r="4540" spans="6:19" x14ac:dyDescent="0.25">
      <c r="F4540" s="5"/>
      <c r="G4540" s="5"/>
      <c r="H4540" s="5"/>
      <c r="I4540" s="5"/>
      <c r="J4540" s="5"/>
      <c r="Q4540" s="5"/>
      <c r="R4540" s="5"/>
      <c r="S4540" s="5"/>
    </row>
    <row r="4541" spans="6:19" x14ac:dyDescent="0.25">
      <c r="F4541" s="5"/>
      <c r="G4541" s="5"/>
      <c r="H4541" s="5"/>
      <c r="I4541" s="5"/>
      <c r="J4541" s="5"/>
      <c r="Q4541" s="5"/>
      <c r="R4541" s="5"/>
      <c r="S4541" s="5"/>
    </row>
    <row r="4542" spans="6:19" x14ac:dyDescent="0.25">
      <c r="F4542" s="5"/>
      <c r="G4542" s="5"/>
      <c r="H4542" s="5"/>
      <c r="I4542" s="5"/>
      <c r="J4542" s="5"/>
      <c r="Q4542" s="5"/>
      <c r="R4542" s="5"/>
      <c r="S4542" s="5"/>
    </row>
    <row r="4543" spans="6:19" x14ac:dyDescent="0.25">
      <c r="F4543" s="5"/>
      <c r="G4543" s="5"/>
      <c r="H4543" s="5"/>
      <c r="I4543" s="5"/>
      <c r="J4543" s="5"/>
      <c r="Q4543" s="5"/>
      <c r="R4543" s="5"/>
      <c r="S4543" s="5"/>
    </row>
    <row r="4544" spans="6:19" x14ac:dyDescent="0.25">
      <c r="F4544" s="5"/>
      <c r="G4544" s="5"/>
      <c r="H4544" s="5"/>
      <c r="I4544" s="5"/>
      <c r="J4544" s="5"/>
      <c r="Q4544" s="5"/>
      <c r="R4544" s="5"/>
      <c r="S4544" s="5"/>
    </row>
    <row r="4545" spans="6:19" x14ac:dyDescent="0.25">
      <c r="F4545" s="5"/>
      <c r="G4545" s="5"/>
      <c r="H4545" s="5"/>
      <c r="I4545" s="5"/>
      <c r="J4545" s="5"/>
      <c r="Q4545" s="5"/>
      <c r="R4545" s="5"/>
      <c r="S4545" s="5"/>
    </row>
    <row r="4546" spans="6:19" x14ac:dyDescent="0.25">
      <c r="F4546" s="5"/>
      <c r="G4546" s="5"/>
      <c r="H4546" s="5"/>
      <c r="I4546" s="5"/>
      <c r="J4546" s="5"/>
      <c r="Q4546" s="5"/>
      <c r="R4546" s="5"/>
      <c r="S4546" s="5"/>
    </row>
    <row r="4547" spans="6:19" x14ac:dyDescent="0.25">
      <c r="F4547" s="5"/>
      <c r="G4547" s="5"/>
      <c r="H4547" s="5"/>
      <c r="I4547" s="5"/>
      <c r="J4547" s="5"/>
      <c r="Q4547" s="5"/>
      <c r="R4547" s="5"/>
      <c r="S4547" s="5"/>
    </row>
    <row r="4548" spans="6:19" x14ac:dyDescent="0.25">
      <c r="F4548" s="5"/>
      <c r="G4548" s="5"/>
      <c r="H4548" s="5"/>
      <c r="I4548" s="5"/>
      <c r="J4548" s="5"/>
      <c r="Q4548" s="5"/>
      <c r="R4548" s="5"/>
      <c r="S4548" s="5"/>
    </row>
    <row r="4549" spans="6:19" x14ac:dyDescent="0.25">
      <c r="F4549" s="5"/>
      <c r="G4549" s="5"/>
      <c r="H4549" s="5"/>
      <c r="I4549" s="5"/>
      <c r="J4549" s="5"/>
      <c r="Q4549" s="5"/>
      <c r="R4549" s="5"/>
      <c r="S4549" s="5"/>
    </row>
    <row r="4550" spans="6:19" x14ac:dyDescent="0.25">
      <c r="F4550" s="5"/>
      <c r="G4550" s="5"/>
      <c r="H4550" s="5"/>
      <c r="I4550" s="5"/>
      <c r="J4550" s="5"/>
      <c r="Q4550" s="5"/>
      <c r="R4550" s="5"/>
      <c r="S4550" s="5"/>
    </row>
    <row r="4551" spans="6:19" x14ac:dyDescent="0.25">
      <c r="F4551" s="5"/>
      <c r="G4551" s="5"/>
      <c r="H4551" s="5"/>
      <c r="I4551" s="5"/>
      <c r="J4551" s="5"/>
      <c r="Q4551" s="5"/>
      <c r="R4551" s="5"/>
      <c r="S4551" s="5"/>
    </row>
    <row r="4552" spans="6:19" x14ac:dyDescent="0.25">
      <c r="F4552" s="5"/>
      <c r="G4552" s="5"/>
      <c r="H4552" s="5"/>
      <c r="I4552" s="5"/>
      <c r="J4552" s="5"/>
      <c r="Q4552" s="5"/>
      <c r="R4552" s="5"/>
      <c r="S4552" s="5"/>
    </row>
    <row r="4553" spans="6:19" x14ac:dyDescent="0.25">
      <c r="F4553" s="5"/>
      <c r="G4553" s="5"/>
      <c r="H4553" s="5"/>
      <c r="I4553" s="5"/>
      <c r="J4553" s="5"/>
      <c r="Q4553" s="5"/>
      <c r="R4553" s="5"/>
      <c r="S4553" s="5"/>
    </row>
    <row r="4554" spans="6:19" x14ac:dyDescent="0.25">
      <c r="F4554" s="5"/>
      <c r="G4554" s="5"/>
      <c r="H4554" s="5"/>
      <c r="I4554" s="5"/>
      <c r="J4554" s="5"/>
      <c r="Q4554" s="5"/>
      <c r="R4554" s="5"/>
      <c r="S4554" s="5"/>
    </row>
    <row r="4555" spans="6:19" x14ac:dyDescent="0.25">
      <c r="F4555" s="5"/>
      <c r="G4555" s="5"/>
      <c r="H4555" s="5"/>
      <c r="I4555" s="5"/>
      <c r="J4555" s="5"/>
      <c r="Q4555" s="5"/>
      <c r="R4555" s="5"/>
      <c r="S4555" s="5"/>
    </row>
    <row r="4556" spans="6:19" x14ac:dyDescent="0.25">
      <c r="F4556" s="5"/>
      <c r="G4556" s="5"/>
      <c r="H4556" s="5"/>
      <c r="I4556" s="5"/>
      <c r="J4556" s="5"/>
      <c r="Q4556" s="5"/>
      <c r="R4556" s="5"/>
      <c r="S4556" s="5"/>
    </row>
    <row r="4557" spans="6:19" x14ac:dyDescent="0.25">
      <c r="F4557" s="5"/>
      <c r="G4557" s="5"/>
      <c r="H4557" s="5"/>
      <c r="I4557" s="5"/>
      <c r="J4557" s="5"/>
      <c r="Q4557" s="5"/>
      <c r="R4557" s="5"/>
      <c r="S4557" s="5"/>
    </row>
    <row r="4558" spans="6:19" x14ac:dyDescent="0.25">
      <c r="F4558" s="5"/>
      <c r="G4558" s="5"/>
      <c r="H4558" s="5"/>
      <c r="I4558" s="5"/>
      <c r="J4558" s="5"/>
      <c r="Q4558" s="5"/>
      <c r="R4558" s="5"/>
      <c r="S4558" s="5"/>
    </row>
    <row r="4559" spans="6:19" x14ac:dyDescent="0.25">
      <c r="F4559" s="5"/>
      <c r="G4559" s="5"/>
      <c r="H4559" s="5"/>
      <c r="I4559" s="5"/>
      <c r="J4559" s="5"/>
      <c r="Q4559" s="5"/>
      <c r="R4559" s="5"/>
      <c r="S4559" s="5"/>
    </row>
    <row r="4560" spans="6:19" x14ac:dyDescent="0.25">
      <c r="F4560" s="5"/>
      <c r="G4560" s="5"/>
      <c r="H4560" s="5"/>
      <c r="I4560" s="5"/>
      <c r="J4560" s="5"/>
      <c r="Q4560" s="5"/>
      <c r="R4560" s="5"/>
      <c r="S4560" s="5"/>
    </row>
    <row r="4561" spans="6:19" x14ac:dyDescent="0.25">
      <c r="F4561" s="5"/>
      <c r="G4561" s="5"/>
      <c r="H4561" s="5"/>
      <c r="I4561" s="5"/>
      <c r="J4561" s="5"/>
      <c r="Q4561" s="5"/>
      <c r="R4561" s="5"/>
      <c r="S4561" s="5"/>
    </row>
    <row r="4562" spans="6:19" x14ac:dyDescent="0.25">
      <c r="F4562" s="5"/>
      <c r="G4562" s="5"/>
      <c r="H4562" s="5"/>
      <c r="I4562" s="5"/>
      <c r="J4562" s="5"/>
      <c r="Q4562" s="5"/>
      <c r="R4562" s="5"/>
      <c r="S4562" s="5"/>
    </row>
    <row r="4563" spans="6:19" x14ac:dyDescent="0.25">
      <c r="F4563" s="5"/>
      <c r="G4563" s="5"/>
      <c r="H4563" s="5"/>
      <c r="I4563" s="5"/>
      <c r="J4563" s="5"/>
      <c r="Q4563" s="5"/>
      <c r="R4563" s="5"/>
      <c r="S4563" s="5"/>
    </row>
    <row r="4564" spans="6:19" x14ac:dyDescent="0.25">
      <c r="F4564" s="5"/>
      <c r="G4564" s="5"/>
      <c r="H4564" s="5"/>
      <c r="I4564" s="5"/>
      <c r="J4564" s="5"/>
      <c r="Q4564" s="5"/>
      <c r="R4564" s="5"/>
      <c r="S4564" s="5"/>
    </row>
    <row r="4565" spans="6:19" x14ac:dyDescent="0.25">
      <c r="F4565" s="5"/>
      <c r="G4565" s="5"/>
      <c r="H4565" s="5"/>
      <c r="I4565" s="5"/>
      <c r="J4565" s="5"/>
      <c r="Q4565" s="5"/>
      <c r="R4565" s="5"/>
      <c r="S4565" s="5"/>
    </row>
    <row r="4566" spans="6:19" x14ac:dyDescent="0.25">
      <c r="F4566" s="5"/>
      <c r="G4566" s="5"/>
      <c r="H4566" s="5"/>
      <c r="I4566" s="5"/>
      <c r="J4566" s="5"/>
      <c r="Q4566" s="5"/>
      <c r="R4566" s="5"/>
      <c r="S4566" s="5"/>
    </row>
    <row r="4567" spans="6:19" x14ac:dyDescent="0.25">
      <c r="F4567" s="5"/>
      <c r="G4567" s="5"/>
      <c r="H4567" s="5"/>
      <c r="I4567" s="5"/>
      <c r="J4567" s="5"/>
      <c r="Q4567" s="5"/>
      <c r="R4567" s="5"/>
      <c r="S4567" s="5"/>
    </row>
    <row r="4568" spans="6:19" x14ac:dyDescent="0.25">
      <c r="F4568" s="5"/>
      <c r="G4568" s="5"/>
      <c r="H4568" s="5"/>
      <c r="I4568" s="5"/>
      <c r="J4568" s="5"/>
      <c r="Q4568" s="5"/>
      <c r="R4568" s="5"/>
      <c r="S4568" s="5"/>
    </row>
    <row r="4569" spans="6:19" x14ac:dyDescent="0.25">
      <c r="F4569" s="5"/>
      <c r="G4569" s="5"/>
      <c r="H4569" s="5"/>
      <c r="I4569" s="5"/>
      <c r="J4569" s="5"/>
      <c r="Q4569" s="5"/>
      <c r="R4569" s="5"/>
      <c r="S4569" s="5"/>
    </row>
    <row r="4570" spans="6:19" x14ac:dyDescent="0.25">
      <c r="F4570" s="5"/>
      <c r="G4570" s="5"/>
      <c r="H4570" s="5"/>
      <c r="I4570" s="5"/>
      <c r="J4570" s="5"/>
      <c r="Q4570" s="5"/>
      <c r="R4570" s="5"/>
      <c r="S4570" s="5"/>
    </row>
    <row r="4571" spans="6:19" x14ac:dyDescent="0.25">
      <c r="F4571" s="5"/>
      <c r="G4571" s="5"/>
      <c r="H4571" s="5"/>
      <c r="I4571" s="5"/>
      <c r="J4571" s="5"/>
      <c r="Q4571" s="5"/>
      <c r="R4571" s="5"/>
      <c r="S4571" s="5"/>
    </row>
    <row r="4572" spans="6:19" x14ac:dyDescent="0.25">
      <c r="F4572" s="5"/>
      <c r="G4572" s="5"/>
      <c r="H4572" s="5"/>
      <c r="I4572" s="5"/>
      <c r="J4572" s="5"/>
      <c r="Q4572" s="5"/>
      <c r="R4572" s="5"/>
      <c r="S4572" s="5"/>
    </row>
    <row r="4573" spans="6:19" x14ac:dyDescent="0.25">
      <c r="F4573" s="5"/>
      <c r="G4573" s="5"/>
      <c r="H4573" s="5"/>
      <c r="I4573" s="5"/>
      <c r="J4573" s="5"/>
      <c r="Q4573" s="5"/>
      <c r="R4573" s="5"/>
      <c r="S4573" s="5"/>
    </row>
    <row r="4574" spans="6:19" x14ac:dyDescent="0.25">
      <c r="F4574" s="5"/>
      <c r="G4574" s="5"/>
      <c r="H4574" s="5"/>
      <c r="I4574" s="5"/>
      <c r="J4574" s="5"/>
      <c r="Q4574" s="5"/>
      <c r="R4574" s="5"/>
      <c r="S4574" s="5"/>
    </row>
    <row r="4575" spans="6:19" x14ac:dyDescent="0.25">
      <c r="F4575" s="5"/>
      <c r="G4575" s="5"/>
      <c r="H4575" s="5"/>
      <c r="I4575" s="5"/>
      <c r="J4575" s="5"/>
      <c r="Q4575" s="5"/>
      <c r="R4575" s="5"/>
      <c r="S4575" s="5"/>
    </row>
    <row r="4576" spans="6:19" x14ac:dyDescent="0.25">
      <c r="F4576" s="5"/>
      <c r="G4576" s="5"/>
      <c r="H4576" s="5"/>
      <c r="I4576" s="5"/>
      <c r="J4576" s="5"/>
      <c r="Q4576" s="5"/>
      <c r="R4576" s="5"/>
      <c r="S4576" s="5"/>
    </row>
    <row r="4577" spans="6:19" x14ac:dyDescent="0.25">
      <c r="F4577" s="5"/>
      <c r="G4577" s="5"/>
      <c r="H4577" s="5"/>
      <c r="I4577" s="5"/>
      <c r="J4577" s="5"/>
      <c r="Q4577" s="5"/>
      <c r="R4577" s="5"/>
      <c r="S4577" s="5"/>
    </row>
    <row r="4578" spans="6:19" x14ac:dyDescent="0.25">
      <c r="F4578" s="5"/>
      <c r="G4578" s="5"/>
      <c r="H4578" s="5"/>
      <c r="I4578" s="5"/>
      <c r="J4578" s="5"/>
      <c r="Q4578" s="5"/>
      <c r="R4578" s="5"/>
      <c r="S4578" s="5"/>
    </row>
    <row r="4579" spans="6:19" x14ac:dyDescent="0.25">
      <c r="F4579" s="5"/>
      <c r="G4579" s="5"/>
      <c r="H4579" s="5"/>
      <c r="I4579" s="5"/>
      <c r="J4579" s="5"/>
      <c r="Q4579" s="5"/>
      <c r="R4579" s="5"/>
      <c r="S4579" s="5"/>
    </row>
    <row r="4580" spans="6:19" x14ac:dyDescent="0.25">
      <c r="F4580" s="5"/>
      <c r="G4580" s="5"/>
      <c r="H4580" s="5"/>
      <c r="I4580" s="5"/>
      <c r="J4580" s="5"/>
      <c r="Q4580" s="5"/>
      <c r="R4580" s="5"/>
      <c r="S4580" s="5"/>
    </row>
    <row r="4581" spans="6:19" x14ac:dyDescent="0.25">
      <c r="F4581" s="5"/>
      <c r="G4581" s="5"/>
      <c r="H4581" s="5"/>
      <c r="I4581" s="5"/>
      <c r="J4581" s="5"/>
      <c r="Q4581" s="5"/>
      <c r="R4581" s="5"/>
      <c r="S4581" s="5"/>
    </row>
    <row r="4582" spans="6:19" x14ac:dyDescent="0.25">
      <c r="F4582" s="5"/>
      <c r="G4582" s="5"/>
      <c r="H4582" s="5"/>
      <c r="I4582" s="5"/>
      <c r="J4582" s="5"/>
      <c r="Q4582" s="5"/>
      <c r="R4582" s="5"/>
      <c r="S4582" s="5"/>
    </row>
    <row r="4583" spans="6:19" x14ac:dyDescent="0.25">
      <c r="F4583" s="5"/>
      <c r="G4583" s="5"/>
      <c r="H4583" s="5"/>
      <c r="I4583" s="5"/>
      <c r="J4583" s="5"/>
      <c r="Q4583" s="5"/>
      <c r="R4583" s="5"/>
      <c r="S4583" s="5"/>
    </row>
    <row r="4584" spans="6:19" x14ac:dyDescent="0.25">
      <c r="F4584" s="5"/>
      <c r="G4584" s="5"/>
      <c r="H4584" s="5"/>
      <c r="I4584" s="5"/>
      <c r="J4584" s="5"/>
      <c r="Q4584" s="5"/>
      <c r="R4584" s="5"/>
      <c r="S4584" s="5"/>
    </row>
    <row r="4585" spans="6:19" x14ac:dyDescent="0.25">
      <c r="F4585" s="5"/>
      <c r="G4585" s="5"/>
      <c r="H4585" s="5"/>
      <c r="I4585" s="5"/>
      <c r="J4585" s="5"/>
      <c r="Q4585" s="5"/>
      <c r="R4585" s="5"/>
      <c r="S4585" s="5"/>
    </row>
    <row r="4586" spans="6:19" x14ac:dyDescent="0.25">
      <c r="F4586" s="5"/>
      <c r="G4586" s="5"/>
      <c r="H4586" s="5"/>
      <c r="I4586" s="5"/>
      <c r="J4586" s="5"/>
      <c r="Q4586" s="5"/>
      <c r="R4586" s="5"/>
      <c r="S4586" s="5"/>
    </row>
    <row r="4587" spans="6:19" x14ac:dyDescent="0.25">
      <c r="F4587" s="5"/>
      <c r="G4587" s="5"/>
      <c r="H4587" s="5"/>
      <c r="I4587" s="5"/>
      <c r="J4587" s="5"/>
      <c r="Q4587" s="5"/>
      <c r="R4587" s="5"/>
      <c r="S4587" s="5"/>
    </row>
    <row r="4588" spans="6:19" x14ac:dyDescent="0.25">
      <c r="F4588" s="5"/>
      <c r="G4588" s="5"/>
      <c r="H4588" s="5"/>
      <c r="I4588" s="5"/>
      <c r="J4588" s="5"/>
      <c r="Q4588" s="5"/>
      <c r="R4588" s="5"/>
      <c r="S4588" s="5"/>
    </row>
    <row r="4589" spans="6:19" x14ac:dyDescent="0.25">
      <c r="F4589" s="5"/>
      <c r="G4589" s="5"/>
      <c r="H4589" s="5"/>
      <c r="I4589" s="5"/>
      <c r="J4589" s="5"/>
      <c r="Q4589" s="5"/>
      <c r="R4589" s="5"/>
      <c r="S4589" s="5"/>
    </row>
    <row r="4590" spans="6:19" x14ac:dyDescent="0.25">
      <c r="F4590" s="5"/>
      <c r="G4590" s="5"/>
      <c r="H4590" s="5"/>
      <c r="I4590" s="5"/>
      <c r="J4590" s="5"/>
      <c r="Q4590" s="5"/>
      <c r="R4590" s="5"/>
      <c r="S4590" s="5"/>
    </row>
    <row r="4591" spans="6:19" x14ac:dyDescent="0.25">
      <c r="F4591" s="5"/>
      <c r="G4591" s="5"/>
      <c r="H4591" s="5"/>
      <c r="I4591" s="5"/>
      <c r="J4591" s="5"/>
      <c r="Q4591" s="5"/>
      <c r="R4591" s="5"/>
      <c r="S4591" s="5"/>
    </row>
    <row r="4592" spans="6:19" x14ac:dyDescent="0.25">
      <c r="F4592" s="5"/>
      <c r="G4592" s="5"/>
      <c r="H4592" s="5"/>
      <c r="I4592" s="5"/>
      <c r="J4592" s="5"/>
      <c r="Q4592" s="5"/>
      <c r="R4592" s="5"/>
      <c r="S4592" s="5"/>
    </row>
    <row r="4593" spans="6:19" x14ac:dyDescent="0.25">
      <c r="F4593" s="5"/>
      <c r="G4593" s="5"/>
      <c r="H4593" s="5"/>
      <c r="I4593" s="5"/>
      <c r="J4593" s="5"/>
      <c r="Q4593" s="5"/>
      <c r="R4593" s="5"/>
      <c r="S4593" s="5"/>
    </row>
    <row r="4594" spans="6:19" x14ac:dyDescent="0.25">
      <c r="F4594" s="5"/>
      <c r="G4594" s="5"/>
      <c r="H4594" s="5"/>
      <c r="I4594" s="5"/>
      <c r="J4594" s="5"/>
      <c r="Q4594" s="5"/>
      <c r="R4594" s="5"/>
      <c r="S4594" s="5"/>
    </row>
    <row r="4595" spans="6:19" x14ac:dyDescent="0.25">
      <c r="F4595" s="5"/>
      <c r="G4595" s="5"/>
      <c r="H4595" s="5"/>
      <c r="I4595" s="5"/>
      <c r="J4595" s="5"/>
      <c r="Q4595" s="5"/>
      <c r="R4595" s="5"/>
      <c r="S4595" s="5"/>
    </row>
    <row r="4596" spans="6:19" x14ac:dyDescent="0.25">
      <c r="F4596" s="5"/>
      <c r="G4596" s="5"/>
      <c r="H4596" s="5"/>
      <c r="I4596" s="5"/>
      <c r="J4596" s="5"/>
      <c r="Q4596" s="5"/>
      <c r="R4596" s="5"/>
      <c r="S4596" s="5"/>
    </row>
    <row r="4597" spans="6:19" x14ac:dyDescent="0.25">
      <c r="F4597" s="5"/>
      <c r="G4597" s="5"/>
      <c r="H4597" s="5"/>
      <c r="I4597" s="5"/>
      <c r="J4597" s="5"/>
      <c r="Q4597" s="5"/>
      <c r="R4597" s="5"/>
      <c r="S4597" s="5"/>
    </row>
    <row r="4598" spans="6:19" x14ac:dyDescent="0.25">
      <c r="F4598" s="5"/>
      <c r="G4598" s="5"/>
      <c r="H4598" s="5"/>
      <c r="I4598" s="5"/>
      <c r="J4598" s="5"/>
      <c r="Q4598" s="5"/>
      <c r="R4598" s="5"/>
      <c r="S4598" s="5"/>
    </row>
    <row r="4599" spans="6:19" x14ac:dyDescent="0.25">
      <c r="F4599" s="5"/>
      <c r="G4599" s="5"/>
      <c r="H4599" s="5"/>
      <c r="I4599" s="5"/>
      <c r="J4599" s="5"/>
      <c r="Q4599" s="5"/>
      <c r="R4599" s="5"/>
      <c r="S4599" s="5"/>
    </row>
    <row r="4600" spans="6:19" x14ac:dyDescent="0.25">
      <c r="F4600" s="5"/>
      <c r="G4600" s="5"/>
      <c r="H4600" s="5"/>
      <c r="I4600" s="5"/>
      <c r="J4600" s="5"/>
      <c r="Q4600" s="5"/>
      <c r="R4600" s="5"/>
      <c r="S4600" s="5"/>
    </row>
    <row r="4601" spans="6:19" x14ac:dyDescent="0.25">
      <c r="F4601" s="5"/>
      <c r="G4601" s="5"/>
      <c r="H4601" s="5"/>
      <c r="I4601" s="5"/>
      <c r="J4601" s="5"/>
      <c r="Q4601" s="5"/>
      <c r="R4601" s="5"/>
      <c r="S4601" s="5"/>
    </row>
    <row r="4602" spans="6:19" x14ac:dyDescent="0.25">
      <c r="F4602" s="5"/>
      <c r="G4602" s="5"/>
      <c r="H4602" s="5"/>
      <c r="I4602" s="5"/>
      <c r="J4602" s="5"/>
      <c r="Q4602" s="5"/>
      <c r="R4602" s="5"/>
      <c r="S4602" s="5"/>
    </row>
    <row r="4603" spans="6:19" x14ac:dyDescent="0.25">
      <c r="F4603" s="5"/>
      <c r="G4603" s="5"/>
      <c r="H4603" s="5"/>
      <c r="I4603" s="5"/>
      <c r="J4603" s="5"/>
      <c r="Q4603" s="5"/>
      <c r="R4603" s="5"/>
      <c r="S4603" s="5"/>
    </row>
    <row r="4604" spans="6:19" x14ac:dyDescent="0.25">
      <c r="F4604" s="5"/>
      <c r="G4604" s="5"/>
      <c r="H4604" s="5"/>
      <c r="I4604" s="5"/>
      <c r="J4604" s="5"/>
      <c r="Q4604" s="5"/>
      <c r="R4604" s="5"/>
      <c r="S4604" s="5"/>
    </row>
    <row r="4605" spans="6:19" x14ac:dyDescent="0.25">
      <c r="F4605" s="5"/>
      <c r="G4605" s="5"/>
      <c r="H4605" s="5"/>
      <c r="I4605" s="5"/>
      <c r="J4605" s="5"/>
      <c r="Q4605" s="5"/>
      <c r="R4605" s="5"/>
      <c r="S4605" s="5"/>
    </row>
    <row r="4606" spans="6:19" x14ac:dyDescent="0.25">
      <c r="F4606" s="5"/>
      <c r="G4606" s="5"/>
      <c r="H4606" s="5"/>
      <c r="I4606" s="5"/>
      <c r="J4606" s="5"/>
      <c r="Q4606" s="5"/>
      <c r="R4606" s="5"/>
      <c r="S4606" s="5"/>
    </row>
    <row r="4607" spans="6:19" x14ac:dyDescent="0.25">
      <c r="F4607" s="5"/>
      <c r="G4607" s="5"/>
      <c r="H4607" s="5"/>
      <c r="I4607" s="5"/>
      <c r="J4607" s="5"/>
      <c r="Q4607" s="5"/>
      <c r="R4607" s="5"/>
      <c r="S4607" s="5"/>
    </row>
    <row r="4608" spans="6:19" x14ac:dyDescent="0.25">
      <c r="F4608" s="5"/>
      <c r="G4608" s="5"/>
      <c r="H4608" s="5"/>
      <c r="I4608" s="5"/>
      <c r="J4608" s="5"/>
      <c r="Q4608" s="5"/>
      <c r="R4608" s="5"/>
      <c r="S4608" s="5"/>
    </row>
    <row r="4609" spans="6:19" x14ac:dyDescent="0.25">
      <c r="F4609" s="5"/>
      <c r="G4609" s="5"/>
      <c r="H4609" s="5"/>
      <c r="I4609" s="5"/>
      <c r="J4609" s="5"/>
      <c r="Q4609" s="5"/>
      <c r="R4609" s="5"/>
      <c r="S4609" s="5"/>
    </row>
    <row r="4610" spans="6:19" x14ac:dyDescent="0.25">
      <c r="F4610" s="5"/>
      <c r="G4610" s="5"/>
      <c r="H4610" s="5"/>
      <c r="I4610" s="5"/>
      <c r="J4610" s="5"/>
      <c r="Q4610" s="5"/>
      <c r="R4610" s="5"/>
      <c r="S4610" s="5"/>
    </row>
    <row r="4611" spans="6:19" x14ac:dyDescent="0.25">
      <c r="F4611" s="5"/>
      <c r="G4611" s="5"/>
      <c r="H4611" s="5"/>
      <c r="I4611" s="5"/>
      <c r="J4611" s="5"/>
      <c r="Q4611" s="5"/>
      <c r="R4611" s="5"/>
      <c r="S4611" s="5"/>
    </row>
    <row r="4612" spans="6:19" x14ac:dyDescent="0.25">
      <c r="F4612" s="5"/>
      <c r="G4612" s="5"/>
      <c r="H4612" s="5"/>
      <c r="I4612" s="5"/>
      <c r="J4612" s="5"/>
      <c r="Q4612" s="5"/>
      <c r="R4612" s="5"/>
      <c r="S4612" s="5"/>
    </row>
    <row r="4613" spans="6:19" x14ac:dyDescent="0.25">
      <c r="F4613" s="5"/>
      <c r="G4613" s="5"/>
      <c r="H4613" s="5"/>
      <c r="I4613" s="5"/>
      <c r="J4613" s="5"/>
      <c r="Q4613" s="5"/>
      <c r="R4613" s="5"/>
      <c r="S4613" s="5"/>
    </row>
    <row r="4614" spans="6:19" x14ac:dyDescent="0.25">
      <c r="F4614" s="5"/>
      <c r="G4614" s="5"/>
      <c r="H4614" s="5"/>
      <c r="I4614" s="5"/>
      <c r="J4614" s="5"/>
      <c r="Q4614" s="5"/>
      <c r="R4614" s="5"/>
      <c r="S4614" s="5"/>
    </row>
    <row r="4615" spans="6:19" x14ac:dyDescent="0.25">
      <c r="F4615" s="5"/>
      <c r="G4615" s="5"/>
      <c r="H4615" s="5"/>
      <c r="I4615" s="5"/>
      <c r="J4615" s="5"/>
      <c r="Q4615" s="5"/>
      <c r="R4615" s="5"/>
      <c r="S4615" s="5"/>
    </row>
    <row r="4616" spans="6:19" x14ac:dyDescent="0.25">
      <c r="F4616" s="5"/>
      <c r="G4616" s="5"/>
      <c r="H4616" s="5"/>
      <c r="I4616" s="5"/>
      <c r="J4616" s="5"/>
      <c r="Q4616" s="5"/>
      <c r="R4616" s="5"/>
      <c r="S4616" s="5"/>
    </row>
    <row r="4617" spans="6:19" x14ac:dyDescent="0.25">
      <c r="F4617" s="5"/>
      <c r="G4617" s="5"/>
      <c r="H4617" s="5"/>
      <c r="I4617" s="5"/>
      <c r="J4617" s="5"/>
      <c r="Q4617" s="5"/>
      <c r="R4617" s="5"/>
      <c r="S4617" s="5"/>
    </row>
    <row r="4618" spans="6:19" x14ac:dyDescent="0.25">
      <c r="F4618" s="5"/>
      <c r="G4618" s="5"/>
      <c r="H4618" s="5"/>
      <c r="I4618" s="5"/>
      <c r="J4618" s="5"/>
      <c r="Q4618" s="5"/>
      <c r="R4618" s="5"/>
      <c r="S4618" s="5"/>
    </row>
    <row r="4619" spans="6:19" x14ac:dyDescent="0.25">
      <c r="F4619" s="5"/>
      <c r="G4619" s="5"/>
      <c r="H4619" s="5"/>
      <c r="I4619" s="5"/>
      <c r="J4619" s="5"/>
      <c r="Q4619" s="5"/>
      <c r="R4619" s="5"/>
      <c r="S4619" s="5"/>
    </row>
    <row r="4620" spans="6:19" x14ac:dyDescent="0.25">
      <c r="F4620" s="5"/>
      <c r="G4620" s="5"/>
      <c r="H4620" s="5"/>
      <c r="I4620" s="5"/>
      <c r="J4620" s="5"/>
      <c r="Q4620" s="5"/>
      <c r="R4620" s="5"/>
      <c r="S4620" s="5"/>
    </row>
    <row r="4621" spans="6:19" x14ac:dyDescent="0.25">
      <c r="F4621" s="5"/>
      <c r="G4621" s="5"/>
      <c r="H4621" s="5"/>
      <c r="I4621" s="5"/>
      <c r="J4621" s="5"/>
      <c r="Q4621" s="5"/>
      <c r="R4621" s="5"/>
      <c r="S4621" s="5"/>
    </row>
    <row r="4622" spans="6:19" x14ac:dyDescent="0.25">
      <c r="F4622" s="5"/>
      <c r="G4622" s="5"/>
      <c r="H4622" s="5"/>
      <c r="I4622" s="5"/>
      <c r="J4622" s="5"/>
      <c r="Q4622" s="5"/>
      <c r="R4622" s="5"/>
      <c r="S4622" s="5"/>
    </row>
    <row r="4623" spans="6:19" x14ac:dyDescent="0.25">
      <c r="F4623" s="5"/>
      <c r="G4623" s="5"/>
      <c r="H4623" s="5"/>
      <c r="I4623" s="5"/>
      <c r="J4623" s="5"/>
      <c r="Q4623" s="5"/>
      <c r="R4623" s="5"/>
      <c r="S4623" s="5"/>
    </row>
    <row r="4624" spans="6:19" x14ac:dyDescent="0.25">
      <c r="F4624" s="5"/>
      <c r="G4624" s="5"/>
      <c r="H4624" s="5"/>
      <c r="I4624" s="5"/>
      <c r="J4624" s="5"/>
      <c r="Q4624" s="5"/>
      <c r="R4624" s="5"/>
      <c r="S4624" s="5"/>
    </row>
    <row r="4625" spans="6:19" x14ac:dyDescent="0.25">
      <c r="F4625" s="5"/>
      <c r="G4625" s="5"/>
      <c r="H4625" s="5"/>
      <c r="I4625" s="5"/>
      <c r="J4625" s="5"/>
      <c r="Q4625" s="5"/>
      <c r="R4625" s="5"/>
      <c r="S4625" s="5"/>
    </row>
    <row r="4626" spans="6:19" x14ac:dyDescent="0.25">
      <c r="F4626" s="5"/>
      <c r="G4626" s="5"/>
      <c r="H4626" s="5"/>
      <c r="I4626" s="5"/>
      <c r="J4626" s="5"/>
      <c r="Q4626" s="5"/>
      <c r="R4626" s="5"/>
      <c r="S4626" s="5"/>
    </row>
    <row r="4627" spans="6:19" x14ac:dyDescent="0.25">
      <c r="F4627" s="5"/>
      <c r="G4627" s="5"/>
      <c r="H4627" s="5"/>
      <c r="I4627" s="5"/>
      <c r="J4627" s="5"/>
      <c r="Q4627" s="5"/>
      <c r="R4627" s="5"/>
      <c r="S4627" s="5"/>
    </row>
    <row r="4628" spans="6:19" x14ac:dyDescent="0.25">
      <c r="F4628" s="5"/>
      <c r="G4628" s="5"/>
      <c r="H4628" s="5"/>
      <c r="I4628" s="5"/>
      <c r="J4628" s="5"/>
      <c r="Q4628" s="5"/>
      <c r="R4628" s="5"/>
      <c r="S4628" s="5"/>
    </row>
    <row r="4629" spans="6:19" x14ac:dyDescent="0.25">
      <c r="F4629" s="5"/>
      <c r="G4629" s="5"/>
      <c r="H4629" s="5"/>
      <c r="I4629" s="5"/>
      <c r="J4629" s="5"/>
      <c r="Q4629" s="5"/>
      <c r="R4629" s="5"/>
      <c r="S4629" s="5"/>
    </row>
    <row r="4630" spans="6:19" x14ac:dyDescent="0.25">
      <c r="F4630" s="5"/>
      <c r="G4630" s="5"/>
      <c r="H4630" s="5"/>
      <c r="I4630" s="5"/>
      <c r="J4630" s="5"/>
      <c r="Q4630" s="5"/>
      <c r="R4630" s="5"/>
      <c r="S4630" s="5"/>
    </row>
    <row r="4631" spans="6:19" x14ac:dyDescent="0.25">
      <c r="F4631" s="5"/>
      <c r="G4631" s="5"/>
      <c r="H4631" s="5"/>
      <c r="I4631" s="5"/>
      <c r="J4631" s="5"/>
      <c r="Q4631" s="5"/>
      <c r="R4631" s="5"/>
      <c r="S4631" s="5"/>
    </row>
    <row r="4632" spans="6:19" x14ac:dyDescent="0.25">
      <c r="F4632" s="5"/>
      <c r="G4632" s="5"/>
      <c r="H4632" s="5"/>
      <c r="I4632" s="5"/>
      <c r="J4632" s="5"/>
      <c r="Q4632" s="5"/>
      <c r="R4632" s="5"/>
      <c r="S4632" s="5"/>
    </row>
    <row r="4633" spans="6:19" x14ac:dyDescent="0.25">
      <c r="F4633" s="5"/>
      <c r="G4633" s="5"/>
      <c r="H4633" s="5"/>
      <c r="I4633" s="5"/>
      <c r="J4633" s="5"/>
      <c r="Q4633" s="5"/>
      <c r="R4633" s="5"/>
      <c r="S4633" s="5"/>
    </row>
    <row r="4634" spans="6:19" x14ac:dyDescent="0.25">
      <c r="F4634" s="5"/>
      <c r="G4634" s="5"/>
      <c r="H4634" s="5"/>
      <c r="I4634" s="5"/>
      <c r="J4634" s="5"/>
      <c r="Q4634" s="5"/>
      <c r="R4634" s="5"/>
      <c r="S4634" s="5"/>
    </row>
    <row r="4635" spans="6:19" x14ac:dyDescent="0.25">
      <c r="F4635" s="5"/>
      <c r="G4635" s="5"/>
      <c r="H4635" s="5"/>
      <c r="I4635" s="5"/>
      <c r="J4635" s="5"/>
      <c r="Q4635" s="5"/>
      <c r="R4635" s="5"/>
      <c r="S4635" s="5"/>
    </row>
    <row r="4636" spans="6:19" x14ac:dyDescent="0.25">
      <c r="F4636" s="5"/>
      <c r="G4636" s="5"/>
      <c r="H4636" s="5"/>
      <c r="I4636" s="5"/>
      <c r="J4636" s="5"/>
      <c r="Q4636" s="5"/>
      <c r="R4636" s="5"/>
      <c r="S4636" s="5"/>
    </row>
    <row r="4637" spans="6:19" x14ac:dyDescent="0.25">
      <c r="F4637" s="5"/>
      <c r="G4637" s="5"/>
      <c r="H4637" s="5"/>
      <c r="I4637" s="5"/>
      <c r="J4637" s="5"/>
      <c r="Q4637" s="5"/>
      <c r="R4637" s="5"/>
      <c r="S4637" s="5"/>
    </row>
    <row r="4638" spans="6:19" x14ac:dyDescent="0.25">
      <c r="F4638" s="5"/>
      <c r="G4638" s="5"/>
      <c r="H4638" s="5"/>
      <c r="I4638" s="5"/>
      <c r="J4638" s="5"/>
      <c r="Q4638" s="5"/>
      <c r="R4638" s="5"/>
      <c r="S4638" s="5"/>
    </row>
    <row r="4639" spans="6:19" x14ac:dyDescent="0.25">
      <c r="F4639" s="5"/>
      <c r="G4639" s="5"/>
      <c r="H4639" s="5"/>
      <c r="I4639" s="5"/>
      <c r="J4639" s="5"/>
      <c r="Q4639" s="5"/>
      <c r="R4639" s="5"/>
      <c r="S4639" s="5"/>
    </row>
    <row r="4640" spans="6:19" x14ac:dyDescent="0.25">
      <c r="F4640" s="5"/>
      <c r="G4640" s="5"/>
      <c r="H4640" s="5"/>
      <c r="I4640" s="5"/>
      <c r="J4640" s="5"/>
      <c r="Q4640" s="5"/>
      <c r="R4640" s="5"/>
      <c r="S4640" s="5"/>
    </row>
    <row r="4641" spans="6:19" x14ac:dyDescent="0.25">
      <c r="F4641" s="5"/>
      <c r="G4641" s="5"/>
      <c r="H4641" s="5"/>
      <c r="I4641" s="5"/>
      <c r="J4641" s="5"/>
      <c r="Q4641" s="5"/>
      <c r="R4641" s="5"/>
      <c r="S4641" s="5"/>
    </row>
    <row r="4642" spans="6:19" x14ac:dyDescent="0.25">
      <c r="F4642" s="5"/>
      <c r="G4642" s="5"/>
      <c r="H4642" s="5"/>
      <c r="I4642" s="5"/>
      <c r="J4642" s="5"/>
      <c r="Q4642" s="5"/>
      <c r="R4642" s="5"/>
      <c r="S4642" s="5"/>
    </row>
    <row r="4643" spans="6:19" x14ac:dyDescent="0.25">
      <c r="F4643" s="5"/>
      <c r="G4643" s="5"/>
      <c r="H4643" s="5"/>
      <c r="I4643" s="5"/>
      <c r="J4643" s="5"/>
      <c r="Q4643" s="5"/>
      <c r="R4643" s="5"/>
      <c r="S4643" s="5"/>
    </row>
    <row r="4644" spans="6:19" x14ac:dyDescent="0.25">
      <c r="F4644" s="5"/>
      <c r="G4644" s="5"/>
      <c r="H4644" s="5"/>
      <c r="I4644" s="5"/>
      <c r="J4644" s="5"/>
      <c r="Q4644" s="5"/>
      <c r="R4644" s="5"/>
      <c r="S4644" s="5"/>
    </row>
    <row r="4645" spans="6:19" x14ac:dyDescent="0.25">
      <c r="F4645" s="5"/>
      <c r="G4645" s="5"/>
      <c r="H4645" s="5"/>
      <c r="I4645" s="5"/>
      <c r="J4645" s="5"/>
      <c r="Q4645" s="5"/>
      <c r="R4645" s="5"/>
      <c r="S4645" s="5"/>
    </row>
    <row r="4646" spans="6:19" x14ac:dyDescent="0.25">
      <c r="F4646" s="5"/>
      <c r="G4646" s="5"/>
      <c r="H4646" s="5"/>
      <c r="I4646" s="5"/>
      <c r="J4646" s="5"/>
      <c r="Q4646" s="5"/>
      <c r="R4646" s="5"/>
      <c r="S4646" s="5"/>
    </row>
    <row r="4647" spans="6:19" x14ac:dyDescent="0.25">
      <c r="F4647" s="5"/>
      <c r="G4647" s="5"/>
      <c r="H4647" s="5"/>
      <c r="I4647" s="5"/>
      <c r="J4647" s="5"/>
      <c r="Q4647" s="5"/>
      <c r="R4647" s="5"/>
      <c r="S4647" s="5"/>
    </row>
    <row r="4648" spans="6:19" x14ac:dyDescent="0.25">
      <c r="F4648" s="5"/>
      <c r="G4648" s="5"/>
      <c r="H4648" s="5"/>
      <c r="I4648" s="5"/>
      <c r="J4648" s="5"/>
      <c r="Q4648" s="5"/>
      <c r="R4648" s="5"/>
      <c r="S4648" s="5"/>
    </row>
    <row r="4649" spans="6:19" x14ac:dyDescent="0.25">
      <c r="F4649" s="5"/>
      <c r="G4649" s="5"/>
      <c r="H4649" s="5"/>
      <c r="I4649" s="5"/>
      <c r="J4649" s="5"/>
      <c r="Q4649" s="5"/>
      <c r="R4649" s="5"/>
      <c r="S4649" s="5"/>
    </row>
    <row r="4650" spans="6:19" x14ac:dyDescent="0.25">
      <c r="F4650" s="5"/>
      <c r="G4650" s="5"/>
      <c r="H4650" s="5"/>
      <c r="I4650" s="5"/>
      <c r="J4650" s="5"/>
      <c r="Q4650" s="5"/>
      <c r="R4650" s="5"/>
      <c r="S4650" s="5"/>
    </row>
    <row r="4651" spans="6:19" x14ac:dyDescent="0.25">
      <c r="F4651" s="5"/>
      <c r="G4651" s="5"/>
      <c r="H4651" s="5"/>
      <c r="I4651" s="5"/>
      <c r="J4651" s="5"/>
      <c r="Q4651" s="5"/>
      <c r="R4651" s="5"/>
      <c r="S4651" s="5"/>
    </row>
    <row r="4652" spans="6:19" x14ac:dyDescent="0.25">
      <c r="F4652" s="5"/>
      <c r="G4652" s="5"/>
      <c r="H4652" s="5"/>
      <c r="I4652" s="5"/>
      <c r="J4652" s="5"/>
      <c r="Q4652" s="5"/>
      <c r="R4652" s="5"/>
      <c r="S4652" s="5"/>
    </row>
    <row r="4653" spans="6:19" x14ac:dyDescent="0.25">
      <c r="F4653" s="5"/>
      <c r="G4653" s="5"/>
      <c r="H4653" s="5"/>
      <c r="I4653" s="5"/>
      <c r="J4653" s="5"/>
      <c r="Q4653" s="5"/>
      <c r="R4653" s="5"/>
      <c r="S4653" s="5"/>
    </row>
    <row r="4654" spans="6:19" x14ac:dyDescent="0.25">
      <c r="F4654" s="5"/>
      <c r="G4654" s="5"/>
      <c r="H4654" s="5"/>
      <c r="I4654" s="5"/>
      <c r="J4654" s="5"/>
      <c r="Q4654" s="5"/>
      <c r="R4654" s="5"/>
      <c r="S4654" s="5"/>
    </row>
    <row r="4655" spans="6:19" x14ac:dyDescent="0.25">
      <c r="F4655" s="5"/>
      <c r="G4655" s="5"/>
      <c r="H4655" s="5"/>
      <c r="I4655" s="5"/>
      <c r="J4655" s="5"/>
      <c r="Q4655" s="5"/>
      <c r="R4655" s="5"/>
      <c r="S4655" s="5"/>
    </row>
    <row r="4656" spans="6:19" x14ac:dyDescent="0.25">
      <c r="F4656" s="5"/>
      <c r="G4656" s="5"/>
      <c r="H4656" s="5"/>
      <c r="I4656" s="5"/>
      <c r="J4656" s="5"/>
      <c r="Q4656" s="5"/>
      <c r="R4656" s="5"/>
      <c r="S4656" s="5"/>
    </row>
    <row r="4657" spans="6:19" x14ac:dyDescent="0.25">
      <c r="F4657" s="5"/>
      <c r="G4657" s="5"/>
      <c r="H4657" s="5"/>
      <c r="I4657" s="5"/>
      <c r="J4657" s="5"/>
      <c r="Q4657" s="5"/>
      <c r="R4657" s="5"/>
      <c r="S4657" s="5"/>
    </row>
    <row r="4658" spans="6:19" x14ac:dyDescent="0.25">
      <c r="F4658" s="5"/>
      <c r="G4658" s="5"/>
      <c r="H4658" s="5"/>
      <c r="I4658" s="5"/>
      <c r="J4658" s="5"/>
      <c r="Q4658" s="5"/>
      <c r="R4658" s="5"/>
      <c r="S4658" s="5"/>
    </row>
    <row r="4659" spans="6:19" x14ac:dyDescent="0.25">
      <c r="F4659" s="5"/>
      <c r="G4659" s="5"/>
      <c r="H4659" s="5"/>
      <c r="I4659" s="5"/>
      <c r="J4659" s="5"/>
      <c r="Q4659" s="5"/>
      <c r="R4659" s="5"/>
      <c r="S4659" s="5"/>
    </row>
    <row r="4660" spans="6:19" x14ac:dyDescent="0.25">
      <c r="F4660" s="5"/>
      <c r="G4660" s="5"/>
      <c r="H4660" s="5"/>
      <c r="I4660" s="5"/>
      <c r="J4660" s="5"/>
      <c r="Q4660" s="5"/>
      <c r="R4660" s="5"/>
      <c r="S4660" s="5"/>
    </row>
    <row r="4661" spans="6:19" x14ac:dyDescent="0.25">
      <c r="F4661" s="5"/>
      <c r="G4661" s="5"/>
      <c r="H4661" s="5"/>
      <c r="I4661" s="5"/>
      <c r="J4661" s="5"/>
      <c r="Q4661" s="5"/>
      <c r="R4661" s="5"/>
      <c r="S4661" s="5"/>
    </row>
    <row r="4662" spans="6:19" x14ac:dyDescent="0.25">
      <c r="F4662" s="5"/>
      <c r="G4662" s="5"/>
      <c r="H4662" s="5"/>
      <c r="I4662" s="5"/>
      <c r="J4662" s="5"/>
      <c r="Q4662" s="5"/>
      <c r="R4662" s="5"/>
      <c r="S4662" s="5"/>
    </row>
    <row r="4663" spans="6:19" x14ac:dyDescent="0.25">
      <c r="F4663" s="5"/>
      <c r="G4663" s="5"/>
      <c r="H4663" s="5"/>
      <c r="I4663" s="5"/>
      <c r="J4663" s="5"/>
      <c r="Q4663" s="5"/>
      <c r="R4663" s="5"/>
      <c r="S4663" s="5"/>
    </row>
    <row r="4664" spans="6:19" x14ac:dyDescent="0.25">
      <c r="F4664" s="5"/>
      <c r="G4664" s="5"/>
      <c r="H4664" s="5"/>
      <c r="I4664" s="5"/>
      <c r="J4664" s="5"/>
      <c r="Q4664" s="5"/>
      <c r="R4664" s="5"/>
      <c r="S4664" s="5"/>
    </row>
    <row r="4665" spans="6:19" x14ac:dyDescent="0.25">
      <c r="F4665" s="5"/>
      <c r="G4665" s="5"/>
      <c r="H4665" s="5"/>
      <c r="I4665" s="5"/>
      <c r="J4665" s="5"/>
      <c r="Q4665" s="5"/>
      <c r="R4665" s="5"/>
      <c r="S4665" s="5"/>
    </row>
    <row r="4666" spans="6:19" x14ac:dyDescent="0.25">
      <c r="F4666" s="5"/>
      <c r="G4666" s="5"/>
      <c r="H4666" s="5"/>
      <c r="I4666" s="5"/>
      <c r="J4666" s="5"/>
      <c r="Q4666" s="5"/>
      <c r="R4666" s="5"/>
      <c r="S4666" s="5"/>
    </row>
    <row r="4667" spans="6:19" x14ac:dyDescent="0.25">
      <c r="F4667" s="5"/>
      <c r="G4667" s="5"/>
      <c r="H4667" s="5"/>
      <c r="I4667" s="5"/>
      <c r="J4667" s="5"/>
      <c r="Q4667" s="5"/>
      <c r="R4667" s="5"/>
      <c r="S4667" s="5"/>
    </row>
    <row r="4668" spans="6:19" x14ac:dyDescent="0.25">
      <c r="F4668" s="5"/>
      <c r="G4668" s="5"/>
      <c r="H4668" s="5"/>
      <c r="I4668" s="5"/>
      <c r="J4668" s="5"/>
      <c r="Q4668" s="5"/>
      <c r="R4668" s="5"/>
      <c r="S4668" s="5"/>
    </row>
    <row r="4669" spans="6:19" x14ac:dyDescent="0.25">
      <c r="F4669" s="5"/>
      <c r="G4669" s="5"/>
      <c r="H4669" s="5"/>
      <c r="I4669" s="5"/>
      <c r="J4669" s="5"/>
      <c r="Q4669" s="5"/>
      <c r="R4669" s="5"/>
      <c r="S4669" s="5"/>
    </row>
    <row r="4670" spans="6:19" x14ac:dyDescent="0.25">
      <c r="F4670" s="5"/>
      <c r="G4670" s="5"/>
      <c r="H4670" s="5"/>
      <c r="I4670" s="5"/>
      <c r="J4670" s="5"/>
      <c r="Q4670" s="5"/>
      <c r="R4670" s="5"/>
      <c r="S4670" s="5"/>
    </row>
    <row r="4671" spans="6:19" x14ac:dyDescent="0.25">
      <c r="F4671" s="5"/>
      <c r="G4671" s="5"/>
      <c r="H4671" s="5"/>
      <c r="I4671" s="5"/>
      <c r="J4671" s="5"/>
      <c r="Q4671" s="5"/>
      <c r="R4671" s="5"/>
      <c r="S4671" s="5"/>
    </row>
    <row r="4672" spans="6:19" x14ac:dyDescent="0.25">
      <c r="F4672" s="5"/>
      <c r="G4672" s="5"/>
      <c r="H4672" s="5"/>
      <c r="I4672" s="5"/>
      <c r="J4672" s="5"/>
      <c r="Q4672" s="5"/>
      <c r="R4672" s="5"/>
      <c r="S4672" s="5"/>
    </row>
    <row r="4673" spans="6:19" x14ac:dyDescent="0.25">
      <c r="F4673" s="5"/>
      <c r="G4673" s="5"/>
      <c r="H4673" s="5"/>
      <c r="I4673" s="5"/>
      <c r="J4673" s="5"/>
      <c r="Q4673" s="5"/>
      <c r="R4673" s="5"/>
      <c r="S4673" s="5"/>
    </row>
    <row r="4674" spans="6:19" x14ac:dyDescent="0.25">
      <c r="F4674" s="5"/>
      <c r="G4674" s="5"/>
      <c r="H4674" s="5"/>
      <c r="I4674" s="5"/>
      <c r="J4674" s="5"/>
      <c r="Q4674" s="5"/>
      <c r="R4674" s="5"/>
      <c r="S4674" s="5"/>
    </row>
    <row r="4675" spans="6:19" x14ac:dyDescent="0.25">
      <c r="F4675" s="5"/>
      <c r="G4675" s="5"/>
      <c r="H4675" s="5"/>
      <c r="I4675" s="5"/>
      <c r="J4675" s="5"/>
      <c r="Q4675" s="5"/>
      <c r="R4675" s="5"/>
      <c r="S4675" s="5"/>
    </row>
    <row r="4676" spans="6:19" x14ac:dyDescent="0.25">
      <c r="F4676" s="5"/>
      <c r="G4676" s="5"/>
      <c r="H4676" s="5"/>
      <c r="I4676" s="5"/>
      <c r="J4676" s="5"/>
      <c r="Q4676" s="5"/>
      <c r="R4676" s="5"/>
      <c r="S4676" s="5"/>
    </row>
    <row r="4677" spans="6:19" x14ac:dyDescent="0.25">
      <c r="F4677" s="5"/>
      <c r="G4677" s="5"/>
      <c r="H4677" s="5"/>
      <c r="I4677" s="5"/>
      <c r="J4677" s="5"/>
      <c r="Q4677" s="5"/>
      <c r="R4677" s="5"/>
      <c r="S4677" s="5"/>
    </row>
    <row r="4678" spans="6:19" x14ac:dyDescent="0.25">
      <c r="F4678" s="5"/>
      <c r="G4678" s="5"/>
      <c r="H4678" s="5"/>
      <c r="I4678" s="5"/>
      <c r="J4678" s="5"/>
      <c r="Q4678" s="5"/>
      <c r="R4678" s="5"/>
      <c r="S4678" s="5"/>
    </row>
    <row r="4679" spans="6:19" x14ac:dyDescent="0.25">
      <c r="F4679" s="5"/>
      <c r="G4679" s="5"/>
      <c r="H4679" s="5"/>
      <c r="I4679" s="5"/>
      <c r="J4679" s="5"/>
      <c r="Q4679" s="5"/>
      <c r="R4679" s="5"/>
      <c r="S4679" s="5"/>
    </row>
    <row r="4680" spans="6:19" x14ac:dyDescent="0.25">
      <c r="F4680" s="5"/>
      <c r="G4680" s="5"/>
      <c r="H4680" s="5"/>
      <c r="I4680" s="5"/>
      <c r="J4680" s="5"/>
      <c r="Q4680" s="5"/>
      <c r="R4680" s="5"/>
      <c r="S4680" s="5"/>
    </row>
    <row r="4681" spans="6:19" x14ac:dyDescent="0.25">
      <c r="F4681" s="5"/>
      <c r="G4681" s="5"/>
      <c r="H4681" s="5"/>
      <c r="I4681" s="5"/>
      <c r="J4681" s="5"/>
      <c r="Q4681" s="5"/>
      <c r="R4681" s="5"/>
      <c r="S4681" s="5"/>
    </row>
    <row r="4682" spans="6:19" x14ac:dyDescent="0.25">
      <c r="F4682" s="5"/>
      <c r="G4682" s="5"/>
      <c r="H4682" s="5"/>
      <c r="I4682" s="5"/>
      <c r="J4682" s="5"/>
      <c r="Q4682" s="5"/>
      <c r="R4682" s="5"/>
      <c r="S4682" s="5"/>
    </row>
    <row r="4683" spans="6:19" x14ac:dyDescent="0.25">
      <c r="F4683" s="5"/>
      <c r="G4683" s="5"/>
      <c r="H4683" s="5"/>
      <c r="I4683" s="5"/>
      <c r="J4683" s="5"/>
      <c r="Q4683" s="5"/>
      <c r="R4683" s="5"/>
      <c r="S4683" s="5"/>
    </row>
    <row r="4684" spans="6:19" x14ac:dyDescent="0.25">
      <c r="F4684" s="5"/>
      <c r="G4684" s="5"/>
      <c r="H4684" s="5"/>
      <c r="I4684" s="5"/>
      <c r="J4684" s="5"/>
      <c r="Q4684" s="5"/>
      <c r="R4684" s="5"/>
      <c r="S4684" s="5"/>
    </row>
    <row r="4685" spans="6:19" x14ac:dyDescent="0.25">
      <c r="F4685" s="5"/>
      <c r="G4685" s="5"/>
      <c r="H4685" s="5"/>
      <c r="I4685" s="5"/>
      <c r="J4685" s="5"/>
      <c r="Q4685" s="5"/>
      <c r="R4685" s="5"/>
      <c r="S4685" s="5"/>
    </row>
    <row r="4686" spans="6:19" x14ac:dyDescent="0.25">
      <c r="F4686" s="5"/>
      <c r="G4686" s="5"/>
      <c r="H4686" s="5"/>
      <c r="I4686" s="5"/>
      <c r="J4686" s="5"/>
      <c r="Q4686" s="5"/>
      <c r="R4686" s="5"/>
      <c r="S4686" s="5"/>
    </row>
    <row r="4687" spans="6:19" x14ac:dyDescent="0.25">
      <c r="F4687" s="5"/>
      <c r="G4687" s="5"/>
      <c r="H4687" s="5"/>
      <c r="I4687" s="5"/>
      <c r="J4687" s="5"/>
      <c r="Q4687" s="5"/>
      <c r="R4687" s="5"/>
      <c r="S4687" s="5"/>
    </row>
    <row r="4688" spans="6:19" x14ac:dyDescent="0.25">
      <c r="F4688" s="5"/>
      <c r="G4688" s="5"/>
      <c r="H4688" s="5"/>
      <c r="I4688" s="5"/>
      <c r="J4688" s="5"/>
      <c r="Q4688" s="5"/>
      <c r="R4688" s="5"/>
      <c r="S4688" s="5"/>
    </row>
    <row r="4689" spans="6:19" x14ac:dyDescent="0.25">
      <c r="F4689" s="5"/>
      <c r="G4689" s="5"/>
      <c r="H4689" s="5"/>
      <c r="I4689" s="5"/>
      <c r="J4689" s="5"/>
      <c r="Q4689" s="5"/>
      <c r="R4689" s="5"/>
      <c r="S4689" s="5"/>
    </row>
    <row r="4690" spans="6:19" x14ac:dyDescent="0.25">
      <c r="F4690" s="5"/>
      <c r="G4690" s="5"/>
      <c r="H4690" s="5"/>
      <c r="I4690" s="5"/>
      <c r="J4690" s="5"/>
      <c r="Q4690" s="5"/>
      <c r="R4690" s="5"/>
      <c r="S4690" s="5"/>
    </row>
    <row r="4691" spans="6:19" x14ac:dyDescent="0.25">
      <c r="F4691" s="5"/>
      <c r="G4691" s="5"/>
      <c r="H4691" s="5"/>
      <c r="I4691" s="5"/>
      <c r="J4691" s="5"/>
      <c r="Q4691" s="5"/>
      <c r="R4691" s="5"/>
      <c r="S4691" s="5"/>
    </row>
    <row r="4692" spans="6:19" x14ac:dyDescent="0.25">
      <c r="F4692" s="5"/>
      <c r="G4692" s="5"/>
      <c r="H4692" s="5"/>
      <c r="I4692" s="5"/>
      <c r="J4692" s="5"/>
      <c r="Q4692" s="5"/>
      <c r="R4692" s="5"/>
      <c r="S4692" s="5"/>
    </row>
    <row r="4693" spans="6:19" x14ac:dyDescent="0.25">
      <c r="F4693" s="5"/>
      <c r="G4693" s="5"/>
      <c r="H4693" s="5"/>
      <c r="I4693" s="5"/>
      <c r="J4693" s="5"/>
      <c r="Q4693" s="5"/>
      <c r="R4693" s="5"/>
      <c r="S4693" s="5"/>
    </row>
    <row r="4694" spans="6:19" x14ac:dyDescent="0.25">
      <c r="F4694" s="5"/>
      <c r="G4694" s="5"/>
      <c r="H4694" s="5"/>
      <c r="I4694" s="5"/>
      <c r="J4694" s="5"/>
      <c r="Q4694" s="5"/>
      <c r="R4694" s="5"/>
      <c r="S4694" s="5"/>
    </row>
    <row r="4695" spans="6:19" x14ac:dyDescent="0.25">
      <c r="F4695" s="5"/>
      <c r="G4695" s="5"/>
      <c r="H4695" s="5"/>
      <c r="I4695" s="5"/>
      <c r="J4695" s="5"/>
      <c r="Q4695" s="5"/>
      <c r="R4695" s="5"/>
      <c r="S4695" s="5"/>
    </row>
    <row r="4696" spans="6:19" x14ac:dyDescent="0.25">
      <c r="F4696" s="5"/>
      <c r="G4696" s="5"/>
      <c r="H4696" s="5"/>
      <c r="I4696" s="5"/>
      <c r="J4696" s="5"/>
      <c r="Q4696" s="5"/>
      <c r="R4696" s="5"/>
      <c r="S4696" s="5"/>
    </row>
    <row r="4697" spans="6:19" x14ac:dyDescent="0.25">
      <c r="F4697" s="5"/>
      <c r="G4697" s="5"/>
      <c r="H4697" s="5"/>
      <c r="I4697" s="5"/>
      <c r="J4697" s="5"/>
      <c r="Q4697" s="5"/>
      <c r="R4697" s="5"/>
      <c r="S4697" s="5"/>
    </row>
    <row r="4698" spans="6:19" x14ac:dyDescent="0.25">
      <c r="F4698" s="5"/>
      <c r="G4698" s="5"/>
      <c r="H4698" s="5"/>
      <c r="I4698" s="5"/>
      <c r="J4698" s="5"/>
      <c r="Q4698" s="5"/>
      <c r="R4698" s="5"/>
      <c r="S4698" s="5"/>
    </row>
    <row r="4699" spans="6:19" x14ac:dyDescent="0.25">
      <c r="F4699" s="5"/>
      <c r="G4699" s="5"/>
      <c r="H4699" s="5"/>
      <c r="I4699" s="5"/>
      <c r="J4699" s="5"/>
      <c r="Q4699" s="5"/>
      <c r="R4699" s="5"/>
      <c r="S4699" s="5"/>
    </row>
    <row r="4700" spans="6:19" x14ac:dyDescent="0.25">
      <c r="F4700" s="5"/>
      <c r="G4700" s="5"/>
      <c r="H4700" s="5"/>
      <c r="I4700" s="5"/>
      <c r="J4700" s="5"/>
      <c r="Q4700" s="5"/>
      <c r="R4700" s="5"/>
      <c r="S4700" s="5"/>
    </row>
    <row r="4701" spans="6:19" x14ac:dyDescent="0.25">
      <c r="F4701" s="5"/>
      <c r="G4701" s="5"/>
      <c r="H4701" s="5"/>
      <c r="I4701" s="5"/>
      <c r="J4701" s="5"/>
      <c r="Q4701" s="5"/>
      <c r="R4701" s="5"/>
      <c r="S4701" s="5"/>
    </row>
    <row r="4702" spans="6:19" x14ac:dyDescent="0.25">
      <c r="F4702" s="5"/>
      <c r="G4702" s="5"/>
      <c r="H4702" s="5"/>
      <c r="I4702" s="5"/>
      <c r="J4702" s="5"/>
      <c r="Q4702" s="5"/>
      <c r="R4702" s="5"/>
      <c r="S4702" s="5"/>
    </row>
    <row r="4703" spans="6:19" x14ac:dyDescent="0.25">
      <c r="F4703" s="5"/>
      <c r="G4703" s="5"/>
      <c r="H4703" s="5"/>
      <c r="I4703" s="5"/>
      <c r="J4703" s="5"/>
      <c r="Q4703" s="5"/>
      <c r="R4703" s="5"/>
      <c r="S4703" s="5"/>
    </row>
    <row r="4704" spans="6:19" x14ac:dyDescent="0.25">
      <c r="F4704" s="5"/>
      <c r="G4704" s="5"/>
      <c r="H4704" s="5"/>
      <c r="I4704" s="5"/>
      <c r="J4704" s="5"/>
      <c r="Q4704" s="5"/>
      <c r="R4704" s="5"/>
      <c r="S4704" s="5"/>
    </row>
    <row r="4705" spans="6:19" x14ac:dyDescent="0.25">
      <c r="F4705" s="5"/>
      <c r="G4705" s="5"/>
      <c r="H4705" s="5"/>
      <c r="I4705" s="5"/>
      <c r="J4705" s="5"/>
      <c r="Q4705" s="5"/>
      <c r="R4705" s="5"/>
      <c r="S4705" s="5"/>
    </row>
    <row r="4706" spans="6:19" x14ac:dyDescent="0.25">
      <c r="F4706" s="5"/>
      <c r="G4706" s="5"/>
      <c r="H4706" s="5"/>
      <c r="I4706" s="5"/>
      <c r="J4706" s="5"/>
      <c r="Q4706" s="5"/>
      <c r="R4706" s="5"/>
      <c r="S4706" s="5"/>
    </row>
    <row r="4707" spans="6:19" x14ac:dyDescent="0.25">
      <c r="F4707" s="5"/>
      <c r="G4707" s="5"/>
      <c r="H4707" s="5"/>
      <c r="I4707" s="5"/>
      <c r="J4707" s="5"/>
      <c r="Q4707" s="5"/>
      <c r="R4707" s="5"/>
      <c r="S4707" s="5"/>
    </row>
    <row r="4708" spans="6:19" x14ac:dyDescent="0.25">
      <c r="F4708" s="5"/>
      <c r="G4708" s="5"/>
      <c r="H4708" s="5"/>
      <c r="I4708" s="5"/>
      <c r="J4708" s="5"/>
      <c r="Q4708" s="5"/>
      <c r="R4708" s="5"/>
      <c r="S4708" s="5"/>
    </row>
    <row r="4709" spans="6:19" x14ac:dyDescent="0.25">
      <c r="F4709" s="5"/>
      <c r="G4709" s="5"/>
      <c r="H4709" s="5"/>
      <c r="I4709" s="5"/>
      <c r="J4709" s="5"/>
      <c r="Q4709" s="5"/>
      <c r="R4709" s="5"/>
      <c r="S4709" s="5"/>
    </row>
    <row r="4710" spans="6:19" x14ac:dyDescent="0.25">
      <c r="F4710" s="5"/>
      <c r="G4710" s="5"/>
      <c r="H4710" s="5"/>
      <c r="I4710" s="5"/>
      <c r="J4710" s="5"/>
      <c r="Q4710" s="5"/>
      <c r="R4710" s="5"/>
      <c r="S4710" s="5"/>
    </row>
    <row r="4711" spans="6:19" x14ac:dyDescent="0.25">
      <c r="F4711" s="5"/>
      <c r="G4711" s="5"/>
      <c r="H4711" s="5"/>
      <c r="I4711" s="5"/>
      <c r="J4711" s="5"/>
      <c r="Q4711" s="5"/>
      <c r="R4711" s="5"/>
      <c r="S4711" s="5"/>
    </row>
    <row r="4712" spans="6:19" x14ac:dyDescent="0.25">
      <c r="F4712" s="5"/>
      <c r="G4712" s="5"/>
      <c r="H4712" s="5"/>
      <c r="I4712" s="5"/>
      <c r="J4712" s="5"/>
      <c r="Q4712" s="5"/>
      <c r="R4712" s="5"/>
      <c r="S4712" s="5"/>
    </row>
    <row r="4713" spans="6:19" x14ac:dyDescent="0.25">
      <c r="F4713" s="5"/>
      <c r="G4713" s="5"/>
      <c r="H4713" s="5"/>
      <c r="I4713" s="5"/>
      <c r="J4713" s="5"/>
      <c r="Q4713" s="5"/>
      <c r="R4713" s="5"/>
      <c r="S4713" s="5"/>
    </row>
    <row r="4714" spans="6:19" x14ac:dyDescent="0.25">
      <c r="F4714" s="5"/>
      <c r="G4714" s="5"/>
      <c r="H4714" s="5"/>
      <c r="I4714" s="5"/>
      <c r="J4714" s="5"/>
      <c r="Q4714" s="5"/>
      <c r="R4714" s="5"/>
      <c r="S4714" s="5"/>
    </row>
    <row r="4715" spans="6:19" x14ac:dyDescent="0.25">
      <c r="F4715" s="5"/>
      <c r="G4715" s="5"/>
      <c r="H4715" s="5"/>
      <c r="I4715" s="5"/>
      <c r="J4715" s="5"/>
      <c r="Q4715" s="5"/>
      <c r="R4715" s="5"/>
      <c r="S4715" s="5"/>
    </row>
    <row r="4716" spans="6:19" x14ac:dyDescent="0.25">
      <c r="F4716" s="5"/>
      <c r="G4716" s="5"/>
      <c r="H4716" s="5"/>
      <c r="I4716" s="5"/>
      <c r="J4716" s="5"/>
      <c r="Q4716" s="5"/>
      <c r="R4716" s="5"/>
      <c r="S4716" s="5"/>
    </row>
    <row r="4717" spans="6:19" x14ac:dyDescent="0.25">
      <c r="F4717" s="5"/>
      <c r="G4717" s="5"/>
      <c r="H4717" s="5"/>
      <c r="I4717" s="5"/>
      <c r="J4717" s="5"/>
      <c r="Q4717" s="5"/>
      <c r="R4717" s="5"/>
      <c r="S4717" s="5"/>
    </row>
    <row r="4718" spans="6:19" x14ac:dyDescent="0.25">
      <c r="F4718" s="5"/>
      <c r="G4718" s="5"/>
      <c r="H4718" s="5"/>
      <c r="I4718" s="5"/>
      <c r="J4718" s="5"/>
      <c r="Q4718" s="5"/>
      <c r="R4718" s="5"/>
      <c r="S4718" s="5"/>
    </row>
    <row r="4719" spans="6:19" x14ac:dyDescent="0.25">
      <c r="F4719" s="5"/>
      <c r="G4719" s="5"/>
      <c r="H4719" s="5"/>
      <c r="I4719" s="5"/>
      <c r="J4719" s="5"/>
      <c r="Q4719" s="5"/>
      <c r="R4719" s="5"/>
      <c r="S4719" s="5"/>
    </row>
    <row r="4720" spans="6:19" x14ac:dyDescent="0.25">
      <c r="F4720" s="5"/>
      <c r="G4720" s="5"/>
      <c r="H4720" s="5"/>
      <c r="I4720" s="5"/>
      <c r="J4720" s="5"/>
      <c r="Q4720" s="5"/>
      <c r="R4720" s="5"/>
      <c r="S4720" s="5"/>
    </row>
    <row r="4721" spans="6:19" x14ac:dyDescent="0.25">
      <c r="F4721" s="5"/>
      <c r="G4721" s="5"/>
      <c r="H4721" s="5"/>
      <c r="I4721" s="5"/>
      <c r="J4721" s="5"/>
      <c r="Q4721" s="5"/>
      <c r="R4721" s="5"/>
      <c r="S4721" s="5"/>
    </row>
    <row r="4722" spans="6:19" x14ac:dyDescent="0.25">
      <c r="F4722" s="5"/>
      <c r="G4722" s="5"/>
      <c r="H4722" s="5"/>
      <c r="I4722" s="5"/>
      <c r="J4722" s="5"/>
      <c r="Q4722" s="5"/>
      <c r="R4722" s="5"/>
      <c r="S4722" s="5"/>
    </row>
    <row r="4723" spans="6:19" x14ac:dyDescent="0.25">
      <c r="F4723" s="5"/>
      <c r="G4723" s="5"/>
      <c r="H4723" s="5"/>
      <c r="I4723" s="5"/>
      <c r="J4723" s="5"/>
      <c r="Q4723" s="5"/>
      <c r="R4723" s="5"/>
      <c r="S4723" s="5"/>
    </row>
    <row r="4724" spans="6:19" x14ac:dyDescent="0.25">
      <c r="F4724" s="5"/>
      <c r="G4724" s="5"/>
      <c r="H4724" s="5"/>
      <c r="I4724" s="5"/>
      <c r="J4724" s="5"/>
      <c r="Q4724" s="5"/>
      <c r="R4724" s="5"/>
      <c r="S4724" s="5"/>
    </row>
    <row r="4725" spans="6:19" x14ac:dyDescent="0.25">
      <c r="F4725" s="5"/>
      <c r="G4725" s="5"/>
      <c r="H4725" s="5"/>
      <c r="I4725" s="5"/>
      <c r="J4725" s="5"/>
      <c r="Q4725" s="5"/>
      <c r="R4725" s="5"/>
      <c r="S4725" s="5"/>
    </row>
    <row r="4726" spans="6:19" x14ac:dyDescent="0.25">
      <c r="F4726" s="5"/>
      <c r="G4726" s="5"/>
      <c r="H4726" s="5"/>
      <c r="I4726" s="5"/>
      <c r="J4726" s="5"/>
      <c r="Q4726" s="5"/>
      <c r="R4726" s="5"/>
      <c r="S4726" s="5"/>
    </row>
    <row r="4727" spans="6:19" x14ac:dyDescent="0.25">
      <c r="F4727" s="5"/>
      <c r="G4727" s="5"/>
      <c r="H4727" s="5"/>
      <c r="I4727" s="5"/>
      <c r="J4727" s="5"/>
      <c r="Q4727" s="5"/>
      <c r="R4727" s="5"/>
      <c r="S4727" s="5"/>
    </row>
    <row r="4728" spans="6:19" x14ac:dyDescent="0.25">
      <c r="F4728" s="5"/>
      <c r="G4728" s="5"/>
      <c r="H4728" s="5"/>
      <c r="I4728" s="5"/>
      <c r="J4728" s="5"/>
      <c r="Q4728" s="5"/>
      <c r="R4728" s="5"/>
      <c r="S4728" s="5"/>
    </row>
    <row r="4729" spans="6:19" x14ac:dyDescent="0.25">
      <c r="F4729" s="5"/>
      <c r="G4729" s="5"/>
      <c r="H4729" s="5"/>
      <c r="I4729" s="5"/>
      <c r="J4729" s="5"/>
      <c r="Q4729" s="5"/>
      <c r="R4729" s="5"/>
      <c r="S4729" s="5"/>
    </row>
    <row r="4730" spans="6:19" x14ac:dyDescent="0.25">
      <c r="F4730" s="5"/>
      <c r="G4730" s="5"/>
      <c r="H4730" s="5"/>
      <c r="I4730" s="5"/>
      <c r="J4730" s="5"/>
      <c r="Q4730" s="5"/>
      <c r="R4730" s="5"/>
      <c r="S4730" s="5"/>
    </row>
    <row r="4731" spans="6:19" x14ac:dyDescent="0.25">
      <c r="F4731" s="5"/>
      <c r="G4731" s="5"/>
      <c r="H4731" s="5"/>
      <c r="I4731" s="5"/>
      <c r="J4731" s="5"/>
      <c r="Q4731" s="5"/>
      <c r="R4731" s="5"/>
      <c r="S4731" s="5"/>
    </row>
    <row r="4732" spans="6:19" x14ac:dyDescent="0.25">
      <c r="F4732" s="5"/>
      <c r="G4732" s="5"/>
      <c r="H4732" s="5"/>
      <c r="I4732" s="5"/>
      <c r="J4732" s="5"/>
      <c r="Q4732" s="5"/>
      <c r="R4732" s="5"/>
      <c r="S4732" s="5"/>
    </row>
    <row r="4733" spans="6:19" x14ac:dyDescent="0.25">
      <c r="F4733" s="5"/>
      <c r="G4733" s="5"/>
      <c r="H4733" s="5"/>
      <c r="I4733" s="5"/>
      <c r="J4733" s="5"/>
      <c r="Q4733" s="5"/>
      <c r="R4733" s="5"/>
      <c r="S4733" s="5"/>
    </row>
    <row r="4734" spans="6:19" x14ac:dyDescent="0.25">
      <c r="F4734" s="5"/>
      <c r="G4734" s="5"/>
      <c r="H4734" s="5"/>
      <c r="I4734" s="5"/>
      <c r="J4734" s="5"/>
      <c r="Q4734" s="5"/>
      <c r="R4734" s="5"/>
      <c r="S4734" s="5"/>
    </row>
    <row r="4735" spans="6:19" x14ac:dyDescent="0.25">
      <c r="F4735" s="5"/>
      <c r="G4735" s="5"/>
      <c r="H4735" s="5"/>
      <c r="I4735" s="5"/>
      <c r="J4735" s="5"/>
      <c r="Q4735" s="5"/>
      <c r="R4735" s="5"/>
      <c r="S4735" s="5"/>
    </row>
    <row r="4736" spans="6:19" x14ac:dyDescent="0.25">
      <c r="F4736" s="5"/>
      <c r="G4736" s="5"/>
      <c r="H4736" s="5"/>
      <c r="I4736" s="5"/>
      <c r="J4736" s="5"/>
      <c r="Q4736" s="5"/>
      <c r="R4736" s="5"/>
      <c r="S4736" s="5"/>
    </row>
    <row r="4737" spans="6:19" x14ac:dyDescent="0.25">
      <c r="F4737" s="5"/>
      <c r="G4737" s="5"/>
      <c r="H4737" s="5"/>
      <c r="I4737" s="5"/>
      <c r="J4737" s="5"/>
      <c r="Q4737" s="5"/>
      <c r="R4737" s="5"/>
      <c r="S4737" s="5"/>
    </row>
    <row r="4738" spans="6:19" x14ac:dyDescent="0.25">
      <c r="F4738" s="5"/>
      <c r="G4738" s="5"/>
      <c r="H4738" s="5"/>
      <c r="I4738" s="5"/>
      <c r="J4738" s="5"/>
      <c r="Q4738" s="5"/>
      <c r="R4738" s="5"/>
      <c r="S4738" s="5"/>
    </row>
    <row r="4739" spans="6:19" x14ac:dyDescent="0.25">
      <c r="F4739" s="5"/>
      <c r="G4739" s="5"/>
      <c r="H4739" s="5"/>
      <c r="I4739" s="5"/>
      <c r="J4739" s="5"/>
      <c r="Q4739" s="5"/>
      <c r="R4739" s="5"/>
      <c r="S4739" s="5"/>
    </row>
    <row r="4740" spans="6:19" x14ac:dyDescent="0.25">
      <c r="F4740" s="5"/>
      <c r="G4740" s="5"/>
      <c r="H4740" s="5"/>
      <c r="I4740" s="5"/>
      <c r="J4740" s="5"/>
      <c r="Q4740" s="5"/>
      <c r="R4740" s="5"/>
      <c r="S4740" s="5"/>
    </row>
    <row r="4741" spans="6:19" x14ac:dyDescent="0.25">
      <c r="F4741" s="5"/>
      <c r="G4741" s="5"/>
      <c r="H4741" s="5"/>
      <c r="I4741" s="5"/>
      <c r="J4741" s="5"/>
      <c r="Q4741" s="5"/>
      <c r="R4741" s="5"/>
      <c r="S4741" s="5"/>
    </row>
    <row r="4742" spans="6:19" x14ac:dyDescent="0.25">
      <c r="F4742" s="5"/>
      <c r="G4742" s="5"/>
      <c r="H4742" s="5"/>
      <c r="I4742" s="5"/>
      <c r="J4742" s="5"/>
      <c r="Q4742" s="5"/>
      <c r="R4742" s="5"/>
      <c r="S4742" s="5"/>
    </row>
    <row r="4743" spans="6:19" x14ac:dyDescent="0.25">
      <c r="F4743" s="5"/>
      <c r="G4743" s="5"/>
      <c r="H4743" s="5"/>
      <c r="I4743" s="5"/>
      <c r="J4743" s="5"/>
      <c r="Q4743" s="5"/>
      <c r="R4743" s="5"/>
      <c r="S4743" s="5"/>
    </row>
    <row r="4744" spans="6:19" x14ac:dyDescent="0.25">
      <c r="F4744" s="5"/>
      <c r="G4744" s="5"/>
      <c r="H4744" s="5"/>
      <c r="I4744" s="5"/>
      <c r="J4744" s="5"/>
      <c r="Q4744" s="5"/>
      <c r="R4744" s="5"/>
      <c r="S4744" s="5"/>
    </row>
    <row r="4745" spans="6:19" x14ac:dyDescent="0.25">
      <c r="F4745" s="5"/>
      <c r="G4745" s="5"/>
      <c r="H4745" s="5"/>
      <c r="I4745" s="5"/>
      <c r="J4745" s="5"/>
      <c r="Q4745" s="5"/>
      <c r="R4745" s="5"/>
      <c r="S4745" s="5"/>
    </row>
    <row r="4746" spans="6:19" x14ac:dyDescent="0.25">
      <c r="F4746" s="5"/>
      <c r="G4746" s="5"/>
      <c r="H4746" s="5"/>
      <c r="I4746" s="5"/>
      <c r="J4746" s="5"/>
      <c r="Q4746" s="5"/>
      <c r="R4746" s="5"/>
      <c r="S4746" s="5"/>
    </row>
    <row r="4747" spans="6:19" x14ac:dyDescent="0.25">
      <c r="F4747" s="5"/>
      <c r="G4747" s="5"/>
      <c r="H4747" s="5"/>
      <c r="I4747" s="5"/>
      <c r="J4747" s="5"/>
      <c r="Q4747" s="5"/>
      <c r="R4747" s="5"/>
      <c r="S4747" s="5"/>
    </row>
    <row r="4748" spans="6:19" x14ac:dyDescent="0.25">
      <c r="F4748" s="5"/>
      <c r="G4748" s="5"/>
      <c r="H4748" s="5"/>
      <c r="I4748" s="5"/>
      <c r="J4748" s="5"/>
      <c r="Q4748" s="5"/>
      <c r="R4748" s="5"/>
      <c r="S4748" s="5"/>
    </row>
    <row r="4749" spans="6:19" x14ac:dyDescent="0.25">
      <c r="F4749" s="5"/>
      <c r="G4749" s="5"/>
      <c r="H4749" s="5"/>
      <c r="I4749" s="5"/>
      <c r="J4749" s="5"/>
      <c r="Q4749" s="5"/>
      <c r="R4749" s="5"/>
      <c r="S4749" s="5"/>
    </row>
    <row r="4750" spans="6:19" x14ac:dyDescent="0.25">
      <c r="F4750" s="5"/>
      <c r="G4750" s="5"/>
      <c r="H4750" s="5"/>
      <c r="I4750" s="5"/>
      <c r="J4750" s="5"/>
      <c r="Q4750" s="5"/>
      <c r="R4750" s="5"/>
      <c r="S4750" s="5"/>
    </row>
    <row r="4751" spans="6:19" x14ac:dyDescent="0.25">
      <c r="F4751" s="5"/>
      <c r="G4751" s="5"/>
      <c r="H4751" s="5"/>
      <c r="I4751" s="5"/>
      <c r="J4751" s="5"/>
      <c r="Q4751" s="5"/>
      <c r="R4751" s="5"/>
      <c r="S4751" s="5"/>
    </row>
    <row r="4752" spans="6:19" x14ac:dyDescent="0.25">
      <c r="F4752" s="5"/>
      <c r="G4752" s="5"/>
      <c r="H4752" s="5"/>
      <c r="I4752" s="5"/>
      <c r="J4752" s="5"/>
      <c r="Q4752" s="5"/>
      <c r="R4752" s="5"/>
      <c r="S4752" s="5"/>
    </row>
    <row r="4753" spans="6:19" x14ac:dyDescent="0.25">
      <c r="F4753" s="5"/>
      <c r="G4753" s="5"/>
      <c r="H4753" s="5"/>
      <c r="I4753" s="5"/>
      <c r="J4753" s="5"/>
      <c r="Q4753" s="5"/>
      <c r="R4753" s="5"/>
      <c r="S4753" s="5"/>
    </row>
    <row r="4754" spans="6:19" x14ac:dyDescent="0.25">
      <c r="F4754" s="5"/>
      <c r="G4754" s="5"/>
      <c r="H4754" s="5"/>
      <c r="I4754" s="5"/>
      <c r="J4754" s="5"/>
      <c r="Q4754" s="5"/>
      <c r="R4754" s="5"/>
      <c r="S4754" s="5"/>
    </row>
    <row r="4755" spans="6:19" x14ac:dyDescent="0.25">
      <c r="F4755" s="5"/>
      <c r="G4755" s="5"/>
      <c r="H4755" s="5"/>
      <c r="I4755" s="5"/>
      <c r="J4755" s="5"/>
      <c r="Q4755" s="5"/>
      <c r="R4755" s="5"/>
      <c r="S4755" s="5"/>
    </row>
    <row r="4756" spans="6:19" x14ac:dyDescent="0.25">
      <c r="F4756" s="5"/>
      <c r="G4756" s="5"/>
      <c r="H4756" s="5"/>
      <c r="I4756" s="5"/>
      <c r="J4756" s="5"/>
      <c r="Q4756" s="5"/>
      <c r="R4756" s="5"/>
      <c r="S4756" s="5"/>
    </row>
    <row r="4757" spans="6:19" x14ac:dyDescent="0.25">
      <c r="F4757" s="5"/>
      <c r="G4757" s="5"/>
      <c r="H4757" s="5"/>
      <c r="I4757" s="5"/>
      <c r="J4757" s="5"/>
      <c r="Q4757" s="5"/>
      <c r="R4757" s="5"/>
      <c r="S4757" s="5"/>
    </row>
    <row r="4758" spans="6:19" x14ac:dyDescent="0.25">
      <c r="F4758" s="5"/>
      <c r="G4758" s="5"/>
      <c r="H4758" s="5"/>
      <c r="I4758" s="5"/>
      <c r="J4758" s="5"/>
      <c r="Q4758" s="5"/>
      <c r="R4758" s="5"/>
      <c r="S4758" s="5"/>
    </row>
    <row r="4759" spans="6:19" x14ac:dyDescent="0.25">
      <c r="F4759" s="5"/>
      <c r="G4759" s="5"/>
      <c r="H4759" s="5"/>
      <c r="I4759" s="5"/>
      <c r="J4759" s="5"/>
      <c r="Q4759" s="5"/>
      <c r="R4759" s="5"/>
      <c r="S4759" s="5"/>
    </row>
    <row r="4760" spans="6:19" x14ac:dyDescent="0.25">
      <c r="F4760" s="5"/>
      <c r="G4760" s="5"/>
      <c r="H4760" s="5"/>
      <c r="I4760" s="5"/>
      <c r="J4760" s="5"/>
      <c r="Q4760" s="5"/>
      <c r="R4760" s="5"/>
      <c r="S4760" s="5"/>
    </row>
    <row r="4761" spans="6:19" x14ac:dyDescent="0.25">
      <c r="F4761" s="5"/>
      <c r="G4761" s="5"/>
      <c r="H4761" s="5"/>
      <c r="I4761" s="5"/>
      <c r="J4761" s="5"/>
      <c r="Q4761" s="5"/>
      <c r="R4761" s="5"/>
      <c r="S4761" s="5"/>
    </row>
    <row r="4762" spans="6:19" x14ac:dyDescent="0.25">
      <c r="F4762" s="5"/>
      <c r="G4762" s="5"/>
      <c r="H4762" s="5"/>
      <c r="I4762" s="5"/>
      <c r="J4762" s="5"/>
      <c r="Q4762" s="5"/>
      <c r="R4762" s="5"/>
      <c r="S4762" s="5"/>
    </row>
    <row r="4763" spans="6:19" x14ac:dyDescent="0.25">
      <c r="F4763" s="5"/>
      <c r="G4763" s="5"/>
      <c r="H4763" s="5"/>
      <c r="I4763" s="5"/>
      <c r="J4763" s="5"/>
      <c r="Q4763" s="5"/>
      <c r="R4763" s="5"/>
      <c r="S4763" s="5"/>
    </row>
    <row r="4764" spans="6:19" x14ac:dyDescent="0.25">
      <c r="F4764" s="5"/>
      <c r="G4764" s="5"/>
      <c r="H4764" s="5"/>
      <c r="I4764" s="5"/>
      <c r="J4764" s="5"/>
      <c r="Q4764" s="5"/>
      <c r="R4764" s="5"/>
      <c r="S4764" s="5"/>
    </row>
    <row r="4765" spans="6:19" x14ac:dyDescent="0.25">
      <c r="F4765" s="5"/>
      <c r="G4765" s="5"/>
      <c r="H4765" s="5"/>
      <c r="I4765" s="5"/>
      <c r="J4765" s="5"/>
      <c r="Q4765" s="5"/>
      <c r="R4765" s="5"/>
      <c r="S4765" s="5"/>
    </row>
    <row r="4766" spans="6:19" x14ac:dyDescent="0.25">
      <c r="F4766" s="5"/>
      <c r="G4766" s="5"/>
      <c r="H4766" s="5"/>
      <c r="I4766" s="5"/>
      <c r="J4766" s="5"/>
      <c r="Q4766" s="5"/>
      <c r="R4766" s="5"/>
      <c r="S4766" s="5"/>
    </row>
    <row r="4767" spans="6:19" x14ac:dyDescent="0.25">
      <c r="F4767" s="5"/>
      <c r="G4767" s="5"/>
      <c r="H4767" s="5"/>
      <c r="I4767" s="5"/>
      <c r="J4767" s="5"/>
      <c r="Q4767" s="5"/>
      <c r="R4767" s="5"/>
      <c r="S4767" s="5"/>
    </row>
    <row r="4768" spans="6:19" x14ac:dyDescent="0.25">
      <c r="F4768" s="5"/>
      <c r="G4768" s="5"/>
      <c r="H4768" s="5"/>
      <c r="I4768" s="5"/>
      <c r="J4768" s="5"/>
      <c r="Q4768" s="5"/>
      <c r="R4768" s="5"/>
      <c r="S4768" s="5"/>
    </row>
    <row r="4769" spans="6:19" x14ac:dyDescent="0.25">
      <c r="F4769" s="5"/>
      <c r="G4769" s="5"/>
      <c r="H4769" s="5"/>
      <c r="I4769" s="5"/>
      <c r="J4769" s="5"/>
      <c r="Q4769" s="5"/>
      <c r="R4769" s="5"/>
      <c r="S4769" s="5"/>
    </row>
    <row r="4770" spans="6:19" x14ac:dyDescent="0.25">
      <c r="F4770" s="5"/>
      <c r="G4770" s="5"/>
      <c r="H4770" s="5"/>
      <c r="I4770" s="5"/>
      <c r="J4770" s="5"/>
      <c r="Q4770" s="5"/>
      <c r="R4770" s="5"/>
      <c r="S4770" s="5"/>
    </row>
    <row r="4771" spans="6:19" x14ac:dyDescent="0.25">
      <c r="F4771" s="5"/>
      <c r="G4771" s="5"/>
      <c r="H4771" s="5"/>
      <c r="I4771" s="5"/>
      <c r="J4771" s="5"/>
      <c r="Q4771" s="5"/>
      <c r="R4771" s="5"/>
      <c r="S4771" s="5"/>
    </row>
    <row r="4772" spans="6:19" x14ac:dyDescent="0.25">
      <c r="F4772" s="5"/>
      <c r="G4772" s="5"/>
      <c r="H4772" s="5"/>
      <c r="I4772" s="5"/>
      <c r="J4772" s="5"/>
      <c r="Q4772" s="5"/>
      <c r="R4772" s="5"/>
      <c r="S4772" s="5"/>
    </row>
    <row r="4773" spans="6:19" x14ac:dyDescent="0.25">
      <c r="F4773" s="5"/>
      <c r="G4773" s="5"/>
      <c r="H4773" s="5"/>
      <c r="I4773" s="5"/>
      <c r="J4773" s="5"/>
      <c r="Q4773" s="5"/>
      <c r="R4773" s="5"/>
      <c r="S4773" s="5"/>
    </row>
    <row r="4774" spans="6:19" x14ac:dyDescent="0.25">
      <c r="F4774" s="5"/>
      <c r="G4774" s="5"/>
      <c r="H4774" s="5"/>
      <c r="I4774" s="5"/>
      <c r="J4774" s="5"/>
      <c r="Q4774" s="5"/>
      <c r="R4774" s="5"/>
      <c r="S4774" s="5"/>
    </row>
    <row r="4775" spans="6:19" x14ac:dyDescent="0.25">
      <c r="F4775" s="5"/>
      <c r="G4775" s="5"/>
      <c r="H4775" s="5"/>
      <c r="I4775" s="5"/>
      <c r="J4775" s="5"/>
      <c r="Q4775" s="5"/>
      <c r="R4775" s="5"/>
      <c r="S4775" s="5"/>
    </row>
    <row r="4776" spans="6:19" x14ac:dyDescent="0.25">
      <c r="F4776" s="5"/>
      <c r="G4776" s="5"/>
      <c r="H4776" s="5"/>
      <c r="I4776" s="5"/>
      <c r="J4776" s="5"/>
      <c r="Q4776" s="5"/>
      <c r="R4776" s="5"/>
      <c r="S4776" s="5"/>
    </row>
    <row r="4777" spans="6:19" x14ac:dyDescent="0.25">
      <c r="F4777" s="5"/>
      <c r="G4777" s="5"/>
      <c r="H4777" s="5"/>
      <c r="I4777" s="5"/>
      <c r="J4777" s="5"/>
      <c r="Q4777" s="5"/>
      <c r="R4777" s="5"/>
      <c r="S4777" s="5"/>
    </row>
    <row r="4778" spans="6:19" x14ac:dyDescent="0.25">
      <c r="F4778" s="5"/>
      <c r="G4778" s="5"/>
      <c r="H4778" s="5"/>
      <c r="I4778" s="5"/>
      <c r="J4778" s="5"/>
      <c r="Q4778" s="5"/>
      <c r="R4778" s="5"/>
      <c r="S4778" s="5"/>
    </row>
    <row r="4779" spans="6:19" x14ac:dyDescent="0.25">
      <c r="F4779" s="5"/>
      <c r="G4779" s="5"/>
      <c r="H4779" s="5"/>
      <c r="I4779" s="5"/>
      <c r="J4779" s="5"/>
      <c r="Q4779" s="5"/>
      <c r="R4779" s="5"/>
      <c r="S4779" s="5"/>
    </row>
    <row r="4780" spans="6:19" x14ac:dyDescent="0.25">
      <c r="F4780" s="5"/>
      <c r="G4780" s="5"/>
      <c r="H4780" s="5"/>
      <c r="I4780" s="5"/>
      <c r="J4780" s="5"/>
      <c r="Q4780" s="5"/>
      <c r="R4780" s="5"/>
      <c r="S4780" s="5"/>
    </row>
    <row r="4781" spans="6:19" x14ac:dyDescent="0.25">
      <c r="F4781" s="5"/>
      <c r="G4781" s="5"/>
      <c r="H4781" s="5"/>
      <c r="I4781" s="5"/>
      <c r="J4781" s="5"/>
      <c r="Q4781" s="5"/>
      <c r="R4781" s="5"/>
      <c r="S4781" s="5"/>
    </row>
    <row r="4782" spans="6:19" x14ac:dyDescent="0.25">
      <c r="F4782" s="5"/>
      <c r="G4782" s="5"/>
      <c r="H4782" s="5"/>
      <c r="I4782" s="5"/>
      <c r="J4782" s="5"/>
      <c r="Q4782" s="5"/>
      <c r="R4782" s="5"/>
      <c r="S4782" s="5"/>
    </row>
    <row r="4783" spans="6:19" x14ac:dyDescent="0.25">
      <c r="F4783" s="5"/>
      <c r="G4783" s="5"/>
      <c r="H4783" s="5"/>
      <c r="I4783" s="5"/>
      <c r="J4783" s="5"/>
      <c r="Q4783" s="5"/>
      <c r="R4783" s="5"/>
      <c r="S4783" s="5"/>
    </row>
    <row r="4784" spans="6:19" x14ac:dyDescent="0.25">
      <c r="F4784" s="5"/>
      <c r="G4784" s="5"/>
      <c r="H4784" s="5"/>
      <c r="I4784" s="5"/>
      <c r="J4784" s="5"/>
      <c r="Q4784" s="5"/>
      <c r="R4784" s="5"/>
      <c r="S4784" s="5"/>
    </row>
    <row r="4785" spans="6:19" x14ac:dyDescent="0.25">
      <c r="F4785" s="5"/>
      <c r="G4785" s="5"/>
      <c r="H4785" s="5"/>
      <c r="I4785" s="5"/>
      <c r="J4785" s="5"/>
      <c r="Q4785" s="5"/>
      <c r="R4785" s="5"/>
      <c r="S4785" s="5"/>
    </row>
    <row r="4786" spans="6:19" x14ac:dyDescent="0.25">
      <c r="F4786" s="5"/>
      <c r="G4786" s="5"/>
      <c r="H4786" s="5"/>
      <c r="I4786" s="5"/>
      <c r="J4786" s="5"/>
      <c r="Q4786" s="5"/>
      <c r="R4786" s="5"/>
      <c r="S4786" s="5"/>
    </row>
    <row r="4787" spans="6:19" x14ac:dyDescent="0.25">
      <c r="F4787" s="5"/>
      <c r="G4787" s="5"/>
      <c r="H4787" s="5"/>
      <c r="I4787" s="5"/>
      <c r="J4787" s="5"/>
      <c r="Q4787" s="5"/>
      <c r="R4787" s="5"/>
      <c r="S4787" s="5"/>
    </row>
    <row r="4788" spans="6:19" x14ac:dyDescent="0.25">
      <c r="F4788" s="5"/>
      <c r="G4788" s="5"/>
      <c r="H4788" s="5"/>
      <c r="I4788" s="5"/>
      <c r="J4788" s="5"/>
      <c r="Q4788" s="5"/>
      <c r="R4788" s="5"/>
      <c r="S4788" s="5"/>
    </row>
    <row r="4789" spans="6:19" x14ac:dyDescent="0.25">
      <c r="F4789" s="5"/>
      <c r="G4789" s="5"/>
      <c r="H4789" s="5"/>
      <c r="I4789" s="5"/>
      <c r="J4789" s="5"/>
      <c r="Q4789" s="5"/>
      <c r="R4789" s="5"/>
      <c r="S4789" s="5"/>
    </row>
    <row r="4790" spans="6:19" x14ac:dyDescent="0.25">
      <c r="F4790" s="5"/>
      <c r="G4790" s="5"/>
      <c r="H4790" s="5"/>
      <c r="I4790" s="5"/>
      <c r="J4790" s="5"/>
      <c r="Q4790" s="5"/>
      <c r="R4790" s="5"/>
      <c r="S4790" s="5"/>
    </row>
    <row r="4791" spans="6:19" x14ac:dyDescent="0.25">
      <c r="F4791" s="5"/>
      <c r="G4791" s="5"/>
      <c r="H4791" s="5"/>
      <c r="I4791" s="5"/>
      <c r="J4791" s="5"/>
      <c r="Q4791" s="5"/>
      <c r="R4791" s="5"/>
      <c r="S4791" s="5"/>
    </row>
    <row r="4792" spans="6:19" x14ac:dyDescent="0.25">
      <c r="F4792" s="5"/>
      <c r="G4792" s="5"/>
      <c r="H4792" s="5"/>
      <c r="I4792" s="5"/>
      <c r="J4792" s="5"/>
      <c r="Q4792" s="5"/>
      <c r="R4792" s="5"/>
      <c r="S4792" s="5"/>
    </row>
    <row r="4793" spans="6:19" x14ac:dyDescent="0.25">
      <c r="F4793" s="5"/>
      <c r="G4793" s="5"/>
      <c r="H4793" s="5"/>
      <c r="I4793" s="5"/>
      <c r="J4793" s="5"/>
      <c r="Q4793" s="5"/>
      <c r="R4793" s="5"/>
      <c r="S4793" s="5"/>
    </row>
    <row r="4794" spans="6:19" x14ac:dyDescent="0.25">
      <c r="F4794" s="5"/>
      <c r="G4794" s="5"/>
      <c r="H4794" s="5"/>
      <c r="I4794" s="5"/>
      <c r="J4794" s="5"/>
      <c r="Q4794" s="5"/>
      <c r="R4794" s="5"/>
      <c r="S4794" s="5"/>
    </row>
    <row r="4795" spans="6:19" x14ac:dyDescent="0.25">
      <c r="F4795" s="5"/>
      <c r="G4795" s="5"/>
      <c r="H4795" s="5"/>
      <c r="I4795" s="5"/>
      <c r="J4795" s="5"/>
      <c r="Q4795" s="5"/>
      <c r="R4795" s="5"/>
      <c r="S4795" s="5"/>
    </row>
    <row r="4796" spans="6:19" x14ac:dyDescent="0.25">
      <c r="F4796" s="5"/>
      <c r="G4796" s="5"/>
      <c r="H4796" s="5"/>
      <c r="I4796" s="5"/>
      <c r="J4796" s="5"/>
      <c r="Q4796" s="5"/>
      <c r="R4796" s="5"/>
      <c r="S4796" s="5"/>
    </row>
    <row r="4797" spans="6:19" x14ac:dyDescent="0.25">
      <c r="F4797" s="5"/>
      <c r="G4797" s="5"/>
      <c r="H4797" s="5"/>
      <c r="I4797" s="5"/>
      <c r="J4797" s="5"/>
      <c r="Q4797" s="5"/>
      <c r="R4797" s="5"/>
      <c r="S4797" s="5"/>
    </row>
    <row r="4798" spans="6:19" x14ac:dyDescent="0.25">
      <c r="F4798" s="5"/>
      <c r="G4798" s="5"/>
      <c r="H4798" s="5"/>
      <c r="I4798" s="5"/>
      <c r="J4798" s="5"/>
      <c r="Q4798" s="5"/>
      <c r="R4798" s="5"/>
      <c r="S4798" s="5"/>
    </row>
    <row r="4799" spans="6:19" x14ac:dyDescent="0.25">
      <c r="F4799" s="5"/>
      <c r="G4799" s="5"/>
      <c r="H4799" s="5"/>
      <c r="I4799" s="5"/>
      <c r="J4799" s="5"/>
      <c r="Q4799" s="5"/>
      <c r="R4799" s="5"/>
      <c r="S4799" s="5"/>
    </row>
    <row r="4800" spans="6:19" x14ac:dyDescent="0.25">
      <c r="F4800" s="5"/>
      <c r="G4800" s="5"/>
      <c r="H4800" s="5"/>
      <c r="I4800" s="5"/>
      <c r="J4800" s="5"/>
      <c r="Q4800" s="5"/>
      <c r="R4800" s="5"/>
      <c r="S4800" s="5"/>
    </row>
    <row r="4801" spans="6:19" x14ac:dyDescent="0.25">
      <c r="F4801" s="5"/>
      <c r="G4801" s="5"/>
      <c r="H4801" s="5"/>
      <c r="I4801" s="5"/>
      <c r="J4801" s="5"/>
      <c r="Q4801" s="5"/>
      <c r="R4801" s="5"/>
      <c r="S4801" s="5"/>
    </row>
    <row r="4802" spans="6:19" x14ac:dyDescent="0.25">
      <c r="F4802" s="5"/>
      <c r="G4802" s="5"/>
      <c r="H4802" s="5"/>
      <c r="I4802" s="5"/>
      <c r="J4802" s="5"/>
      <c r="Q4802" s="5"/>
      <c r="R4802" s="5"/>
      <c r="S4802" s="5"/>
    </row>
    <row r="4803" spans="6:19" x14ac:dyDescent="0.25">
      <c r="F4803" s="5"/>
      <c r="G4803" s="5"/>
      <c r="H4803" s="5"/>
      <c r="I4803" s="5"/>
      <c r="J4803" s="5"/>
      <c r="Q4803" s="5"/>
      <c r="R4803" s="5"/>
      <c r="S4803" s="5"/>
    </row>
    <row r="4804" spans="6:19" x14ac:dyDescent="0.25">
      <c r="F4804" s="5"/>
      <c r="G4804" s="5"/>
      <c r="H4804" s="5"/>
      <c r="I4804" s="5"/>
      <c r="J4804" s="5"/>
      <c r="Q4804" s="5"/>
      <c r="R4804" s="5"/>
      <c r="S4804" s="5"/>
    </row>
    <row r="4805" spans="6:19" x14ac:dyDescent="0.25">
      <c r="F4805" s="5"/>
      <c r="G4805" s="5"/>
      <c r="H4805" s="5"/>
      <c r="I4805" s="5"/>
      <c r="J4805" s="5"/>
      <c r="Q4805" s="5"/>
      <c r="R4805" s="5"/>
      <c r="S4805" s="5"/>
    </row>
    <row r="4806" spans="6:19" x14ac:dyDescent="0.25">
      <c r="F4806" s="5"/>
      <c r="G4806" s="5"/>
      <c r="H4806" s="5"/>
      <c r="I4806" s="5"/>
      <c r="J4806" s="5"/>
      <c r="Q4806" s="5"/>
      <c r="R4806" s="5"/>
      <c r="S4806" s="5"/>
    </row>
    <row r="4807" spans="6:19" x14ac:dyDescent="0.25">
      <c r="F4807" s="5"/>
      <c r="G4807" s="5"/>
      <c r="H4807" s="5"/>
      <c r="I4807" s="5"/>
      <c r="J4807" s="5"/>
      <c r="Q4807" s="5"/>
      <c r="R4807" s="5"/>
      <c r="S4807" s="5"/>
    </row>
    <row r="4808" spans="6:19" x14ac:dyDescent="0.25">
      <c r="F4808" s="5"/>
      <c r="G4808" s="5"/>
      <c r="H4808" s="5"/>
      <c r="I4808" s="5"/>
      <c r="J4808" s="5"/>
      <c r="Q4808" s="5"/>
      <c r="R4808" s="5"/>
      <c r="S4808" s="5"/>
    </row>
    <row r="4809" spans="6:19" x14ac:dyDescent="0.25">
      <c r="F4809" s="5"/>
      <c r="G4809" s="5"/>
      <c r="H4809" s="5"/>
      <c r="I4809" s="5"/>
      <c r="J4809" s="5"/>
      <c r="Q4809" s="5"/>
      <c r="R4809" s="5"/>
      <c r="S4809" s="5"/>
    </row>
    <row r="4810" spans="6:19" x14ac:dyDescent="0.25">
      <c r="F4810" s="5"/>
      <c r="G4810" s="5"/>
      <c r="H4810" s="5"/>
      <c r="I4810" s="5"/>
      <c r="J4810" s="5"/>
      <c r="Q4810" s="5"/>
      <c r="R4810" s="5"/>
      <c r="S4810" s="5"/>
    </row>
    <row r="4811" spans="6:19" x14ac:dyDescent="0.25">
      <c r="F4811" s="5"/>
      <c r="G4811" s="5"/>
      <c r="H4811" s="5"/>
      <c r="I4811" s="5"/>
      <c r="J4811" s="5"/>
      <c r="Q4811" s="5"/>
      <c r="R4811" s="5"/>
      <c r="S4811" s="5"/>
    </row>
    <row r="4812" spans="6:19" x14ac:dyDescent="0.25">
      <c r="F4812" s="5"/>
      <c r="G4812" s="5"/>
      <c r="H4812" s="5"/>
      <c r="I4812" s="5"/>
      <c r="J4812" s="5"/>
      <c r="Q4812" s="5"/>
      <c r="R4812" s="5"/>
      <c r="S4812" s="5"/>
    </row>
    <row r="4813" spans="6:19" x14ac:dyDescent="0.25">
      <c r="F4813" s="5"/>
      <c r="G4813" s="5"/>
      <c r="H4813" s="5"/>
      <c r="I4813" s="5"/>
      <c r="J4813" s="5"/>
      <c r="Q4813" s="5"/>
      <c r="R4813" s="5"/>
      <c r="S4813" s="5"/>
    </row>
    <row r="4814" spans="6:19" x14ac:dyDescent="0.25">
      <c r="F4814" s="5"/>
      <c r="G4814" s="5"/>
      <c r="H4814" s="5"/>
      <c r="I4814" s="5"/>
      <c r="J4814" s="5"/>
      <c r="Q4814" s="5"/>
      <c r="R4814" s="5"/>
      <c r="S4814" s="5"/>
    </row>
    <row r="4815" spans="6:19" x14ac:dyDescent="0.25">
      <c r="F4815" s="5"/>
      <c r="G4815" s="5"/>
      <c r="H4815" s="5"/>
      <c r="I4815" s="5"/>
      <c r="J4815" s="5"/>
      <c r="Q4815" s="5"/>
      <c r="R4815" s="5"/>
      <c r="S4815" s="5"/>
    </row>
    <row r="4816" spans="6:19" x14ac:dyDescent="0.25">
      <c r="F4816" s="5"/>
      <c r="G4816" s="5"/>
      <c r="H4816" s="5"/>
      <c r="I4816" s="5"/>
      <c r="J4816" s="5"/>
      <c r="Q4816" s="5"/>
      <c r="R4816" s="5"/>
      <c r="S4816" s="5"/>
    </row>
    <row r="4817" spans="6:19" x14ac:dyDescent="0.25">
      <c r="F4817" s="5"/>
      <c r="G4817" s="5"/>
      <c r="H4817" s="5"/>
      <c r="I4817" s="5"/>
      <c r="J4817" s="5"/>
      <c r="Q4817" s="5"/>
      <c r="R4817" s="5"/>
      <c r="S4817" s="5"/>
    </row>
    <row r="4818" spans="6:19" x14ac:dyDescent="0.25">
      <c r="F4818" s="5"/>
      <c r="G4818" s="5"/>
      <c r="H4818" s="5"/>
      <c r="I4818" s="5"/>
      <c r="J4818" s="5"/>
      <c r="Q4818" s="5"/>
      <c r="R4818" s="5"/>
      <c r="S4818" s="5"/>
    </row>
    <row r="4819" spans="6:19" x14ac:dyDescent="0.25">
      <c r="F4819" s="5"/>
      <c r="G4819" s="5"/>
      <c r="H4819" s="5"/>
      <c r="I4819" s="5"/>
      <c r="J4819" s="5"/>
      <c r="Q4819" s="5"/>
      <c r="R4819" s="5"/>
      <c r="S4819" s="5"/>
    </row>
    <row r="4820" spans="6:19" x14ac:dyDescent="0.25">
      <c r="F4820" s="5"/>
      <c r="G4820" s="5"/>
      <c r="H4820" s="5"/>
      <c r="I4820" s="5"/>
      <c r="J4820" s="5"/>
      <c r="Q4820" s="5"/>
      <c r="R4820" s="5"/>
      <c r="S4820" s="5"/>
    </row>
    <row r="4821" spans="6:19" x14ac:dyDescent="0.25">
      <c r="F4821" s="5"/>
      <c r="G4821" s="5"/>
      <c r="H4821" s="5"/>
      <c r="I4821" s="5"/>
      <c r="J4821" s="5"/>
      <c r="Q4821" s="5"/>
      <c r="R4821" s="5"/>
      <c r="S4821" s="5"/>
    </row>
    <row r="4822" spans="6:19" x14ac:dyDescent="0.25">
      <c r="F4822" s="5"/>
      <c r="G4822" s="5"/>
      <c r="H4822" s="5"/>
      <c r="I4822" s="5"/>
      <c r="J4822" s="5"/>
      <c r="Q4822" s="5"/>
      <c r="R4822" s="5"/>
      <c r="S4822" s="5"/>
    </row>
    <row r="4823" spans="6:19" x14ac:dyDescent="0.25">
      <c r="F4823" s="5"/>
      <c r="G4823" s="5"/>
      <c r="H4823" s="5"/>
      <c r="I4823" s="5"/>
      <c r="J4823" s="5"/>
      <c r="Q4823" s="5"/>
      <c r="R4823" s="5"/>
      <c r="S4823" s="5"/>
    </row>
    <row r="4824" spans="6:19" x14ac:dyDescent="0.25">
      <c r="F4824" s="5"/>
      <c r="G4824" s="5"/>
      <c r="H4824" s="5"/>
      <c r="I4824" s="5"/>
      <c r="J4824" s="5"/>
      <c r="Q4824" s="5"/>
      <c r="R4824" s="5"/>
      <c r="S4824" s="5"/>
    </row>
    <row r="4825" spans="6:19" x14ac:dyDescent="0.25">
      <c r="F4825" s="5"/>
      <c r="G4825" s="5"/>
      <c r="H4825" s="5"/>
      <c r="I4825" s="5"/>
      <c r="J4825" s="5"/>
      <c r="Q4825" s="5"/>
      <c r="R4825" s="5"/>
      <c r="S4825" s="5"/>
    </row>
    <row r="4826" spans="6:19" x14ac:dyDescent="0.25">
      <c r="F4826" s="5"/>
      <c r="G4826" s="5"/>
      <c r="H4826" s="5"/>
      <c r="I4826" s="5"/>
      <c r="J4826" s="5"/>
      <c r="Q4826" s="5"/>
      <c r="R4826" s="5"/>
      <c r="S4826" s="5"/>
    </row>
    <row r="4827" spans="6:19" x14ac:dyDescent="0.25">
      <c r="F4827" s="5"/>
      <c r="G4827" s="5"/>
      <c r="H4827" s="5"/>
      <c r="I4827" s="5"/>
      <c r="J4827" s="5"/>
      <c r="Q4827" s="5"/>
      <c r="R4827" s="5"/>
      <c r="S4827" s="5"/>
    </row>
    <row r="4828" spans="6:19" x14ac:dyDescent="0.25">
      <c r="F4828" s="5"/>
      <c r="G4828" s="5"/>
      <c r="H4828" s="5"/>
      <c r="I4828" s="5"/>
      <c r="J4828" s="5"/>
      <c r="Q4828" s="5"/>
      <c r="R4828" s="5"/>
      <c r="S4828" s="5"/>
    </row>
    <row r="4829" spans="6:19" x14ac:dyDescent="0.25">
      <c r="F4829" s="5"/>
      <c r="G4829" s="5"/>
      <c r="H4829" s="5"/>
      <c r="I4829" s="5"/>
      <c r="J4829" s="5"/>
      <c r="Q4829" s="5"/>
      <c r="R4829" s="5"/>
      <c r="S4829" s="5"/>
    </row>
    <row r="4830" spans="6:19" x14ac:dyDescent="0.25">
      <c r="F4830" s="5"/>
      <c r="G4830" s="5"/>
      <c r="H4830" s="5"/>
      <c r="I4830" s="5"/>
      <c r="J4830" s="5"/>
      <c r="Q4830" s="5"/>
      <c r="R4830" s="5"/>
      <c r="S4830" s="5"/>
    </row>
    <row r="4831" spans="6:19" x14ac:dyDescent="0.25">
      <c r="F4831" s="5"/>
      <c r="G4831" s="5"/>
      <c r="H4831" s="5"/>
      <c r="I4831" s="5"/>
      <c r="J4831" s="5"/>
      <c r="Q4831" s="5"/>
      <c r="R4831" s="5"/>
      <c r="S4831" s="5"/>
    </row>
    <row r="4832" spans="6:19" x14ac:dyDescent="0.25">
      <c r="F4832" s="5"/>
      <c r="G4832" s="5"/>
      <c r="H4832" s="5"/>
      <c r="I4832" s="5"/>
      <c r="J4832" s="5"/>
      <c r="Q4832" s="5"/>
      <c r="R4832" s="5"/>
      <c r="S4832" s="5"/>
    </row>
    <row r="4833" spans="6:19" x14ac:dyDescent="0.25">
      <c r="F4833" s="5"/>
      <c r="G4833" s="5"/>
      <c r="H4833" s="5"/>
      <c r="I4833" s="5"/>
      <c r="J4833" s="5"/>
      <c r="Q4833" s="5"/>
      <c r="R4833" s="5"/>
      <c r="S4833" s="5"/>
    </row>
    <row r="4834" spans="6:19" x14ac:dyDescent="0.25">
      <c r="F4834" s="5"/>
      <c r="G4834" s="5"/>
      <c r="H4834" s="5"/>
      <c r="I4834" s="5"/>
      <c r="J4834" s="5"/>
      <c r="Q4834" s="5"/>
      <c r="R4834" s="5"/>
      <c r="S4834" s="5"/>
    </row>
    <row r="4835" spans="6:19" x14ac:dyDescent="0.25">
      <c r="F4835" s="5"/>
      <c r="G4835" s="5"/>
      <c r="H4835" s="5"/>
      <c r="I4835" s="5"/>
      <c r="J4835" s="5"/>
      <c r="Q4835" s="5"/>
      <c r="R4835" s="5"/>
      <c r="S4835" s="5"/>
    </row>
    <row r="4836" spans="6:19" x14ac:dyDescent="0.25">
      <c r="F4836" s="5"/>
      <c r="G4836" s="5"/>
      <c r="H4836" s="5"/>
      <c r="I4836" s="5"/>
      <c r="J4836" s="5"/>
      <c r="Q4836" s="5"/>
      <c r="R4836" s="5"/>
      <c r="S4836" s="5"/>
    </row>
    <row r="4837" spans="6:19" x14ac:dyDescent="0.25">
      <c r="F4837" s="5"/>
      <c r="G4837" s="5"/>
      <c r="H4837" s="5"/>
      <c r="I4837" s="5"/>
      <c r="J4837" s="5"/>
      <c r="Q4837" s="5"/>
      <c r="R4837" s="5"/>
      <c r="S4837" s="5"/>
    </row>
    <row r="4838" spans="6:19" x14ac:dyDescent="0.25">
      <c r="F4838" s="5"/>
      <c r="G4838" s="5"/>
      <c r="H4838" s="5"/>
      <c r="I4838" s="5"/>
      <c r="J4838" s="5"/>
      <c r="Q4838" s="5"/>
      <c r="R4838" s="5"/>
      <c r="S4838" s="5"/>
    </row>
    <row r="4839" spans="6:19" x14ac:dyDescent="0.25">
      <c r="F4839" s="5"/>
      <c r="G4839" s="5"/>
      <c r="H4839" s="5"/>
      <c r="I4839" s="5"/>
      <c r="J4839" s="5"/>
      <c r="Q4839" s="5"/>
      <c r="R4839" s="5"/>
      <c r="S4839" s="5"/>
    </row>
    <row r="4840" spans="6:19" x14ac:dyDescent="0.25">
      <c r="F4840" s="5"/>
      <c r="G4840" s="5"/>
      <c r="H4840" s="5"/>
      <c r="I4840" s="5"/>
      <c r="J4840" s="5"/>
      <c r="Q4840" s="5"/>
      <c r="R4840" s="5"/>
      <c r="S4840" s="5"/>
    </row>
    <row r="4841" spans="6:19" x14ac:dyDescent="0.25">
      <c r="F4841" s="5"/>
      <c r="G4841" s="5"/>
      <c r="H4841" s="5"/>
      <c r="I4841" s="5"/>
      <c r="J4841" s="5"/>
      <c r="Q4841" s="5"/>
      <c r="R4841" s="5"/>
      <c r="S4841" s="5"/>
    </row>
    <row r="4842" spans="6:19" x14ac:dyDescent="0.25">
      <c r="F4842" s="5"/>
      <c r="G4842" s="5"/>
      <c r="H4842" s="5"/>
      <c r="I4842" s="5"/>
      <c r="J4842" s="5"/>
      <c r="Q4842" s="5"/>
      <c r="R4842" s="5"/>
      <c r="S4842" s="5"/>
    </row>
    <row r="4843" spans="6:19" x14ac:dyDescent="0.25">
      <c r="F4843" s="5"/>
      <c r="G4843" s="5"/>
      <c r="H4843" s="5"/>
      <c r="I4843" s="5"/>
      <c r="J4843" s="5"/>
      <c r="Q4843" s="5"/>
      <c r="R4843" s="5"/>
      <c r="S4843" s="5"/>
    </row>
    <row r="4844" spans="6:19" x14ac:dyDescent="0.25">
      <c r="F4844" s="5"/>
      <c r="G4844" s="5"/>
      <c r="H4844" s="5"/>
      <c r="I4844" s="5"/>
      <c r="J4844" s="5"/>
      <c r="Q4844" s="5"/>
      <c r="R4844" s="5"/>
      <c r="S4844" s="5"/>
    </row>
    <row r="4845" spans="6:19" x14ac:dyDescent="0.25">
      <c r="F4845" s="5"/>
      <c r="G4845" s="5"/>
      <c r="H4845" s="5"/>
      <c r="I4845" s="5"/>
      <c r="J4845" s="5"/>
      <c r="Q4845" s="5"/>
      <c r="R4845" s="5"/>
      <c r="S4845" s="5"/>
    </row>
    <row r="4846" spans="6:19" x14ac:dyDescent="0.25">
      <c r="F4846" s="5"/>
      <c r="G4846" s="5"/>
      <c r="H4846" s="5"/>
      <c r="I4846" s="5"/>
      <c r="J4846" s="5"/>
      <c r="Q4846" s="5"/>
      <c r="R4846" s="5"/>
      <c r="S4846" s="5"/>
    </row>
    <row r="4847" spans="6:19" x14ac:dyDescent="0.25">
      <c r="F4847" s="5"/>
      <c r="G4847" s="5"/>
      <c r="H4847" s="5"/>
      <c r="I4847" s="5"/>
      <c r="J4847" s="5"/>
      <c r="Q4847" s="5"/>
      <c r="R4847" s="5"/>
      <c r="S4847" s="5"/>
    </row>
    <row r="4848" spans="6:19" x14ac:dyDescent="0.25">
      <c r="F4848" s="5"/>
      <c r="G4848" s="5"/>
      <c r="H4848" s="5"/>
      <c r="I4848" s="5"/>
      <c r="J4848" s="5"/>
      <c r="Q4848" s="5"/>
      <c r="R4848" s="5"/>
      <c r="S4848" s="5"/>
    </row>
    <row r="4849" spans="6:19" x14ac:dyDescent="0.25">
      <c r="F4849" s="5"/>
      <c r="G4849" s="5"/>
      <c r="H4849" s="5"/>
      <c r="I4849" s="5"/>
      <c r="J4849" s="5"/>
      <c r="Q4849" s="5"/>
      <c r="R4849" s="5"/>
      <c r="S4849" s="5"/>
    </row>
    <row r="4850" spans="6:19" x14ac:dyDescent="0.25">
      <c r="F4850" s="5"/>
      <c r="G4850" s="5"/>
      <c r="H4850" s="5"/>
      <c r="I4850" s="5"/>
      <c r="J4850" s="5"/>
      <c r="Q4850" s="5"/>
      <c r="R4850" s="5"/>
      <c r="S4850" s="5"/>
    </row>
    <row r="4851" spans="6:19" x14ac:dyDescent="0.25">
      <c r="F4851" s="5"/>
      <c r="G4851" s="5"/>
      <c r="H4851" s="5"/>
      <c r="I4851" s="5"/>
      <c r="J4851" s="5"/>
      <c r="Q4851" s="5"/>
      <c r="R4851" s="5"/>
      <c r="S4851" s="5"/>
    </row>
    <row r="4852" spans="6:19" x14ac:dyDescent="0.25">
      <c r="F4852" s="5"/>
      <c r="G4852" s="5"/>
      <c r="H4852" s="5"/>
      <c r="I4852" s="5"/>
      <c r="J4852" s="5"/>
      <c r="Q4852" s="5"/>
      <c r="R4852" s="5"/>
      <c r="S4852" s="5"/>
    </row>
    <row r="4853" spans="6:19" x14ac:dyDescent="0.25">
      <c r="F4853" s="5"/>
      <c r="G4853" s="5"/>
      <c r="H4853" s="5"/>
      <c r="I4853" s="5"/>
      <c r="J4853" s="5"/>
      <c r="Q4853" s="5"/>
      <c r="R4853" s="5"/>
      <c r="S4853" s="5"/>
    </row>
    <row r="4854" spans="6:19" x14ac:dyDescent="0.25">
      <c r="F4854" s="5"/>
      <c r="G4854" s="5"/>
      <c r="H4854" s="5"/>
      <c r="I4854" s="5"/>
      <c r="J4854" s="5"/>
      <c r="Q4854" s="5"/>
      <c r="R4854" s="5"/>
      <c r="S4854" s="5"/>
    </row>
    <row r="4855" spans="6:19" x14ac:dyDescent="0.25">
      <c r="F4855" s="5"/>
      <c r="G4855" s="5"/>
      <c r="H4855" s="5"/>
      <c r="I4855" s="5"/>
      <c r="J4855" s="5"/>
      <c r="Q4855" s="5"/>
      <c r="R4855" s="5"/>
      <c r="S4855" s="5"/>
    </row>
    <row r="4856" spans="6:19" x14ac:dyDescent="0.25">
      <c r="F4856" s="5"/>
      <c r="G4856" s="5"/>
      <c r="H4856" s="5"/>
      <c r="I4856" s="5"/>
      <c r="J4856" s="5"/>
      <c r="Q4856" s="5"/>
      <c r="R4856" s="5"/>
      <c r="S4856" s="5"/>
    </row>
    <row r="4857" spans="6:19" x14ac:dyDescent="0.25">
      <c r="F4857" s="5"/>
      <c r="G4857" s="5"/>
      <c r="H4857" s="5"/>
      <c r="I4857" s="5"/>
      <c r="J4857" s="5"/>
      <c r="Q4857" s="5"/>
      <c r="R4857" s="5"/>
      <c r="S4857" s="5"/>
    </row>
    <row r="4858" spans="6:19" x14ac:dyDescent="0.25">
      <c r="F4858" s="5"/>
      <c r="G4858" s="5"/>
      <c r="H4858" s="5"/>
      <c r="I4858" s="5"/>
      <c r="J4858" s="5"/>
      <c r="Q4858" s="5"/>
      <c r="R4858" s="5"/>
      <c r="S4858" s="5"/>
    </row>
    <row r="4859" spans="6:19" x14ac:dyDescent="0.25">
      <c r="F4859" s="5"/>
      <c r="G4859" s="5"/>
      <c r="H4859" s="5"/>
      <c r="I4859" s="5"/>
      <c r="J4859" s="5"/>
      <c r="Q4859" s="5"/>
      <c r="R4859" s="5"/>
      <c r="S4859" s="5"/>
    </row>
    <row r="4860" spans="6:19" x14ac:dyDescent="0.25">
      <c r="F4860" s="5"/>
      <c r="G4860" s="5"/>
      <c r="H4860" s="5"/>
      <c r="I4860" s="5"/>
      <c r="J4860" s="5"/>
      <c r="Q4860" s="5"/>
      <c r="R4860" s="5"/>
      <c r="S4860" s="5"/>
    </row>
    <row r="4861" spans="6:19" x14ac:dyDescent="0.25">
      <c r="F4861" s="5"/>
      <c r="G4861" s="5"/>
      <c r="H4861" s="5"/>
      <c r="I4861" s="5"/>
      <c r="J4861" s="5"/>
      <c r="Q4861" s="5"/>
      <c r="R4861" s="5"/>
      <c r="S4861" s="5"/>
    </row>
    <row r="4862" spans="6:19" x14ac:dyDescent="0.25">
      <c r="F4862" s="5"/>
      <c r="G4862" s="5"/>
      <c r="H4862" s="5"/>
      <c r="I4862" s="5"/>
      <c r="J4862" s="5"/>
      <c r="Q4862" s="5"/>
      <c r="R4862" s="5"/>
      <c r="S4862" s="5"/>
    </row>
    <row r="4863" spans="6:19" x14ac:dyDescent="0.25">
      <c r="F4863" s="5"/>
      <c r="G4863" s="5"/>
      <c r="H4863" s="5"/>
      <c r="I4863" s="5"/>
      <c r="J4863" s="5"/>
      <c r="Q4863" s="5"/>
      <c r="R4863" s="5"/>
      <c r="S4863" s="5"/>
    </row>
    <row r="4864" spans="6:19" x14ac:dyDescent="0.25">
      <c r="F4864" s="5"/>
      <c r="G4864" s="5"/>
      <c r="H4864" s="5"/>
      <c r="I4864" s="5"/>
      <c r="J4864" s="5"/>
      <c r="Q4864" s="5"/>
      <c r="R4864" s="5"/>
      <c r="S4864" s="5"/>
    </row>
    <row r="4865" spans="6:19" x14ac:dyDescent="0.25">
      <c r="F4865" s="5"/>
      <c r="G4865" s="5"/>
      <c r="H4865" s="5"/>
      <c r="I4865" s="5"/>
      <c r="J4865" s="5"/>
      <c r="Q4865" s="5"/>
      <c r="R4865" s="5"/>
      <c r="S4865" s="5"/>
    </row>
    <row r="4866" spans="6:19" x14ac:dyDescent="0.25">
      <c r="F4866" s="5"/>
      <c r="G4866" s="5"/>
      <c r="H4866" s="5"/>
      <c r="I4866" s="5"/>
      <c r="J4866" s="5"/>
      <c r="Q4866" s="5"/>
      <c r="R4866" s="5"/>
      <c r="S4866" s="5"/>
    </row>
    <row r="4867" spans="6:19" x14ac:dyDescent="0.25">
      <c r="F4867" s="5"/>
      <c r="G4867" s="5"/>
      <c r="H4867" s="5"/>
      <c r="I4867" s="5"/>
      <c r="J4867" s="5"/>
      <c r="Q4867" s="5"/>
      <c r="R4867" s="5"/>
      <c r="S4867" s="5"/>
    </row>
    <row r="4868" spans="6:19" x14ac:dyDescent="0.25">
      <c r="F4868" s="5"/>
      <c r="G4868" s="5"/>
      <c r="H4868" s="5"/>
      <c r="I4868" s="5"/>
      <c r="J4868" s="5"/>
      <c r="Q4868" s="5"/>
      <c r="R4868" s="5"/>
      <c r="S4868" s="5"/>
    </row>
    <row r="4869" spans="6:19" x14ac:dyDescent="0.25">
      <c r="F4869" s="5"/>
      <c r="G4869" s="5"/>
      <c r="H4869" s="5"/>
      <c r="I4869" s="5"/>
      <c r="J4869" s="5"/>
      <c r="Q4869" s="5"/>
      <c r="R4869" s="5"/>
      <c r="S4869" s="5"/>
    </row>
    <row r="4870" spans="6:19" x14ac:dyDescent="0.25">
      <c r="F4870" s="5"/>
      <c r="G4870" s="5"/>
      <c r="H4870" s="5"/>
      <c r="I4870" s="5"/>
      <c r="J4870" s="5"/>
      <c r="Q4870" s="5"/>
      <c r="R4870" s="5"/>
      <c r="S4870" s="5"/>
    </row>
    <row r="4871" spans="6:19" x14ac:dyDescent="0.25">
      <c r="F4871" s="5"/>
      <c r="G4871" s="5"/>
      <c r="H4871" s="5"/>
      <c r="I4871" s="5"/>
      <c r="J4871" s="5"/>
      <c r="Q4871" s="5"/>
      <c r="R4871" s="5"/>
      <c r="S4871" s="5"/>
    </row>
    <row r="4872" spans="6:19" x14ac:dyDescent="0.25">
      <c r="F4872" s="5"/>
      <c r="G4872" s="5"/>
      <c r="H4872" s="5"/>
      <c r="I4872" s="5"/>
      <c r="J4872" s="5"/>
      <c r="Q4872" s="5"/>
      <c r="R4872" s="5"/>
      <c r="S4872" s="5"/>
    </row>
    <row r="4873" spans="6:19" x14ac:dyDescent="0.25">
      <c r="F4873" s="5"/>
      <c r="G4873" s="5"/>
      <c r="H4873" s="5"/>
      <c r="I4873" s="5"/>
      <c r="J4873" s="5"/>
      <c r="Q4873" s="5"/>
      <c r="R4873" s="5"/>
      <c r="S4873" s="5"/>
    </row>
    <row r="4874" spans="6:19" x14ac:dyDescent="0.25">
      <c r="F4874" s="5"/>
      <c r="G4874" s="5"/>
      <c r="H4874" s="5"/>
      <c r="I4874" s="5"/>
      <c r="J4874" s="5"/>
      <c r="Q4874" s="5"/>
      <c r="R4874" s="5"/>
      <c r="S4874" s="5"/>
    </row>
    <row r="4875" spans="6:19" x14ac:dyDescent="0.25">
      <c r="F4875" s="5"/>
      <c r="G4875" s="5"/>
      <c r="H4875" s="5"/>
      <c r="I4875" s="5"/>
      <c r="J4875" s="5"/>
      <c r="Q4875" s="5"/>
      <c r="R4875" s="5"/>
      <c r="S4875" s="5"/>
    </row>
    <row r="4876" spans="6:19" x14ac:dyDescent="0.25">
      <c r="F4876" s="5"/>
      <c r="G4876" s="5"/>
      <c r="H4876" s="5"/>
      <c r="I4876" s="5"/>
      <c r="J4876" s="5"/>
      <c r="Q4876" s="5"/>
      <c r="R4876" s="5"/>
      <c r="S4876" s="5"/>
    </row>
    <row r="4877" spans="6:19" x14ac:dyDescent="0.25">
      <c r="F4877" s="5"/>
      <c r="G4877" s="5"/>
      <c r="H4877" s="5"/>
      <c r="I4877" s="5"/>
      <c r="J4877" s="5"/>
      <c r="Q4877" s="5"/>
      <c r="R4877" s="5"/>
      <c r="S4877" s="5"/>
    </row>
    <row r="4878" spans="6:19" x14ac:dyDescent="0.25">
      <c r="F4878" s="5"/>
      <c r="G4878" s="5"/>
      <c r="H4878" s="5"/>
      <c r="I4878" s="5"/>
      <c r="J4878" s="5"/>
      <c r="Q4878" s="5"/>
      <c r="R4878" s="5"/>
      <c r="S4878" s="5"/>
    </row>
    <row r="4879" spans="6:19" x14ac:dyDescent="0.25">
      <c r="F4879" s="5"/>
      <c r="G4879" s="5"/>
      <c r="H4879" s="5"/>
      <c r="I4879" s="5"/>
      <c r="J4879" s="5"/>
      <c r="Q4879" s="5"/>
      <c r="R4879" s="5"/>
      <c r="S4879" s="5"/>
    </row>
    <row r="4880" spans="6:19" x14ac:dyDescent="0.25">
      <c r="F4880" s="5"/>
      <c r="G4880" s="5"/>
      <c r="H4880" s="5"/>
      <c r="I4880" s="5"/>
      <c r="J4880" s="5"/>
      <c r="Q4880" s="5"/>
      <c r="R4880" s="5"/>
      <c r="S4880" s="5"/>
    </row>
    <row r="4881" spans="6:19" x14ac:dyDescent="0.25">
      <c r="F4881" s="5"/>
      <c r="G4881" s="5"/>
      <c r="H4881" s="5"/>
      <c r="I4881" s="5"/>
      <c r="J4881" s="5"/>
      <c r="Q4881" s="5"/>
      <c r="R4881" s="5"/>
      <c r="S4881" s="5"/>
    </row>
    <row r="4882" spans="6:19" x14ac:dyDescent="0.25">
      <c r="F4882" s="5"/>
      <c r="G4882" s="5"/>
      <c r="H4882" s="5"/>
      <c r="I4882" s="5"/>
      <c r="J4882" s="5"/>
      <c r="Q4882" s="5"/>
      <c r="R4882" s="5"/>
      <c r="S4882" s="5"/>
    </row>
    <row r="4883" spans="6:19" x14ac:dyDescent="0.25">
      <c r="F4883" s="5"/>
      <c r="G4883" s="5"/>
      <c r="H4883" s="5"/>
      <c r="I4883" s="5"/>
      <c r="J4883" s="5"/>
      <c r="Q4883" s="5"/>
      <c r="R4883" s="5"/>
      <c r="S4883" s="5"/>
    </row>
    <row r="4884" spans="6:19" x14ac:dyDescent="0.25">
      <c r="F4884" s="5"/>
      <c r="G4884" s="5"/>
      <c r="H4884" s="5"/>
      <c r="I4884" s="5"/>
      <c r="J4884" s="5"/>
      <c r="Q4884" s="5"/>
      <c r="R4884" s="5"/>
      <c r="S4884" s="5"/>
    </row>
    <row r="4885" spans="6:19" x14ac:dyDescent="0.25">
      <c r="F4885" s="5"/>
      <c r="G4885" s="5"/>
      <c r="H4885" s="5"/>
      <c r="I4885" s="5"/>
      <c r="J4885" s="5"/>
      <c r="Q4885" s="5"/>
      <c r="R4885" s="5"/>
      <c r="S4885" s="5"/>
    </row>
    <row r="4886" spans="6:19" x14ac:dyDescent="0.25">
      <c r="F4886" s="5"/>
      <c r="G4886" s="5"/>
      <c r="H4886" s="5"/>
      <c r="I4886" s="5"/>
      <c r="J4886" s="5"/>
      <c r="Q4886" s="5"/>
      <c r="R4886" s="5"/>
      <c r="S4886" s="5"/>
    </row>
    <row r="4887" spans="6:19" x14ac:dyDescent="0.25">
      <c r="F4887" s="5"/>
      <c r="G4887" s="5"/>
      <c r="H4887" s="5"/>
      <c r="I4887" s="5"/>
      <c r="J4887" s="5"/>
      <c r="Q4887" s="5"/>
      <c r="R4887" s="5"/>
      <c r="S4887" s="5"/>
    </row>
    <row r="4888" spans="6:19" x14ac:dyDescent="0.25">
      <c r="F4888" s="5"/>
      <c r="G4888" s="5"/>
      <c r="H4888" s="5"/>
      <c r="I4888" s="5"/>
      <c r="J4888" s="5"/>
      <c r="Q4888" s="5"/>
      <c r="R4888" s="5"/>
      <c r="S4888" s="5"/>
    </row>
    <row r="4889" spans="6:19" x14ac:dyDescent="0.25">
      <c r="F4889" s="5"/>
      <c r="G4889" s="5"/>
      <c r="H4889" s="5"/>
      <c r="I4889" s="5"/>
      <c r="J4889" s="5"/>
      <c r="Q4889" s="5"/>
      <c r="R4889" s="5"/>
      <c r="S4889" s="5"/>
    </row>
    <row r="4890" spans="6:19" x14ac:dyDescent="0.25">
      <c r="F4890" s="5"/>
      <c r="G4890" s="5"/>
      <c r="H4890" s="5"/>
      <c r="I4890" s="5"/>
      <c r="J4890" s="5"/>
      <c r="Q4890" s="5"/>
      <c r="R4890" s="5"/>
      <c r="S4890" s="5"/>
    </row>
    <row r="4891" spans="6:19" x14ac:dyDescent="0.25">
      <c r="F4891" s="5"/>
      <c r="G4891" s="5"/>
      <c r="H4891" s="5"/>
      <c r="I4891" s="5"/>
      <c r="J4891" s="5"/>
      <c r="Q4891" s="5"/>
      <c r="R4891" s="5"/>
      <c r="S4891" s="5"/>
    </row>
    <row r="4892" spans="6:19" x14ac:dyDescent="0.25">
      <c r="F4892" s="5"/>
      <c r="G4892" s="5"/>
      <c r="H4892" s="5"/>
      <c r="I4892" s="5"/>
      <c r="J4892" s="5"/>
      <c r="Q4892" s="5"/>
      <c r="R4892" s="5"/>
      <c r="S4892" s="5"/>
    </row>
    <row r="4893" spans="6:19" x14ac:dyDescent="0.25">
      <c r="F4893" s="5"/>
      <c r="G4893" s="5"/>
      <c r="H4893" s="5"/>
      <c r="I4893" s="5"/>
      <c r="J4893" s="5"/>
      <c r="Q4893" s="5"/>
      <c r="R4893" s="5"/>
      <c r="S4893" s="5"/>
    </row>
    <row r="4894" spans="6:19" x14ac:dyDescent="0.25">
      <c r="F4894" s="5"/>
      <c r="G4894" s="5"/>
      <c r="H4894" s="5"/>
      <c r="I4894" s="5"/>
      <c r="J4894" s="5"/>
      <c r="Q4894" s="5"/>
      <c r="R4894" s="5"/>
      <c r="S4894" s="5"/>
    </row>
    <row r="4895" spans="6:19" x14ac:dyDescent="0.25">
      <c r="F4895" s="5"/>
      <c r="G4895" s="5"/>
      <c r="H4895" s="5"/>
      <c r="I4895" s="5"/>
      <c r="J4895" s="5"/>
      <c r="Q4895" s="5"/>
      <c r="R4895" s="5"/>
      <c r="S4895" s="5"/>
    </row>
    <row r="4896" spans="6:19" x14ac:dyDescent="0.25">
      <c r="F4896" s="5"/>
      <c r="G4896" s="5"/>
      <c r="H4896" s="5"/>
      <c r="I4896" s="5"/>
      <c r="J4896" s="5"/>
      <c r="Q4896" s="5"/>
      <c r="R4896" s="5"/>
      <c r="S4896" s="5"/>
    </row>
    <row r="4897" spans="6:19" x14ac:dyDescent="0.25">
      <c r="F4897" s="5"/>
      <c r="G4897" s="5"/>
      <c r="H4897" s="5"/>
      <c r="I4897" s="5"/>
      <c r="J4897" s="5"/>
      <c r="Q4897" s="5"/>
      <c r="R4897" s="5"/>
      <c r="S4897" s="5"/>
    </row>
    <row r="4898" spans="6:19" x14ac:dyDescent="0.25">
      <c r="F4898" s="5"/>
      <c r="G4898" s="5"/>
      <c r="H4898" s="5"/>
      <c r="I4898" s="5"/>
      <c r="J4898" s="5"/>
      <c r="Q4898" s="5"/>
      <c r="R4898" s="5"/>
      <c r="S4898" s="5"/>
    </row>
    <row r="4899" spans="6:19" x14ac:dyDescent="0.25">
      <c r="F4899" s="5"/>
      <c r="G4899" s="5"/>
      <c r="H4899" s="5"/>
      <c r="I4899" s="5"/>
      <c r="J4899" s="5"/>
      <c r="Q4899" s="5"/>
      <c r="R4899" s="5"/>
      <c r="S4899" s="5"/>
    </row>
    <row r="4900" spans="6:19" x14ac:dyDescent="0.25">
      <c r="F4900" s="5"/>
      <c r="G4900" s="5"/>
      <c r="H4900" s="5"/>
      <c r="I4900" s="5"/>
      <c r="J4900" s="5"/>
      <c r="Q4900" s="5"/>
      <c r="R4900" s="5"/>
      <c r="S4900" s="5"/>
    </row>
    <row r="4901" spans="6:19" x14ac:dyDescent="0.25">
      <c r="F4901" s="5"/>
      <c r="G4901" s="5"/>
      <c r="H4901" s="5"/>
      <c r="I4901" s="5"/>
      <c r="J4901" s="5"/>
      <c r="Q4901" s="5"/>
      <c r="R4901" s="5"/>
      <c r="S4901" s="5"/>
    </row>
    <row r="4902" spans="6:19" x14ac:dyDescent="0.25">
      <c r="F4902" s="5"/>
      <c r="G4902" s="5"/>
      <c r="H4902" s="5"/>
      <c r="I4902" s="5"/>
      <c r="J4902" s="5"/>
      <c r="Q4902" s="5"/>
      <c r="R4902" s="5"/>
      <c r="S4902" s="5"/>
    </row>
    <row r="4903" spans="6:19" x14ac:dyDescent="0.25">
      <c r="F4903" s="5"/>
      <c r="G4903" s="5"/>
      <c r="H4903" s="5"/>
      <c r="I4903" s="5"/>
      <c r="J4903" s="5"/>
      <c r="Q4903" s="5"/>
      <c r="R4903" s="5"/>
      <c r="S4903" s="5"/>
    </row>
    <row r="4904" spans="6:19" x14ac:dyDescent="0.25">
      <c r="F4904" s="5"/>
      <c r="G4904" s="5"/>
      <c r="H4904" s="5"/>
      <c r="I4904" s="5"/>
      <c r="J4904" s="5"/>
      <c r="Q4904" s="5"/>
      <c r="R4904" s="5"/>
      <c r="S4904" s="5"/>
    </row>
    <row r="4905" spans="6:19" x14ac:dyDescent="0.25">
      <c r="F4905" s="5"/>
      <c r="G4905" s="5"/>
      <c r="H4905" s="5"/>
      <c r="I4905" s="5"/>
      <c r="J4905" s="5"/>
      <c r="Q4905" s="5"/>
      <c r="R4905" s="5"/>
      <c r="S4905" s="5"/>
    </row>
    <row r="4906" spans="6:19" x14ac:dyDescent="0.25">
      <c r="F4906" s="5"/>
      <c r="G4906" s="5"/>
      <c r="H4906" s="5"/>
      <c r="I4906" s="5"/>
      <c r="J4906" s="5"/>
      <c r="Q4906" s="5"/>
      <c r="R4906" s="5"/>
      <c r="S4906" s="5"/>
    </row>
    <row r="4907" spans="6:19" x14ac:dyDescent="0.25">
      <c r="F4907" s="5"/>
      <c r="G4907" s="5"/>
      <c r="H4907" s="5"/>
      <c r="I4907" s="5"/>
      <c r="J4907" s="5"/>
      <c r="Q4907" s="5"/>
      <c r="R4907" s="5"/>
      <c r="S4907" s="5"/>
    </row>
    <row r="4908" spans="6:19" x14ac:dyDescent="0.25">
      <c r="F4908" s="5"/>
      <c r="G4908" s="5"/>
      <c r="H4908" s="5"/>
      <c r="I4908" s="5"/>
      <c r="J4908" s="5"/>
      <c r="Q4908" s="5"/>
      <c r="R4908" s="5"/>
      <c r="S4908" s="5"/>
    </row>
    <row r="4909" spans="6:19" x14ac:dyDescent="0.25">
      <c r="F4909" s="5"/>
      <c r="G4909" s="5"/>
      <c r="H4909" s="5"/>
      <c r="I4909" s="5"/>
      <c r="J4909" s="5"/>
      <c r="Q4909" s="5"/>
      <c r="R4909" s="5"/>
      <c r="S4909" s="5"/>
    </row>
    <row r="4910" spans="6:19" x14ac:dyDescent="0.25">
      <c r="F4910" s="5"/>
      <c r="G4910" s="5"/>
      <c r="H4910" s="5"/>
      <c r="I4910" s="5"/>
      <c r="J4910" s="5"/>
      <c r="Q4910" s="5"/>
      <c r="R4910" s="5"/>
      <c r="S4910" s="5"/>
    </row>
    <row r="4911" spans="6:19" x14ac:dyDescent="0.25">
      <c r="F4911" s="5"/>
      <c r="G4911" s="5"/>
      <c r="H4911" s="5"/>
      <c r="I4911" s="5"/>
      <c r="J4911" s="5"/>
      <c r="Q4911" s="5"/>
      <c r="R4911" s="5"/>
      <c r="S4911" s="5"/>
    </row>
    <row r="4912" spans="6:19" x14ac:dyDescent="0.25">
      <c r="F4912" s="5"/>
      <c r="G4912" s="5"/>
      <c r="H4912" s="5"/>
      <c r="I4912" s="5"/>
      <c r="J4912" s="5"/>
      <c r="Q4912" s="5"/>
      <c r="R4912" s="5"/>
      <c r="S4912" s="5"/>
    </row>
    <row r="4913" spans="6:19" x14ac:dyDescent="0.25">
      <c r="F4913" s="5"/>
      <c r="G4913" s="5"/>
      <c r="H4913" s="5"/>
      <c r="I4913" s="5"/>
      <c r="J4913" s="5"/>
      <c r="Q4913" s="5"/>
      <c r="R4913" s="5"/>
      <c r="S4913" s="5"/>
    </row>
    <row r="4914" spans="6:19" x14ac:dyDescent="0.25">
      <c r="F4914" s="5"/>
      <c r="G4914" s="5"/>
      <c r="H4914" s="5"/>
      <c r="I4914" s="5"/>
      <c r="J4914" s="5"/>
      <c r="Q4914" s="5"/>
      <c r="R4914" s="5"/>
      <c r="S4914" s="5"/>
    </row>
    <row r="4915" spans="6:19" x14ac:dyDescent="0.25">
      <c r="F4915" s="5"/>
      <c r="G4915" s="5"/>
      <c r="H4915" s="5"/>
      <c r="I4915" s="5"/>
      <c r="J4915" s="5"/>
      <c r="Q4915" s="5"/>
      <c r="R4915" s="5"/>
      <c r="S4915" s="5"/>
    </row>
    <row r="4916" spans="6:19" x14ac:dyDescent="0.25">
      <c r="F4916" s="5"/>
      <c r="G4916" s="5"/>
      <c r="H4916" s="5"/>
      <c r="I4916" s="5"/>
      <c r="J4916" s="5"/>
      <c r="Q4916" s="5"/>
      <c r="R4916" s="5"/>
      <c r="S4916" s="5"/>
    </row>
    <row r="4917" spans="6:19" x14ac:dyDescent="0.25">
      <c r="F4917" s="5"/>
      <c r="G4917" s="5"/>
      <c r="H4917" s="5"/>
      <c r="I4917" s="5"/>
      <c r="J4917" s="5"/>
      <c r="Q4917" s="5"/>
      <c r="R4917" s="5"/>
      <c r="S4917" s="5"/>
    </row>
    <row r="4918" spans="6:19" x14ac:dyDescent="0.25">
      <c r="F4918" s="5"/>
      <c r="G4918" s="5"/>
      <c r="H4918" s="5"/>
      <c r="I4918" s="5"/>
      <c r="J4918" s="5"/>
      <c r="Q4918" s="5"/>
      <c r="R4918" s="5"/>
      <c r="S4918" s="5"/>
    </row>
    <row r="4919" spans="6:19" x14ac:dyDescent="0.25">
      <c r="F4919" s="5"/>
      <c r="G4919" s="5"/>
      <c r="H4919" s="5"/>
      <c r="I4919" s="5"/>
      <c r="J4919" s="5"/>
      <c r="Q4919" s="5"/>
      <c r="R4919" s="5"/>
      <c r="S4919" s="5"/>
    </row>
    <row r="4920" spans="6:19" x14ac:dyDescent="0.25">
      <c r="F4920" s="5"/>
      <c r="G4920" s="5"/>
      <c r="H4920" s="5"/>
      <c r="I4920" s="5"/>
      <c r="J4920" s="5"/>
      <c r="Q4920" s="5"/>
      <c r="R4920" s="5"/>
      <c r="S4920" s="5"/>
    </row>
    <row r="4921" spans="6:19" x14ac:dyDescent="0.25">
      <c r="F4921" s="5"/>
      <c r="G4921" s="5"/>
      <c r="H4921" s="5"/>
      <c r="I4921" s="5"/>
      <c r="J4921" s="5"/>
      <c r="Q4921" s="5"/>
      <c r="R4921" s="5"/>
      <c r="S4921" s="5"/>
    </row>
    <row r="4922" spans="6:19" x14ac:dyDescent="0.25">
      <c r="F4922" s="5"/>
      <c r="G4922" s="5"/>
      <c r="H4922" s="5"/>
      <c r="I4922" s="5"/>
      <c r="J4922" s="5"/>
      <c r="Q4922" s="5"/>
      <c r="R4922" s="5"/>
      <c r="S4922" s="5"/>
    </row>
    <row r="4923" spans="6:19" x14ac:dyDescent="0.25">
      <c r="F4923" s="5"/>
      <c r="G4923" s="5"/>
      <c r="H4923" s="5"/>
      <c r="I4923" s="5"/>
      <c r="J4923" s="5"/>
      <c r="Q4923" s="5"/>
      <c r="R4923" s="5"/>
      <c r="S4923" s="5"/>
    </row>
    <row r="4924" spans="6:19" x14ac:dyDescent="0.25">
      <c r="F4924" s="5"/>
      <c r="G4924" s="5"/>
      <c r="H4924" s="5"/>
      <c r="I4924" s="5"/>
      <c r="J4924" s="5"/>
      <c r="Q4924" s="5"/>
      <c r="R4924" s="5"/>
      <c r="S4924" s="5"/>
    </row>
    <row r="4925" spans="6:19" x14ac:dyDescent="0.25">
      <c r="F4925" s="5"/>
      <c r="G4925" s="5"/>
      <c r="H4925" s="5"/>
      <c r="I4925" s="5"/>
      <c r="J4925" s="5"/>
      <c r="Q4925" s="5"/>
      <c r="R4925" s="5"/>
      <c r="S4925" s="5"/>
    </row>
    <row r="4926" spans="6:19" x14ac:dyDescent="0.25">
      <c r="F4926" s="5"/>
      <c r="G4926" s="5"/>
      <c r="H4926" s="5"/>
      <c r="I4926" s="5"/>
      <c r="J4926" s="5"/>
      <c r="Q4926" s="5"/>
      <c r="R4926" s="5"/>
      <c r="S4926" s="5"/>
    </row>
    <row r="4927" spans="6:19" x14ac:dyDescent="0.25">
      <c r="F4927" s="5"/>
      <c r="G4927" s="5"/>
      <c r="H4927" s="5"/>
      <c r="I4927" s="5"/>
      <c r="J4927" s="5"/>
      <c r="Q4927" s="5"/>
      <c r="R4927" s="5"/>
      <c r="S4927" s="5"/>
    </row>
    <row r="4928" spans="6:19" x14ac:dyDescent="0.25">
      <c r="F4928" s="5"/>
      <c r="G4928" s="5"/>
      <c r="H4928" s="5"/>
      <c r="I4928" s="5"/>
      <c r="J4928" s="5"/>
      <c r="Q4928" s="5"/>
      <c r="R4928" s="5"/>
      <c r="S4928" s="5"/>
    </row>
    <row r="4929" spans="6:19" x14ac:dyDescent="0.25">
      <c r="F4929" s="5"/>
      <c r="G4929" s="5"/>
      <c r="H4929" s="5"/>
      <c r="I4929" s="5"/>
      <c r="J4929" s="5"/>
      <c r="Q4929" s="5"/>
      <c r="R4929" s="5"/>
      <c r="S4929" s="5"/>
    </row>
    <row r="4930" spans="6:19" x14ac:dyDescent="0.25">
      <c r="F4930" s="5"/>
      <c r="G4930" s="5"/>
      <c r="H4930" s="5"/>
      <c r="I4930" s="5"/>
      <c r="J4930" s="5"/>
      <c r="Q4930" s="5"/>
      <c r="R4930" s="5"/>
      <c r="S4930" s="5"/>
    </row>
    <row r="4931" spans="6:19" x14ac:dyDescent="0.25">
      <c r="F4931" s="5"/>
      <c r="G4931" s="5"/>
      <c r="H4931" s="5"/>
      <c r="I4931" s="5"/>
      <c r="J4931" s="5"/>
      <c r="Q4931" s="5"/>
      <c r="R4931" s="5"/>
      <c r="S4931" s="5"/>
    </row>
    <row r="4932" spans="6:19" x14ac:dyDescent="0.25">
      <c r="F4932" s="5"/>
      <c r="G4932" s="5"/>
      <c r="H4932" s="5"/>
      <c r="I4932" s="5"/>
      <c r="J4932" s="5"/>
      <c r="Q4932" s="5"/>
      <c r="R4932" s="5"/>
      <c r="S4932" s="5"/>
    </row>
    <row r="4933" spans="6:19" x14ac:dyDescent="0.25">
      <c r="F4933" s="5"/>
      <c r="G4933" s="5"/>
      <c r="H4933" s="5"/>
      <c r="I4933" s="5"/>
      <c r="J4933" s="5"/>
      <c r="Q4933" s="5"/>
      <c r="R4933" s="5"/>
      <c r="S4933" s="5"/>
    </row>
    <row r="4934" spans="6:19" x14ac:dyDescent="0.25">
      <c r="F4934" s="5"/>
      <c r="G4934" s="5"/>
      <c r="H4934" s="5"/>
      <c r="I4934" s="5"/>
      <c r="J4934" s="5"/>
      <c r="Q4934" s="5"/>
      <c r="R4934" s="5"/>
      <c r="S4934" s="5"/>
    </row>
    <row r="4935" spans="6:19" x14ac:dyDescent="0.25">
      <c r="F4935" s="5"/>
      <c r="G4935" s="5"/>
      <c r="H4935" s="5"/>
      <c r="I4935" s="5"/>
      <c r="J4935" s="5"/>
      <c r="Q4935" s="5"/>
      <c r="R4935" s="5"/>
      <c r="S4935" s="5"/>
    </row>
    <row r="4936" spans="6:19" x14ac:dyDescent="0.25">
      <c r="F4936" s="5"/>
      <c r="G4936" s="5"/>
      <c r="H4936" s="5"/>
      <c r="I4936" s="5"/>
      <c r="J4936" s="5"/>
      <c r="Q4936" s="5"/>
      <c r="R4936" s="5"/>
      <c r="S4936" s="5"/>
    </row>
    <row r="4937" spans="6:19" x14ac:dyDescent="0.25">
      <c r="F4937" s="5"/>
      <c r="G4937" s="5"/>
      <c r="H4937" s="5"/>
      <c r="I4937" s="5"/>
      <c r="J4937" s="5"/>
      <c r="Q4937" s="5"/>
      <c r="R4937" s="5"/>
      <c r="S4937" s="5"/>
    </row>
    <row r="4938" spans="6:19" x14ac:dyDescent="0.25">
      <c r="F4938" s="5"/>
      <c r="G4938" s="5"/>
      <c r="H4938" s="5"/>
      <c r="I4938" s="5"/>
      <c r="J4938" s="5"/>
      <c r="Q4938" s="5"/>
      <c r="R4938" s="5"/>
      <c r="S4938" s="5"/>
    </row>
    <row r="4939" spans="6:19" x14ac:dyDescent="0.25">
      <c r="F4939" s="5"/>
      <c r="G4939" s="5"/>
      <c r="H4939" s="5"/>
      <c r="I4939" s="5"/>
      <c r="J4939" s="5"/>
      <c r="Q4939" s="5"/>
      <c r="R4939" s="5"/>
      <c r="S4939" s="5"/>
    </row>
    <row r="4940" spans="6:19" x14ac:dyDescent="0.25">
      <c r="F4940" s="5"/>
      <c r="G4940" s="5"/>
      <c r="H4940" s="5"/>
      <c r="I4940" s="5"/>
      <c r="J4940" s="5"/>
      <c r="Q4940" s="5"/>
      <c r="R4940" s="5"/>
      <c r="S4940" s="5"/>
    </row>
    <row r="4941" spans="6:19" x14ac:dyDescent="0.25">
      <c r="F4941" s="5"/>
      <c r="G4941" s="5"/>
      <c r="H4941" s="5"/>
      <c r="I4941" s="5"/>
      <c r="J4941" s="5"/>
      <c r="Q4941" s="5"/>
      <c r="R4941" s="5"/>
      <c r="S4941" s="5"/>
    </row>
    <row r="4942" spans="6:19" x14ac:dyDescent="0.25">
      <c r="F4942" s="5"/>
      <c r="G4942" s="5"/>
      <c r="H4942" s="5"/>
      <c r="I4942" s="5"/>
      <c r="J4942" s="5"/>
      <c r="Q4942" s="5"/>
      <c r="R4942" s="5"/>
      <c r="S4942" s="5"/>
    </row>
    <row r="4943" spans="6:19" x14ac:dyDescent="0.25">
      <c r="F4943" s="5"/>
      <c r="G4943" s="5"/>
      <c r="H4943" s="5"/>
      <c r="I4943" s="5"/>
      <c r="J4943" s="5"/>
      <c r="Q4943" s="5"/>
      <c r="R4943" s="5"/>
      <c r="S4943" s="5"/>
    </row>
    <row r="4944" spans="6:19" x14ac:dyDescent="0.25">
      <c r="F4944" s="5"/>
      <c r="G4944" s="5"/>
      <c r="H4944" s="5"/>
      <c r="I4944" s="5"/>
      <c r="J4944" s="5"/>
      <c r="Q4944" s="5"/>
      <c r="R4944" s="5"/>
      <c r="S4944" s="5"/>
    </row>
    <row r="4945" spans="6:19" x14ac:dyDescent="0.25">
      <c r="F4945" s="5"/>
      <c r="G4945" s="5"/>
      <c r="H4945" s="5"/>
      <c r="I4945" s="5"/>
      <c r="J4945" s="5"/>
      <c r="Q4945" s="5"/>
      <c r="R4945" s="5"/>
      <c r="S4945" s="5"/>
    </row>
    <row r="4946" spans="6:19" x14ac:dyDescent="0.25">
      <c r="F4946" s="5"/>
      <c r="G4946" s="5"/>
      <c r="H4946" s="5"/>
      <c r="I4946" s="5"/>
      <c r="J4946" s="5"/>
      <c r="Q4946" s="5"/>
      <c r="R4946" s="5"/>
      <c r="S4946" s="5"/>
    </row>
    <row r="4947" spans="6:19" x14ac:dyDescent="0.25">
      <c r="F4947" s="5"/>
      <c r="G4947" s="5"/>
      <c r="H4947" s="5"/>
      <c r="I4947" s="5"/>
      <c r="J4947" s="5"/>
      <c r="Q4947" s="5"/>
      <c r="R4947" s="5"/>
      <c r="S4947" s="5"/>
    </row>
    <row r="4948" spans="6:19" x14ac:dyDescent="0.25">
      <c r="F4948" s="5"/>
      <c r="G4948" s="5"/>
      <c r="H4948" s="5"/>
      <c r="I4948" s="5"/>
      <c r="J4948" s="5"/>
      <c r="Q4948" s="5"/>
      <c r="R4948" s="5"/>
      <c r="S4948" s="5"/>
    </row>
    <row r="4949" spans="6:19" x14ac:dyDescent="0.25">
      <c r="F4949" s="5"/>
      <c r="G4949" s="5"/>
      <c r="H4949" s="5"/>
      <c r="I4949" s="5"/>
      <c r="J4949" s="5"/>
      <c r="Q4949" s="5"/>
      <c r="R4949" s="5"/>
      <c r="S4949" s="5"/>
    </row>
    <row r="4950" spans="6:19" x14ac:dyDescent="0.25">
      <c r="F4950" s="5"/>
      <c r="G4950" s="5"/>
      <c r="H4950" s="5"/>
      <c r="I4950" s="5"/>
      <c r="J4950" s="5"/>
      <c r="Q4950" s="5"/>
      <c r="R4950" s="5"/>
      <c r="S4950" s="5"/>
    </row>
    <row r="4951" spans="6:19" x14ac:dyDescent="0.25">
      <c r="F4951" s="5"/>
      <c r="G4951" s="5"/>
      <c r="H4951" s="5"/>
      <c r="I4951" s="5"/>
      <c r="J4951" s="5"/>
      <c r="Q4951" s="5"/>
      <c r="R4951" s="5"/>
      <c r="S4951" s="5"/>
    </row>
    <row r="4952" spans="6:19" x14ac:dyDescent="0.25">
      <c r="F4952" s="5"/>
      <c r="G4952" s="5"/>
      <c r="H4952" s="5"/>
      <c r="I4952" s="5"/>
      <c r="J4952" s="5"/>
      <c r="Q4952" s="5"/>
      <c r="R4952" s="5"/>
      <c r="S4952" s="5"/>
    </row>
    <row r="4953" spans="6:19" x14ac:dyDescent="0.25">
      <c r="F4953" s="5"/>
      <c r="G4953" s="5"/>
      <c r="H4953" s="5"/>
      <c r="I4953" s="5"/>
      <c r="J4953" s="5"/>
      <c r="Q4953" s="5"/>
      <c r="R4953" s="5"/>
      <c r="S4953" s="5"/>
    </row>
    <row r="4954" spans="6:19" x14ac:dyDescent="0.25">
      <c r="F4954" s="5"/>
      <c r="G4954" s="5"/>
      <c r="H4954" s="5"/>
      <c r="I4954" s="5"/>
      <c r="J4954" s="5"/>
      <c r="Q4954" s="5"/>
      <c r="R4954" s="5"/>
      <c r="S4954" s="5"/>
    </row>
    <row r="4955" spans="6:19" x14ac:dyDescent="0.25">
      <c r="F4955" s="5"/>
      <c r="G4955" s="5"/>
      <c r="H4955" s="5"/>
      <c r="I4955" s="5"/>
      <c r="J4955" s="5"/>
      <c r="Q4955" s="5"/>
      <c r="R4955" s="5"/>
      <c r="S4955" s="5"/>
    </row>
    <row r="4956" spans="6:19" x14ac:dyDescent="0.25">
      <c r="F4956" s="5"/>
      <c r="G4956" s="5"/>
      <c r="H4956" s="5"/>
      <c r="I4956" s="5"/>
      <c r="J4956" s="5"/>
      <c r="Q4956" s="5"/>
      <c r="R4956" s="5"/>
      <c r="S4956" s="5"/>
    </row>
    <row r="4957" spans="6:19" x14ac:dyDescent="0.25">
      <c r="F4957" s="5"/>
      <c r="G4957" s="5"/>
      <c r="H4957" s="5"/>
      <c r="I4957" s="5"/>
      <c r="J4957" s="5"/>
      <c r="Q4957" s="5"/>
      <c r="R4957" s="5"/>
      <c r="S4957" s="5"/>
    </row>
    <row r="4958" spans="6:19" x14ac:dyDescent="0.25">
      <c r="F4958" s="5"/>
      <c r="G4958" s="5"/>
      <c r="H4958" s="5"/>
      <c r="I4958" s="5"/>
      <c r="J4958" s="5"/>
      <c r="Q4958" s="5"/>
      <c r="R4958" s="5"/>
      <c r="S4958" s="5"/>
    </row>
    <row r="4959" spans="6:19" x14ac:dyDescent="0.25">
      <c r="F4959" s="5"/>
      <c r="G4959" s="5"/>
      <c r="H4959" s="5"/>
      <c r="I4959" s="5"/>
      <c r="J4959" s="5"/>
      <c r="Q4959" s="5"/>
      <c r="R4959" s="5"/>
      <c r="S4959" s="5"/>
    </row>
    <row r="4960" spans="6:19" x14ac:dyDescent="0.25">
      <c r="F4960" s="5"/>
      <c r="G4960" s="5"/>
      <c r="H4960" s="5"/>
      <c r="I4960" s="5"/>
      <c r="J4960" s="5"/>
      <c r="Q4960" s="5"/>
      <c r="R4960" s="5"/>
      <c r="S4960" s="5"/>
    </row>
    <row r="4961" spans="6:19" x14ac:dyDescent="0.25">
      <c r="F4961" s="5"/>
      <c r="G4961" s="5"/>
      <c r="H4961" s="5"/>
      <c r="I4961" s="5"/>
      <c r="J4961" s="5"/>
      <c r="Q4961" s="5"/>
      <c r="R4961" s="5"/>
      <c r="S4961" s="5"/>
    </row>
    <row r="4962" spans="6:19" x14ac:dyDescent="0.25">
      <c r="F4962" s="5"/>
      <c r="G4962" s="5"/>
      <c r="H4962" s="5"/>
      <c r="I4962" s="5"/>
      <c r="J4962" s="5"/>
      <c r="Q4962" s="5"/>
      <c r="R4962" s="5"/>
      <c r="S4962" s="5"/>
    </row>
    <row r="4963" spans="6:19" x14ac:dyDescent="0.25">
      <c r="F4963" s="5"/>
      <c r="G4963" s="5"/>
      <c r="H4963" s="5"/>
      <c r="I4963" s="5"/>
      <c r="J4963" s="5"/>
      <c r="Q4963" s="5"/>
      <c r="R4963" s="5"/>
      <c r="S4963" s="5"/>
    </row>
    <row r="4964" spans="6:19" x14ac:dyDescent="0.25">
      <c r="F4964" s="5"/>
      <c r="G4964" s="5"/>
      <c r="H4964" s="5"/>
      <c r="I4964" s="5"/>
      <c r="J4964" s="5"/>
      <c r="Q4964" s="5"/>
      <c r="R4964" s="5"/>
      <c r="S4964" s="5"/>
    </row>
    <row r="4965" spans="6:19" x14ac:dyDescent="0.25">
      <c r="F4965" s="5"/>
      <c r="G4965" s="5"/>
      <c r="H4965" s="5"/>
      <c r="I4965" s="5"/>
      <c r="J4965" s="5"/>
      <c r="Q4965" s="5"/>
      <c r="R4965" s="5"/>
      <c r="S4965" s="5"/>
    </row>
    <row r="4966" spans="6:19" x14ac:dyDescent="0.25">
      <c r="F4966" s="5"/>
      <c r="G4966" s="5"/>
      <c r="H4966" s="5"/>
      <c r="I4966" s="5"/>
      <c r="J4966" s="5"/>
      <c r="Q4966" s="5"/>
      <c r="R4966" s="5"/>
      <c r="S4966" s="5"/>
    </row>
    <row r="4967" spans="6:19" x14ac:dyDescent="0.25">
      <c r="F4967" s="5"/>
      <c r="G4967" s="5"/>
      <c r="H4967" s="5"/>
      <c r="I4967" s="5"/>
      <c r="J4967" s="5"/>
      <c r="Q4967" s="5"/>
      <c r="R4967" s="5"/>
      <c r="S4967" s="5"/>
    </row>
    <row r="4968" spans="6:19" x14ac:dyDescent="0.25">
      <c r="F4968" s="5"/>
      <c r="G4968" s="5"/>
      <c r="H4968" s="5"/>
      <c r="I4968" s="5"/>
      <c r="J4968" s="5"/>
      <c r="Q4968" s="5"/>
      <c r="R4968" s="5"/>
      <c r="S4968" s="5"/>
    </row>
    <row r="4969" spans="6:19" x14ac:dyDescent="0.25">
      <c r="F4969" s="5"/>
      <c r="G4969" s="5"/>
      <c r="H4969" s="5"/>
      <c r="I4969" s="5"/>
      <c r="J4969" s="5"/>
      <c r="Q4969" s="5"/>
      <c r="R4969" s="5"/>
      <c r="S4969" s="5"/>
    </row>
    <row r="4970" spans="6:19" x14ac:dyDescent="0.25">
      <c r="F4970" s="5"/>
      <c r="G4970" s="5"/>
      <c r="H4970" s="5"/>
      <c r="I4970" s="5"/>
      <c r="J4970" s="5"/>
      <c r="Q4970" s="5"/>
      <c r="R4970" s="5"/>
      <c r="S4970" s="5"/>
    </row>
    <row r="4971" spans="6:19" x14ac:dyDescent="0.25">
      <c r="F4971" s="5"/>
      <c r="G4971" s="5"/>
      <c r="H4971" s="5"/>
      <c r="I4971" s="5"/>
      <c r="J4971" s="5"/>
      <c r="Q4971" s="5"/>
      <c r="R4971" s="5"/>
      <c r="S4971" s="5"/>
    </row>
    <row r="4972" spans="6:19" x14ac:dyDescent="0.25">
      <c r="F4972" s="5"/>
      <c r="G4972" s="5"/>
      <c r="H4972" s="5"/>
      <c r="I4972" s="5"/>
      <c r="J4972" s="5"/>
      <c r="Q4972" s="5"/>
      <c r="R4972" s="5"/>
      <c r="S4972" s="5"/>
    </row>
    <row r="4973" spans="6:19" x14ac:dyDescent="0.25">
      <c r="F4973" s="5"/>
      <c r="G4973" s="5"/>
      <c r="H4973" s="5"/>
      <c r="I4973" s="5"/>
      <c r="J4973" s="5"/>
      <c r="Q4973" s="5"/>
      <c r="R4973" s="5"/>
      <c r="S4973" s="5"/>
    </row>
    <row r="4974" spans="6:19" x14ac:dyDescent="0.25">
      <c r="F4974" s="5"/>
      <c r="G4974" s="5"/>
      <c r="H4974" s="5"/>
      <c r="I4974" s="5"/>
      <c r="J4974" s="5"/>
      <c r="Q4974" s="5"/>
      <c r="R4974" s="5"/>
      <c r="S4974" s="5"/>
    </row>
    <row r="4975" spans="6:19" x14ac:dyDescent="0.25">
      <c r="F4975" s="5"/>
      <c r="G4975" s="5"/>
      <c r="H4975" s="5"/>
      <c r="I4975" s="5"/>
      <c r="J4975" s="5"/>
      <c r="Q4975" s="5"/>
      <c r="R4975" s="5"/>
      <c r="S4975" s="5"/>
    </row>
    <row r="4976" spans="6:19" x14ac:dyDescent="0.25">
      <c r="F4976" s="5"/>
      <c r="G4976" s="5"/>
      <c r="H4976" s="5"/>
      <c r="I4976" s="5"/>
      <c r="J4976" s="5"/>
      <c r="Q4976" s="5"/>
      <c r="R4976" s="5"/>
      <c r="S4976" s="5"/>
    </row>
    <row r="4977" spans="6:19" x14ac:dyDescent="0.25">
      <c r="F4977" s="5"/>
      <c r="G4977" s="5"/>
      <c r="H4977" s="5"/>
      <c r="I4977" s="5"/>
      <c r="J4977" s="5"/>
      <c r="Q4977" s="5"/>
      <c r="R4977" s="5"/>
      <c r="S4977" s="5"/>
    </row>
    <row r="4978" spans="6:19" x14ac:dyDescent="0.25">
      <c r="F4978" s="5"/>
      <c r="G4978" s="5"/>
      <c r="H4978" s="5"/>
      <c r="I4978" s="5"/>
      <c r="J4978" s="5"/>
      <c r="Q4978" s="5"/>
      <c r="R4978" s="5"/>
      <c r="S4978" s="5"/>
    </row>
    <row r="4979" spans="6:19" x14ac:dyDescent="0.25">
      <c r="F4979" s="5"/>
      <c r="G4979" s="5"/>
      <c r="H4979" s="5"/>
      <c r="I4979" s="5"/>
      <c r="J4979" s="5"/>
      <c r="Q4979" s="5"/>
      <c r="R4979" s="5"/>
      <c r="S4979" s="5"/>
    </row>
    <row r="4980" spans="6:19" x14ac:dyDescent="0.25">
      <c r="F4980" s="5"/>
      <c r="G4980" s="5"/>
      <c r="H4980" s="5"/>
      <c r="I4980" s="5"/>
      <c r="J4980" s="5"/>
      <c r="Q4980" s="5"/>
      <c r="R4980" s="5"/>
      <c r="S4980" s="5"/>
    </row>
    <row r="4981" spans="6:19" x14ac:dyDescent="0.25">
      <c r="F4981" s="5"/>
      <c r="G4981" s="5"/>
      <c r="H4981" s="5"/>
      <c r="I4981" s="5"/>
      <c r="J4981" s="5"/>
      <c r="Q4981" s="5"/>
      <c r="R4981" s="5"/>
      <c r="S4981" s="5"/>
    </row>
    <row r="4982" spans="6:19" x14ac:dyDescent="0.25">
      <c r="F4982" s="5"/>
      <c r="G4982" s="5"/>
      <c r="H4982" s="5"/>
      <c r="I4982" s="5"/>
      <c r="J4982" s="5"/>
      <c r="Q4982" s="5"/>
      <c r="R4982" s="5"/>
      <c r="S4982" s="5"/>
    </row>
    <row r="4983" spans="6:19" x14ac:dyDescent="0.25">
      <c r="F4983" s="5"/>
      <c r="G4983" s="5"/>
      <c r="H4983" s="5"/>
      <c r="I4983" s="5"/>
      <c r="J4983" s="5"/>
      <c r="Q4983" s="5"/>
      <c r="R4983" s="5"/>
      <c r="S4983" s="5"/>
    </row>
    <row r="4984" spans="6:19" x14ac:dyDescent="0.25">
      <c r="F4984" s="5"/>
      <c r="G4984" s="5"/>
      <c r="H4984" s="5"/>
      <c r="I4984" s="5"/>
      <c r="J4984" s="5"/>
      <c r="Q4984" s="5"/>
      <c r="R4984" s="5"/>
      <c r="S4984" s="5"/>
    </row>
    <row r="4985" spans="6:19" x14ac:dyDescent="0.25">
      <c r="F4985" s="5"/>
      <c r="G4985" s="5"/>
      <c r="H4985" s="5"/>
      <c r="I4985" s="5"/>
      <c r="J4985" s="5"/>
      <c r="Q4985" s="5"/>
      <c r="R4985" s="5"/>
      <c r="S4985" s="5"/>
    </row>
    <row r="4986" spans="6:19" x14ac:dyDescent="0.25">
      <c r="F4986" s="5"/>
      <c r="G4986" s="5"/>
      <c r="H4986" s="5"/>
      <c r="I4986" s="5"/>
      <c r="J4986" s="5"/>
      <c r="Q4986" s="5"/>
      <c r="R4986" s="5"/>
      <c r="S4986" s="5"/>
    </row>
    <row r="4987" spans="6:19" x14ac:dyDescent="0.25">
      <c r="F4987" s="5"/>
      <c r="G4987" s="5"/>
      <c r="H4987" s="5"/>
      <c r="I4987" s="5"/>
      <c r="J4987" s="5"/>
      <c r="Q4987" s="5"/>
      <c r="R4987" s="5"/>
      <c r="S4987" s="5"/>
    </row>
    <row r="4988" spans="6:19" x14ac:dyDescent="0.25">
      <c r="F4988" s="5"/>
      <c r="G4988" s="5"/>
      <c r="H4988" s="5"/>
      <c r="I4988" s="5"/>
      <c r="J4988" s="5"/>
      <c r="Q4988" s="5"/>
      <c r="R4988" s="5"/>
      <c r="S4988" s="5"/>
    </row>
    <row r="4989" spans="6:19" x14ac:dyDescent="0.25">
      <c r="F4989" s="5"/>
      <c r="G4989" s="5"/>
      <c r="H4989" s="5"/>
      <c r="I4989" s="5"/>
      <c r="J4989" s="5"/>
      <c r="Q4989" s="5"/>
      <c r="R4989" s="5"/>
      <c r="S4989" s="5"/>
    </row>
    <row r="4990" spans="6:19" x14ac:dyDescent="0.25">
      <c r="F4990" s="5"/>
      <c r="G4990" s="5"/>
      <c r="H4990" s="5"/>
      <c r="I4990" s="5"/>
      <c r="J4990" s="5"/>
      <c r="Q4990" s="5"/>
      <c r="R4990" s="5"/>
      <c r="S4990" s="5"/>
    </row>
    <row r="4991" spans="6:19" x14ac:dyDescent="0.25">
      <c r="F4991" s="5"/>
      <c r="G4991" s="5"/>
      <c r="H4991" s="5"/>
      <c r="I4991" s="5"/>
      <c r="J4991" s="5"/>
      <c r="Q4991" s="5"/>
      <c r="R4991" s="5"/>
      <c r="S4991" s="5"/>
    </row>
    <row r="4992" spans="6:19" x14ac:dyDescent="0.25">
      <c r="F4992" s="5"/>
      <c r="G4992" s="5"/>
      <c r="H4992" s="5"/>
      <c r="I4992" s="5"/>
      <c r="J4992" s="5"/>
      <c r="Q4992" s="5"/>
      <c r="R4992" s="5"/>
      <c r="S4992" s="5"/>
    </row>
    <row r="4993" spans="6:19" x14ac:dyDescent="0.25">
      <c r="F4993" s="5"/>
      <c r="G4993" s="5"/>
      <c r="H4993" s="5"/>
      <c r="I4993" s="5"/>
      <c r="J4993" s="5"/>
      <c r="Q4993" s="5"/>
      <c r="R4993" s="5"/>
      <c r="S4993" s="5"/>
    </row>
    <row r="4994" spans="6:19" x14ac:dyDescent="0.25">
      <c r="F4994" s="5"/>
      <c r="G4994" s="5"/>
      <c r="H4994" s="5"/>
      <c r="I4994" s="5"/>
      <c r="J4994" s="5"/>
      <c r="Q4994" s="5"/>
      <c r="R4994" s="5"/>
      <c r="S4994" s="5"/>
    </row>
    <row r="4995" spans="6:19" x14ac:dyDescent="0.25">
      <c r="F4995" s="5"/>
      <c r="G4995" s="5"/>
      <c r="H4995" s="5"/>
      <c r="I4995" s="5"/>
      <c r="J4995" s="5"/>
      <c r="Q4995" s="5"/>
      <c r="R4995" s="5"/>
      <c r="S4995" s="5"/>
    </row>
    <row r="4996" spans="6:19" x14ac:dyDescent="0.25">
      <c r="F4996" s="5"/>
      <c r="G4996" s="5"/>
      <c r="H4996" s="5"/>
      <c r="I4996" s="5"/>
      <c r="J4996" s="5"/>
      <c r="Q4996" s="5"/>
      <c r="R4996" s="5"/>
      <c r="S4996" s="5"/>
    </row>
    <row r="4997" spans="6:19" x14ac:dyDescent="0.25">
      <c r="F4997" s="5"/>
      <c r="G4997" s="5"/>
      <c r="H4997" s="5"/>
      <c r="I4997" s="5"/>
      <c r="J4997" s="5"/>
      <c r="Q4997" s="5"/>
      <c r="R4997" s="5"/>
      <c r="S4997" s="5"/>
    </row>
    <row r="4998" spans="6:19" x14ac:dyDescent="0.25">
      <c r="F4998" s="5"/>
      <c r="G4998" s="5"/>
      <c r="H4998" s="5"/>
      <c r="I4998" s="5"/>
      <c r="J4998" s="5"/>
      <c r="Q4998" s="5"/>
      <c r="R4998" s="5"/>
      <c r="S4998" s="5"/>
    </row>
    <row r="4999" spans="6:19" x14ac:dyDescent="0.25">
      <c r="F4999" s="5"/>
      <c r="G4999" s="5"/>
      <c r="H4999" s="5"/>
      <c r="I4999" s="5"/>
      <c r="J4999" s="5"/>
      <c r="Q4999" s="5"/>
      <c r="R4999" s="5"/>
      <c r="S4999" s="5"/>
    </row>
    <row r="5000" spans="6:19" x14ac:dyDescent="0.25">
      <c r="F5000" s="5"/>
      <c r="G5000" s="5"/>
      <c r="H5000" s="5"/>
      <c r="I5000" s="5"/>
      <c r="J5000" s="5"/>
      <c r="Q5000" s="5"/>
      <c r="R5000" s="5"/>
      <c r="S5000" s="5"/>
    </row>
    <row r="5001" spans="6:19" x14ac:dyDescent="0.25">
      <c r="F5001" s="5"/>
      <c r="G5001" s="5"/>
      <c r="H5001" s="5"/>
      <c r="I5001" s="5"/>
      <c r="J5001" s="5"/>
      <c r="Q5001" s="5"/>
      <c r="R5001" s="5"/>
      <c r="S5001" s="5"/>
    </row>
    <row r="5002" spans="6:19" x14ac:dyDescent="0.25">
      <c r="F5002" s="5"/>
      <c r="G5002" s="5"/>
      <c r="H5002" s="5"/>
      <c r="I5002" s="5"/>
      <c r="J5002" s="5"/>
      <c r="Q5002" s="5"/>
      <c r="R5002" s="5"/>
      <c r="S5002" s="5"/>
    </row>
    <row r="5003" spans="6:19" x14ac:dyDescent="0.25">
      <c r="F5003" s="5"/>
      <c r="G5003" s="5"/>
      <c r="H5003" s="5"/>
      <c r="I5003" s="5"/>
      <c r="J5003" s="5"/>
      <c r="Q5003" s="5"/>
      <c r="R5003" s="5"/>
      <c r="S5003" s="5"/>
    </row>
    <row r="5004" spans="6:19" x14ac:dyDescent="0.25">
      <c r="F5004" s="5"/>
      <c r="G5004" s="5"/>
      <c r="H5004" s="5"/>
      <c r="I5004" s="5"/>
      <c r="J5004" s="5"/>
      <c r="Q5004" s="5"/>
      <c r="R5004" s="5"/>
      <c r="S5004" s="5"/>
    </row>
    <row r="5005" spans="6:19" x14ac:dyDescent="0.25">
      <c r="F5005" s="5"/>
      <c r="G5005" s="5"/>
      <c r="H5005" s="5"/>
      <c r="I5005" s="5"/>
      <c r="J5005" s="5"/>
      <c r="Q5005" s="5"/>
      <c r="R5005" s="5"/>
      <c r="S5005" s="5"/>
    </row>
    <row r="5006" spans="6:19" x14ac:dyDescent="0.25">
      <c r="F5006" s="5"/>
      <c r="G5006" s="5"/>
      <c r="H5006" s="5"/>
      <c r="I5006" s="5"/>
      <c r="J5006" s="5"/>
      <c r="Q5006" s="5"/>
      <c r="R5006" s="5"/>
      <c r="S5006" s="5"/>
    </row>
    <row r="5007" spans="6:19" x14ac:dyDescent="0.25">
      <c r="F5007" s="5"/>
      <c r="G5007" s="5"/>
      <c r="H5007" s="5"/>
      <c r="I5007" s="5"/>
      <c r="J5007" s="5"/>
      <c r="Q5007" s="5"/>
      <c r="R5007" s="5"/>
      <c r="S5007" s="5"/>
    </row>
    <row r="5008" spans="6:19" x14ac:dyDescent="0.25">
      <c r="F5008" s="5"/>
      <c r="G5008" s="5"/>
      <c r="H5008" s="5"/>
      <c r="I5008" s="5"/>
      <c r="J5008" s="5"/>
      <c r="Q5008" s="5"/>
      <c r="R5008" s="5"/>
      <c r="S5008" s="5"/>
    </row>
    <row r="5009" spans="6:19" x14ac:dyDescent="0.25">
      <c r="F5009" s="5"/>
      <c r="G5009" s="5"/>
      <c r="H5009" s="5"/>
      <c r="I5009" s="5"/>
      <c r="J5009" s="5"/>
      <c r="Q5009" s="5"/>
      <c r="R5009" s="5"/>
      <c r="S5009" s="5"/>
    </row>
    <row r="5010" spans="6:19" x14ac:dyDescent="0.25">
      <c r="F5010" s="5"/>
      <c r="G5010" s="5"/>
      <c r="H5010" s="5"/>
      <c r="I5010" s="5"/>
      <c r="J5010" s="5"/>
      <c r="Q5010" s="5"/>
      <c r="R5010" s="5"/>
      <c r="S5010" s="5"/>
    </row>
    <row r="5011" spans="6:19" x14ac:dyDescent="0.25">
      <c r="F5011" s="5"/>
      <c r="G5011" s="5"/>
      <c r="H5011" s="5"/>
      <c r="I5011" s="5"/>
      <c r="J5011" s="5"/>
      <c r="Q5011" s="5"/>
      <c r="R5011" s="5"/>
      <c r="S5011" s="5"/>
    </row>
    <row r="5012" spans="6:19" x14ac:dyDescent="0.25">
      <c r="F5012" s="5"/>
      <c r="G5012" s="5"/>
      <c r="H5012" s="5"/>
      <c r="I5012" s="5"/>
      <c r="J5012" s="5"/>
      <c r="Q5012" s="5"/>
      <c r="R5012" s="5"/>
      <c r="S5012" s="5"/>
    </row>
    <row r="5013" spans="6:19" x14ac:dyDescent="0.25">
      <c r="F5013" s="5"/>
      <c r="G5013" s="5"/>
      <c r="H5013" s="5"/>
      <c r="I5013" s="5"/>
      <c r="J5013" s="5"/>
      <c r="Q5013" s="5"/>
      <c r="R5013" s="5"/>
      <c r="S5013" s="5"/>
    </row>
    <row r="5014" spans="6:19" x14ac:dyDescent="0.25">
      <c r="F5014" s="5"/>
      <c r="G5014" s="5"/>
      <c r="H5014" s="5"/>
      <c r="I5014" s="5"/>
      <c r="J5014" s="5"/>
      <c r="Q5014" s="5"/>
      <c r="R5014" s="5"/>
      <c r="S5014" s="5"/>
    </row>
    <row r="5015" spans="6:19" x14ac:dyDescent="0.25">
      <c r="F5015" s="5"/>
      <c r="G5015" s="5"/>
      <c r="H5015" s="5"/>
      <c r="I5015" s="5"/>
      <c r="J5015" s="5"/>
      <c r="Q5015" s="5"/>
      <c r="R5015" s="5"/>
      <c r="S5015" s="5"/>
    </row>
    <row r="5016" spans="6:19" x14ac:dyDescent="0.25">
      <c r="F5016" s="5"/>
      <c r="G5016" s="5"/>
      <c r="H5016" s="5"/>
      <c r="I5016" s="5"/>
      <c r="J5016" s="5"/>
      <c r="Q5016" s="5"/>
      <c r="R5016" s="5"/>
      <c r="S5016" s="5"/>
    </row>
    <row r="5017" spans="6:19" x14ac:dyDescent="0.25">
      <c r="F5017" s="5"/>
      <c r="G5017" s="5"/>
      <c r="H5017" s="5"/>
      <c r="I5017" s="5"/>
      <c r="J5017" s="5"/>
      <c r="Q5017" s="5"/>
      <c r="R5017" s="5"/>
      <c r="S5017" s="5"/>
    </row>
    <row r="5018" spans="6:19" x14ac:dyDescent="0.25">
      <c r="F5018" s="5"/>
      <c r="G5018" s="5"/>
      <c r="H5018" s="5"/>
      <c r="I5018" s="5"/>
      <c r="J5018" s="5"/>
      <c r="Q5018" s="5"/>
      <c r="R5018" s="5"/>
      <c r="S5018" s="5"/>
    </row>
    <row r="5019" spans="6:19" x14ac:dyDescent="0.25">
      <c r="F5019" s="5"/>
      <c r="G5019" s="5"/>
      <c r="H5019" s="5"/>
      <c r="I5019" s="5"/>
      <c r="J5019" s="5"/>
      <c r="Q5019" s="5"/>
      <c r="R5019" s="5"/>
      <c r="S5019" s="5"/>
    </row>
    <row r="5020" spans="6:19" x14ac:dyDescent="0.25">
      <c r="F5020" s="5"/>
      <c r="G5020" s="5"/>
      <c r="H5020" s="5"/>
      <c r="I5020" s="5"/>
      <c r="J5020" s="5"/>
      <c r="Q5020" s="5"/>
      <c r="R5020" s="5"/>
      <c r="S5020" s="5"/>
    </row>
    <row r="5021" spans="6:19" x14ac:dyDescent="0.25">
      <c r="F5021" s="5"/>
      <c r="G5021" s="5"/>
      <c r="H5021" s="5"/>
      <c r="I5021" s="5"/>
      <c r="J5021" s="5"/>
      <c r="Q5021" s="5"/>
      <c r="R5021" s="5"/>
      <c r="S5021" s="5"/>
    </row>
    <row r="5022" spans="6:19" x14ac:dyDescent="0.25">
      <c r="F5022" s="5"/>
      <c r="G5022" s="5"/>
      <c r="H5022" s="5"/>
      <c r="I5022" s="5"/>
      <c r="J5022" s="5"/>
      <c r="Q5022" s="5"/>
      <c r="R5022" s="5"/>
      <c r="S5022" s="5"/>
    </row>
    <row r="5023" spans="6:19" x14ac:dyDescent="0.25">
      <c r="F5023" s="5"/>
      <c r="G5023" s="5"/>
      <c r="H5023" s="5"/>
      <c r="I5023" s="5"/>
      <c r="J5023" s="5"/>
      <c r="Q5023" s="5"/>
      <c r="R5023" s="5"/>
      <c r="S5023" s="5"/>
    </row>
    <row r="5024" spans="6:19" x14ac:dyDescent="0.25">
      <c r="F5024" s="5"/>
      <c r="G5024" s="5"/>
      <c r="H5024" s="5"/>
      <c r="I5024" s="5"/>
      <c r="J5024" s="5"/>
      <c r="Q5024" s="5"/>
      <c r="R5024" s="5"/>
      <c r="S5024" s="5"/>
    </row>
    <row r="5025" spans="6:19" x14ac:dyDescent="0.25">
      <c r="F5025" s="5"/>
      <c r="G5025" s="5"/>
      <c r="H5025" s="5"/>
      <c r="I5025" s="5"/>
      <c r="J5025" s="5"/>
      <c r="Q5025" s="5"/>
      <c r="R5025" s="5"/>
      <c r="S5025" s="5"/>
    </row>
    <row r="5026" spans="6:19" x14ac:dyDescent="0.25">
      <c r="F5026" s="5"/>
      <c r="G5026" s="5"/>
      <c r="H5026" s="5"/>
      <c r="I5026" s="5"/>
      <c r="J5026" s="5"/>
      <c r="Q5026" s="5"/>
      <c r="R5026" s="5"/>
      <c r="S5026" s="5"/>
    </row>
    <row r="5027" spans="6:19" x14ac:dyDescent="0.25">
      <c r="F5027" s="5"/>
      <c r="G5027" s="5"/>
      <c r="H5027" s="5"/>
      <c r="I5027" s="5"/>
      <c r="J5027" s="5"/>
      <c r="Q5027" s="5"/>
      <c r="R5027" s="5"/>
      <c r="S5027" s="5"/>
    </row>
    <row r="5028" spans="6:19" x14ac:dyDescent="0.25">
      <c r="F5028" s="5"/>
      <c r="G5028" s="5"/>
      <c r="H5028" s="5"/>
      <c r="I5028" s="5"/>
      <c r="J5028" s="5"/>
      <c r="Q5028" s="5"/>
      <c r="R5028" s="5"/>
      <c r="S5028" s="5"/>
    </row>
    <row r="5029" spans="6:19" x14ac:dyDescent="0.25">
      <c r="F5029" s="5"/>
      <c r="G5029" s="5"/>
      <c r="H5029" s="5"/>
      <c r="I5029" s="5"/>
      <c r="J5029" s="5"/>
      <c r="Q5029" s="5"/>
      <c r="R5029" s="5"/>
      <c r="S5029" s="5"/>
    </row>
    <row r="5030" spans="6:19" x14ac:dyDescent="0.25">
      <c r="F5030" s="5"/>
      <c r="G5030" s="5"/>
      <c r="H5030" s="5"/>
      <c r="I5030" s="5"/>
      <c r="J5030" s="5"/>
      <c r="Q5030" s="5"/>
      <c r="R5030" s="5"/>
      <c r="S5030" s="5"/>
    </row>
    <row r="5031" spans="6:19" x14ac:dyDescent="0.25">
      <c r="F5031" s="5"/>
      <c r="G5031" s="5"/>
      <c r="H5031" s="5"/>
      <c r="I5031" s="5"/>
      <c r="J5031" s="5"/>
      <c r="Q5031" s="5"/>
      <c r="R5031" s="5"/>
      <c r="S5031" s="5"/>
    </row>
    <row r="5032" spans="6:19" x14ac:dyDescent="0.25">
      <c r="F5032" s="5"/>
      <c r="G5032" s="5"/>
      <c r="H5032" s="5"/>
      <c r="I5032" s="5"/>
      <c r="J5032" s="5"/>
      <c r="Q5032" s="5"/>
      <c r="R5032" s="5"/>
      <c r="S5032" s="5"/>
    </row>
    <row r="5033" spans="6:19" x14ac:dyDescent="0.25">
      <c r="F5033" s="5"/>
      <c r="G5033" s="5"/>
      <c r="H5033" s="5"/>
      <c r="I5033" s="5"/>
      <c r="J5033" s="5"/>
      <c r="Q5033" s="5"/>
      <c r="R5033" s="5"/>
      <c r="S5033" s="5"/>
    </row>
    <row r="5034" spans="6:19" x14ac:dyDescent="0.25">
      <c r="F5034" s="5"/>
      <c r="G5034" s="5"/>
      <c r="H5034" s="5"/>
      <c r="I5034" s="5"/>
      <c r="J5034" s="5"/>
      <c r="Q5034" s="5"/>
      <c r="R5034" s="5"/>
      <c r="S5034" s="5"/>
    </row>
    <row r="5035" spans="6:19" x14ac:dyDescent="0.25">
      <c r="F5035" s="5"/>
      <c r="G5035" s="5"/>
      <c r="H5035" s="5"/>
      <c r="I5035" s="5"/>
      <c r="J5035" s="5"/>
      <c r="Q5035" s="5"/>
      <c r="R5035" s="5"/>
      <c r="S5035" s="5"/>
    </row>
    <row r="5036" spans="6:19" x14ac:dyDescent="0.25">
      <c r="F5036" s="5"/>
      <c r="G5036" s="5"/>
      <c r="H5036" s="5"/>
      <c r="I5036" s="5"/>
      <c r="J5036" s="5"/>
      <c r="Q5036" s="5"/>
      <c r="R5036" s="5"/>
      <c r="S5036" s="5"/>
    </row>
    <row r="5037" spans="6:19" x14ac:dyDescent="0.25">
      <c r="F5037" s="5"/>
      <c r="G5037" s="5"/>
      <c r="H5037" s="5"/>
      <c r="I5037" s="5"/>
      <c r="J5037" s="5"/>
      <c r="Q5037" s="5"/>
      <c r="R5037" s="5"/>
      <c r="S5037" s="5"/>
    </row>
    <row r="5038" spans="6:19" x14ac:dyDescent="0.25">
      <c r="F5038" s="5"/>
      <c r="G5038" s="5"/>
      <c r="H5038" s="5"/>
      <c r="I5038" s="5"/>
      <c r="J5038" s="5"/>
      <c r="Q5038" s="5"/>
      <c r="R5038" s="5"/>
      <c r="S5038" s="5"/>
    </row>
    <row r="5039" spans="6:19" x14ac:dyDescent="0.25">
      <c r="F5039" s="5"/>
      <c r="G5039" s="5"/>
      <c r="H5039" s="5"/>
      <c r="I5039" s="5"/>
      <c r="J5039" s="5"/>
      <c r="Q5039" s="5"/>
      <c r="R5039" s="5"/>
      <c r="S5039" s="5"/>
    </row>
    <row r="5040" spans="6:19" x14ac:dyDescent="0.25">
      <c r="F5040" s="5"/>
      <c r="G5040" s="5"/>
      <c r="H5040" s="5"/>
      <c r="I5040" s="5"/>
      <c r="J5040" s="5"/>
      <c r="Q5040" s="5"/>
      <c r="R5040" s="5"/>
      <c r="S5040" s="5"/>
    </row>
    <row r="5041" spans="6:19" x14ac:dyDescent="0.25">
      <c r="F5041" s="5"/>
      <c r="G5041" s="5"/>
      <c r="H5041" s="5"/>
      <c r="I5041" s="5"/>
      <c r="J5041" s="5"/>
      <c r="Q5041" s="5"/>
      <c r="R5041" s="5"/>
      <c r="S5041" s="5"/>
    </row>
    <row r="5042" spans="6:19" x14ac:dyDescent="0.25">
      <c r="F5042" s="5"/>
      <c r="G5042" s="5"/>
      <c r="H5042" s="5"/>
      <c r="I5042" s="5"/>
      <c r="J5042" s="5"/>
      <c r="Q5042" s="5"/>
      <c r="R5042" s="5"/>
      <c r="S5042" s="5"/>
    </row>
    <row r="5043" spans="6:19" x14ac:dyDescent="0.25">
      <c r="F5043" s="5"/>
      <c r="G5043" s="5"/>
      <c r="H5043" s="5"/>
      <c r="I5043" s="5"/>
      <c r="J5043" s="5"/>
      <c r="Q5043" s="5"/>
      <c r="R5043" s="5"/>
      <c r="S5043" s="5"/>
    </row>
    <row r="5044" spans="6:19" x14ac:dyDescent="0.25">
      <c r="F5044" s="5"/>
      <c r="G5044" s="5"/>
      <c r="H5044" s="5"/>
      <c r="I5044" s="5"/>
      <c r="J5044" s="5"/>
      <c r="Q5044" s="5"/>
      <c r="R5044" s="5"/>
      <c r="S5044" s="5"/>
    </row>
    <row r="5045" spans="6:19" x14ac:dyDescent="0.25">
      <c r="F5045" s="5"/>
      <c r="G5045" s="5"/>
      <c r="H5045" s="5"/>
      <c r="I5045" s="5"/>
      <c r="J5045" s="5"/>
      <c r="Q5045" s="5"/>
      <c r="R5045" s="5"/>
      <c r="S5045" s="5"/>
    </row>
    <row r="5046" spans="6:19" x14ac:dyDescent="0.25">
      <c r="F5046" s="5"/>
      <c r="G5046" s="5"/>
      <c r="H5046" s="5"/>
      <c r="I5046" s="5"/>
      <c r="J5046" s="5"/>
      <c r="Q5046" s="5"/>
      <c r="R5046" s="5"/>
      <c r="S5046" s="5"/>
    </row>
    <row r="5047" spans="6:19" x14ac:dyDescent="0.25">
      <c r="F5047" s="5"/>
      <c r="G5047" s="5"/>
      <c r="H5047" s="5"/>
      <c r="I5047" s="5"/>
      <c r="J5047" s="5"/>
      <c r="Q5047" s="5"/>
      <c r="R5047" s="5"/>
      <c r="S5047" s="5"/>
    </row>
    <row r="5048" spans="6:19" x14ac:dyDescent="0.25">
      <c r="F5048" s="5"/>
      <c r="G5048" s="5"/>
      <c r="H5048" s="5"/>
      <c r="I5048" s="5"/>
      <c r="J5048" s="5"/>
      <c r="Q5048" s="5"/>
      <c r="R5048" s="5"/>
      <c r="S5048" s="5"/>
    </row>
    <row r="5049" spans="6:19" x14ac:dyDescent="0.25">
      <c r="F5049" s="5"/>
      <c r="G5049" s="5"/>
      <c r="H5049" s="5"/>
      <c r="I5049" s="5"/>
      <c r="J5049" s="5"/>
      <c r="Q5049" s="5"/>
      <c r="R5049" s="5"/>
      <c r="S5049" s="5"/>
    </row>
    <row r="5050" spans="6:19" x14ac:dyDescent="0.25">
      <c r="F5050" s="5"/>
      <c r="G5050" s="5"/>
      <c r="H5050" s="5"/>
      <c r="I5050" s="5"/>
      <c r="J5050" s="5"/>
      <c r="Q5050" s="5"/>
      <c r="R5050" s="5"/>
      <c r="S5050" s="5"/>
    </row>
    <row r="5051" spans="6:19" x14ac:dyDescent="0.25">
      <c r="F5051" s="5"/>
      <c r="G5051" s="5"/>
      <c r="H5051" s="5"/>
      <c r="I5051" s="5"/>
      <c r="J5051" s="5"/>
      <c r="Q5051" s="5"/>
      <c r="R5051" s="5"/>
      <c r="S5051" s="5"/>
    </row>
    <row r="5052" spans="6:19" x14ac:dyDescent="0.25">
      <c r="F5052" s="5"/>
      <c r="G5052" s="5"/>
      <c r="H5052" s="5"/>
      <c r="I5052" s="5"/>
      <c r="J5052" s="5"/>
      <c r="Q5052" s="5"/>
      <c r="R5052" s="5"/>
      <c r="S5052" s="5"/>
    </row>
    <row r="5053" spans="6:19" x14ac:dyDescent="0.25">
      <c r="F5053" s="5"/>
      <c r="G5053" s="5"/>
      <c r="H5053" s="5"/>
      <c r="I5053" s="5"/>
      <c r="J5053" s="5"/>
      <c r="Q5053" s="5"/>
      <c r="R5053" s="5"/>
      <c r="S5053" s="5"/>
    </row>
    <row r="5054" spans="6:19" x14ac:dyDescent="0.25">
      <c r="F5054" s="5"/>
      <c r="G5054" s="5"/>
      <c r="H5054" s="5"/>
      <c r="I5054" s="5"/>
      <c r="J5054" s="5"/>
      <c r="Q5054" s="5"/>
      <c r="R5054" s="5"/>
      <c r="S5054" s="5"/>
    </row>
    <row r="5055" spans="6:19" x14ac:dyDescent="0.25">
      <c r="F5055" s="5"/>
      <c r="G5055" s="5"/>
      <c r="H5055" s="5"/>
      <c r="I5055" s="5"/>
      <c r="J5055" s="5"/>
      <c r="Q5055" s="5"/>
      <c r="R5055" s="5"/>
      <c r="S5055" s="5"/>
    </row>
    <row r="5056" spans="6:19" x14ac:dyDescent="0.25">
      <c r="F5056" s="5"/>
      <c r="G5056" s="5"/>
      <c r="H5056" s="5"/>
      <c r="I5056" s="5"/>
      <c r="J5056" s="5"/>
      <c r="Q5056" s="5"/>
      <c r="R5056" s="5"/>
      <c r="S5056" s="5"/>
    </row>
    <row r="5057" spans="6:19" x14ac:dyDescent="0.25">
      <c r="F5057" s="5"/>
      <c r="G5057" s="5"/>
      <c r="H5057" s="5"/>
      <c r="I5057" s="5"/>
      <c r="J5057" s="5"/>
      <c r="Q5057" s="5"/>
      <c r="R5057" s="5"/>
      <c r="S5057" s="5"/>
    </row>
    <row r="5058" spans="6:19" x14ac:dyDescent="0.25">
      <c r="F5058" s="5"/>
      <c r="G5058" s="5"/>
      <c r="H5058" s="5"/>
      <c r="I5058" s="5"/>
      <c r="J5058" s="5"/>
      <c r="Q5058" s="5"/>
      <c r="R5058" s="5"/>
      <c r="S5058" s="5"/>
    </row>
    <row r="5059" spans="6:19" x14ac:dyDescent="0.25">
      <c r="F5059" s="5"/>
      <c r="G5059" s="5"/>
      <c r="H5059" s="5"/>
      <c r="I5059" s="5"/>
      <c r="J5059" s="5"/>
      <c r="Q5059" s="5"/>
      <c r="R5059" s="5"/>
      <c r="S5059" s="5"/>
    </row>
    <row r="5060" spans="6:19" x14ac:dyDescent="0.25">
      <c r="F5060" s="5"/>
      <c r="G5060" s="5"/>
      <c r="H5060" s="5"/>
      <c r="I5060" s="5"/>
      <c r="J5060" s="5"/>
      <c r="Q5060" s="5"/>
      <c r="R5060" s="5"/>
      <c r="S5060" s="5"/>
    </row>
    <row r="5061" spans="6:19" x14ac:dyDescent="0.25">
      <c r="F5061" s="5"/>
      <c r="G5061" s="5"/>
      <c r="H5061" s="5"/>
      <c r="I5061" s="5"/>
      <c r="J5061" s="5"/>
      <c r="Q5061" s="5"/>
      <c r="R5061" s="5"/>
      <c r="S5061" s="5"/>
    </row>
    <row r="5062" spans="6:19" x14ac:dyDescent="0.25">
      <c r="F5062" s="5"/>
      <c r="G5062" s="5"/>
      <c r="H5062" s="5"/>
      <c r="I5062" s="5"/>
      <c r="J5062" s="5"/>
      <c r="Q5062" s="5"/>
      <c r="R5062" s="5"/>
      <c r="S5062" s="5"/>
    </row>
    <row r="5063" spans="6:19" x14ac:dyDescent="0.25">
      <c r="F5063" s="5"/>
      <c r="G5063" s="5"/>
      <c r="H5063" s="5"/>
      <c r="I5063" s="5"/>
      <c r="J5063" s="5"/>
      <c r="Q5063" s="5"/>
      <c r="R5063" s="5"/>
      <c r="S5063" s="5"/>
    </row>
    <row r="5064" spans="6:19" x14ac:dyDescent="0.25">
      <c r="F5064" s="5"/>
      <c r="G5064" s="5"/>
      <c r="H5064" s="5"/>
      <c r="I5064" s="5"/>
      <c r="J5064" s="5"/>
      <c r="Q5064" s="5"/>
      <c r="R5064" s="5"/>
      <c r="S5064" s="5"/>
    </row>
    <row r="5065" spans="6:19" x14ac:dyDescent="0.25">
      <c r="F5065" s="5"/>
      <c r="G5065" s="5"/>
      <c r="H5065" s="5"/>
      <c r="I5065" s="5"/>
      <c r="J5065" s="5"/>
      <c r="Q5065" s="5"/>
      <c r="R5065" s="5"/>
      <c r="S5065" s="5"/>
    </row>
    <row r="5066" spans="6:19" x14ac:dyDescent="0.25">
      <c r="F5066" s="5"/>
      <c r="G5066" s="5"/>
      <c r="H5066" s="5"/>
      <c r="I5066" s="5"/>
      <c r="J5066" s="5"/>
      <c r="Q5066" s="5"/>
      <c r="R5066" s="5"/>
      <c r="S5066" s="5"/>
    </row>
    <row r="5067" spans="6:19" x14ac:dyDescent="0.25">
      <c r="F5067" s="5"/>
      <c r="G5067" s="5"/>
      <c r="H5067" s="5"/>
      <c r="I5067" s="5"/>
      <c r="J5067" s="5"/>
      <c r="Q5067" s="5"/>
      <c r="R5067" s="5"/>
      <c r="S5067" s="5"/>
    </row>
    <row r="5068" spans="6:19" x14ac:dyDescent="0.25">
      <c r="F5068" s="5"/>
      <c r="G5068" s="5"/>
      <c r="H5068" s="5"/>
      <c r="I5068" s="5"/>
      <c r="J5068" s="5"/>
      <c r="Q5068" s="5"/>
      <c r="R5068" s="5"/>
      <c r="S5068" s="5"/>
    </row>
    <row r="5069" spans="6:19" x14ac:dyDescent="0.25">
      <c r="F5069" s="5"/>
      <c r="G5069" s="5"/>
      <c r="H5069" s="5"/>
      <c r="I5069" s="5"/>
      <c r="J5069" s="5"/>
      <c r="Q5069" s="5"/>
      <c r="R5069" s="5"/>
      <c r="S5069" s="5"/>
    </row>
    <row r="5070" spans="6:19" x14ac:dyDescent="0.25">
      <c r="F5070" s="5"/>
      <c r="G5070" s="5"/>
      <c r="H5070" s="5"/>
      <c r="I5070" s="5"/>
      <c r="J5070" s="5"/>
      <c r="Q5070" s="5"/>
      <c r="R5070" s="5"/>
      <c r="S5070" s="5"/>
    </row>
    <row r="5071" spans="6:19" x14ac:dyDescent="0.25">
      <c r="F5071" s="5"/>
      <c r="G5071" s="5"/>
      <c r="H5071" s="5"/>
      <c r="I5071" s="5"/>
      <c r="J5071" s="5"/>
      <c r="Q5071" s="5"/>
      <c r="R5071" s="5"/>
      <c r="S5071" s="5"/>
    </row>
    <row r="5072" spans="6:19" x14ac:dyDescent="0.25">
      <c r="F5072" s="5"/>
      <c r="G5072" s="5"/>
      <c r="H5072" s="5"/>
      <c r="I5072" s="5"/>
      <c r="J5072" s="5"/>
      <c r="Q5072" s="5"/>
      <c r="R5072" s="5"/>
      <c r="S5072" s="5"/>
    </row>
    <row r="5073" spans="6:19" x14ac:dyDescent="0.25">
      <c r="F5073" s="5"/>
      <c r="G5073" s="5"/>
      <c r="H5073" s="5"/>
      <c r="I5073" s="5"/>
      <c r="J5073" s="5"/>
      <c r="Q5073" s="5"/>
      <c r="R5073" s="5"/>
      <c r="S5073" s="5"/>
    </row>
    <row r="5074" spans="6:19" x14ac:dyDescent="0.25">
      <c r="F5074" s="5"/>
      <c r="G5074" s="5"/>
      <c r="H5074" s="5"/>
      <c r="I5074" s="5"/>
      <c r="J5074" s="5"/>
      <c r="Q5074" s="5"/>
      <c r="R5074" s="5"/>
      <c r="S5074" s="5"/>
    </row>
    <row r="5075" spans="6:19" x14ac:dyDescent="0.25">
      <c r="F5075" s="5"/>
      <c r="G5075" s="5"/>
      <c r="H5075" s="5"/>
      <c r="I5075" s="5"/>
      <c r="J5075" s="5"/>
      <c r="Q5075" s="5"/>
      <c r="R5075" s="5"/>
      <c r="S5075" s="5"/>
    </row>
    <row r="5076" spans="6:19" x14ac:dyDescent="0.25">
      <c r="F5076" s="5"/>
      <c r="G5076" s="5"/>
      <c r="H5076" s="5"/>
      <c r="I5076" s="5"/>
      <c r="J5076" s="5"/>
      <c r="Q5076" s="5"/>
      <c r="R5076" s="5"/>
      <c r="S5076" s="5"/>
    </row>
    <row r="5077" spans="6:19" x14ac:dyDescent="0.25">
      <c r="F5077" s="5"/>
      <c r="G5077" s="5"/>
      <c r="H5077" s="5"/>
      <c r="I5077" s="5"/>
      <c r="J5077" s="5"/>
      <c r="Q5077" s="5"/>
      <c r="R5077" s="5"/>
      <c r="S5077" s="5"/>
    </row>
    <row r="5078" spans="6:19" x14ac:dyDescent="0.25">
      <c r="F5078" s="5"/>
      <c r="G5078" s="5"/>
      <c r="H5078" s="5"/>
      <c r="I5078" s="5"/>
      <c r="J5078" s="5"/>
      <c r="Q5078" s="5"/>
      <c r="R5078" s="5"/>
      <c r="S5078" s="5"/>
    </row>
    <row r="5079" spans="6:19" x14ac:dyDescent="0.25">
      <c r="F5079" s="5"/>
      <c r="G5079" s="5"/>
      <c r="H5079" s="5"/>
      <c r="I5079" s="5"/>
      <c r="J5079" s="5"/>
      <c r="Q5079" s="5"/>
      <c r="R5079" s="5"/>
      <c r="S5079" s="5"/>
    </row>
    <row r="5080" spans="6:19" x14ac:dyDescent="0.25">
      <c r="F5080" s="5"/>
      <c r="G5080" s="5"/>
      <c r="H5080" s="5"/>
      <c r="I5080" s="5"/>
      <c r="J5080" s="5"/>
      <c r="Q5080" s="5"/>
      <c r="R5080" s="5"/>
      <c r="S5080" s="5"/>
    </row>
    <row r="5081" spans="6:19" x14ac:dyDescent="0.25">
      <c r="F5081" s="5"/>
      <c r="G5081" s="5"/>
      <c r="H5081" s="5"/>
      <c r="I5081" s="5"/>
      <c r="J5081" s="5"/>
      <c r="Q5081" s="5"/>
      <c r="R5081" s="5"/>
      <c r="S5081" s="5"/>
    </row>
    <row r="5082" spans="6:19" x14ac:dyDescent="0.25">
      <c r="F5082" s="5"/>
      <c r="G5082" s="5"/>
      <c r="H5082" s="5"/>
      <c r="I5082" s="5"/>
      <c r="J5082" s="5"/>
      <c r="Q5082" s="5"/>
      <c r="R5082" s="5"/>
      <c r="S5082" s="5"/>
    </row>
    <row r="5083" spans="6:19" x14ac:dyDescent="0.25">
      <c r="F5083" s="5"/>
      <c r="G5083" s="5"/>
      <c r="H5083" s="5"/>
      <c r="I5083" s="5"/>
      <c r="J5083" s="5"/>
      <c r="Q5083" s="5"/>
      <c r="R5083" s="5"/>
      <c r="S5083" s="5"/>
    </row>
    <row r="5084" spans="6:19" x14ac:dyDescent="0.25">
      <c r="F5084" s="5"/>
      <c r="G5084" s="5"/>
      <c r="H5084" s="5"/>
      <c r="I5084" s="5"/>
      <c r="J5084" s="5"/>
      <c r="Q5084" s="5"/>
      <c r="R5084" s="5"/>
      <c r="S5084" s="5"/>
    </row>
    <row r="5085" spans="6:19" x14ac:dyDescent="0.25">
      <c r="F5085" s="5"/>
      <c r="G5085" s="5"/>
      <c r="H5085" s="5"/>
      <c r="I5085" s="5"/>
      <c r="J5085" s="5"/>
      <c r="Q5085" s="5"/>
      <c r="R5085" s="5"/>
      <c r="S5085" s="5"/>
    </row>
    <row r="5086" spans="6:19" x14ac:dyDescent="0.25">
      <c r="F5086" s="5"/>
      <c r="G5086" s="5"/>
      <c r="H5086" s="5"/>
      <c r="I5086" s="5"/>
      <c r="J5086" s="5"/>
      <c r="Q5086" s="5"/>
      <c r="R5086" s="5"/>
      <c r="S5086" s="5"/>
    </row>
    <row r="5087" spans="6:19" x14ac:dyDescent="0.25">
      <c r="F5087" s="5"/>
      <c r="G5087" s="5"/>
      <c r="H5087" s="5"/>
      <c r="I5087" s="5"/>
      <c r="J5087" s="5"/>
      <c r="Q5087" s="5"/>
      <c r="R5087" s="5"/>
      <c r="S5087" s="5"/>
    </row>
    <row r="5088" spans="6:19" x14ac:dyDescent="0.25">
      <c r="F5088" s="5"/>
      <c r="G5088" s="5"/>
      <c r="H5088" s="5"/>
      <c r="I5088" s="5"/>
      <c r="J5088" s="5"/>
      <c r="Q5088" s="5"/>
      <c r="R5088" s="5"/>
      <c r="S5088" s="5"/>
    </row>
    <row r="5089" spans="6:19" x14ac:dyDescent="0.25">
      <c r="F5089" s="5"/>
      <c r="G5089" s="5"/>
      <c r="H5089" s="5"/>
      <c r="I5089" s="5"/>
      <c r="J5089" s="5"/>
      <c r="Q5089" s="5"/>
      <c r="R5089" s="5"/>
      <c r="S5089" s="5"/>
    </row>
    <row r="5090" spans="6:19" x14ac:dyDescent="0.25">
      <c r="F5090" s="5"/>
      <c r="G5090" s="5"/>
      <c r="H5090" s="5"/>
      <c r="I5090" s="5"/>
      <c r="J5090" s="5"/>
      <c r="Q5090" s="5"/>
      <c r="R5090" s="5"/>
      <c r="S5090" s="5"/>
    </row>
    <row r="5091" spans="6:19" x14ac:dyDescent="0.25">
      <c r="F5091" s="5"/>
      <c r="G5091" s="5"/>
      <c r="H5091" s="5"/>
      <c r="I5091" s="5"/>
      <c r="J5091" s="5"/>
      <c r="Q5091" s="5"/>
      <c r="R5091" s="5"/>
      <c r="S5091" s="5"/>
    </row>
    <row r="5092" spans="6:19" x14ac:dyDescent="0.25">
      <c r="F5092" s="5"/>
      <c r="G5092" s="5"/>
      <c r="H5092" s="5"/>
      <c r="I5092" s="5"/>
      <c r="J5092" s="5"/>
      <c r="Q5092" s="5"/>
      <c r="R5092" s="5"/>
      <c r="S5092" s="5"/>
    </row>
    <row r="5093" spans="6:19" x14ac:dyDescent="0.25">
      <c r="F5093" s="5"/>
      <c r="G5093" s="5"/>
      <c r="H5093" s="5"/>
      <c r="I5093" s="5"/>
      <c r="J5093" s="5"/>
      <c r="Q5093" s="5"/>
      <c r="R5093" s="5"/>
      <c r="S5093" s="5"/>
    </row>
    <row r="5094" spans="6:19" x14ac:dyDescent="0.25">
      <c r="F5094" s="5"/>
      <c r="G5094" s="5"/>
      <c r="H5094" s="5"/>
      <c r="I5094" s="5"/>
      <c r="J5094" s="5"/>
      <c r="Q5094" s="5"/>
      <c r="R5094" s="5"/>
      <c r="S5094" s="5"/>
    </row>
    <row r="5095" spans="6:19" x14ac:dyDescent="0.25">
      <c r="F5095" s="5"/>
      <c r="G5095" s="5"/>
      <c r="H5095" s="5"/>
      <c r="I5095" s="5"/>
      <c r="J5095" s="5"/>
      <c r="Q5095" s="5"/>
      <c r="R5095" s="5"/>
      <c r="S5095" s="5"/>
    </row>
    <row r="5096" spans="6:19" x14ac:dyDescent="0.25">
      <c r="F5096" s="5"/>
      <c r="G5096" s="5"/>
      <c r="H5096" s="5"/>
      <c r="I5096" s="5"/>
      <c r="J5096" s="5"/>
      <c r="Q5096" s="5"/>
      <c r="R5096" s="5"/>
      <c r="S5096" s="5"/>
    </row>
    <row r="5097" spans="6:19" x14ac:dyDescent="0.25">
      <c r="F5097" s="5"/>
      <c r="G5097" s="5"/>
      <c r="H5097" s="5"/>
      <c r="I5097" s="5"/>
      <c r="J5097" s="5"/>
      <c r="Q5097" s="5"/>
      <c r="R5097" s="5"/>
      <c r="S5097" s="5"/>
    </row>
    <row r="5098" spans="6:19" x14ac:dyDescent="0.25">
      <c r="F5098" s="5"/>
      <c r="G5098" s="5"/>
      <c r="H5098" s="5"/>
      <c r="I5098" s="5"/>
      <c r="J5098" s="5"/>
      <c r="Q5098" s="5"/>
      <c r="R5098" s="5"/>
      <c r="S5098" s="5"/>
    </row>
    <row r="5099" spans="6:19" x14ac:dyDescent="0.25">
      <c r="F5099" s="5"/>
      <c r="G5099" s="5"/>
      <c r="H5099" s="5"/>
      <c r="I5099" s="5"/>
      <c r="J5099" s="5"/>
      <c r="Q5099" s="5"/>
      <c r="R5099" s="5"/>
      <c r="S5099" s="5"/>
    </row>
    <row r="5100" spans="6:19" x14ac:dyDescent="0.25">
      <c r="F5100" s="5"/>
      <c r="G5100" s="5"/>
      <c r="H5100" s="5"/>
      <c r="I5100" s="5"/>
      <c r="J5100" s="5"/>
      <c r="Q5100" s="5"/>
      <c r="R5100" s="5"/>
      <c r="S5100" s="5"/>
    </row>
    <row r="5101" spans="6:19" x14ac:dyDescent="0.25">
      <c r="F5101" s="5"/>
      <c r="G5101" s="5"/>
      <c r="H5101" s="5"/>
      <c r="I5101" s="5"/>
      <c r="J5101" s="5"/>
      <c r="Q5101" s="5"/>
      <c r="R5101" s="5"/>
      <c r="S5101" s="5"/>
    </row>
    <row r="5102" spans="6:19" x14ac:dyDescent="0.25">
      <c r="F5102" s="5"/>
      <c r="G5102" s="5"/>
      <c r="H5102" s="5"/>
      <c r="I5102" s="5"/>
      <c r="J5102" s="5"/>
      <c r="Q5102" s="5"/>
      <c r="R5102" s="5"/>
      <c r="S5102" s="5"/>
    </row>
    <row r="5103" spans="6:19" x14ac:dyDescent="0.25">
      <c r="F5103" s="5"/>
      <c r="G5103" s="5"/>
      <c r="H5103" s="5"/>
      <c r="I5103" s="5"/>
      <c r="J5103" s="5"/>
      <c r="Q5103" s="5"/>
      <c r="R5103" s="5"/>
      <c r="S5103" s="5"/>
    </row>
    <row r="5104" spans="6:19" x14ac:dyDescent="0.25">
      <c r="F5104" s="5"/>
      <c r="G5104" s="5"/>
      <c r="H5104" s="5"/>
      <c r="I5104" s="5"/>
      <c r="J5104" s="5"/>
      <c r="Q5104" s="5"/>
      <c r="R5104" s="5"/>
      <c r="S5104" s="5"/>
    </row>
    <row r="5105" spans="6:19" x14ac:dyDescent="0.25">
      <c r="F5105" s="5"/>
      <c r="G5105" s="5"/>
      <c r="H5105" s="5"/>
      <c r="I5105" s="5"/>
      <c r="J5105" s="5"/>
      <c r="Q5105" s="5"/>
      <c r="R5105" s="5"/>
      <c r="S5105" s="5"/>
    </row>
    <row r="5106" spans="6:19" x14ac:dyDescent="0.25">
      <c r="F5106" s="5"/>
      <c r="G5106" s="5"/>
      <c r="H5106" s="5"/>
      <c r="I5106" s="5"/>
      <c r="J5106" s="5"/>
      <c r="Q5106" s="5"/>
      <c r="R5106" s="5"/>
      <c r="S5106" s="5"/>
    </row>
    <row r="5107" spans="6:19" x14ac:dyDescent="0.25">
      <c r="F5107" s="5"/>
      <c r="G5107" s="5"/>
      <c r="H5107" s="5"/>
      <c r="I5107" s="5"/>
      <c r="J5107" s="5"/>
      <c r="Q5107" s="5"/>
      <c r="R5107" s="5"/>
      <c r="S5107" s="5"/>
    </row>
    <row r="5108" spans="6:19" x14ac:dyDescent="0.25">
      <c r="F5108" s="5"/>
      <c r="G5108" s="5"/>
      <c r="H5108" s="5"/>
      <c r="I5108" s="5"/>
      <c r="J5108" s="5"/>
      <c r="Q5108" s="5"/>
      <c r="R5108" s="5"/>
      <c r="S5108" s="5"/>
    </row>
    <row r="5109" spans="6:19" x14ac:dyDescent="0.25">
      <c r="F5109" s="5"/>
      <c r="G5109" s="5"/>
      <c r="H5109" s="5"/>
      <c r="I5109" s="5"/>
      <c r="J5109" s="5"/>
      <c r="Q5109" s="5"/>
      <c r="R5109" s="5"/>
      <c r="S5109" s="5"/>
    </row>
    <row r="5110" spans="6:19" x14ac:dyDescent="0.25">
      <c r="F5110" s="5"/>
      <c r="G5110" s="5"/>
      <c r="H5110" s="5"/>
      <c r="I5110" s="5"/>
      <c r="J5110" s="5"/>
      <c r="Q5110" s="5"/>
      <c r="R5110" s="5"/>
      <c r="S5110" s="5"/>
    </row>
    <row r="5111" spans="6:19" x14ac:dyDescent="0.25">
      <c r="F5111" s="5"/>
      <c r="G5111" s="5"/>
      <c r="H5111" s="5"/>
      <c r="I5111" s="5"/>
      <c r="J5111" s="5"/>
      <c r="Q5111" s="5"/>
      <c r="R5111" s="5"/>
      <c r="S5111" s="5"/>
    </row>
    <row r="5112" spans="6:19" x14ac:dyDescent="0.25">
      <c r="F5112" s="5"/>
      <c r="G5112" s="5"/>
      <c r="H5112" s="5"/>
      <c r="I5112" s="5"/>
      <c r="J5112" s="5"/>
      <c r="Q5112" s="5"/>
      <c r="R5112" s="5"/>
      <c r="S5112" s="5"/>
    </row>
    <row r="5113" spans="6:19" x14ac:dyDescent="0.25">
      <c r="F5113" s="5"/>
      <c r="G5113" s="5"/>
      <c r="H5113" s="5"/>
      <c r="I5113" s="5"/>
      <c r="J5113" s="5"/>
      <c r="Q5113" s="5"/>
      <c r="R5113" s="5"/>
      <c r="S5113" s="5"/>
    </row>
    <row r="5114" spans="6:19" x14ac:dyDescent="0.25">
      <c r="F5114" s="5"/>
      <c r="G5114" s="5"/>
      <c r="H5114" s="5"/>
      <c r="I5114" s="5"/>
      <c r="J5114" s="5"/>
      <c r="Q5114" s="5"/>
      <c r="R5114" s="5"/>
      <c r="S5114" s="5"/>
    </row>
    <row r="5115" spans="6:19" x14ac:dyDescent="0.25">
      <c r="F5115" s="5"/>
      <c r="G5115" s="5"/>
      <c r="H5115" s="5"/>
      <c r="I5115" s="5"/>
      <c r="J5115" s="5"/>
      <c r="Q5115" s="5"/>
      <c r="R5115" s="5"/>
      <c r="S5115" s="5"/>
    </row>
    <row r="5116" spans="6:19" x14ac:dyDescent="0.25">
      <c r="F5116" s="5"/>
      <c r="G5116" s="5"/>
      <c r="H5116" s="5"/>
      <c r="I5116" s="5"/>
      <c r="J5116" s="5"/>
      <c r="Q5116" s="5"/>
      <c r="R5116" s="5"/>
      <c r="S5116" s="5"/>
    </row>
    <row r="5117" spans="6:19" x14ac:dyDescent="0.25">
      <c r="F5117" s="5"/>
      <c r="G5117" s="5"/>
      <c r="H5117" s="5"/>
      <c r="I5117" s="5"/>
      <c r="J5117" s="5"/>
      <c r="Q5117" s="5"/>
      <c r="R5117" s="5"/>
      <c r="S5117" s="5"/>
    </row>
    <row r="5118" spans="6:19" x14ac:dyDescent="0.25">
      <c r="F5118" s="5"/>
      <c r="G5118" s="5"/>
      <c r="H5118" s="5"/>
      <c r="I5118" s="5"/>
      <c r="J5118" s="5"/>
      <c r="Q5118" s="5"/>
      <c r="R5118" s="5"/>
      <c r="S5118" s="5"/>
    </row>
    <row r="5119" spans="6:19" x14ac:dyDescent="0.25">
      <c r="F5119" s="5"/>
      <c r="G5119" s="5"/>
      <c r="H5119" s="5"/>
      <c r="I5119" s="5"/>
      <c r="J5119" s="5"/>
      <c r="Q5119" s="5"/>
      <c r="R5119" s="5"/>
      <c r="S5119" s="5"/>
    </row>
    <row r="5120" spans="6:19" x14ac:dyDescent="0.25">
      <c r="F5120" s="5"/>
      <c r="G5120" s="5"/>
      <c r="H5120" s="5"/>
      <c r="I5120" s="5"/>
      <c r="J5120" s="5"/>
      <c r="Q5120" s="5"/>
      <c r="R5120" s="5"/>
      <c r="S5120" s="5"/>
    </row>
    <row r="5121" spans="6:19" x14ac:dyDescent="0.25">
      <c r="F5121" s="5"/>
      <c r="G5121" s="5"/>
      <c r="H5121" s="5"/>
      <c r="I5121" s="5"/>
      <c r="J5121" s="5"/>
      <c r="Q5121" s="5"/>
      <c r="R5121" s="5"/>
      <c r="S5121" s="5"/>
    </row>
    <row r="5122" spans="6:19" x14ac:dyDescent="0.25">
      <c r="F5122" s="5"/>
      <c r="G5122" s="5"/>
      <c r="H5122" s="5"/>
      <c r="I5122" s="5"/>
      <c r="J5122" s="5"/>
      <c r="Q5122" s="5"/>
      <c r="R5122" s="5"/>
      <c r="S5122" s="5"/>
    </row>
    <row r="5123" spans="6:19" x14ac:dyDescent="0.25">
      <c r="F5123" s="5"/>
      <c r="G5123" s="5"/>
      <c r="H5123" s="5"/>
      <c r="I5123" s="5"/>
      <c r="J5123" s="5"/>
      <c r="Q5123" s="5"/>
      <c r="R5123" s="5"/>
      <c r="S5123" s="5"/>
    </row>
    <row r="5124" spans="6:19" x14ac:dyDescent="0.25">
      <c r="F5124" s="5"/>
      <c r="G5124" s="5"/>
      <c r="H5124" s="5"/>
      <c r="I5124" s="5"/>
      <c r="J5124" s="5"/>
      <c r="Q5124" s="5"/>
      <c r="R5124" s="5"/>
      <c r="S5124" s="5"/>
    </row>
    <row r="5125" spans="6:19" x14ac:dyDescent="0.25">
      <c r="F5125" s="5"/>
      <c r="G5125" s="5"/>
      <c r="H5125" s="5"/>
      <c r="I5125" s="5"/>
      <c r="J5125" s="5"/>
      <c r="Q5125" s="5"/>
      <c r="R5125" s="5"/>
      <c r="S5125" s="5"/>
    </row>
    <row r="5126" spans="6:19" x14ac:dyDescent="0.25">
      <c r="F5126" s="5"/>
      <c r="G5126" s="5"/>
      <c r="H5126" s="5"/>
      <c r="I5126" s="5"/>
      <c r="J5126" s="5"/>
      <c r="Q5126" s="5"/>
      <c r="R5126" s="5"/>
      <c r="S5126" s="5"/>
    </row>
    <row r="5127" spans="6:19" x14ac:dyDescent="0.25">
      <c r="F5127" s="5"/>
      <c r="G5127" s="5"/>
      <c r="H5127" s="5"/>
      <c r="I5127" s="5"/>
      <c r="J5127" s="5"/>
      <c r="Q5127" s="5"/>
      <c r="R5127" s="5"/>
      <c r="S5127" s="5"/>
    </row>
    <row r="5128" spans="6:19" x14ac:dyDescent="0.25">
      <c r="F5128" s="5"/>
      <c r="G5128" s="5"/>
      <c r="H5128" s="5"/>
      <c r="I5128" s="5"/>
      <c r="J5128" s="5"/>
      <c r="Q5128" s="5"/>
      <c r="R5128" s="5"/>
      <c r="S5128" s="5"/>
    </row>
    <row r="5129" spans="6:19" x14ac:dyDescent="0.25">
      <c r="F5129" s="5"/>
      <c r="G5129" s="5"/>
      <c r="H5129" s="5"/>
      <c r="I5129" s="5"/>
      <c r="J5129" s="5"/>
      <c r="Q5129" s="5"/>
      <c r="R5129" s="5"/>
      <c r="S5129" s="5"/>
    </row>
    <row r="5130" spans="6:19" x14ac:dyDescent="0.25">
      <c r="F5130" s="5"/>
      <c r="G5130" s="5"/>
      <c r="H5130" s="5"/>
      <c r="I5130" s="5"/>
      <c r="J5130" s="5"/>
      <c r="Q5130" s="5"/>
      <c r="R5130" s="5"/>
      <c r="S5130" s="5"/>
    </row>
    <row r="5131" spans="6:19" x14ac:dyDescent="0.25">
      <c r="F5131" s="5"/>
      <c r="G5131" s="5"/>
      <c r="H5131" s="5"/>
      <c r="I5131" s="5"/>
      <c r="J5131" s="5"/>
      <c r="Q5131" s="5"/>
      <c r="R5131" s="5"/>
      <c r="S5131" s="5"/>
    </row>
    <row r="5132" spans="6:19" x14ac:dyDescent="0.25">
      <c r="F5132" s="5"/>
      <c r="G5132" s="5"/>
      <c r="H5132" s="5"/>
      <c r="I5132" s="5"/>
      <c r="J5132" s="5"/>
      <c r="Q5132" s="5"/>
      <c r="R5132" s="5"/>
      <c r="S5132" s="5"/>
    </row>
    <row r="5133" spans="6:19" x14ac:dyDescent="0.25">
      <c r="F5133" s="5"/>
      <c r="G5133" s="5"/>
      <c r="H5133" s="5"/>
      <c r="I5133" s="5"/>
      <c r="J5133" s="5"/>
      <c r="Q5133" s="5"/>
      <c r="R5133" s="5"/>
      <c r="S5133" s="5"/>
    </row>
    <row r="5134" spans="6:19" x14ac:dyDescent="0.25">
      <c r="F5134" s="5"/>
      <c r="G5134" s="5"/>
      <c r="H5134" s="5"/>
      <c r="I5134" s="5"/>
      <c r="J5134" s="5"/>
      <c r="Q5134" s="5"/>
      <c r="R5134" s="5"/>
      <c r="S5134" s="5"/>
    </row>
    <row r="5135" spans="6:19" x14ac:dyDescent="0.25">
      <c r="F5135" s="5"/>
      <c r="G5135" s="5"/>
      <c r="H5135" s="5"/>
      <c r="I5135" s="5"/>
      <c r="J5135" s="5"/>
      <c r="Q5135" s="5"/>
      <c r="R5135" s="5"/>
      <c r="S5135" s="5"/>
    </row>
    <row r="5136" spans="6:19" x14ac:dyDescent="0.25">
      <c r="F5136" s="5"/>
      <c r="G5136" s="5"/>
      <c r="H5136" s="5"/>
      <c r="I5136" s="5"/>
      <c r="J5136" s="5"/>
      <c r="Q5136" s="5"/>
      <c r="R5136" s="5"/>
      <c r="S5136" s="5"/>
    </row>
    <row r="5137" spans="6:19" x14ac:dyDescent="0.25">
      <c r="F5137" s="5"/>
      <c r="G5137" s="5"/>
      <c r="H5137" s="5"/>
      <c r="I5137" s="5"/>
      <c r="J5137" s="5"/>
      <c r="Q5137" s="5"/>
      <c r="R5137" s="5"/>
      <c r="S5137" s="5"/>
    </row>
    <row r="5138" spans="6:19" x14ac:dyDescent="0.25">
      <c r="F5138" s="5"/>
      <c r="G5138" s="5"/>
      <c r="H5138" s="5"/>
      <c r="I5138" s="5"/>
      <c r="J5138" s="5"/>
      <c r="Q5138" s="5"/>
      <c r="R5138" s="5"/>
      <c r="S5138" s="5"/>
    </row>
    <row r="5139" spans="6:19" x14ac:dyDescent="0.25">
      <c r="F5139" s="5"/>
      <c r="G5139" s="5"/>
      <c r="H5139" s="5"/>
      <c r="I5139" s="5"/>
      <c r="J5139" s="5"/>
      <c r="Q5139" s="5"/>
      <c r="R5139" s="5"/>
      <c r="S5139" s="5"/>
    </row>
    <row r="5140" spans="6:19" x14ac:dyDescent="0.25">
      <c r="F5140" s="5"/>
      <c r="G5140" s="5"/>
      <c r="H5140" s="5"/>
      <c r="I5140" s="5"/>
      <c r="J5140" s="5"/>
      <c r="Q5140" s="5"/>
      <c r="R5140" s="5"/>
      <c r="S5140" s="5"/>
    </row>
    <row r="5141" spans="6:19" x14ac:dyDescent="0.25">
      <c r="F5141" s="5"/>
      <c r="G5141" s="5"/>
      <c r="H5141" s="5"/>
      <c r="I5141" s="5"/>
      <c r="J5141" s="5"/>
      <c r="Q5141" s="5"/>
      <c r="R5141" s="5"/>
      <c r="S5141" s="5"/>
    </row>
    <row r="5142" spans="6:19" x14ac:dyDescent="0.25">
      <c r="F5142" s="5"/>
      <c r="G5142" s="5"/>
      <c r="H5142" s="5"/>
      <c r="I5142" s="5"/>
      <c r="J5142" s="5"/>
      <c r="Q5142" s="5"/>
      <c r="R5142" s="5"/>
      <c r="S5142" s="5"/>
    </row>
    <row r="5143" spans="6:19" x14ac:dyDescent="0.25">
      <c r="F5143" s="5"/>
      <c r="G5143" s="5"/>
      <c r="H5143" s="5"/>
      <c r="I5143" s="5"/>
      <c r="J5143" s="5"/>
      <c r="Q5143" s="5"/>
      <c r="R5143" s="5"/>
      <c r="S5143" s="5"/>
    </row>
    <row r="5144" spans="6:19" x14ac:dyDescent="0.25">
      <c r="F5144" s="5"/>
      <c r="G5144" s="5"/>
      <c r="H5144" s="5"/>
      <c r="I5144" s="5"/>
      <c r="J5144" s="5"/>
      <c r="Q5144" s="5"/>
      <c r="R5144" s="5"/>
      <c r="S5144" s="5"/>
    </row>
    <row r="5145" spans="6:19" x14ac:dyDescent="0.25">
      <c r="F5145" s="5"/>
      <c r="G5145" s="5"/>
      <c r="H5145" s="5"/>
      <c r="I5145" s="5"/>
      <c r="J5145" s="5"/>
      <c r="Q5145" s="5"/>
      <c r="R5145" s="5"/>
      <c r="S5145" s="5"/>
    </row>
    <row r="5146" spans="6:19" x14ac:dyDescent="0.25">
      <c r="F5146" s="5"/>
      <c r="G5146" s="5"/>
      <c r="H5146" s="5"/>
      <c r="I5146" s="5"/>
      <c r="J5146" s="5"/>
      <c r="Q5146" s="5"/>
      <c r="R5146" s="5"/>
      <c r="S5146" s="5"/>
    </row>
    <row r="5147" spans="6:19" x14ac:dyDescent="0.25">
      <c r="F5147" s="5"/>
      <c r="G5147" s="5"/>
      <c r="H5147" s="5"/>
      <c r="I5147" s="5"/>
      <c r="J5147" s="5"/>
      <c r="Q5147" s="5"/>
      <c r="R5147" s="5"/>
      <c r="S5147" s="5"/>
    </row>
    <row r="5148" spans="6:19" x14ac:dyDescent="0.25">
      <c r="F5148" s="5"/>
      <c r="G5148" s="5"/>
      <c r="H5148" s="5"/>
      <c r="I5148" s="5"/>
      <c r="J5148" s="5"/>
      <c r="Q5148" s="5"/>
      <c r="R5148" s="5"/>
      <c r="S5148" s="5"/>
    </row>
    <row r="5149" spans="6:19" x14ac:dyDescent="0.25">
      <c r="F5149" s="5"/>
      <c r="G5149" s="5"/>
      <c r="H5149" s="5"/>
      <c r="I5149" s="5"/>
      <c r="J5149" s="5"/>
      <c r="Q5149" s="5"/>
      <c r="R5149" s="5"/>
      <c r="S5149" s="5"/>
    </row>
    <row r="5150" spans="6:19" x14ac:dyDescent="0.25">
      <c r="F5150" s="5"/>
      <c r="G5150" s="5"/>
      <c r="H5150" s="5"/>
      <c r="I5150" s="5"/>
      <c r="J5150" s="5"/>
      <c r="Q5150" s="5"/>
      <c r="R5150" s="5"/>
      <c r="S5150" s="5"/>
    </row>
    <row r="5151" spans="6:19" x14ac:dyDescent="0.25">
      <c r="F5151" s="5"/>
      <c r="G5151" s="5"/>
      <c r="H5151" s="5"/>
      <c r="I5151" s="5"/>
      <c r="J5151" s="5"/>
      <c r="Q5151" s="5"/>
      <c r="R5151" s="5"/>
      <c r="S5151" s="5"/>
    </row>
    <row r="5152" spans="6:19" x14ac:dyDescent="0.25">
      <c r="F5152" s="5"/>
      <c r="G5152" s="5"/>
      <c r="H5152" s="5"/>
      <c r="I5152" s="5"/>
      <c r="J5152" s="5"/>
      <c r="Q5152" s="5"/>
      <c r="R5152" s="5"/>
      <c r="S5152" s="5"/>
    </row>
    <row r="5153" spans="6:19" x14ac:dyDescent="0.25">
      <c r="F5153" s="5"/>
      <c r="G5153" s="5"/>
      <c r="H5153" s="5"/>
      <c r="I5153" s="5"/>
      <c r="J5153" s="5"/>
      <c r="Q5153" s="5"/>
      <c r="R5153" s="5"/>
      <c r="S5153" s="5"/>
    </row>
    <row r="5154" spans="6:19" x14ac:dyDescent="0.25">
      <c r="F5154" s="5"/>
      <c r="G5154" s="5"/>
      <c r="H5154" s="5"/>
      <c r="I5154" s="5"/>
      <c r="J5154" s="5"/>
      <c r="Q5154" s="5"/>
      <c r="R5154" s="5"/>
      <c r="S5154" s="5"/>
    </row>
    <row r="5155" spans="6:19" x14ac:dyDescent="0.25">
      <c r="F5155" s="5"/>
      <c r="G5155" s="5"/>
      <c r="H5155" s="5"/>
      <c r="I5155" s="5"/>
      <c r="J5155" s="5"/>
      <c r="Q5155" s="5"/>
      <c r="R5155" s="5"/>
      <c r="S5155" s="5"/>
    </row>
    <row r="5156" spans="6:19" x14ac:dyDescent="0.25">
      <c r="F5156" s="5"/>
      <c r="G5156" s="5"/>
      <c r="H5156" s="5"/>
      <c r="I5156" s="5"/>
      <c r="J5156" s="5"/>
      <c r="Q5156" s="5"/>
      <c r="R5156" s="5"/>
      <c r="S5156" s="5"/>
    </row>
    <row r="5157" spans="6:19" x14ac:dyDescent="0.25">
      <c r="F5157" s="5"/>
      <c r="G5157" s="5"/>
      <c r="H5157" s="5"/>
      <c r="I5157" s="5"/>
      <c r="J5157" s="5"/>
      <c r="Q5157" s="5"/>
      <c r="R5157" s="5"/>
      <c r="S5157" s="5"/>
    </row>
    <row r="5158" spans="6:19" x14ac:dyDescent="0.25">
      <c r="F5158" s="5"/>
      <c r="G5158" s="5"/>
      <c r="H5158" s="5"/>
      <c r="I5158" s="5"/>
      <c r="J5158" s="5"/>
      <c r="Q5158" s="5"/>
      <c r="R5158" s="5"/>
      <c r="S5158" s="5"/>
    </row>
    <row r="5159" spans="6:19" x14ac:dyDescent="0.25">
      <c r="F5159" s="5"/>
      <c r="G5159" s="5"/>
      <c r="H5159" s="5"/>
      <c r="I5159" s="5"/>
      <c r="J5159" s="5"/>
      <c r="Q5159" s="5"/>
      <c r="R5159" s="5"/>
      <c r="S5159" s="5"/>
    </row>
    <row r="5160" spans="6:19" x14ac:dyDescent="0.25">
      <c r="F5160" s="5"/>
      <c r="G5160" s="5"/>
      <c r="H5160" s="5"/>
      <c r="I5160" s="5"/>
      <c r="J5160" s="5"/>
      <c r="Q5160" s="5"/>
      <c r="R5160" s="5"/>
      <c r="S5160" s="5"/>
    </row>
    <row r="5161" spans="6:19" x14ac:dyDescent="0.25">
      <c r="F5161" s="5"/>
      <c r="G5161" s="5"/>
      <c r="H5161" s="5"/>
      <c r="I5161" s="5"/>
      <c r="J5161" s="5"/>
      <c r="Q5161" s="5"/>
      <c r="R5161" s="5"/>
      <c r="S5161" s="5"/>
    </row>
    <row r="5162" spans="6:19" x14ac:dyDescent="0.25">
      <c r="F5162" s="5"/>
      <c r="G5162" s="5"/>
      <c r="H5162" s="5"/>
      <c r="I5162" s="5"/>
      <c r="J5162" s="5"/>
      <c r="Q5162" s="5"/>
      <c r="R5162" s="5"/>
      <c r="S5162" s="5"/>
    </row>
    <row r="5163" spans="6:19" x14ac:dyDescent="0.25">
      <c r="F5163" s="5"/>
      <c r="G5163" s="5"/>
      <c r="H5163" s="5"/>
      <c r="I5163" s="5"/>
      <c r="J5163" s="5"/>
      <c r="Q5163" s="5"/>
      <c r="R5163" s="5"/>
      <c r="S5163" s="5"/>
    </row>
    <row r="5164" spans="6:19" x14ac:dyDescent="0.25">
      <c r="F5164" s="5"/>
      <c r="G5164" s="5"/>
      <c r="H5164" s="5"/>
      <c r="I5164" s="5"/>
      <c r="J5164" s="5"/>
      <c r="Q5164" s="5"/>
      <c r="R5164" s="5"/>
      <c r="S5164" s="5"/>
    </row>
    <row r="5165" spans="6:19" x14ac:dyDescent="0.25">
      <c r="F5165" s="5"/>
      <c r="G5165" s="5"/>
      <c r="H5165" s="5"/>
      <c r="I5165" s="5"/>
      <c r="J5165" s="5"/>
      <c r="Q5165" s="5"/>
      <c r="R5165" s="5"/>
      <c r="S5165" s="5"/>
    </row>
    <row r="5166" spans="6:19" x14ac:dyDescent="0.25">
      <c r="F5166" s="5"/>
      <c r="G5166" s="5"/>
      <c r="H5166" s="5"/>
      <c r="I5166" s="5"/>
      <c r="J5166" s="5"/>
      <c r="Q5166" s="5"/>
      <c r="R5166" s="5"/>
      <c r="S5166" s="5"/>
    </row>
    <row r="5167" spans="6:19" x14ac:dyDescent="0.25">
      <c r="F5167" s="5"/>
      <c r="G5167" s="5"/>
      <c r="H5167" s="5"/>
      <c r="I5167" s="5"/>
      <c r="J5167" s="5"/>
      <c r="Q5167" s="5"/>
      <c r="R5167" s="5"/>
      <c r="S5167" s="5"/>
    </row>
    <row r="5168" spans="6:19" x14ac:dyDescent="0.25">
      <c r="F5168" s="5"/>
      <c r="G5168" s="5"/>
      <c r="H5168" s="5"/>
      <c r="I5168" s="5"/>
      <c r="J5168" s="5"/>
      <c r="Q5168" s="5"/>
      <c r="R5168" s="5"/>
      <c r="S5168" s="5"/>
    </row>
    <row r="5169" spans="6:19" x14ac:dyDescent="0.25">
      <c r="F5169" s="5"/>
      <c r="G5169" s="5"/>
      <c r="H5169" s="5"/>
      <c r="I5169" s="5"/>
      <c r="J5169" s="5"/>
      <c r="Q5169" s="5"/>
      <c r="R5169" s="5"/>
      <c r="S5169" s="5"/>
    </row>
    <row r="5170" spans="6:19" x14ac:dyDescent="0.25">
      <c r="F5170" s="5"/>
      <c r="G5170" s="5"/>
      <c r="H5170" s="5"/>
      <c r="I5170" s="5"/>
      <c r="J5170" s="5"/>
      <c r="Q5170" s="5"/>
      <c r="R5170" s="5"/>
      <c r="S5170" s="5"/>
    </row>
    <row r="5171" spans="6:19" x14ac:dyDescent="0.25">
      <c r="F5171" s="5"/>
      <c r="G5171" s="5"/>
      <c r="H5171" s="5"/>
      <c r="I5171" s="5"/>
      <c r="J5171" s="5"/>
      <c r="Q5171" s="5"/>
      <c r="R5171" s="5"/>
      <c r="S5171" s="5"/>
    </row>
    <row r="5172" spans="6:19" x14ac:dyDescent="0.25">
      <c r="F5172" s="5"/>
      <c r="G5172" s="5"/>
      <c r="H5172" s="5"/>
      <c r="I5172" s="5"/>
      <c r="J5172" s="5"/>
      <c r="Q5172" s="5"/>
      <c r="R5172" s="5"/>
      <c r="S5172" s="5"/>
    </row>
    <row r="5173" spans="6:19" x14ac:dyDescent="0.25">
      <c r="F5173" s="5"/>
      <c r="G5173" s="5"/>
      <c r="H5173" s="5"/>
      <c r="I5173" s="5"/>
      <c r="J5173" s="5"/>
      <c r="Q5173" s="5"/>
      <c r="R5173" s="5"/>
      <c r="S5173" s="5"/>
    </row>
    <row r="5174" spans="6:19" x14ac:dyDescent="0.25">
      <c r="F5174" s="5"/>
      <c r="G5174" s="5"/>
      <c r="H5174" s="5"/>
      <c r="I5174" s="5"/>
      <c r="J5174" s="5"/>
      <c r="Q5174" s="5"/>
      <c r="R5174" s="5"/>
      <c r="S5174" s="5"/>
    </row>
    <row r="5175" spans="6:19" x14ac:dyDescent="0.25">
      <c r="F5175" s="5"/>
      <c r="G5175" s="5"/>
      <c r="H5175" s="5"/>
      <c r="I5175" s="5"/>
      <c r="J5175" s="5"/>
      <c r="Q5175" s="5"/>
      <c r="R5175" s="5"/>
      <c r="S5175" s="5"/>
    </row>
    <row r="5176" spans="6:19" x14ac:dyDescent="0.25">
      <c r="F5176" s="5"/>
      <c r="G5176" s="5"/>
      <c r="H5176" s="5"/>
      <c r="I5176" s="5"/>
      <c r="J5176" s="5"/>
      <c r="Q5176" s="5"/>
      <c r="R5176" s="5"/>
      <c r="S5176" s="5"/>
    </row>
    <row r="5177" spans="6:19" x14ac:dyDescent="0.25">
      <c r="F5177" s="5"/>
      <c r="G5177" s="5"/>
      <c r="H5177" s="5"/>
      <c r="I5177" s="5"/>
      <c r="J5177" s="5"/>
      <c r="Q5177" s="5"/>
      <c r="R5177" s="5"/>
      <c r="S5177" s="5"/>
    </row>
    <row r="5178" spans="6:19" x14ac:dyDescent="0.25">
      <c r="F5178" s="5"/>
      <c r="G5178" s="5"/>
      <c r="H5178" s="5"/>
      <c r="I5178" s="5"/>
      <c r="J5178" s="5"/>
      <c r="Q5178" s="5"/>
      <c r="R5178" s="5"/>
      <c r="S5178" s="5"/>
    </row>
    <row r="5179" spans="6:19" x14ac:dyDescent="0.25">
      <c r="F5179" s="5"/>
      <c r="G5179" s="5"/>
      <c r="H5179" s="5"/>
      <c r="I5179" s="5"/>
      <c r="J5179" s="5"/>
      <c r="Q5179" s="5"/>
      <c r="R5179" s="5"/>
      <c r="S5179" s="5"/>
    </row>
    <row r="5180" spans="6:19" x14ac:dyDescent="0.25">
      <c r="F5180" s="5"/>
      <c r="G5180" s="5"/>
      <c r="H5180" s="5"/>
      <c r="I5180" s="5"/>
      <c r="J5180" s="5"/>
      <c r="Q5180" s="5"/>
      <c r="R5180" s="5"/>
      <c r="S5180" s="5"/>
    </row>
    <row r="5181" spans="6:19" x14ac:dyDescent="0.25">
      <c r="F5181" s="5"/>
      <c r="G5181" s="5"/>
      <c r="H5181" s="5"/>
      <c r="I5181" s="5"/>
      <c r="J5181" s="5"/>
      <c r="Q5181" s="5"/>
      <c r="R5181" s="5"/>
      <c r="S5181" s="5"/>
    </row>
    <row r="5182" spans="6:19" x14ac:dyDescent="0.25">
      <c r="F5182" s="5"/>
      <c r="G5182" s="5"/>
      <c r="H5182" s="5"/>
      <c r="I5182" s="5"/>
      <c r="J5182" s="5"/>
      <c r="Q5182" s="5"/>
      <c r="R5182" s="5"/>
      <c r="S5182" s="5"/>
    </row>
    <row r="5183" spans="6:19" x14ac:dyDescent="0.25">
      <c r="F5183" s="5"/>
      <c r="G5183" s="5"/>
      <c r="H5183" s="5"/>
      <c r="I5183" s="5"/>
      <c r="J5183" s="5"/>
      <c r="Q5183" s="5"/>
      <c r="R5183" s="5"/>
      <c r="S5183" s="5"/>
    </row>
    <row r="5184" spans="6:19" x14ac:dyDescent="0.25">
      <c r="F5184" s="5"/>
      <c r="G5184" s="5"/>
      <c r="H5184" s="5"/>
      <c r="I5184" s="5"/>
      <c r="J5184" s="5"/>
      <c r="Q5184" s="5"/>
      <c r="R5184" s="5"/>
      <c r="S5184" s="5"/>
    </row>
    <row r="5185" spans="6:19" x14ac:dyDescent="0.25">
      <c r="F5185" s="5"/>
      <c r="G5185" s="5"/>
      <c r="H5185" s="5"/>
      <c r="I5185" s="5"/>
      <c r="J5185" s="5"/>
      <c r="Q5185" s="5"/>
      <c r="R5185" s="5"/>
      <c r="S5185" s="5"/>
    </row>
    <row r="5186" spans="6:19" x14ac:dyDescent="0.25">
      <c r="F5186" s="5"/>
      <c r="G5186" s="5"/>
      <c r="H5186" s="5"/>
      <c r="I5186" s="5"/>
      <c r="J5186" s="5"/>
      <c r="Q5186" s="5"/>
      <c r="R5186" s="5"/>
      <c r="S5186" s="5"/>
    </row>
    <row r="5187" spans="6:19" x14ac:dyDescent="0.25">
      <c r="F5187" s="5"/>
      <c r="G5187" s="5"/>
      <c r="H5187" s="5"/>
      <c r="I5187" s="5"/>
      <c r="J5187" s="5"/>
      <c r="Q5187" s="5"/>
      <c r="R5187" s="5"/>
      <c r="S5187" s="5"/>
    </row>
    <row r="5188" spans="6:19" x14ac:dyDescent="0.25">
      <c r="F5188" s="5"/>
      <c r="G5188" s="5"/>
      <c r="H5188" s="5"/>
      <c r="I5188" s="5"/>
      <c r="J5188" s="5"/>
      <c r="Q5188" s="5"/>
      <c r="R5188" s="5"/>
      <c r="S5188" s="5"/>
    </row>
    <row r="5189" spans="6:19" x14ac:dyDescent="0.25">
      <c r="F5189" s="5"/>
      <c r="G5189" s="5"/>
      <c r="H5189" s="5"/>
      <c r="I5189" s="5"/>
      <c r="J5189" s="5"/>
      <c r="Q5189" s="5"/>
      <c r="R5189" s="5"/>
      <c r="S5189" s="5"/>
    </row>
    <row r="5190" spans="6:19" x14ac:dyDescent="0.25">
      <c r="F5190" s="5"/>
      <c r="G5190" s="5"/>
      <c r="H5190" s="5"/>
      <c r="I5190" s="5"/>
      <c r="J5190" s="5"/>
      <c r="Q5190" s="5"/>
      <c r="R5190" s="5"/>
      <c r="S5190" s="5"/>
    </row>
    <row r="5191" spans="6:19" x14ac:dyDescent="0.25">
      <c r="F5191" s="5"/>
      <c r="G5191" s="5"/>
      <c r="H5191" s="5"/>
      <c r="I5191" s="5"/>
      <c r="J5191" s="5"/>
      <c r="Q5191" s="5"/>
      <c r="R5191" s="5"/>
      <c r="S5191" s="5"/>
    </row>
    <row r="5192" spans="6:19" x14ac:dyDescent="0.25">
      <c r="F5192" s="5"/>
      <c r="G5192" s="5"/>
      <c r="H5192" s="5"/>
      <c r="I5192" s="5"/>
      <c r="J5192" s="5"/>
      <c r="Q5192" s="5"/>
      <c r="R5192" s="5"/>
      <c r="S5192" s="5"/>
    </row>
    <row r="5193" spans="6:19" x14ac:dyDescent="0.25">
      <c r="F5193" s="5"/>
      <c r="G5193" s="5"/>
      <c r="H5193" s="5"/>
      <c r="I5193" s="5"/>
      <c r="J5193" s="5"/>
      <c r="Q5193" s="5"/>
      <c r="R5193" s="5"/>
      <c r="S5193" s="5"/>
    </row>
    <row r="5194" spans="6:19" x14ac:dyDescent="0.25">
      <c r="F5194" s="5"/>
      <c r="G5194" s="5"/>
      <c r="H5194" s="5"/>
      <c r="I5194" s="5"/>
      <c r="J5194" s="5"/>
      <c r="Q5194" s="5"/>
      <c r="R5194" s="5"/>
      <c r="S5194" s="5"/>
    </row>
    <row r="5195" spans="6:19" x14ac:dyDescent="0.25">
      <c r="F5195" s="5"/>
      <c r="G5195" s="5"/>
      <c r="H5195" s="5"/>
      <c r="I5195" s="5"/>
      <c r="J5195" s="5"/>
      <c r="Q5195" s="5"/>
      <c r="R5195" s="5"/>
      <c r="S5195" s="5"/>
    </row>
    <row r="5196" spans="6:19" x14ac:dyDescent="0.25">
      <c r="F5196" s="5"/>
      <c r="G5196" s="5"/>
      <c r="H5196" s="5"/>
      <c r="I5196" s="5"/>
      <c r="J5196" s="5"/>
      <c r="Q5196" s="5"/>
      <c r="R5196" s="5"/>
      <c r="S5196" s="5"/>
    </row>
    <row r="5197" spans="6:19" x14ac:dyDescent="0.25">
      <c r="F5197" s="5"/>
      <c r="G5197" s="5"/>
      <c r="H5197" s="5"/>
      <c r="I5197" s="5"/>
      <c r="J5197" s="5"/>
      <c r="Q5197" s="5"/>
      <c r="R5197" s="5"/>
      <c r="S5197" s="5"/>
    </row>
    <row r="5198" spans="6:19" x14ac:dyDescent="0.25">
      <c r="F5198" s="5"/>
      <c r="G5198" s="5"/>
      <c r="H5198" s="5"/>
      <c r="I5198" s="5"/>
      <c r="J5198" s="5"/>
      <c r="Q5198" s="5"/>
      <c r="R5198" s="5"/>
      <c r="S5198" s="5"/>
    </row>
    <row r="5199" spans="6:19" x14ac:dyDescent="0.25">
      <c r="F5199" s="5"/>
      <c r="G5199" s="5"/>
      <c r="H5199" s="5"/>
      <c r="I5199" s="5"/>
      <c r="J5199" s="5"/>
      <c r="Q5199" s="5"/>
      <c r="R5199" s="5"/>
      <c r="S5199" s="5"/>
    </row>
    <row r="5200" spans="6:19" x14ac:dyDescent="0.25">
      <c r="F5200" s="5"/>
      <c r="G5200" s="5"/>
      <c r="H5200" s="5"/>
      <c r="I5200" s="5"/>
      <c r="J5200" s="5"/>
      <c r="Q5200" s="5"/>
      <c r="R5200" s="5"/>
      <c r="S5200" s="5"/>
    </row>
    <row r="5201" spans="6:19" x14ac:dyDescent="0.25">
      <c r="F5201" s="5"/>
      <c r="G5201" s="5"/>
      <c r="H5201" s="5"/>
      <c r="I5201" s="5"/>
      <c r="J5201" s="5"/>
      <c r="Q5201" s="5"/>
      <c r="R5201" s="5"/>
      <c r="S5201" s="5"/>
    </row>
    <row r="5202" spans="6:19" x14ac:dyDescent="0.25">
      <c r="F5202" s="5"/>
      <c r="G5202" s="5"/>
      <c r="H5202" s="5"/>
      <c r="I5202" s="5"/>
      <c r="J5202" s="5"/>
      <c r="Q5202" s="5"/>
      <c r="R5202" s="5"/>
      <c r="S5202" s="5"/>
    </row>
    <row r="5203" spans="6:19" x14ac:dyDescent="0.25">
      <c r="F5203" s="5"/>
      <c r="G5203" s="5"/>
      <c r="H5203" s="5"/>
      <c r="I5203" s="5"/>
      <c r="J5203" s="5"/>
      <c r="Q5203" s="5"/>
      <c r="R5203" s="5"/>
      <c r="S5203" s="5"/>
    </row>
    <row r="5204" spans="6:19" x14ac:dyDescent="0.25">
      <c r="F5204" s="5"/>
      <c r="G5204" s="5"/>
      <c r="H5204" s="5"/>
      <c r="I5204" s="5"/>
      <c r="J5204" s="5"/>
      <c r="Q5204" s="5"/>
      <c r="R5204" s="5"/>
      <c r="S5204" s="5"/>
    </row>
    <row r="5205" spans="6:19" x14ac:dyDescent="0.25">
      <c r="F5205" s="5"/>
      <c r="G5205" s="5"/>
      <c r="H5205" s="5"/>
      <c r="I5205" s="5"/>
      <c r="J5205" s="5"/>
      <c r="Q5205" s="5"/>
      <c r="R5205" s="5"/>
      <c r="S5205" s="5"/>
    </row>
    <row r="5206" spans="6:19" x14ac:dyDescent="0.25">
      <c r="F5206" s="5"/>
      <c r="G5206" s="5"/>
      <c r="H5206" s="5"/>
      <c r="I5206" s="5"/>
      <c r="J5206" s="5"/>
      <c r="Q5206" s="5"/>
      <c r="R5206" s="5"/>
      <c r="S5206" s="5"/>
    </row>
    <row r="5207" spans="6:19" x14ac:dyDescent="0.25">
      <c r="F5207" s="5"/>
      <c r="G5207" s="5"/>
      <c r="H5207" s="5"/>
      <c r="I5207" s="5"/>
      <c r="J5207" s="5"/>
      <c r="Q5207" s="5"/>
      <c r="R5207" s="5"/>
      <c r="S5207" s="5"/>
    </row>
    <row r="5208" spans="6:19" x14ac:dyDescent="0.25">
      <c r="F5208" s="5"/>
      <c r="G5208" s="5"/>
      <c r="H5208" s="5"/>
      <c r="I5208" s="5"/>
      <c r="J5208" s="5"/>
      <c r="Q5208" s="5"/>
      <c r="R5208" s="5"/>
      <c r="S5208" s="5"/>
    </row>
    <row r="5209" spans="6:19" x14ac:dyDescent="0.25">
      <c r="F5209" s="5"/>
      <c r="G5209" s="5"/>
      <c r="H5209" s="5"/>
      <c r="I5209" s="5"/>
      <c r="J5209" s="5"/>
      <c r="Q5209" s="5"/>
      <c r="R5209" s="5"/>
      <c r="S5209" s="5"/>
    </row>
    <row r="5210" spans="6:19" x14ac:dyDescent="0.25">
      <c r="F5210" s="5"/>
      <c r="G5210" s="5"/>
      <c r="H5210" s="5"/>
      <c r="I5210" s="5"/>
      <c r="J5210" s="5"/>
      <c r="Q5210" s="5"/>
      <c r="R5210" s="5"/>
      <c r="S5210" s="5"/>
    </row>
    <row r="5211" spans="6:19" x14ac:dyDescent="0.25">
      <c r="F5211" s="5"/>
      <c r="G5211" s="5"/>
      <c r="H5211" s="5"/>
      <c r="I5211" s="5"/>
      <c r="J5211" s="5"/>
      <c r="Q5211" s="5"/>
      <c r="R5211" s="5"/>
      <c r="S5211" s="5"/>
    </row>
    <row r="5212" spans="6:19" x14ac:dyDescent="0.25">
      <c r="F5212" s="5"/>
      <c r="G5212" s="5"/>
      <c r="H5212" s="5"/>
      <c r="I5212" s="5"/>
      <c r="J5212" s="5"/>
      <c r="Q5212" s="5"/>
      <c r="R5212" s="5"/>
      <c r="S5212" s="5"/>
    </row>
    <row r="5213" spans="6:19" x14ac:dyDescent="0.25">
      <c r="F5213" s="5"/>
      <c r="G5213" s="5"/>
      <c r="H5213" s="5"/>
      <c r="I5213" s="5"/>
      <c r="J5213" s="5"/>
      <c r="Q5213" s="5"/>
      <c r="R5213" s="5"/>
      <c r="S5213" s="5"/>
    </row>
    <row r="5214" spans="6:19" x14ac:dyDescent="0.25">
      <c r="F5214" s="5"/>
      <c r="G5214" s="5"/>
      <c r="H5214" s="5"/>
      <c r="I5214" s="5"/>
      <c r="J5214" s="5"/>
      <c r="Q5214" s="5"/>
      <c r="R5214" s="5"/>
      <c r="S5214" s="5"/>
    </row>
    <row r="5215" spans="6:19" x14ac:dyDescent="0.25">
      <c r="F5215" s="5"/>
      <c r="G5215" s="5"/>
      <c r="H5215" s="5"/>
      <c r="I5215" s="5"/>
      <c r="J5215" s="5"/>
      <c r="Q5215" s="5"/>
      <c r="R5215" s="5"/>
      <c r="S5215" s="5"/>
    </row>
    <row r="5216" spans="6:19" x14ac:dyDescent="0.25">
      <c r="F5216" s="5"/>
      <c r="G5216" s="5"/>
      <c r="H5216" s="5"/>
      <c r="I5216" s="5"/>
      <c r="J5216" s="5"/>
      <c r="Q5216" s="5"/>
      <c r="R5216" s="5"/>
      <c r="S5216" s="5"/>
    </row>
    <row r="5217" spans="6:19" x14ac:dyDescent="0.25">
      <c r="F5217" s="5"/>
      <c r="G5217" s="5"/>
      <c r="H5217" s="5"/>
      <c r="I5217" s="5"/>
      <c r="J5217" s="5"/>
      <c r="Q5217" s="5"/>
      <c r="R5217" s="5"/>
      <c r="S5217" s="5"/>
    </row>
    <row r="5218" spans="6:19" x14ac:dyDescent="0.25">
      <c r="F5218" s="5"/>
      <c r="G5218" s="5"/>
      <c r="H5218" s="5"/>
      <c r="I5218" s="5"/>
      <c r="J5218" s="5"/>
      <c r="Q5218" s="5"/>
      <c r="R5218" s="5"/>
      <c r="S5218" s="5"/>
    </row>
    <row r="5219" spans="6:19" x14ac:dyDescent="0.25">
      <c r="F5219" s="5"/>
      <c r="G5219" s="5"/>
      <c r="H5219" s="5"/>
      <c r="I5219" s="5"/>
      <c r="J5219" s="5"/>
      <c r="Q5219" s="5"/>
      <c r="R5219" s="5"/>
      <c r="S5219" s="5"/>
    </row>
    <row r="5220" spans="6:19" x14ac:dyDescent="0.25">
      <c r="F5220" s="5"/>
      <c r="G5220" s="5"/>
      <c r="H5220" s="5"/>
      <c r="I5220" s="5"/>
      <c r="J5220" s="5"/>
      <c r="Q5220" s="5"/>
      <c r="R5220" s="5"/>
      <c r="S5220" s="5"/>
    </row>
    <row r="5221" spans="6:19" x14ac:dyDescent="0.25">
      <c r="F5221" s="5"/>
      <c r="G5221" s="5"/>
      <c r="H5221" s="5"/>
      <c r="I5221" s="5"/>
      <c r="J5221" s="5"/>
      <c r="Q5221" s="5"/>
      <c r="R5221" s="5"/>
      <c r="S5221" s="5"/>
    </row>
    <row r="5222" spans="6:19" x14ac:dyDescent="0.25">
      <c r="F5222" s="5"/>
      <c r="G5222" s="5"/>
      <c r="H5222" s="5"/>
      <c r="I5222" s="5"/>
      <c r="J5222" s="5"/>
      <c r="Q5222" s="5"/>
      <c r="R5222" s="5"/>
      <c r="S5222" s="5"/>
    </row>
    <row r="5223" spans="6:19" x14ac:dyDescent="0.25">
      <c r="F5223" s="5"/>
      <c r="G5223" s="5"/>
      <c r="H5223" s="5"/>
      <c r="I5223" s="5"/>
      <c r="J5223" s="5"/>
      <c r="Q5223" s="5"/>
      <c r="R5223" s="5"/>
      <c r="S5223" s="5"/>
    </row>
    <row r="5224" spans="6:19" x14ac:dyDescent="0.25">
      <c r="F5224" s="5"/>
      <c r="G5224" s="5"/>
      <c r="H5224" s="5"/>
      <c r="I5224" s="5"/>
      <c r="J5224" s="5"/>
      <c r="Q5224" s="5"/>
      <c r="R5224" s="5"/>
      <c r="S5224" s="5"/>
    </row>
    <row r="5225" spans="6:19" x14ac:dyDescent="0.25">
      <c r="F5225" s="5"/>
      <c r="G5225" s="5"/>
      <c r="H5225" s="5"/>
      <c r="I5225" s="5"/>
      <c r="J5225" s="5"/>
      <c r="Q5225" s="5"/>
      <c r="R5225" s="5"/>
      <c r="S5225" s="5"/>
    </row>
    <row r="5226" spans="6:19" x14ac:dyDescent="0.25">
      <c r="F5226" s="5"/>
      <c r="G5226" s="5"/>
      <c r="H5226" s="5"/>
      <c r="I5226" s="5"/>
      <c r="J5226" s="5"/>
      <c r="Q5226" s="5"/>
      <c r="R5226" s="5"/>
      <c r="S5226" s="5"/>
    </row>
    <row r="5227" spans="6:19" x14ac:dyDescent="0.25">
      <c r="F5227" s="5"/>
      <c r="G5227" s="5"/>
      <c r="H5227" s="5"/>
      <c r="I5227" s="5"/>
      <c r="J5227" s="5"/>
      <c r="Q5227" s="5"/>
      <c r="R5227" s="5"/>
      <c r="S5227" s="5"/>
    </row>
    <row r="5228" spans="6:19" x14ac:dyDescent="0.25">
      <c r="F5228" s="5"/>
      <c r="G5228" s="5"/>
      <c r="H5228" s="5"/>
      <c r="I5228" s="5"/>
      <c r="J5228" s="5"/>
      <c r="Q5228" s="5"/>
      <c r="R5228" s="5"/>
      <c r="S5228" s="5"/>
    </row>
    <row r="5229" spans="6:19" x14ac:dyDescent="0.25">
      <c r="F5229" s="5"/>
      <c r="G5229" s="5"/>
      <c r="H5229" s="5"/>
      <c r="I5229" s="5"/>
      <c r="J5229" s="5"/>
      <c r="Q5229" s="5"/>
      <c r="R5229" s="5"/>
      <c r="S5229" s="5"/>
    </row>
    <row r="5230" spans="6:19" x14ac:dyDescent="0.25">
      <c r="F5230" s="5"/>
      <c r="G5230" s="5"/>
      <c r="H5230" s="5"/>
      <c r="I5230" s="5"/>
      <c r="J5230" s="5"/>
      <c r="Q5230" s="5"/>
      <c r="R5230" s="5"/>
      <c r="S5230" s="5"/>
    </row>
    <row r="5231" spans="6:19" x14ac:dyDescent="0.25">
      <c r="F5231" s="5"/>
      <c r="G5231" s="5"/>
      <c r="H5231" s="5"/>
      <c r="I5231" s="5"/>
      <c r="J5231" s="5"/>
      <c r="Q5231" s="5"/>
      <c r="R5231" s="5"/>
      <c r="S5231" s="5"/>
    </row>
    <row r="5232" spans="6:19" x14ac:dyDescent="0.25">
      <c r="F5232" s="5"/>
      <c r="G5232" s="5"/>
      <c r="H5232" s="5"/>
      <c r="I5232" s="5"/>
      <c r="J5232" s="5"/>
      <c r="Q5232" s="5"/>
      <c r="R5232" s="5"/>
      <c r="S5232" s="5"/>
    </row>
    <row r="5233" spans="6:19" x14ac:dyDescent="0.25">
      <c r="F5233" s="5"/>
      <c r="G5233" s="5"/>
      <c r="H5233" s="5"/>
      <c r="I5233" s="5"/>
      <c r="J5233" s="5"/>
      <c r="Q5233" s="5"/>
      <c r="R5233" s="5"/>
      <c r="S5233" s="5"/>
    </row>
    <row r="5234" spans="6:19" x14ac:dyDescent="0.25">
      <c r="F5234" s="5"/>
      <c r="G5234" s="5"/>
      <c r="H5234" s="5"/>
      <c r="I5234" s="5"/>
      <c r="J5234" s="5"/>
      <c r="Q5234" s="5"/>
      <c r="R5234" s="5"/>
      <c r="S5234" s="5"/>
    </row>
    <row r="5235" spans="6:19" x14ac:dyDescent="0.25">
      <c r="F5235" s="5"/>
      <c r="G5235" s="5"/>
      <c r="H5235" s="5"/>
      <c r="I5235" s="5"/>
      <c r="J5235" s="5"/>
      <c r="Q5235" s="5"/>
      <c r="R5235" s="5"/>
      <c r="S5235" s="5"/>
    </row>
    <row r="5236" spans="6:19" x14ac:dyDescent="0.25">
      <c r="F5236" s="5"/>
      <c r="G5236" s="5"/>
      <c r="H5236" s="5"/>
      <c r="I5236" s="5"/>
      <c r="J5236" s="5"/>
      <c r="Q5236" s="5"/>
      <c r="R5236" s="5"/>
      <c r="S5236" s="5"/>
    </row>
    <row r="5237" spans="6:19" x14ac:dyDescent="0.25">
      <c r="F5237" s="5"/>
      <c r="G5237" s="5"/>
      <c r="H5237" s="5"/>
      <c r="I5237" s="5"/>
      <c r="J5237" s="5"/>
      <c r="Q5237" s="5"/>
      <c r="R5237" s="5"/>
      <c r="S5237" s="5"/>
    </row>
    <row r="5238" spans="6:19" x14ac:dyDescent="0.25">
      <c r="F5238" s="5"/>
      <c r="G5238" s="5"/>
      <c r="H5238" s="5"/>
      <c r="I5238" s="5"/>
      <c r="J5238" s="5"/>
      <c r="Q5238" s="5"/>
      <c r="R5238" s="5"/>
      <c r="S5238" s="5"/>
    </row>
    <row r="5239" spans="6:19" x14ac:dyDescent="0.25">
      <c r="F5239" s="5"/>
      <c r="G5239" s="5"/>
      <c r="H5239" s="5"/>
      <c r="I5239" s="5"/>
      <c r="J5239" s="5"/>
      <c r="Q5239" s="5"/>
      <c r="R5239" s="5"/>
      <c r="S5239" s="5"/>
    </row>
    <row r="5240" spans="6:19" x14ac:dyDescent="0.25">
      <c r="F5240" s="5"/>
      <c r="G5240" s="5"/>
      <c r="H5240" s="5"/>
      <c r="I5240" s="5"/>
      <c r="J5240" s="5"/>
      <c r="Q5240" s="5"/>
      <c r="R5240" s="5"/>
      <c r="S5240" s="5"/>
    </row>
    <row r="5241" spans="6:19" x14ac:dyDescent="0.25">
      <c r="F5241" s="5"/>
      <c r="G5241" s="5"/>
      <c r="H5241" s="5"/>
      <c r="I5241" s="5"/>
      <c r="J5241" s="5"/>
      <c r="Q5241" s="5"/>
      <c r="R5241" s="5"/>
      <c r="S5241" s="5"/>
    </row>
    <row r="5242" spans="6:19" x14ac:dyDescent="0.25">
      <c r="F5242" s="5"/>
      <c r="G5242" s="5"/>
      <c r="H5242" s="5"/>
      <c r="I5242" s="5"/>
      <c r="J5242" s="5"/>
      <c r="Q5242" s="5"/>
      <c r="R5242" s="5"/>
      <c r="S5242" s="5"/>
    </row>
    <row r="5243" spans="6:19" x14ac:dyDescent="0.25">
      <c r="F5243" s="5"/>
      <c r="G5243" s="5"/>
      <c r="H5243" s="5"/>
      <c r="I5243" s="5"/>
      <c r="J5243" s="5"/>
      <c r="Q5243" s="5"/>
      <c r="R5243" s="5"/>
      <c r="S5243" s="5"/>
    </row>
    <row r="5244" spans="6:19" x14ac:dyDescent="0.25">
      <c r="F5244" s="5"/>
      <c r="G5244" s="5"/>
      <c r="H5244" s="5"/>
      <c r="I5244" s="5"/>
      <c r="J5244" s="5"/>
      <c r="Q5244" s="5"/>
      <c r="R5244" s="5"/>
      <c r="S5244" s="5"/>
    </row>
    <row r="5245" spans="6:19" x14ac:dyDescent="0.25">
      <c r="F5245" s="5"/>
      <c r="G5245" s="5"/>
      <c r="H5245" s="5"/>
      <c r="I5245" s="5"/>
      <c r="J5245" s="5"/>
      <c r="Q5245" s="5"/>
      <c r="R5245" s="5"/>
      <c r="S5245" s="5"/>
    </row>
    <row r="5246" spans="6:19" x14ac:dyDescent="0.25">
      <c r="F5246" s="5"/>
      <c r="G5246" s="5"/>
      <c r="H5246" s="5"/>
      <c r="I5246" s="5"/>
      <c r="J5246" s="5"/>
      <c r="Q5246" s="5"/>
      <c r="R5246" s="5"/>
      <c r="S5246" s="5"/>
    </row>
    <row r="5247" spans="6:19" x14ac:dyDescent="0.25">
      <c r="F5247" s="5"/>
      <c r="G5247" s="5"/>
      <c r="H5247" s="5"/>
      <c r="I5247" s="5"/>
      <c r="J5247" s="5"/>
      <c r="Q5247" s="5"/>
      <c r="R5247" s="5"/>
      <c r="S5247" s="5"/>
    </row>
    <row r="5248" spans="6:19" x14ac:dyDescent="0.25">
      <c r="F5248" s="5"/>
      <c r="G5248" s="5"/>
      <c r="H5248" s="5"/>
      <c r="I5248" s="5"/>
      <c r="J5248" s="5"/>
      <c r="Q5248" s="5"/>
      <c r="R5248" s="5"/>
      <c r="S5248" s="5"/>
    </row>
    <row r="5249" spans="6:19" x14ac:dyDescent="0.25">
      <c r="F5249" s="5"/>
      <c r="G5249" s="5"/>
      <c r="H5249" s="5"/>
      <c r="I5249" s="5"/>
      <c r="J5249" s="5"/>
      <c r="Q5249" s="5"/>
      <c r="R5249" s="5"/>
      <c r="S5249" s="5"/>
    </row>
    <row r="5250" spans="6:19" x14ac:dyDescent="0.25">
      <c r="F5250" s="5"/>
      <c r="G5250" s="5"/>
      <c r="H5250" s="5"/>
      <c r="I5250" s="5"/>
      <c r="J5250" s="5"/>
      <c r="Q5250" s="5"/>
      <c r="R5250" s="5"/>
      <c r="S5250" s="5"/>
    </row>
    <row r="5251" spans="6:19" x14ac:dyDescent="0.25">
      <c r="F5251" s="5"/>
      <c r="G5251" s="5"/>
      <c r="H5251" s="5"/>
      <c r="I5251" s="5"/>
      <c r="J5251" s="5"/>
      <c r="Q5251" s="5"/>
      <c r="R5251" s="5"/>
      <c r="S5251" s="5"/>
    </row>
    <row r="5252" spans="6:19" x14ac:dyDescent="0.25">
      <c r="F5252" s="5"/>
      <c r="G5252" s="5"/>
      <c r="H5252" s="5"/>
      <c r="I5252" s="5"/>
      <c r="J5252" s="5"/>
      <c r="Q5252" s="5"/>
      <c r="R5252" s="5"/>
      <c r="S5252" s="5"/>
    </row>
    <row r="5253" spans="6:19" x14ac:dyDescent="0.25">
      <c r="F5253" s="5"/>
      <c r="G5253" s="5"/>
      <c r="H5253" s="5"/>
      <c r="I5253" s="5"/>
      <c r="J5253" s="5"/>
      <c r="Q5253" s="5"/>
      <c r="R5253" s="5"/>
      <c r="S5253" s="5"/>
    </row>
    <row r="5254" spans="6:19" x14ac:dyDescent="0.25">
      <c r="F5254" s="5"/>
      <c r="G5254" s="5"/>
      <c r="H5254" s="5"/>
      <c r="I5254" s="5"/>
      <c r="J5254" s="5"/>
      <c r="Q5254" s="5"/>
      <c r="R5254" s="5"/>
      <c r="S5254" s="5"/>
    </row>
    <row r="5255" spans="6:19" x14ac:dyDescent="0.25">
      <c r="F5255" s="5"/>
      <c r="G5255" s="5"/>
      <c r="H5255" s="5"/>
      <c r="I5255" s="5"/>
      <c r="J5255" s="5"/>
      <c r="Q5255" s="5"/>
      <c r="R5255" s="5"/>
      <c r="S5255" s="5"/>
    </row>
    <row r="5256" spans="6:19" x14ac:dyDescent="0.25">
      <c r="F5256" s="5"/>
      <c r="G5256" s="5"/>
      <c r="H5256" s="5"/>
      <c r="I5256" s="5"/>
      <c r="J5256" s="5"/>
      <c r="Q5256" s="5"/>
      <c r="R5256" s="5"/>
      <c r="S5256" s="5"/>
    </row>
    <row r="5257" spans="6:19" x14ac:dyDescent="0.25">
      <c r="F5257" s="5"/>
      <c r="G5257" s="5"/>
      <c r="H5257" s="5"/>
      <c r="I5257" s="5"/>
      <c r="J5257" s="5"/>
      <c r="Q5257" s="5"/>
      <c r="R5257" s="5"/>
      <c r="S5257" s="5"/>
    </row>
    <row r="5258" spans="6:19" x14ac:dyDescent="0.25">
      <c r="F5258" s="5"/>
      <c r="G5258" s="5"/>
      <c r="H5258" s="5"/>
      <c r="I5258" s="5"/>
      <c r="J5258" s="5"/>
      <c r="Q5258" s="5"/>
      <c r="R5258" s="5"/>
      <c r="S5258" s="5"/>
    </row>
    <row r="5259" spans="6:19" x14ac:dyDescent="0.25">
      <c r="F5259" s="5"/>
      <c r="G5259" s="5"/>
      <c r="H5259" s="5"/>
      <c r="I5259" s="5"/>
      <c r="J5259" s="5"/>
      <c r="Q5259" s="5"/>
      <c r="R5259" s="5"/>
      <c r="S5259" s="5"/>
    </row>
    <row r="5260" spans="6:19" x14ac:dyDescent="0.25">
      <c r="F5260" s="5"/>
      <c r="G5260" s="5"/>
      <c r="H5260" s="5"/>
      <c r="I5260" s="5"/>
      <c r="J5260" s="5"/>
      <c r="Q5260" s="5"/>
      <c r="R5260" s="5"/>
      <c r="S5260" s="5"/>
    </row>
    <row r="5261" spans="6:19" x14ac:dyDescent="0.25">
      <c r="F5261" s="5"/>
      <c r="G5261" s="5"/>
      <c r="H5261" s="5"/>
      <c r="I5261" s="5"/>
      <c r="J5261" s="5"/>
      <c r="Q5261" s="5"/>
      <c r="R5261" s="5"/>
      <c r="S5261" s="5"/>
    </row>
    <row r="5262" spans="6:19" x14ac:dyDescent="0.25">
      <c r="F5262" s="5"/>
      <c r="G5262" s="5"/>
      <c r="H5262" s="5"/>
      <c r="I5262" s="5"/>
      <c r="J5262" s="5"/>
      <c r="Q5262" s="5"/>
      <c r="R5262" s="5"/>
      <c r="S5262" s="5"/>
    </row>
    <row r="5263" spans="6:19" x14ac:dyDescent="0.25">
      <c r="F5263" s="5"/>
      <c r="G5263" s="5"/>
      <c r="H5263" s="5"/>
      <c r="I5263" s="5"/>
      <c r="J5263" s="5"/>
      <c r="Q5263" s="5"/>
      <c r="R5263" s="5"/>
      <c r="S5263" s="5"/>
    </row>
    <row r="5264" spans="6:19" x14ac:dyDescent="0.25">
      <c r="F5264" s="5"/>
      <c r="G5264" s="5"/>
      <c r="H5264" s="5"/>
      <c r="I5264" s="5"/>
      <c r="J5264" s="5"/>
      <c r="Q5264" s="5"/>
      <c r="R5264" s="5"/>
      <c r="S5264" s="5"/>
    </row>
    <row r="5265" spans="6:19" x14ac:dyDescent="0.25">
      <c r="F5265" s="5"/>
      <c r="G5265" s="5"/>
      <c r="H5265" s="5"/>
      <c r="I5265" s="5"/>
      <c r="J5265" s="5"/>
      <c r="Q5265" s="5"/>
      <c r="R5265" s="5"/>
      <c r="S5265" s="5"/>
    </row>
    <row r="5266" spans="6:19" x14ac:dyDescent="0.25">
      <c r="F5266" s="5"/>
      <c r="G5266" s="5"/>
      <c r="H5266" s="5"/>
      <c r="I5266" s="5"/>
      <c r="J5266" s="5"/>
      <c r="Q5266" s="5"/>
      <c r="R5266" s="5"/>
      <c r="S5266" s="5"/>
    </row>
    <row r="5267" spans="6:19" x14ac:dyDescent="0.25">
      <c r="F5267" s="5"/>
      <c r="G5267" s="5"/>
      <c r="H5267" s="5"/>
      <c r="I5267" s="5"/>
      <c r="J5267" s="5"/>
      <c r="Q5267" s="5"/>
      <c r="R5267" s="5"/>
      <c r="S5267" s="5"/>
    </row>
    <row r="5268" spans="6:19" x14ac:dyDescent="0.25">
      <c r="F5268" s="5"/>
      <c r="G5268" s="5"/>
      <c r="H5268" s="5"/>
      <c r="I5268" s="5"/>
      <c r="J5268" s="5"/>
      <c r="Q5268" s="5"/>
      <c r="R5268" s="5"/>
      <c r="S5268" s="5"/>
    </row>
    <row r="5269" spans="6:19" x14ac:dyDescent="0.25">
      <c r="F5269" s="5"/>
      <c r="G5269" s="5"/>
      <c r="H5269" s="5"/>
      <c r="I5269" s="5"/>
      <c r="J5269" s="5"/>
      <c r="Q5269" s="5"/>
      <c r="R5269" s="5"/>
      <c r="S5269" s="5"/>
    </row>
    <row r="5270" spans="6:19" x14ac:dyDescent="0.25">
      <c r="F5270" s="5"/>
      <c r="G5270" s="5"/>
      <c r="H5270" s="5"/>
      <c r="I5270" s="5"/>
      <c r="J5270" s="5"/>
      <c r="Q5270" s="5"/>
      <c r="R5270" s="5"/>
      <c r="S5270" s="5"/>
    </row>
    <row r="5271" spans="6:19" x14ac:dyDescent="0.25">
      <c r="F5271" s="5"/>
      <c r="G5271" s="5"/>
      <c r="H5271" s="5"/>
      <c r="I5271" s="5"/>
      <c r="J5271" s="5"/>
      <c r="Q5271" s="5"/>
      <c r="R5271" s="5"/>
      <c r="S5271" s="5"/>
    </row>
    <row r="5272" spans="6:19" x14ac:dyDescent="0.25">
      <c r="F5272" s="5"/>
      <c r="G5272" s="5"/>
      <c r="H5272" s="5"/>
      <c r="I5272" s="5"/>
      <c r="J5272" s="5"/>
      <c r="Q5272" s="5"/>
      <c r="R5272" s="5"/>
      <c r="S5272" s="5"/>
    </row>
    <row r="5273" spans="6:19" x14ac:dyDescent="0.25">
      <c r="F5273" s="5"/>
      <c r="G5273" s="5"/>
      <c r="H5273" s="5"/>
      <c r="I5273" s="5"/>
      <c r="J5273" s="5"/>
      <c r="Q5273" s="5"/>
      <c r="R5273" s="5"/>
      <c r="S5273" s="5"/>
    </row>
    <row r="5274" spans="6:19" x14ac:dyDescent="0.25">
      <c r="F5274" s="5"/>
      <c r="G5274" s="5"/>
      <c r="H5274" s="5"/>
      <c r="I5274" s="5"/>
      <c r="J5274" s="5"/>
      <c r="Q5274" s="5"/>
      <c r="R5274" s="5"/>
      <c r="S5274" s="5"/>
    </row>
    <row r="5275" spans="6:19" x14ac:dyDescent="0.25">
      <c r="F5275" s="5"/>
      <c r="G5275" s="5"/>
      <c r="H5275" s="5"/>
      <c r="I5275" s="5"/>
      <c r="J5275" s="5"/>
      <c r="Q5275" s="5"/>
      <c r="R5275" s="5"/>
      <c r="S5275" s="5"/>
    </row>
    <row r="5276" spans="6:19" x14ac:dyDescent="0.25">
      <c r="F5276" s="5"/>
      <c r="G5276" s="5"/>
      <c r="H5276" s="5"/>
      <c r="I5276" s="5"/>
      <c r="J5276" s="5"/>
      <c r="Q5276" s="5"/>
      <c r="R5276" s="5"/>
      <c r="S5276" s="5"/>
    </row>
    <row r="5277" spans="6:19" x14ac:dyDescent="0.25">
      <c r="F5277" s="5"/>
      <c r="G5277" s="5"/>
      <c r="H5277" s="5"/>
      <c r="I5277" s="5"/>
      <c r="J5277" s="5"/>
      <c r="Q5277" s="5"/>
      <c r="R5277" s="5"/>
      <c r="S5277" s="5"/>
    </row>
    <row r="5278" spans="6:19" x14ac:dyDescent="0.25">
      <c r="F5278" s="5"/>
      <c r="G5278" s="5"/>
      <c r="H5278" s="5"/>
      <c r="I5278" s="5"/>
      <c r="J5278" s="5"/>
      <c r="Q5278" s="5"/>
      <c r="R5278" s="5"/>
      <c r="S5278" s="5"/>
    </row>
    <row r="5279" spans="6:19" x14ac:dyDescent="0.25">
      <c r="F5279" s="5"/>
      <c r="G5279" s="5"/>
      <c r="H5279" s="5"/>
      <c r="I5279" s="5"/>
      <c r="J5279" s="5"/>
      <c r="Q5279" s="5"/>
      <c r="R5279" s="5"/>
      <c r="S5279" s="5"/>
    </row>
    <row r="5280" spans="6:19" x14ac:dyDescent="0.25">
      <c r="F5280" s="5"/>
      <c r="G5280" s="5"/>
      <c r="H5280" s="5"/>
      <c r="I5280" s="5"/>
      <c r="J5280" s="5"/>
      <c r="Q5280" s="5"/>
      <c r="R5280" s="5"/>
      <c r="S5280" s="5"/>
    </row>
    <row r="5281" spans="6:19" x14ac:dyDescent="0.25">
      <c r="F5281" s="5"/>
      <c r="G5281" s="5"/>
      <c r="H5281" s="5"/>
      <c r="I5281" s="5"/>
      <c r="J5281" s="5"/>
      <c r="Q5281" s="5"/>
      <c r="R5281" s="5"/>
      <c r="S5281" s="5"/>
    </row>
    <row r="5282" spans="6:19" x14ac:dyDescent="0.25">
      <c r="F5282" s="5"/>
      <c r="G5282" s="5"/>
      <c r="H5282" s="5"/>
      <c r="I5282" s="5"/>
      <c r="J5282" s="5"/>
      <c r="Q5282" s="5"/>
      <c r="R5282" s="5"/>
      <c r="S5282" s="5"/>
    </row>
    <row r="5283" spans="6:19" x14ac:dyDescent="0.25">
      <c r="F5283" s="5"/>
      <c r="G5283" s="5"/>
      <c r="H5283" s="5"/>
      <c r="I5283" s="5"/>
      <c r="J5283" s="5"/>
      <c r="Q5283" s="5"/>
      <c r="R5283" s="5"/>
      <c r="S5283" s="5"/>
    </row>
    <row r="5284" spans="6:19" x14ac:dyDescent="0.25">
      <c r="F5284" s="5"/>
      <c r="G5284" s="5"/>
      <c r="H5284" s="5"/>
      <c r="I5284" s="5"/>
      <c r="J5284" s="5"/>
      <c r="Q5284" s="5"/>
      <c r="R5284" s="5"/>
      <c r="S5284" s="5"/>
    </row>
    <row r="5285" spans="6:19" x14ac:dyDescent="0.25">
      <c r="F5285" s="5"/>
      <c r="G5285" s="5"/>
      <c r="H5285" s="5"/>
      <c r="I5285" s="5"/>
      <c r="J5285" s="5"/>
      <c r="Q5285" s="5"/>
      <c r="R5285" s="5"/>
      <c r="S5285" s="5"/>
    </row>
    <row r="5286" spans="6:19" x14ac:dyDescent="0.25">
      <c r="F5286" s="5"/>
      <c r="G5286" s="5"/>
      <c r="H5286" s="5"/>
      <c r="I5286" s="5"/>
      <c r="J5286" s="5"/>
      <c r="Q5286" s="5"/>
      <c r="R5286" s="5"/>
      <c r="S5286" s="5"/>
    </row>
    <row r="5287" spans="6:19" x14ac:dyDescent="0.25">
      <c r="F5287" s="5"/>
      <c r="G5287" s="5"/>
      <c r="H5287" s="5"/>
      <c r="I5287" s="5"/>
      <c r="J5287" s="5"/>
      <c r="Q5287" s="5"/>
      <c r="R5287" s="5"/>
      <c r="S5287" s="5"/>
    </row>
    <row r="5288" spans="6:19" x14ac:dyDescent="0.25">
      <c r="F5288" s="5"/>
      <c r="G5288" s="5"/>
      <c r="H5288" s="5"/>
      <c r="I5288" s="5"/>
      <c r="J5288" s="5"/>
      <c r="Q5288" s="5"/>
      <c r="R5288" s="5"/>
      <c r="S5288" s="5"/>
    </row>
    <row r="5289" spans="6:19" x14ac:dyDescent="0.25">
      <c r="F5289" s="5"/>
      <c r="G5289" s="5"/>
      <c r="H5289" s="5"/>
      <c r="I5289" s="5"/>
      <c r="J5289" s="5"/>
      <c r="Q5289" s="5"/>
      <c r="R5289" s="5"/>
      <c r="S5289" s="5"/>
    </row>
    <row r="5290" spans="6:19" x14ac:dyDescent="0.25">
      <c r="F5290" s="5"/>
      <c r="G5290" s="5"/>
      <c r="H5290" s="5"/>
      <c r="I5290" s="5"/>
      <c r="J5290" s="5"/>
      <c r="Q5290" s="5"/>
      <c r="R5290" s="5"/>
      <c r="S5290" s="5"/>
    </row>
    <row r="5291" spans="6:19" x14ac:dyDescent="0.25">
      <c r="F5291" s="5"/>
      <c r="G5291" s="5"/>
      <c r="H5291" s="5"/>
      <c r="I5291" s="5"/>
      <c r="J5291" s="5"/>
      <c r="Q5291" s="5"/>
      <c r="R5291" s="5"/>
      <c r="S5291" s="5"/>
    </row>
    <row r="5292" spans="6:19" x14ac:dyDescent="0.25">
      <c r="F5292" s="5"/>
      <c r="G5292" s="5"/>
      <c r="H5292" s="5"/>
      <c r="I5292" s="5"/>
      <c r="J5292" s="5"/>
      <c r="Q5292" s="5"/>
      <c r="R5292" s="5"/>
      <c r="S5292" s="5"/>
    </row>
    <row r="5293" spans="6:19" x14ac:dyDescent="0.25">
      <c r="F5293" s="5"/>
      <c r="G5293" s="5"/>
      <c r="H5293" s="5"/>
      <c r="I5293" s="5"/>
      <c r="J5293" s="5"/>
      <c r="Q5293" s="5"/>
      <c r="R5293" s="5"/>
      <c r="S5293" s="5"/>
    </row>
    <row r="5294" spans="6:19" x14ac:dyDescent="0.25">
      <c r="F5294" s="5"/>
      <c r="G5294" s="5"/>
      <c r="H5294" s="5"/>
      <c r="I5294" s="5"/>
      <c r="J5294" s="5"/>
      <c r="Q5294" s="5"/>
      <c r="R5294" s="5"/>
      <c r="S5294" s="5"/>
    </row>
    <row r="5295" spans="6:19" x14ac:dyDescent="0.25">
      <c r="F5295" s="5"/>
      <c r="G5295" s="5"/>
      <c r="H5295" s="5"/>
      <c r="I5295" s="5"/>
      <c r="J5295" s="5"/>
      <c r="Q5295" s="5"/>
      <c r="R5295" s="5"/>
      <c r="S5295" s="5"/>
    </row>
    <row r="5296" spans="6:19" x14ac:dyDescent="0.25">
      <c r="F5296" s="5"/>
      <c r="G5296" s="5"/>
      <c r="H5296" s="5"/>
      <c r="I5296" s="5"/>
      <c r="J5296" s="5"/>
      <c r="Q5296" s="5"/>
      <c r="R5296" s="5"/>
      <c r="S5296" s="5"/>
    </row>
    <row r="5297" spans="6:19" x14ac:dyDescent="0.25">
      <c r="F5297" s="5"/>
      <c r="G5297" s="5"/>
      <c r="H5297" s="5"/>
      <c r="I5297" s="5"/>
      <c r="J5297" s="5"/>
      <c r="Q5297" s="5"/>
      <c r="R5297" s="5"/>
      <c r="S5297" s="5"/>
    </row>
    <row r="5298" spans="6:19" x14ac:dyDescent="0.25">
      <c r="F5298" s="5"/>
      <c r="G5298" s="5"/>
      <c r="H5298" s="5"/>
      <c r="I5298" s="5"/>
      <c r="J5298" s="5"/>
      <c r="Q5298" s="5"/>
      <c r="R5298" s="5"/>
      <c r="S5298" s="5"/>
    </row>
    <row r="5299" spans="6:19" x14ac:dyDescent="0.25">
      <c r="F5299" s="5"/>
      <c r="G5299" s="5"/>
      <c r="H5299" s="5"/>
      <c r="I5299" s="5"/>
      <c r="J5299" s="5"/>
      <c r="Q5299" s="5"/>
      <c r="R5299" s="5"/>
      <c r="S5299" s="5"/>
    </row>
    <row r="5300" spans="6:19" x14ac:dyDescent="0.25">
      <c r="F5300" s="5"/>
      <c r="G5300" s="5"/>
      <c r="H5300" s="5"/>
      <c r="I5300" s="5"/>
      <c r="J5300" s="5"/>
      <c r="Q5300" s="5"/>
      <c r="R5300" s="5"/>
      <c r="S5300" s="5"/>
    </row>
    <row r="5301" spans="6:19" x14ac:dyDescent="0.25">
      <c r="F5301" s="5"/>
      <c r="G5301" s="5"/>
      <c r="H5301" s="5"/>
      <c r="I5301" s="5"/>
      <c r="J5301" s="5"/>
      <c r="Q5301" s="5"/>
      <c r="R5301" s="5"/>
      <c r="S5301" s="5"/>
    </row>
    <row r="5302" spans="6:19" x14ac:dyDescent="0.25">
      <c r="F5302" s="5"/>
      <c r="G5302" s="5"/>
      <c r="H5302" s="5"/>
      <c r="I5302" s="5"/>
      <c r="J5302" s="5"/>
      <c r="Q5302" s="5"/>
      <c r="R5302" s="5"/>
      <c r="S5302" s="5"/>
    </row>
    <row r="5303" spans="6:19" x14ac:dyDescent="0.25">
      <c r="F5303" s="5"/>
      <c r="G5303" s="5"/>
      <c r="H5303" s="5"/>
      <c r="I5303" s="5"/>
      <c r="J5303" s="5"/>
      <c r="Q5303" s="5"/>
      <c r="R5303" s="5"/>
      <c r="S5303" s="5"/>
    </row>
    <row r="5304" spans="6:19" x14ac:dyDescent="0.25">
      <c r="F5304" s="5"/>
      <c r="G5304" s="5"/>
      <c r="H5304" s="5"/>
      <c r="I5304" s="5"/>
      <c r="J5304" s="5"/>
      <c r="Q5304" s="5"/>
      <c r="R5304" s="5"/>
      <c r="S5304" s="5"/>
    </row>
    <row r="5305" spans="6:19" x14ac:dyDescent="0.25">
      <c r="F5305" s="5"/>
      <c r="G5305" s="5"/>
      <c r="H5305" s="5"/>
      <c r="I5305" s="5"/>
      <c r="J5305" s="5"/>
      <c r="Q5305" s="5"/>
      <c r="R5305" s="5"/>
      <c r="S5305" s="5"/>
    </row>
    <row r="5306" spans="6:19" x14ac:dyDescent="0.25">
      <c r="F5306" s="5"/>
      <c r="G5306" s="5"/>
      <c r="H5306" s="5"/>
      <c r="I5306" s="5"/>
      <c r="J5306" s="5"/>
      <c r="Q5306" s="5"/>
      <c r="R5306" s="5"/>
      <c r="S5306" s="5"/>
    </row>
    <row r="5307" spans="6:19" x14ac:dyDescent="0.25">
      <c r="F5307" s="5"/>
      <c r="G5307" s="5"/>
      <c r="H5307" s="5"/>
      <c r="I5307" s="5"/>
      <c r="J5307" s="5"/>
      <c r="Q5307" s="5"/>
      <c r="R5307" s="5"/>
      <c r="S5307" s="5"/>
    </row>
    <row r="5308" spans="6:19" x14ac:dyDescent="0.25">
      <c r="F5308" s="5"/>
      <c r="G5308" s="5"/>
      <c r="H5308" s="5"/>
      <c r="I5308" s="5"/>
      <c r="J5308" s="5"/>
      <c r="Q5308" s="5"/>
      <c r="R5308" s="5"/>
      <c r="S5308" s="5"/>
    </row>
    <row r="5309" spans="6:19" x14ac:dyDescent="0.25">
      <c r="F5309" s="5"/>
      <c r="G5309" s="5"/>
      <c r="H5309" s="5"/>
      <c r="I5309" s="5"/>
      <c r="J5309" s="5"/>
      <c r="Q5309" s="5"/>
      <c r="R5309" s="5"/>
      <c r="S5309" s="5"/>
    </row>
    <row r="5310" spans="6:19" x14ac:dyDescent="0.25">
      <c r="F5310" s="5"/>
      <c r="G5310" s="5"/>
      <c r="H5310" s="5"/>
      <c r="I5310" s="5"/>
      <c r="J5310" s="5"/>
      <c r="Q5310" s="5"/>
      <c r="R5310" s="5"/>
      <c r="S5310" s="5"/>
    </row>
    <row r="5311" spans="6:19" x14ac:dyDescent="0.25">
      <c r="F5311" s="5"/>
      <c r="G5311" s="5"/>
      <c r="H5311" s="5"/>
      <c r="I5311" s="5"/>
      <c r="J5311" s="5"/>
      <c r="Q5311" s="5"/>
      <c r="R5311" s="5"/>
      <c r="S5311" s="5"/>
    </row>
    <row r="5312" spans="6:19" x14ac:dyDescent="0.25">
      <c r="F5312" s="5"/>
      <c r="G5312" s="5"/>
      <c r="H5312" s="5"/>
      <c r="I5312" s="5"/>
      <c r="J5312" s="5"/>
      <c r="Q5312" s="5"/>
      <c r="R5312" s="5"/>
      <c r="S5312" s="5"/>
    </row>
    <row r="5313" spans="6:19" x14ac:dyDescent="0.25">
      <c r="F5313" s="5"/>
      <c r="G5313" s="5"/>
      <c r="H5313" s="5"/>
      <c r="I5313" s="5"/>
      <c r="J5313" s="5"/>
      <c r="Q5313" s="5"/>
      <c r="R5313" s="5"/>
      <c r="S5313" s="5"/>
    </row>
    <row r="5314" spans="6:19" x14ac:dyDescent="0.25">
      <c r="F5314" s="5"/>
      <c r="G5314" s="5"/>
      <c r="H5314" s="5"/>
      <c r="I5314" s="5"/>
      <c r="J5314" s="5"/>
      <c r="Q5314" s="5"/>
      <c r="R5314" s="5"/>
      <c r="S5314" s="5"/>
    </row>
    <row r="5315" spans="6:19" x14ac:dyDescent="0.25">
      <c r="F5315" s="5"/>
      <c r="G5315" s="5"/>
      <c r="H5315" s="5"/>
      <c r="I5315" s="5"/>
      <c r="J5315" s="5"/>
      <c r="Q5315" s="5"/>
      <c r="R5315" s="5"/>
      <c r="S5315" s="5"/>
    </row>
    <row r="5316" spans="6:19" x14ac:dyDescent="0.25">
      <c r="F5316" s="5"/>
      <c r="G5316" s="5"/>
      <c r="H5316" s="5"/>
      <c r="I5316" s="5"/>
      <c r="J5316" s="5"/>
      <c r="Q5316" s="5"/>
      <c r="R5316" s="5"/>
      <c r="S5316" s="5"/>
    </row>
    <row r="5317" spans="6:19" x14ac:dyDescent="0.25">
      <c r="F5317" s="5"/>
      <c r="G5317" s="5"/>
      <c r="H5317" s="5"/>
      <c r="I5317" s="5"/>
      <c r="J5317" s="5"/>
      <c r="Q5317" s="5"/>
      <c r="R5317" s="5"/>
      <c r="S5317" s="5"/>
    </row>
    <row r="5318" spans="6:19" x14ac:dyDescent="0.25">
      <c r="F5318" s="5"/>
      <c r="G5318" s="5"/>
      <c r="H5318" s="5"/>
      <c r="I5318" s="5"/>
      <c r="J5318" s="5"/>
      <c r="Q5318" s="5"/>
      <c r="R5318" s="5"/>
      <c r="S5318" s="5"/>
    </row>
    <row r="5319" spans="6:19" x14ac:dyDescent="0.25">
      <c r="F5319" s="5"/>
      <c r="G5319" s="5"/>
      <c r="H5319" s="5"/>
      <c r="I5319" s="5"/>
      <c r="J5319" s="5"/>
      <c r="Q5319" s="5"/>
      <c r="R5319" s="5"/>
      <c r="S5319" s="5"/>
    </row>
    <row r="5320" spans="6:19" x14ac:dyDescent="0.25">
      <c r="F5320" s="5"/>
      <c r="G5320" s="5"/>
      <c r="H5320" s="5"/>
      <c r="I5320" s="5"/>
      <c r="J5320" s="5"/>
      <c r="Q5320" s="5"/>
      <c r="R5320" s="5"/>
      <c r="S5320" s="5"/>
    </row>
    <row r="5321" spans="6:19" x14ac:dyDescent="0.25">
      <c r="F5321" s="5"/>
      <c r="G5321" s="5"/>
      <c r="H5321" s="5"/>
      <c r="I5321" s="5"/>
      <c r="J5321" s="5"/>
      <c r="Q5321" s="5"/>
      <c r="R5321" s="5"/>
      <c r="S5321" s="5"/>
    </row>
    <row r="5322" spans="6:19" x14ac:dyDescent="0.25">
      <c r="F5322" s="5"/>
      <c r="G5322" s="5"/>
      <c r="H5322" s="5"/>
      <c r="I5322" s="5"/>
      <c r="J5322" s="5"/>
      <c r="Q5322" s="5"/>
      <c r="R5322" s="5"/>
      <c r="S5322" s="5"/>
    </row>
    <row r="5323" spans="6:19" x14ac:dyDescent="0.25">
      <c r="F5323" s="5"/>
      <c r="G5323" s="5"/>
      <c r="H5323" s="5"/>
      <c r="I5323" s="5"/>
      <c r="J5323" s="5"/>
      <c r="Q5323" s="5"/>
      <c r="R5323" s="5"/>
      <c r="S5323" s="5"/>
    </row>
    <row r="5324" spans="6:19" x14ac:dyDescent="0.25">
      <c r="F5324" s="5"/>
      <c r="G5324" s="5"/>
      <c r="H5324" s="5"/>
      <c r="I5324" s="5"/>
      <c r="J5324" s="5"/>
      <c r="Q5324" s="5"/>
      <c r="R5324" s="5"/>
      <c r="S5324" s="5"/>
    </row>
    <row r="5325" spans="6:19" x14ac:dyDescent="0.25">
      <c r="F5325" s="5"/>
      <c r="G5325" s="5"/>
      <c r="H5325" s="5"/>
      <c r="I5325" s="5"/>
      <c r="J5325" s="5"/>
      <c r="Q5325" s="5"/>
      <c r="R5325" s="5"/>
      <c r="S5325" s="5"/>
    </row>
    <row r="5326" spans="6:19" x14ac:dyDescent="0.25">
      <c r="F5326" s="5"/>
      <c r="G5326" s="5"/>
      <c r="H5326" s="5"/>
      <c r="I5326" s="5"/>
      <c r="J5326" s="5"/>
      <c r="Q5326" s="5"/>
      <c r="R5326" s="5"/>
      <c r="S5326" s="5"/>
    </row>
    <row r="5327" spans="6:19" x14ac:dyDescent="0.25">
      <c r="F5327" s="5"/>
      <c r="G5327" s="5"/>
      <c r="H5327" s="5"/>
      <c r="I5327" s="5"/>
      <c r="J5327" s="5"/>
      <c r="Q5327" s="5"/>
      <c r="R5327" s="5"/>
      <c r="S5327" s="5"/>
    </row>
    <row r="5328" spans="6:19" x14ac:dyDescent="0.25">
      <c r="F5328" s="5"/>
      <c r="G5328" s="5"/>
      <c r="H5328" s="5"/>
      <c r="I5328" s="5"/>
      <c r="J5328" s="5"/>
      <c r="Q5328" s="5"/>
      <c r="R5328" s="5"/>
      <c r="S5328" s="5"/>
    </row>
    <row r="5329" spans="6:19" x14ac:dyDescent="0.25">
      <c r="F5329" s="5"/>
      <c r="G5329" s="5"/>
      <c r="H5329" s="5"/>
      <c r="I5329" s="5"/>
      <c r="J5329" s="5"/>
      <c r="Q5329" s="5"/>
      <c r="R5329" s="5"/>
      <c r="S5329" s="5"/>
    </row>
    <row r="5330" spans="6:19" x14ac:dyDescent="0.25">
      <c r="F5330" s="5"/>
      <c r="G5330" s="5"/>
      <c r="H5330" s="5"/>
      <c r="I5330" s="5"/>
      <c r="J5330" s="5"/>
      <c r="Q5330" s="5"/>
      <c r="R5330" s="5"/>
      <c r="S5330" s="5"/>
    </row>
    <row r="5331" spans="6:19" x14ac:dyDescent="0.25">
      <c r="F5331" s="5"/>
      <c r="G5331" s="5"/>
      <c r="H5331" s="5"/>
      <c r="I5331" s="5"/>
      <c r="J5331" s="5"/>
      <c r="Q5331" s="5"/>
      <c r="R5331" s="5"/>
      <c r="S5331" s="5"/>
    </row>
    <row r="5332" spans="6:19" x14ac:dyDescent="0.25">
      <c r="F5332" s="5"/>
      <c r="G5332" s="5"/>
      <c r="H5332" s="5"/>
      <c r="I5332" s="5"/>
      <c r="J5332" s="5"/>
      <c r="Q5332" s="5"/>
      <c r="R5332" s="5"/>
      <c r="S5332" s="5"/>
    </row>
    <row r="5333" spans="6:19" x14ac:dyDescent="0.25">
      <c r="F5333" s="5"/>
      <c r="G5333" s="5"/>
      <c r="H5333" s="5"/>
      <c r="I5333" s="5"/>
      <c r="J5333" s="5"/>
      <c r="Q5333" s="5"/>
      <c r="R5333" s="5"/>
      <c r="S5333" s="5"/>
    </row>
    <row r="5334" spans="6:19" x14ac:dyDescent="0.25">
      <c r="F5334" s="5"/>
      <c r="G5334" s="5"/>
      <c r="H5334" s="5"/>
      <c r="I5334" s="5"/>
      <c r="J5334" s="5"/>
      <c r="Q5334" s="5"/>
      <c r="R5334" s="5"/>
      <c r="S5334" s="5"/>
    </row>
    <row r="5335" spans="6:19" x14ac:dyDescent="0.25">
      <c r="F5335" s="5"/>
      <c r="G5335" s="5"/>
      <c r="H5335" s="5"/>
      <c r="I5335" s="5"/>
      <c r="J5335" s="5"/>
      <c r="Q5335" s="5"/>
      <c r="R5335" s="5"/>
      <c r="S5335" s="5"/>
    </row>
    <row r="5336" spans="6:19" x14ac:dyDescent="0.25">
      <c r="F5336" s="5"/>
      <c r="G5336" s="5"/>
      <c r="H5336" s="5"/>
      <c r="I5336" s="5"/>
      <c r="J5336" s="5"/>
      <c r="Q5336" s="5"/>
      <c r="R5336" s="5"/>
      <c r="S5336" s="5"/>
    </row>
    <row r="5337" spans="6:19" x14ac:dyDescent="0.25">
      <c r="F5337" s="5"/>
      <c r="G5337" s="5"/>
      <c r="H5337" s="5"/>
      <c r="I5337" s="5"/>
      <c r="J5337" s="5"/>
      <c r="Q5337" s="5"/>
      <c r="R5337" s="5"/>
      <c r="S5337" s="5"/>
    </row>
    <row r="5338" spans="6:19" x14ac:dyDescent="0.25">
      <c r="F5338" s="5"/>
      <c r="G5338" s="5"/>
      <c r="H5338" s="5"/>
      <c r="I5338" s="5"/>
      <c r="J5338" s="5"/>
      <c r="Q5338" s="5"/>
      <c r="R5338" s="5"/>
      <c r="S5338" s="5"/>
    </row>
    <row r="5339" spans="6:19" x14ac:dyDescent="0.25">
      <c r="F5339" s="5"/>
      <c r="G5339" s="5"/>
      <c r="H5339" s="5"/>
      <c r="I5339" s="5"/>
      <c r="J5339" s="5"/>
      <c r="Q5339" s="5"/>
      <c r="R5339" s="5"/>
      <c r="S5339" s="5"/>
    </row>
    <row r="5340" spans="6:19" x14ac:dyDescent="0.25">
      <c r="F5340" s="5"/>
      <c r="G5340" s="5"/>
      <c r="H5340" s="5"/>
      <c r="I5340" s="5"/>
      <c r="J5340" s="5"/>
      <c r="Q5340" s="5"/>
      <c r="R5340" s="5"/>
      <c r="S5340" s="5"/>
    </row>
    <row r="5341" spans="6:19" x14ac:dyDescent="0.25">
      <c r="F5341" s="5"/>
      <c r="G5341" s="5"/>
      <c r="H5341" s="5"/>
      <c r="I5341" s="5"/>
      <c r="J5341" s="5"/>
      <c r="Q5341" s="5"/>
      <c r="R5341" s="5"/>
      <c r="S5341" s="5"/>
    </row>
    <row r="5342" spans="6:19" x14ac:dyDescent="0.25">
      <c r="F5342" s="5"/>
      <c r="G5342" s="5"/>
      <c r="H5342" s="5"/>
      <c r="I5342" s="5"/>
      <c r="J5342" s="5"/>
      <c r="Q5342" s="5"/>
      <c r="R5342" s="5"/>
      <c r="S5342" s="5"/>
    </row>
    <row r="5343" spans="6:19" x14ac:dyDescent="0.25">
      <c r="F5343" s="5"/>
      <c r="G5343" s="5"/>
      <c r="H5343" s="5"/>
      <c r="I5343" s="5"/>
      <c r="J5343" s="5"/>
      <c r="Q5343" s="5"/>
      <c r="R5343" s="5"/>
      <c r="S5343" s="5"/>
    </row>
    <row r="5344" spans="6:19" x14ac:dyDescent="0.25">
      <c r="F5344" s="5"/>
      <c r="G5344" s="5"/>
      <c r="H5344" s="5"/>
      <c r="I5344" s="5"/>
      <c r="J5344" s="5"/>
      <c r="Q5344" s="5"/>
      <c r="R5344" s="5"/>
      <c r="S5344" s="5"/>
    </row>
    <row r="5345" spans="6:19" x14ac:dyDescent="0.25">
      <c r="F5345" s="5"/>
      <c r="G5345" s="5"/>
      <c r="H5345" s="5"/>
      <c r="I5345" s="5"/>
      <c r="J5345" s="5"/>
      <c r="Q5345" s="5"/>
      <c r="R5345" s="5"/>
      <c r="S5345" s="5"/>
    </row>
    <row r="5346" spans="6:19" x14ac:dyDescent="0.25">
      <c r="F5346" s="5"/>
      <c r="G5346" s="5"/>
      <c r="H5346" s="5"/>
      <c r="I5346" s="5"/>
      <c r="J5346" s="5"/>
      <c r="Q5346" s="5"/>
      <c r="R5346" s="5"/>
      <c r="S5346" s="5"/>
    </row>
    <row r="5347" spans="6:19" x14ac:dyDescent="0.25">
      <c r="F5347" s="5"/>
      <c r="G5347" s="5"/>
      <c r="H5347" s="5"/>
      <c r="I5347" s="5"/>
      <c r="J5347" s="5"/>
      <c r="Q5347" s="5"/>
      <c r="R5347" s="5"/>
      <c r="S5347" s="5"/>
    </row>
    <row r="5348" spans="6:19" x14ac:dyDescent="0.25">
      <c r="F5348" s="5"/>
      <c r="G5348" s="5"/>
      <c r="H5348" s="5"/>
      <c r="I5348" s="5"/>
      <c r="J5348" s="5"/>
      <c r="Q5348" s="5"/>
      <c r="R5348" s="5"/>
      <c r="S5348" s="5"/>
    </row>
    <row r="5349" spans="6:19" x14ac:dyDescent="0.25">
      <c r="F5349" s="5"/>
      <c r="G5349" s="5"/>
      <c r="H5349" s="5"/>
      <c r="I5349" s="5"/>
      <c r="J5349" s="5"/>
      <c r="Q5349" s="5"/>
      <c r="R5349" s="5"/>
      <c r="S5349" s="5"/>
    </row>
    <row r="5350" spans="6:19" x14ac:dyDescent="0.25">
      <c r="F5350" s="5"/>
      <c r="G5350" s="5"/>
      <c r="H5350" s="5"/>
      <c r="I5350" s="5"/>
      <c r="J5350" s="5"/>
      <c r="Q5350" s="5"/>
      <c r="R5350" s="5"/>
      <c r="S5350" s="5"/>
    </row>
    <row r="5351" spans="6:19" x14ac:dyDescent="0.25">
      <c r="F5351" s="5"/>
      <c r="G5351" s="5"/>
      <c r="H5351" s="5"/>
      <c r="I5351" s="5"/>
      <c r="J5351" s="5"/>
      <c r="Q5351" s="5"/>
      <c r="R5351" s="5"/>
      <c r="S5351" s="5"/>
    </row>
    <row r="5352" spans="6:19" x14ac:dyDescent="0.25">
      <c r="F5352" s="5"/>
      <c r="G5352" s="5"/>
      <c r="H5352" s="5"/>
      <c r="I5352" s="5"/>
      <c r="J5352" s="5"/>
      <c r="Q5352" s="5"/>
      <c r="R5352" s="5"/>
      <c r="S5352" s="5"/>
    </row>
    <row r="5353" spans="6:19" x14ac:dyDescent="0.25">
      <c r="F5353" s="5"/>
      <c r="G5353" s="5"/>
      <c r="H5353" s="5"/>
      <c r="I5353" s="5"/>
      <c r="J5353" s="5"/>
      <c r="Q5353" s="5"/>
      <c r="R5353" s="5"/>
      <c r="S5353" s="5"/>
    </row>
    <row r="5354" spans="6:19" x14ac:dyDescent="0.25">
      <c r="F5354" s="5"/>
      <c r="G5354" s="5"/>
      <c r="H5354" s="5"/>
      <c r="I5354" s="5"/>
      <c r="J5354" s="5"/>
      <c r="Q5354" s="5"/>
      <c r="R5354" s="5"/>
      <c r="S5354" s="5"/>
    </row>
    <row r="5355" spans="6:19" x14ac:dyDescent="0.25">
      <c r="F5355" s="5"/>
      <c r="G5355" s="5"/>
      <c r="H5355" s="5"/>
      <c r="I5355" s="5"/>
      <c r="J5355" s="5"/>
      <c r="Q5355" s="5"/>
      <c r="R5355" s="5"/>
      <c r="S5355" s="5"/>
    </row>
    <row r="5356" spans="6:19" x14ac:dyDescent="0.25">
      <c r="F5356" s="5"/>
      <c r="G5356" s="5"/>
      <c r="H5356" s="5"/>
      <c r="I5356" s="5"/>
      <c r="J5356" s="5"/>
      <c r="Q5356" s="5"/>
      <c r="R5356" s="5"/>
      <c r="S5356" s="5"/>
    </row>
    <row r="5357" spans="6:19" x14ac:dyDescent="0.25">
      <c r="F5357" s="5"/>
      <c r="G5357" s="5"/>
      <c r="H5357" s="5"/>
      <c r="I5357" s="5"/>
      <c r="J5357" s="5"/>
      <c r="Q5357" s="5"/>
      <c r="R5357" s="5"/>
      <c r="S5357" s="5"/>
    </row>
    <row r="5358" spans="6:19" x14ac:dyDescent="0.25">
      <c r="F5358" s="5"/>
      <c r="G5358" s="5"/>
      <c r="H5358" s="5"/>
      <c r="I5358" s="5"/>
      <c r="J5358" s="5"/>
      <c r="Q5358" s="5"/>
      <c r="R5358" s="5"/>
      <c r="S5358" s="5"/>
    </row>
    <row r="5359" spans="6:19" x14ac:dyDescent="0.25">
      <c r="F5359" s="5"/>
      <c r="G5359" s="5"/>
      <c r="H5359" s="5"/>
      <c r="I5359" s="5"/>
      <c r="J5359" s="5"/>
      <c r="Q5359" s="5"/>
      <c r="R5359" s="5"/>
      <c r="S5359" s="5"/>
    </row>
    <row r="5360" spans="6:19" x14ac:dyDescent="0.25">
      <c r="F5360" s="5"/>
      <c r="G5360" s="5"/>
      <c r="H5360" s="5"/>
      <c r="I5360" s="5"/>
      <c r="J5360" s="5"/>
      <c r="Q5360" s="5"/>
      <c r="R5360" s="5"/>
      <c r="S5360" s="5"/>
    </row>
    <row r="5361" spans="6:19" x14ac:dyDescent="0.25">
      <c r="F5361" s="5"/>
      <c r="G5361" s="5"/>
      <c r="H5361" s="5"/>
      <c r="I5361" s="5"/>
      <c r="J5361" s="5"/>
      <c r="Q5361" s="5"/>
      <c r="R5361" s="5"/>
      <c r="S5361" s="5"/>
    </row>
    <row r="5362" spans="6:19" x14ac:dyDescent="0.25">
      <c r="F5362" s="5"/>
      <c r="G5362" s="5"/>
      <c r="H5362" s="5"/>
      <c r="I5362" s="5"/>
      <c r="J5362" s="5"/>
      <c r="Q5362" s="5"/>
      <c r="R5362" s="5"/>
      <c r="S5362" s="5"/>
    </row>
    <row r="5363" spans="6:19" x14ac:dyDescent="0.25">
      <c r="F5363" s="5"/>
      <c r="G5363" s="5"/>
      <c r="H5363" s="5"/>
      <c r="I5363" s="5"/>
      <c r="J5363" s="5"/>
      <c r="Q5363" s="5"/>
      <c r="R5363" s="5"/>
      <c r="S5363" s="5"/>
    </row>
    <row r="5364" spans="6:19" x14ac:dyDescent="0.25">
      <c r="F5364" s="5"/>
      <c r="G5364" s="5"/>
      <c r="H5364" s="5"/>
      <c r="I5364" s="5"/>
      <c r="J5364" s="5"/>
      <c r="Q5364" s="5"/>
      <c r="R5364" s="5"/>
      <c r="S5364" s="5"/>
    </row>
    <row r="5365" spans="6:19" x14ac:dyDescent="0.25">
      <c r="F5365" s="5"/>
      <c r="G5365" s="5"/>
      <c r="H5365" s="5"/>
      <c r="I5365" s="5"/>
      <c r="J5365" s="5"/>
      <c r="Q5365" s="5"/>
      <c r="R5365" s="5"/>
      <c r="S5365" s="5"/>
    </row>
    <row r="5366" spans="6:19" x14ac:dyDescent="0.25">
      <c r="F5366" s="5"/>
      <c r="G5366" s="5"/>
      <c r="H5366" s="5"/>
      <c r="I5366" s="5"/>
      <c r="J5366" s="5"/>
      <c r="Q5366" s="5"/>
      <c r="R5366" s="5"/>
      <c r="S5366" s="5"/>
    </row>
    <row r="5367" spans="6:19" x14ac:dyDescent="0.25">
      <c r="F5367" s="5"/>
      <c r="G5367" s="5"/>
      <c r="H5367" s="5"/>
      <c r="I5367" s="5"/>
      <c r="J5367" s="5"/>
      <c r="Q5367" s="5"/>
      <c r="R5367" s="5"/>
      <c r="S5367" s="5"/>
    </row>
    <row r="5368" spans="6:19" x14ac:dyDescent="0.25">
      <c r="F5368" s="5"/>
      <c r="G5368" s="5"/>
      <c r="H5368" s="5"/>
      <c r="I5368" s="5"/>
      <c r="J5368" s="5"/>
      <c r="Q5368" s="5"/>
      <c r="R5368" s="5"/>
      <c r="S5368" s="5"/>
    </row>
    <row r="5369" spans="6:19" x14ac:dyDescent="0.25">
      <c r="F5369" s="5"/>
      <c r="G5369" s="5"/>
      <c r="H5369" s="5"/>
      <c r="I5369" s="5"/>
      <c r="J5369" s="5"/>
      <c r="Q5369" s="5"/>
      <c r="R5369" s="5"/>
      <c r="S5369" s="5"/>
    </row>
    <row r="5370" spans="6:19" x14ac:dyDescent="0.25">
      <c r="F5370" s="5"/>
      <c r="G5370" s="5"/>
      <c r="H5370" s="5"/>
      <c r="I5370" s="5"/>
      <c r="J5370" s="5"/>
      <c r="Q5370" s="5"/>
      <c r="R5370" s="5"/>
      <c r="S5370" s="5"/>
    </row>
    <row r="5371" spans="6:19" x14ac:dyDescent="0.25">
      <c r="F5371" s="5"/>
      <c r="G5371" s="5"/>
      <c r="H5371" s="5"/>
      <c r="I5371" s="5"/>
      <c r="J5371" s="5"/>
      <c r="Q5371" s="5"/>
      <c r="R5371" s="5"/>
      <c r="S5371" s="5"/>
    </row>
    <row r="5372" spans="6:19" x14ac:dyDescent="0.25">
      <c r="F5372" s="5"/>
      <c r="G5372" s="5"/>
      <c r="H5372" s="5"/>
      <c r="I5372" s="5"/>
      <c r="J5372" s="5"/>
      <c r="Q5372" s="5"/>
      <c r="R5372" s="5"/>
      <c r="S5372" s="5"/>
    </row>
    <row r="5373" spans="6:19" x14ac:dyDescent="0.25">
      <c r="F5373" s="5"/>
      <c r="G5373" s="5"/>
      <c r="H5373" s="5"/>
      <c r="I5373" s="5"/>
      <c r="J5373" s="5"/>
      <c r="Q5373" s="5"/>
      <c r="R5373" s="5"/>
      <c r="S5373" s="5"/>
    </row>
    <row r="5374" spans="6:19" x14ac:dyDescent="0.25">
      <c r="F5374" s="5"/>
      <c r="G5374" s="5"/>
      <c r="H5374" s="5"/>
      <c r="I5374" s="5"/>
      <c r="J5374" s="5"/>
      <c r="Q5374" s="5"/>
      <c r="R5374" s="5"/>
      <c r="S5374" s="5"/>
    </row>
    <row r="5375" spans="6:19" x14ac:dyDescent="0.25">
      <c r="F5375" s="5"/>
      <c r="G5375" s="5"/>
      <c r="H5375" s="5"/>
      <c r="I5375" s="5"/>
      <c r="J5375" s="5"/>
      <c r="Q5375" s="5"/>
      <c r="R5375" s="5"/>
      <c r="S5375" s="5"/>
    </row>
    <row r="5376" spans="6:19" x14ac:dyDescent="0.25">
      <c r="F5376" s="5"/>
      <c r="G5376" s="5"/>
      <c r="H5376" s="5"/>
      <c r="I5376" s="5"/>
      <c r="J5376" s="5"/>
      <c r="Q5376" s="5"/>
      <c r="R5376" s="5"/>
      <c r="S5376" s="5"/>
    </row>
    <row r="5377" spans="6:19" x14ac:dyDescent="0.25">
      <c r="F5377" s="5"/>
      <c r="G5377" s="5"/>
      <c r="H5377" s="5"/>
      <c r="I5377" s="5"/>
      <c r="J5377" s="5"/>
      <c r="Q5377" s="5"/>
      <c r="R5377" s="5"/>
      <c r="S5377" s="5"/>
    </row>
    <row r="5378" spans="6:19" x14ac:dyDescent="0.25">
      <c r="F5378" s="5"/>
      <c r="G5378" s="5"/>
      <c r="H5378" s="5"/>
      <c r="I5378" s="5"/>
      <c r="J5378" s="5"/>
      <c r="Q5378" s="5"/>
      <c r="R5378" s="5"/>
      <c r="S5378" s="5"/>
    </row>
    <row r="5379" spans="6:19" x14ac:dyDescent="0.25">
      <c r="F5379" s="5"/>
      <c r="G5379" s="5"/>
      <c r="H5379" s="5"/>
      <c r="I5379" s="5"/>
      <c r="J5379" s="5"/>
      <c r="Q5379" s="5"/>
      <c r="R5379" s="5"/>
      <c r="S5379" s="5"/>
    </row>
    <row r="5380" spans="6:19" x14ac:dyDescent="0.25">
      <c r="F5380" s="5"/>
      <c r="G5380" s="5"/>
      <c r="H5380" s="5"/>
      <c r="I5380" s="5"/>
      <c r="J5380" s="5"/>
      <c r="Q5380" s="5"/>
      <c r="R5380" s="5"/>
      <c r="S5380" s="5"/>
    </row>
    <row r="5381" spans="6:19" x14ac:dyDescent="0.25">
      <c r="F5381" s="5"/>
      <c r="G5381" s="5"/>
      <c r="H5381" s="5"/>
      <c r="I5381" s="5"/>
      <c r="J5381" s="5"/>
      <c r="Q5381" s="5"/>
      <c r="R5381" s="5"/>
      <c r="S5381" s="5"/>
    </row>
    <row r="5382" spans="6:19" x14ac:dyDescent="0.25">
      <c r="F5382" s="5"/>
      <c r="G5382" s="5"/>
      <c r="H5382" s="5"/>
      <c r="I5382" s="5"/>
      <c r="J5382" s="5"/>
      <c r="Q5382" s="5"/>
      <c r="R5382" s="5"/>
      <c r="S5382" s="5"/>
    </row>
    <row r="5383" spans="6:19" x14ac:dyDescent="0.25">
      <c r="F5383" s="5"/>
      <c r="G5383" s="5"/>
      <c r="H5383" s="5"/>
      <c r="I5383" s="5"/>
      <c r="J5383" s="5"/>
      <c r="Q5383" s="5"/>
      <c r="R5383" s="5"/>
      <c r="S5383" s="5"/>
    </row>
    <row r="5384" spans="6:19" x14ac:dyDescent="0.25">
      <c r="F5384" s="5"/>
      <c r="G5384" s="5"/>
      <c r="H5384" s="5"/>
      <c r="I5384" s="5"/>
      <c r="J5384" s="5"/>
      <c r="Q5384" s="5"/>
      <c r="R5384" s="5"/>
      <c r="S5384" s="5"/>
    </row>
    <row r="5385" spans="6:19" x14ac:dyDescent="0.25">
      <c r="F5385" s="5"/>
      <c r="G5385" s="5"/>
      <c r="H5385" s="5"/>
      <c r="I5385" s="5"/>
      <c r="J5385" s="5"/>
      <c r="Q5385" s="5"/>
      <c r="R5385" s="5"/>
      <c r="S5385" s="5"/>
    </row>
    <row r="5386" spans="6:19" x14ac:dyDescent="0.25">
      <c r="F5386" s="5"/>
      <c r="G5386" s="5"/>
      <c r="H5386" s="5"/>
      <c r="I5386" s="5"/>
      <c r="J5386" s="5"/>
      <c r="Q5386" s="5"/>
      <c r="R5386" s="5"/>
      <c r="S5386" s="5"/>
    </row>
    <row r="5387" spans="6:19" x14ac:dyDescent="0.25">
      <c r="F5387" s="5"/>
      <c r="G5387" s="5"/>
      <c r="H5387" s="5"/>
      <c r="I5387" s="5"/>
      <c r="J5387" s="5"/>
      <c r="Q5387" s="5"/>
      <c r="R5387" s="5"/>
      <c r="S5387" s="5"/>
    </row>
    <row r="5388" spans="6:19" x14ac:dyDescent="0.25">
      <c r="F5388" s="5"/>
      <c r="G5388" s="5"/>
      <c r="H5388" s="5"/>
      <c r="I5388" s="5"/>
      <c r="J5388" s="5"/>
      <c r="Q5388" s="5"/>
      <c r="R5388" s="5"/>
      <c r="S5388" s="5"/>
    </row>
    <row r="5389" spans="6:19" x14ac:dyDescent="0.25">
      <c r="F5389" s="5"/>
      <c r="G5389" s="5"/>
      <c r="H5389" s="5"/>
      <c r="I5389" s="5"/>
      <c r="J5389" s="5"/>
      <c r="Q5389" s="5"/>
      <c r="R5389" s="5"/>
      <c r="S5389" s="5"/>
    </row>
    <row r="5390" spans="6:19" x14ac:dyDescent="0.25">
      <c r="F5390" s="5"/>
      <c r="G5390" s="5"/>
      <c r="H5390" s="5"/>
      <c r="I5390" s="5"/>
      <c r="J5390" s="5"/>
      <c r="Q5390" s="5"/>
      <c r="R5390" s="5"/>
      <c r="S5390" s="5"/>
    </row>
    <row r="5391" spans="6:19" x14ac:dyDescent="0.25">
      <c r="F5391" s="5"/>
      <c r="G5391" s="5"/>
      <c r="H5391" s="5"/>
      <c r="I5391" s="5"/>
      <c r="J5391" s="5"/>
      <c r="Q5391" s="5"/>
      <c r="R5391" s="5"/>
      <c r="S5391" s="5"/>
    </row>
    <row r="5392" spans="6:19" x14ac:dyDescent="0.25">
      <c r="F5392" s="5"/>
      <c r="G5392" s="5"/>
      <c r="H5392" s="5"/>
      <c r="I5392" s="5"/>
      <c r="J5392" s="5"/>
      <c r="Q5392" s="5"/>
      <c r="R5392" s="5"/>
      <c r="S5392" s="5"/>
    </row>
    <row r="5393" spans="6:19" x14ac:dyDescent="0.25">
      <c r="F5393" s="5"/>
      <c r="G5393" s="5"/>
      <c r="H5393" s="5"/>
      <c r="I5393" s="5"/>
      <c r="J5393" s="5"/>
      <c r="Q5393" s="5"/>
      <c r="R5393" s="5"/>
      <c r="S5393" s="5"/>
    </row>
    <row r="5394" spans="6:19" x14ac:dyDescent="0.25">
      <c r="F5394" s="5"/>
      <c r="G5394" s="5"/>
      <c r="H5394" s="5"/>
      <c r="I5394" s="5"/>
      <c r="J5394" s="5"/>
      <c r="Q5394" s="5"/>
      <c r="R5394" s="5"/>
      <c r="S5394" s="5"/>
    </row>
    <row r="5395" spans="6:19" x14ac:dyDescent="0.25">
      <c r="F5395" s="5"/>
      <c r="G5395" s="5"/>
      <c r="H5395" s="5"/>
      <c r="I5395" s="5"/>
      <c r="J5395" s="5"/>
      <c r="Q5395" s="5"/>
      <c r="R5395" s="5"/>
      <c r="S5395" s="5"/>
    </row>
    <row r="5396" spans="6:19" x14ac:dyDescent="0.25">
      <c r="F5396" s="5"/>
      <c r="G5396" s="5"/>
      <c r="H5396" s="5"/>
      <c r="I5396" s="5"/>
      <c r="J5396" s="5"/>
      <c r="Q5396" s="5"/>
      <c r="R5396" s="5"/>
      <c r="S5396" s="5"/>
    </row>
    <row r="5397" spans="6:19" x14ac:dyDescent="0.25">
      <c r="F5397" s="5"/>
      <c r="G5397" s="5"/>
      <c r="H5397" s="5"/>
      <c r="I5397" s="5"/>
      <c r="J5397" s="5"/>
      <c r="Q5397" s="5"/>
      <c r="R5397" s="5"/>
      <c r="S5397" s="5"/>
    </row>
    <row r="5398" spans="6:19" x14ac:dyDescent="0.25">
      <c r="F5398" s="5"/>
      <c r="G5398" s="5"/>
      <c r="H5398" s="5"/>
      <c r="I5398" s="5"/>
      <c r="J5398" s="5"/>
      <c r="Q5398" s="5"/>
      <c r="R5398" s="5"/>
      <c r="S5398" s="5"/>
    </row>
    <row r="5399" spans="6:19" x14ac:dyDescent="0.25">
      <c r="F5399" s="5"/>
      <c r="G5399" s="5"/>
      <c r="H5399" s="5"/>
      <c r="I5399" s="5"/>
      <c r="J5399" s="5"/>
      <c r="Q5399" s="5"/>
      <c r="R5399" s="5"/>
      <c r="S5399" s="5"/>
    </row>
    <row r="5400" spans="6:19" x14ac:dyDescent="0.25">
      <c r="F5400" s="5"/>
      <c r="G5400" s="5"/>
      <c r="H5400" s="5"/>
      <c r="I5400" s="5"/>
      <c r="J5400" s="5"/>
      <c r="Q5400" s="5"/>
      <c r="R5400" s="5"/>
      <c r="S5400" s="5"/>
    </row>
    <row r="5401" spans="6:19" x14ac:dyDescent="0.25">
      <c r="F5401" s="5"/>
      <c r="G5401" s="5"/>
      <c r="H5401" s="5"/>
      <c r="I5401" s="5"/>
      <c r="J5401" s="5"/>
      <c r="Q5401" s="5"/>
      <c r="R5401" s="5"/>
      <c r="S5401" s="5"/>
    </row>
    <row r="5402" spans="6:19" x14ac:dyDescent="0.25">
      <c r="F5402" s="5"/>
      <c r="G5402" s="5"/>
      <c r="H5402" s="5"/>
      <c r="I5402" s="5"/>
      <c r="J5402" s="5"/>
      <c r="Q5402" s="5"/>
      <c r="R5402" s="5"/>
      <c r="S5402" s="5"/>
    </row>
    <row r="5403" spans="6:19" x14ac:dyDescent="0.25">
      <c r="F5403" s="5"/>
      <c r="G5403" s="5"/>
      <c r="H5403" s="5"/>
      <c r="I5403" s="5"/>
      <c r="J5403" s="5"/>
      <c r="Q5403" s="5"/>
      <c r="R5403" s="5"/>
      <c r="S5403" s="5"/>
    </row>
    <row r="5404" spans="6:19" x14ac:dyDescent="0.25">
      <c r="F5404" s="5"/>
      <c r="G5404" s="5"/>
      <c r="H5404" s="5"/>
      <c r="I5404" s="5"/>
      <c r="J5404" s="5"/>
      <c r="Q5404" s="5"/>
      <c r="R5404" s="5"/>
      <c r="S5404" s="5"/>
    </row>
    <row r="5405" spans="6:19" x14ac:dyDescent="0.25">
      <c r="F5405" s="5"/>
      <c r="G5405" s="5"/>
      <c r="H5405" s="5"/>
      <c r="I5405" s="5"/>
      <c r="J5405" s="5"/>
      <c r="Q5405" s="5"/>
      <c r="R5405" s="5"/>
      <c r="S5405" s="5"/>
    </row>
    <row r="5406" spans="6:19" x14ac:dyDescent="0.25">
      <c r="F5406" s="5"/>
      <c r="G5406" s="5"/>
      <c r="H5406" s="5"/>
      <c r="I5406" s="5"/>
      <c r="J5406" s="5"/>
      <c r="Q5406" s="5"/>
      <c r="R5406" s="5"/>
      <c r="S5406" s="5"/>
    </row>
    <row r="5407" spans="6:19" x14ac:dyDescent="0.25">
      <c r="F5407" s="5"/>
      <c r="G5407" s="5"/>
      <c r="H5407" s="5"/>
      <c r="I5407" s="5"/>
      <c r="J5407" s="5"/>
      <c r="Q5407" s="5"/>
      <c r="R5407" s="5"/>
      <c r="S5407" s="5"/>
    </row>
    <row r="5408" spans="6:19" x14ac:dyDescent="0.25">
      <c r="F5408" s="5"/>
      <c r="G5408" s="5"/>
      <c r="H5408" s="5"/>
      <c r="I5408" s="5"/>
      <c r="J5408" s="5"/>
      <c r="Q5408" s="5"/>
      <c r="R5408" s="5"/>
      <c r="S5408" s="5"/>
    </row>
    <row r="5409" spans="6:19" x14ac:dyDescent="0.25">
      <c r="F5409" s="5"/>
      <c r="G5409" s="5"/>
      <c r="H5409" s="5"/>
      <c r="I5409" s="5"/>
      <c r="J5409" s="5"/>
      <c r="Q5409" s="5"/>
      <c r="R5409" s="5"/>
      <c r="S5409" s="5"/>
    </row>
    <row r="5410" spans="6:19" x14ac:dyDescent="0.25">
      <c r="F5410" s="5"/>
      <c r="G5410" s="5"/>
      <c r="H5410" s="5"/>
      <c r="I5410" s="5"/>
      <c r="J5410" s="5"/>
      <c r="Q5410" s="5"/>
      <c r="R5410" s="5"/>
      <c r="S5410" s="5"/>
    </row>
    <row r="5411" spans="6:19" x14ac:dyDescent="0.25">
      <c r="F5411" s="5"/>
      <c r="G5411" s="5"/>
      <c r="H5411" s="5"/>
      <c r="I5411" s="5"/>
      <c r="J5411" s="5"/>
      <c r="Q5411" s="5"/>
      <c r="R5411" s="5"/>
      <c r="S5411" s="5"/>
    </row>
    <row r="5412" spans="6:19" x14ac:dyDescent="0.25">
      <c r="F5412" s="5"/>
      <c r="G5412" s="5"/>
      <c r="H5412" s="5"/>
      <c r="I5412" s="5"/>
      <c r="J5412" s="5"/>
      <c r="Q5412" s="5"/>
      <c r="R5412" s="5"/>
      <c r="S5412" s="5"/>
    </row>
    <row r="5413" spans="6:19" x14ac:dyDescent="0.25">
      <c r="F5413" s="5"/>
      <c r="G5413" s="5"/>
      <c r="H5413" s="5"/>
      <c r="I5413" s="5"/>
      <c r="J5413" s="5"/>
      <c r="Q5413" s="5"/>
      <c r="R5413" s="5"/>
      <c r="S5413" s="5"/>
    </row>
    <row r="5414" spans="6:19" x14ac:dyDescent="0.25">
      <c r="F5414" s="5"/>
      <c r="G5414" s="5"/>
      <c r="H5414" s="5"/>
      <c r="I5414" s="5"/>
      <c r="J5414" s="5"/>
      <c r="Q5414" s="5"/>
      <c r="R5414" s="5"/>
      <c r="S5414" s="5"/>
    </row>
    <row r="5415" spans="6:19" x14ac:dyDescent="0.25">
      <c r="F5415" s="5"/>
      <c r="G5415" s="5"/>
      <c r="H5415" s="5"/>
      <c r="I5415" s="5"/>
      <c r="J5415" s="5"/>
      <c r="Q5415" s="5"/>
      <c r="R5415" s="5"/>
      <c r="S5415" s="5"/>
    </row>
    <row r="5416" spans="6:19" x14ac:dyDescent="0.25">
      <c r="F5416" s="5"/>
      <c r="G5416" s="5"/>
      <c r="H5416" s="5"/>
      <c r="I5416" s="5"/>
      <c r="J5416" s="5"/>
      <c r="Q5416" s="5"/>
      <c r="R5416" s="5"/>
      <c r="S5416" s="5"/>
    </row>
    <row r="5417" spans="6:19" x14ac:dyDescent="0.25">
      <c r="F5417" s="5"/>
      <c r="G5417" s="5"/>
      <c r="H5417" s="5"/>
      <c r="I5417" s="5"/>
      <c r="J5417" s="5"/>
      <c r="Q5417" s="5"/>
      <c r="R5417" s="5"/>
      <c r="S5417" s="5"/>
    </row>
    <row r="5418" spans="6:19" x14ac:dyDescent="0.25">
      <c r="F5418" s="5"/>
      <c r="G5418" s="5"/>
      <c r="H5418" s="5"/>
      <c r="I5418" s="5"/>
      <c r="J5418" s="5"/>
      <c r="Q5418" s="5"/>
      <c r="R5418" s="5"/>
      <c r="S5418" s="5"/>
    </row>
    <row r="5419" spans="6:19" x14ac:dyDescent="0.25">
      <c r="F5419" s="5"/>
      <c r="G5419" s="5"/>
      <c r="H5419" s="5"/>
      <c r="I5419" s="5"/>
      <c r="J5419" s="5"/>
      <c r="Q5419" s="5"/>
      <c r="R5419" s="5"/>
      <c r="S5419" s="5"/>
    </row>
    <row r="5420" spans="6:19" x14ac:dyDescent="0.25">
      <c r="F5420" s="5"/>
      <c r="G5420" s="5"/>
      <c r="H5420" s="5"/>
      <c r="I5420" s="5"/>
      <c r="J5420" s="5"/>
      <c r="Q5420" s="5"/>
      <c r="R5420" s="5"/>
      <c r="S5420" s="5"/>
    </row>
    <row r="5421" spans="6:19" x14ac:dyDescent="0.25">
      <c r="F5421" s="5"/>
      <c r="G5421" s="5"/>
      <c r="H5421" s="5"/>
      <c r="I5421" s="5"/>
      <c r="J5421" s="5"/>
      <c r="Q5421" s="5"/>
      <c r="R5421" s="5"/>
      <c r="S5421" s="5"/>
    </row>
    <row r="5422" spans="6:19" x14ac:dyDescent="0.25">
      <c r="F5422" s="5"/>
      <c r="G5422" s="5"/>
      <c r="H5422" s="5"/>
      <c r="I5422" s="5"/>
      <c r="J5422" s="5"/>
      <c r="Q5422" s="5"/>
      <c r="R5422" s="5"/>
      <c r="S5422" s="5"/>
    </row>
    <row r="5423" spans="6:19" x14ac:dyDescent="0.25">
      <c r="F5423" s="5"/>
      <c r="G5423" s="5"/>
      <c r="H5423" s="5"/>
      <c r="I5423" s="5"/>
      <c r="J5423" s="5"/>
      <c r="Q5423" s="5"/>
      <c r="R5423" s="5"/>
      <c r="S5423" s="5"/>
    </row>
    <row r="5424" spans="6:19" x14ac:dyDescent="0.25">
      <c r="F5424" s="5"/>
      <c r="G5424" s="5"/>
      <c r="H5424" s="5"/>
      <c r="I5424" s="5"/>
      <c r="J5424" s="5"/>
      <c r="Q5424" s="5"/>
      <c r="R5424" s="5"/>
      <c r="S5424" s="5"/>
    </row>
    <row r="5425" spans="6:19" x14ac:dyDescent="0.25">
      <c r="F5425" s="5"/>
      <c r="G5425" s="5"/>
      <c r="H5425" s="5"/>
      <c r="I5425" s="5"/>
      <c r="J5425" s="5"/>
      <c r="Q5425" s="5"/>
      <c r="R5425" s="5"/>
      <c r="S5425" s="5"/>
    </row>
    <row r="5426" spans="6:19" x14ac:dyDescent="0.25">
      <c r="F5426" s="5"/>
      <c r="G5426" s="5"/>
      <c r="H5426" s="5"/>
      <c r="I5426" s="5"/>
      <c r="J5426" s="5"/>
      <c r="Q5426" s="5"/>
      <c r="R5426" s="5"/>
      <c r="S5426" s="5"/>
    </row>
    <row r="5427" spans="6:19" x14ac:dyDescent="0.25">
      <c r="F5427" s="5"/>
      <c r="G5427" s="5"/>
      <c r="H5427" s="5"/>
      <c r="I5427" s="5"/>
      <c r="J5427" s="5"/>
      <c r="Q5427" s="5"/>
      <c r="R5427" s="5"/>
      <c r="S5427" s="5"/>
    </row>
    <row r="5428" spans="6:19" x14ac:dyDescent="0.25">
      <c r="F5428" s="5"/>
      <c r="G5428" s="5"/>
      <c r="H5428" s="5"/>
      <c r="I5428" s="5"/>
      <c r="J5428" s="5"/>
      <c r="Q5428" s="5"/>
      <c r="R5428" s="5"/>
      <c r="S5428" s="5"/>
    </row>
    <row r="5429" spans="6:19" x14ac:dyDescent="0.25">
      <c r="F5429" s="5"/>
      <c r="G5429" s="5"/>
      <c r="H5429" s="5"/>
      <c r="I5429" s="5"/>
      <c r="J5429" s="5"/>
      <c r="Q5429" s="5"/>
      <c r="R5429" s="5"/>
      <c r="S5429" s="5"/>
    </row>
    <row r="5430" spans="6:19" x14ac:dyDescent="0.25">
      <c r="F5430" s="5"/>
      <c r="G5430" s="5"/>
      <c r="H5430" s="5"/>
      <c r="I5430" s="5"/>
      <c r="J5430" s="5"/>
      <c r="Q5430" s="5"/>
      <c r="R5430" s="5"/>
      <c r="S5430" s="5"/>
    </row>
    <row r="5431" spans="6:19" x14ac:dyDescent="0.25">
      <c r="F5431" s="5"/>
      <c r="G5431" s="5"/>
      <c r="H5431" s="5"/>
      <c r="I5431" s="5"/>
      <c r="J5431" s="5"/>
      <c r="Q5431" s="5"/>
      <c r="R5431" s="5"/>
      <c r="S5431" s="5"/>
    </row>
    <row r="5432" spans="6:19" x14ac:dyDescent="0.25">
      <c r="F5432" s="5"/>
      <c r="G5432" s="5"/>
      <c r="H5432" s="5"/>
      <c r="I5432" s="5"/>
      <c r="J5432" s="5"/>
      <c r="Q5432" s="5"/>
      <c r="R5432" s="5"/>
      <c r="S5432" s="5"/>
    </row>
    <row r="5433" spans="6:19" x14ac:dyDescent="0.25">
      <c r="F5433" s="5"/>
      <c r="G5433" s="5"/>
      <c r="H5433" s="5"/>
      <c r="I5433" s="5"/>
      <c r="J5433" s="5"/>
      <c r="Q5433" s="5"/>
      <c r="R5433" s="5"/>
      <c r="S5433" s="5"/>
    </row>
    <row r="5434" spans="6:19" x14ac:dyDescent="0.25">
      <c r="F5434" s="5"/>
      <c r="G5434" s="5"/>
      <c r="H5434" s="5"/>
      <c r="I5434" s="5"/>
      <c r="J5434" s="5"/>
      <c r="Q5434" s="5"/>
      <c r="R5434" s="5"/>
      <c r="S5434" s="5"/>
    </row>
    <row r="5435" spans="6:19" x14ac:dyDescent="0.25">
      <c r="F5435" s="5"/>
      <c r="G5435" s="5"/>
      <c r="H5435" s="5"/>
      <c r="I5435" s="5"/>
      <c r="J5435" s="5"/>
      <c r="Q5435" s="5"/>
      <c r="R5435" s="5"/>
      <c r="S5435" s="5"/>
    </row>
    <row r="5436" spans="6:19" x14ac:dyDescent="0.25">
      <c r="F5436" s="5"/>
      <c r="G5436" s="5"/>
      <c r="H5436" s="5"/>
      <c r="I5436" s="5"/>
      <c r="J5436" s="5"/>
      <c r="Q5436" s="5"/>
      <c r="R5436" s="5"/>
      <c r="S5436" s="5"/>
    </row>
    <row r="5437" spans="6:19" x14ac:dyDescent="0.25">
      <c r="F5437" s="5"/>
      <c r="G5437" s="5"/>
      <c r="H5437" s="5"/>
      <c r="I5437" s="5"/>
      <c r="J5437" s="5"/>
      <c r="Q5437" s="5"/>
      <c r="R5437" s="5"/>
      <c r="S5437" s="5"/>
    </row>
    <row r="5438" spans="6:19" x14ac:dyDescent="0.25">
      <c r="F5438" s="5"/>
      <c r="G5438" s="5"/>
      <c r="H5438" s="5"/>
      <c r="I5438" s="5"/>
      <c r="J5438" s="5"/>
      <c r="Q5438" s="5"/>
      <c r="R5438" s="5"/>
      <c r="S5438" s="5"/>
    </row>
    <row r="5439" spans="6:19" x14ac:dyDescent="0.25">
      <c r="F5439" s="5"/>
      <c r="G5439" s="5"/>
      <c r="H5439" s="5"/>
      <c r="I5439" s="5"/>
      <c r="J5439" s="5"/>
      <c r="Q5439" s="5"/>
      <c r="R5439" s="5"/>
      <c r="S5439" s="5"/>
    </row>
    <row r="5440" spans="6:19" x14ac:dyDescent="0.25">
      <c r="F5440" s="5"/>
      <c r="G5440" s="5"/>
      <c r="H5440" s="5"/>
      <c r="I5440" s="5"/>
      <c r="J5440" s="5"/>
      <c r="Q5440" s="5"/>
      <c r="R5440" s="5"/>
      <c r="S5440" s="5"/>
    </row>
    <row r="5441" spans="6:19" x14ac:dyDescent="0.25">
      <c r="F5441" s="5"/>
      <c r="G5441" s="5"/>
      <c r="H5441" s="5"/>
      <c r="I5441" s="5"/>
      <c r="J5441" s="5"/>
      <c r="Q5441" s="5"/>
      <c r="R5441" s="5"/>
      <c r="S5441" s="5"/>
    </row>
    <row r="5442" spans="6:19" x14ac:dyDescent="0.25">
      <c r="F5442" s="5"/>
      <c r="G5442" s="5"/>
      <c r="H5442" s="5"/>
      <c r="I5442" s="5"/>
      <c r="J5442" s="5"/>
      <c r="Q5442" s="5"/>
      <c r="R5442" s="5"/>
      <c r="S5442" s="5"/>
    </row>
    <row r="5443" spans="6:19" x14ac:dyDescent="0.25">
      <c r="F5443" s="5"/>
      <c r="G5443" s="5"/>
      <c r="H5443" s="5"/>
      <c r="I5443" s="5"/>
      <c r="J5443" s="5"/>
      <c r="Q5443" s="5"/>
      <c r="R5443" s="5"/>
      <c r="S5443" s="5"/>
    </row>
    <row r="5444" spans="6:19" x14ac:dyDescent="0.25">
      <c r="F5444" s="5"/>
      <c r="G5444" s="5"/>
      <c r="H5444" s="5"/>
      <c r="I5444" s="5"/>
      <c r="J5444" s="5"/>
      <c r="Q5444" s="5"/>
      <c r="R5444" s="5"/>
      <c r="S5444" s="5"/>
    </row>
    <row r="5445" spans="6:19" x14ac:dyDescent="0.25">
      <c r="F5445" s="5"/>
      <c r="G5445" s="5"/>
      <c r="H5445" s="5"/>
      <c r="I5445" s="5"/>
      <c r="J5445" s="5"/>
      <c r="Q5445" s="5"/>
      <c r="R5445" s="5"/>
      <c r="S5445" s="5"/>
    </row>
    <row r="5446" spans="6:19" x14ac:dyDescent="0.25">
      <c r="F5446" s="5"/>
      <c r="G5446" s="5"/>
      <c r="H5446" s="5"/>
      <c r="I5446" s="5"/>
      <c r="J5446" s="5"/>
      <c r="Q5446" s="5"/>
      <c r="R5446" s="5"/>
      <c r="S5446" s="5"/>
    </row>
    <row r="5447" spans="6:19" x14ac:dyDescent="0.25">
      <c r="F5447" s="5"/>
      <c r="G5447" s="5"/>
      <c r="H5447" s="5"/>
      <c r="I5447" s="5"/>
      <c r="J5447" s="5"/>
      <c r="Q5447" s="5"/>
      <c r="R5447" s="5"/>
      <c r="S5447" s="5"/>
    </row>
    <row r="5448" spans="6:19" x14ac:dyDescent="0.25">
      <c r="F5448" s="5"/>
      <c r="G5448" s="5"/>
      <c r="H5448" s="5"/>
      <c r="I5448" s="5"/>
      <c r="J5448" s="5"/>
      <c r="Q5448" s="5"/>
      <c r="R5448" s="5"/>
      <c r="S5448" s="5"/>
    </row>
    <row r="5449" spans="6:19" x14ac:dyDescent="0.25">
      <c r="F5449" s="5"/>
      <c r="G5449" s="5"/>
      <c r="H5449" s="5"/>
      <c r="I5449" s="5"/>
      <c r="J5449" s="5"/>
      <c r="Q5449" s="5"/>
      <c r="R5449" s="5"/>
      <c r="S5449" s="5"/>
    </row>
    <row r="5450" spans="6:19" x14ac:dyDescent="0.25">
      <c r="F5450" s="5"/>
      <c r="G5450" s="5"/>
      <c r="H5450" s="5"/>
      <c r="I5450" s="5"/>
      <c r="J5450" s="5"/>
      <c r="Q5450" s="5"/>
      <c r="R5450" s="5"/>
      <c r="S5450" s="5"/>
    </row>
    <row r="5451" spans="6:19" x14ac:dyDescent="0.25">
      <c r="F5451" s="5"/>
      <c r="G5451" s="5"/>
      <c r="H5451" s="5"/>
      <c r="I5451" s="5"/>
      <c r="J5451" s="5"/>
      <c r="Q5451" s="5"/>
      <c r="R5451" s="5"/>
      <c r="S5451" s="5"/>
    </row>
    <row r="5452" spans="6:19" x14ac:dyDescent="0.25">
      <c r="F5452" s="5"/>
      <c r="G5452" s="5"/>
      <c r="H5452" s="5"/>
      <c r="I5452" s="5"/>
      <c r="J5452" s="5"/>
      <c r="Q5452" s="5"/>
      <c r="R5452" s="5"/>
      <c r="S5452" s="5"/>
    </row>
    <row r="5453" spans="6:19" x14ac:dyDescent="0.25">
      <c r="F5453" s="5"/>
      <c r="G5453" s="5"/>
      <c r="H5453" s="5"/>
      <c r="I5453" s="5"/>
      <c r="J5453" s="5"/>
      <c r="Q5453" s="5"/>
      <c r="R5453" s="5"/>
      <c r="S5453" s="5"/>
    </row>
    <row r="5454" spans="6:19" x14ac:dyDescent="0.25">
      <c r="F5454" s="5"/>
      <c r="G5454" s="5"/>
      <c r="H5454" s="5"/>
      <c r="I5454" s="5"/>
      <c r="J5454" s="5"/>
      <c r="Q5454" s="5"/>
      <c r="R5454" s="5"/>
      <c r="S5454" s="5"/>
    </row>
    <row r="5455" spans="6:19" x14ac:dyDescent="0.25">
      <c r="F5455" s="5"/>
      <c r="G5455" s="5"/>
      <c r="H5455" s="5"/>
      <c r="I5455" s="5"/>
      <c r="J5455" s="5"/>
      <c r="Q5455" s="5"/>
      <c r="R5455" s="5"/>
      <c r="S5455" s="5"/>
    </row>
    <row r="5456" spans="6:19" x14ac:dyDescent="0.25">
      <c r="F5456" s="5"/>
      <c r="G5456" s="5"/>
      <c r="H5456" s="5"/>
      <c r="I5456" s="5"/>
      <c r="J5456" s="5"/>
      <c r="Q5456" s="5"/>
      <c r="R5456" s="5"/>
      <c r="S5456" s="5"/>
    </row>
    <row r="5457" spans="6:19" x14ac:dyDescent="0.25">
      <c r="F5457" s="5"/>
      <c r="G5457" s="5"/>
      <c r="H5457" s="5"/>
      <c r="I5457" s="5"/>
      <c r="J5457" s="5"/>
      <c r="Q5457" s="5"/>
      <c r="R5457" s="5"/>
      <c r="S5457" s="5"/>
    </row>
    <row r="5458" spans="6:19" x14ac:dyDescent="0.25">
      <c r="F5458" s="5"/>
      <c r="G5458" s="5"/>
      <c r="H5458" s="5"/>
      <c r="I5458" s="5"/>
      <c r="J5458" s="5"/>
      <c r="Q5458" s="5"/>
      <c r="R5458" s="5"/>
      <c r="S5458" s="5"/>
    </row>
    <row r="5459" spans="6:19" x14ac:dyDescent="0.25">
      <c r="F5459" s="5"/>
      <c r="G5459" s="5"/>
      <c r="H5459" s="5"/>
      <c r="I5459" s="5"/>
      <c r="J5459" s="5"/>
      <c r="Q5459" s="5"/>
      <c r="R5459" s="5"/>
      <c r="S5459" s="5"/>
    </row>
    <row r="5460" spans="6:19" x14ac:dyDescent="0.25">
      <c r="F5460" s="5"/>
      <c r="G5460" s="5"/>
      <c r="H5460" s="5"/>
      <c r="I5460" s="5"/>
      <c r="J5460" s="5"/>
      <c r="Q5460" s="5"/>
      <c r="R5460" s="5"/>
      <c r="S5460" s="5"/>
    </row>
    <row r="5461" spans="6:19" x14ac:dyDescent="0.25">
      <c r="F5461" s="5"/>
      <c r="G5461" s="5"/>
      <c r="H5461" s="5"/>
      <c r="I5461" s="5"/>
      <c r="J5461" s="5"/>
      <c r="Q5461" s="5"/>
      <c r="R5461" s="5"/>
      <c r="S5461" s="5"/>
    </row>
    <row r="5462" spans="6:19" x14ac:dyDescent="0.25">
      <c r="F5462" s="5"/>
      <c r="G5462" s="5"/>
      <c r="H5462" s="5"/>
      <c r="I5462" s="5"/>
      <c r="J5462" s="5"/>
      <c r="Q5462" s="5"/>
      <c r="R5462" s="5"/>
      <c r="S5462" s="5"/>
    </row>
    <row r="5463" spans="6:19" x14ac:dyDescent="0.25">
      <c r="F5463" s="5"/>
      <c r="G5463" s="5"/>
      <c r="H5463" s="5"/>
      <c r="I5463" s="5"/>
      <c r="J5463" s="5"/>
      <c r="Q5463" s="5"/>
      <c r="R5463" s="5"/>
      <c r="S5463" s="5"/>
    </row>
    <row r="5464" spans="6:19" x14ac:dyDescent="0.25">
      <c r="F5464" s="5"/>
      <c r="G5464" s="5"/>
      <c r="H5464" s="5"/>
      <c r="I5464" s="5"/>
      <c r="J5464" s="5"/>
      <c r="Q5464" s="5"/>
      <c r="R5464" s="5"/>
      <c r="S5464" s="5"/>
    </row>
    <row r="5465" spans="6:19" x14ac:dyDescent="0.25">
      <c r="F5465" s="5"/>
      <c r="G5465" s="5"/>
      <c r="H5465" s="5"/>
      <c r="I5465" s="5"/>
      <c r="J5465" s="5"/>
      <c r="Q5465" s="5"/>
      <c r="R5465" s="5"/>
      <c r="S5465" s="5"/>
    </row>
    <row r="5466" spans="6:19" x14ac:dyDescent="0.25">
      <c r="F5466" s="5"/>
      <c r="G5466" s="5"/>
      <c r="H5466" s="5"/>
      <c r="I5466" s="5"/>
      <c r="J5466" s="5"/>
      <c r="Q5466" s="5"/>
      <c r="R5466" s="5"/>
      <c r="S5466" s="5"/>
    </row>
    <row r="5467" spans="6:19" x14ac:dyDescent="0.25">
      <c r="F5467" s="5"/>
      <c r="G5467" s="5"/>
      <c r="H5467" s="5"/>
      <c r="I5467" s="5"/>
      <c r="J5467" s="5"/>
      <c r="Q5467" s="5"/>
      <c r="R5467" s="5"/>
      <c r="S5467" s="5"/>
    </row>
    <row r="5468" spans="6:19" x14ac:dyDescent="0.25">
      <c r="F5468" s="5"/>
      <c r="G5468" s="5"/>
      <c r="H5468" s="5"/>
      <c r="I5468" s="5"/>
      <c r="J5468" s="5"/>
      <c r="Q5468" s="5"/>
      <c r="R5468" s="5"/>
      <c r="S5468" s="5"/>
    </row>
    <row r="5469" spans="6:19" x14ac:dyDescent="0.25">
      <c r="F5469" s="5"/>
      <c r="G5469" s="5"/>
      <c r="H5469" s="5"/>
      <c r="I5469" s="5"/>
      <c r="J5469" s="5"/>
      <c r="Q5469" s="5"/>
      <c r="R5469" s="5"/>
      <c r="S5469" s="5"/>
    </row>
    <row r="5470" spans="6:19" x14ac:dyDescent="0.25">
      <c r="F5470" s="5"/>
      <c r="G5470" s="5"/>
      <c r="H5470" s="5"/>
      <c r="I5470" s="5"/>
      <c r="J5470" s="5"/>
      <c r="Q5470" s="5"/>
      <c r="R5470" s="5"/>
      <c r="S5470" s="5"/>
    </row>
    <row r="5471" spans="6:19" x14ac:dyDescent="0.25">
      <c r="F5471" s="5"/>
      <c r="G5471" s="5"/>
      <c r="H5471" s="5"/>
      <c r="I5471" s="5"/>
      <c r="J5471" s="5"/>
      <c r="Q5471" s="5"/>
      <c r="R5471" s="5"/>
      <c r="S5471" s="5"/>
    </row>
    <row r="5472" spans="6:19" x14ac:dyDescent="0.25">
      <c r="F5472" s="5"/>
      <c r="G5472" s="5"/>
      <c r="H5472" s="5"/>
      <c r="I5472" s="5"/>
      <c r="J5472" s="5"/>
      <c r="Q5472" s="5"/>
      <c r="R5472" s="5"/>
      <c r="S5472" s="5"/>
    </row>
    <row r="5473" spans="6:19" x14ac:dyDescent="0.25">
      <c r="F5473" s="5"/>
      <c r="G5473" s="5"/>
      <c r="H5473" s="5"/>
      <c r="I5473" s="5"/>
      <c r="J5473" s="5"/>
      <c r="Q5473" s="5"/>
      <c r="R5473" s="5"/>
      <c r="S5473" s="5"/>
    </row>
    <row r="5474" spans="6:19" x14ac:dyDescent="0.25">
      <c r="F5474" s="5"/>
      <c r="G5474" s="5"/>
      <c r="H5474" s="5"/>
      <c r="I5474" s="5"/>
      <c r="J5474" s="5"/>
      <c r="Q5474" s="5"/>
      <c r="R5474" s="5"/>
      <c r="S5474" s="5"/>
    </row>
    <row r="5475" spans="6:19" x14ac:dyDescent="0.25">
      <c r="F5475" s="5"/>
      <c r="G5475" s="5"/>
      <c r="H5475" s="5"/>
      <c r="I5475" s="5"/>
      <c r="J5475" s="5"/>
      <c r="Q5475" s="5"/>
      <c r="R5475" s="5"/>
      <c r="S5475" s="5"/>
    </row>
    <row r="5476" spans="6:19" x14ac:dyDescent="0.25">
      <c r="F5476" s="5"/>
      <c r="G5476" s="5"/>
      <c r="H5476" s="5"/>
      <c r="I5476" s="5"/>
      <c r="J5476" s="5"/>
      <c r="Q5476" s="5"/>
      <c r="R5476" s="5"/>
      <c r="S5476" s="5"/>
    </row>
    <row r="5477" spans="6:19" x14ac:dyDescent="0.25">
      <c r="F5477" s="5"/>
      <c r="G5477" s="5"/>
      <c r="H5477" s="5"/>
      <c r="I5477" s="5"/>
      <c r="J5477" s="5"/>
      <c r="Q5477" s="5"/>
      <c r="R5477" s="5"/>
      <c r="S5477" s="5"/>
    </row>
    <row r="5478" spans="6:19" x14ac:dyDescent="0.25">
      <c r="F5478" s="5"/>
      <c r="G5478" s="5"/>
      <c r="H5478" s="5"/>
      <c r="I5478" s="5"/>
      <c r="J5478" s="5"/>
      <c r="Q5478" s="5"/>
      <c r="R5478" s="5"/>
      <c r="S5478" s="5"/>
    </row>
    <row r="5479" spans="6:19" x14ac:dyDescent="0.25">
      <c r="F5479" s="5"/>
      <c r="G5479" s="5"/>
      <c r="H5479" s="5"/>
      <c r="I5479" s="5"/>
      <c r="J5479" s="5"/>
      <c r="Q5479" s="5"/>
      <c r="R5479" s="5"/>
      <c r="S5479" s="5"/>
    </row>
    <row r="5480" spans="6:19" x14ac:dyDescent="0.25">
      <c r="F5480" s="5"/>
      <c r="G5480" s="5"/>
      <c r="H5480" s="5"/>
      <c r="I5480" s="5"/>
      <c r="J5480" s="5"/>
      <c r="Q5480" s="5"/>
      <c r="R5480" s="5"/>
      <c r="S5480" s="5"/>
    </row>
    <row r="5481" spans="6:19" x14ac:dyDescent="0.25">
      <c r="F5481" s="5"/>
      <c r="G5481" s="5"/>
      <c r="H5481" s="5"/>
      <c r="I5481" s="5"/>
      <c r="J5481" s="5"/>
      <c r="Q5481" s="5"/>
      <c r="R5481" s="5"/>
      <c r="S5481" s="5"/>
    </row>
    <row r="5482" spans="6:19" x14ac:dyDescent="0.25">
      <c r="F5482" s="5"/>
      <c r="G5482" s="5"/>
      <c r="H5482" s="5"/>
      <c r="I5482" s="5"/>
      <c r="J5482" s="5"/>
      <c r="Q5482" s="5"/>
      <c r="R5482" s="5"/>
      <c r="S5482" s="5"/>
    </row>
    <row r="5483" spans="6:19" x14ac:dyDescent="0.25">
      <c r="F5483" s="5"/>
      <c r="G5483" s="5"/>
      <c r="H5483" s="5"/>
      <c r="I5483" s="5"/>
      <c r="J5483" s="5"/>
      <c r="Q5483" s="5"/>
      <c r="R5483" s="5"/>
      <c r="S5483" s="5"/>
    </row>
    <row r="5484" spans="6:19" x14ac:dyDescent="0.25">
      <c r="F5484" s="5"/>
      <c r="G5484" s="5"/>
      <c r="H5484" s="5"/>
      <c r="I5484" s="5"/>
      <c r="J5484" s="5"/>
      <c r="Q5484" s="5"/>
      <c r="R5484" s="5"/>
      <c r="S5484" s="5"/>
    </row>
    <row r="5485" spans="6:19" x14ac:dyDescent="0.25">
      <c r="F5485" s="5"/>
      <c r="G5485" s="5"/>
      <c r="H5485" s="5"/>
      <c r="I5485" s="5"/>
      <c r="J5485" s="5"/>
      <c r="Q5485" s="5"/>
      <c r="R5485" s="5"/>
      <c r="S5485" s="5"/>
    </row>
    <row r="5486" spans="6:19" x14ac:dyDescent="0.25">
      <c r="F5486" s="5"/>
      <c r="G5486" s="5"/>
      <c r="H5486" s="5"/>
      <c r="I5486" s="5"/>
      <c r="J5486" s="5"/>
      <c r="Q5486" s="5"/>
      <c r="R5486" s="5"/>
      <c r="S5486" s="5"/>
    </row>
    <row r="5487" spans="6:19" x14ac:dyDescent="0.25">
      <c r="F5487" s="5"/>
      <c r="G5487" s="5"/>
      <c r="H5487" s="5"/>
      <c r="I5487" s="5"/>
      <c r="J5487" s="5"/>
      <c r="Q5487" s="5"/>
      <c r="R5487" s="5"/>
      <c r="S5487" s="5"/>
    </row>
    <row r="5488" spans="6:19" x14ac:dyDescent="0.25">
      <c r="F5488" s="5"/>
      <c r="G5488" s="5"/>
      <c r="H5488" s="5"/>
      <c r="I5488" s="5"/>
      <c r="J5488" s="5"/>
      <c r="Q5488" s="5"/>
      <c r="R5488" s="5"/>
      <c r="S5488" s="5"/>
    </row>
    <row r="5489" spans="6:19" x14ac:dyDescent="0.25">
      <c r="F5489" s="5"/>
      <c r="G5489" s="5"/>
      <c r="H5489" s="5"/>
      <c r="I5489" s="5"/>
      <c r="J5489" s="5"/>
      <c r="Q5489" s="5"/>
      <c r="R5489" s="5"/>
      <c r="S5489" s="5"/>
    </row>
    <row r="5490" spans="6:19" x14ac:dyDescent="0.25">
      <c r="F5490" s="5"/>
      <c r="G5490" s="5"/>
      <c r="H5490" s="5"/>
      <c r="I5490" s="5"/>
      <c r="J5490" s="5"/>
      <c r="Q5490" s="5"/>
      <c r="R5490" s="5"/>
      <c r="S5490" s="5"/>
    </row>
    <row r="5491" spans="6:19" x14ac:dyDescent="0.25">
      <c r="F5491" s="5"/>
      <c r="G5491" s="5"/>
      <c r="H5491" s="5"/>
      <c r="I5491" s="5"/>
      <c r="J5491" s="5"/>
      <c r="Q5491" s="5"/>
      <c r="R5491" s="5"/>
      <c r="S5491" s="5"/>
    </row>
    <row r="5492" spans="6:19" x14ac:dyDescent="0.25">
      <c r="F5492" s="5"/>
      <c r="G5492" s="5"/>
      <c r="H5492" s="5"/>
      <c r="I5492" s="5"/>
      <c r="J5492" s="5"/>
      <c r="Q5492" s="5"/>
      <c r="R5492" s="5"/>
      <c r="S5492" s="5"/>
    </row>
    <row r="5493" spans="6:19" x14ac:dyDescent="0.25">
      <c r="F5493" s="5"/>
      <c r="G5493" s="5"/>
      <c r="H5493" s="5"/>
      <c r="I5493" s="5"/>
      <c r="J5493" s="5"/>
      <c r="Q5493" s="5"/>
      <c r="R5493" s="5"/>
      <c r="S5493" s="5"/>
    </row>
    <row r="5494" spans="6:19" x14ac:dyDescent="0.25">
      <c r="F5494" s="5"/>
      <c r="G5494" s="5"/>
      <c r="H5494" s="5"/>
      <c r="I5494" s="5"/>
      <c r="J5494" s="5"/>
      <c r="Q5494" s="5"/>
      <c r="R5494" s="5"/>
      <c r="S5494" s="5"/>
    </row>
    <row r="5495" spans="6:19" x14ac:dyDescent="0.25">
      <c r="F5495" s="5"/>
      <c r="G5495" s="5"/>
      <c r="H5495" s="5"/>
      <c r="I5495" s="5"/>
      <c r="J5495" s="5"/>
      <c r="Q5495" s="5"/>
      <c r="R5495" s="5"/>
      <c r="S5495" s="5"/>
    </row>
    <row r="5496" spans="6:19" x14ac:dyDescent="0.25">
      <c r="F5496" s="5"/>
      <c r="G5496" s="5"/>
      <c r="H5496" s="5"/>
      <c r="I5496" s="5"/>
      <c r="J5496" s="5"/>
      <c r="Q5496" s="5"/>
      <c r="R5496" s="5"/>
      <c r="S5496" s="5"/>
    </row>
    <row r="5497" spans="6:19" x14ac:dyDescent="0.25">
      <c r="F5497" s="5"/>
      <c r="G5497" s="5"/>
      <c r="H5497" s="5"/>
      <c r="I5497" s="5"/>
      <c r="J5497" s="5"/>
      <c r="Q5497" s="5"/>
      <c r="R5497" s="5"/>
      <c r="S5497" s="5"/>
    </row>
    <row r="5498" spans="6:19" x14ac:dyDescent="0.25">
      <c r="F5498" s="5"/>
      <c r="G5498" s="5"/>
      <c r="H5498" s="5"/>
      <c r="I5498" s="5"/>
      <c r="J5498" s="5"/>
      <c r="Q5498" s="5"/>
      <c r="R5498" s="5"/>
      <c r="S5498" s="5"/>
    </row>
    <row r="5499" spans="6:19" x14ac:dyDescent="0.25">
      <c r="F5499" s="5"/>
      <c r="G5499" s="5"/>
      <c r="H5499" s="5"/>
      <c r="I5499" s="5"/>
      <c r="J5499" s="5"/>
      <c r="Q5499" s="5"/>
      <c r="R5499" s="5"/>
      <c r="S5499" s="5"/>
    </row>
    <row r="5500" spans="6:19" x14ac:dyDescent="0.25">
      <c r="F5500" s="5"/>
      <c r="G5500" s="5"/>
      <c r="H5500" s="5"/>
      <c r="I5500" s="5"/>
      <c r="J5500" s="5"/>
      <c r="Q5500" s="5"/>
      <c r="R5500" s="5"/>
      <c r="S5500" s="5"/>
    </row>
    <row r="5501" spans="6:19" x14ac:dyDescent="0.25">
      <c r="F5501" s="5"/>
      <c r="G5501" s="5"/>
      <c r="H5501" s="5"/>
      <c r="I5501" s="5"/>
      <c r="J5501" s="5"/>
      <c r="Q5501" s="5"/>
      <c r="R5501" s="5"/>
      <c r="S5501" s="5"/>
    </row>
    <row r="5502" spans="6:19" x14ac:dyDescent="0.25">
      <c r="F5502" s="5"/>
      <c r="G5502" s="5"/>
      <c r="H5502" s="5"/>
      <c r="I5502" s="5"/>
      <c r="J5502" s="5"/>
      <c r="Q5502" s="5"/>
      <c r="R5502" s="5"/>
      <c r="S5502" s="5"/>
    </row>
    <row r="5503" spans="6:19" x14ac:dyDescent="0.25">
      <c r="F5503" s="5"/>
      <c r="G5503" s="5"/>
      <c r="H5503" s="5"/>
      <c r="I5503" s="5"/>
      <c r="J5503" s="5"/>
      <c r="Q5503" s="5"/>
      <c r="R5503" s="5"/>
      <c r="S5503" s="5"/>
    </row>
    <row r="5504" spans="6:19" x14ac:dyDescent="0.25">
      <c r="F5504" s="5"/>
      <c r="G5504" s="5"/>
      <c r="H5504" s="5"/>
      <c r="I5504" s="5"/>
      <c r="J5504" s="5"/>
      <c r="Q5504" s="5"/>
      <c r="R5504" s="5"/>
      <c r="S5504" s="5"/>
    </row>
    <row r="5505" spans="6:19" x14ac:dyDescent="0.25">
      <c r="F5505" s="5"/>
      <c r="G5505" s="5"/>
      <c r="H5505" s="5"/>
      <c r="I5505" s="5"/>
      <c r="J5505" s="5"/>
      <c r="Q5505" s="5"/>
      <c r="R5505" s="5"/>
      <c r="S5505" s="5"/>
    </row>
    <row r="5506" spans="6:19" x14ac:dyDescent="0.25">
      <c r="F5506" s="5"/>
      <c r="G5506" s="5"/>
      <c r="H5506" s="5"/>
      <c r="I5506" s="5"/>
      <c r="J5506" s="5"/>
      <c r="Q5506" s="5"/>
      <c r="R5506" s="5"/>
      <c r="S5506" s="5"/>
    </row>
    <row r="5507" spans="6:19" x14ac:dyDescent="0.25">
      <c r="F5507" s="5"/>
      <c r="G5507" s="5"/>
      <c r="H5507" s="5"/>
      <c r="I5507" s="5"/>
      <c r="J5507" s="5"/>
      <c r="Q5507" s="5"/>
      <c r="R5507" s="5"/>
      <c r="S5507" s="5"/>
    </row>
    <row r="5508" spans="6:19" x14ac:dyDescent="0.25">
      <c r="F5508" s="5"/>
      <c r="G5508" s="5"/>
      <c r="H5508" s="5"/>
      <c r="I5508" s="5"/>
      <c r="J5508" s="5"/>
      <c r="Q5508" s="5"/>
      <c r="R5508" s="5"/>
      <c r="S5508" s="5"/>
    </row>
    <row r="5509" spans="6:19" x14ac:dyDescent="0.25">
      <c r="F5509" s="5"/>
      <c r="G5509" s="5"/>
      <c r="H5509" s="5"/>
      <c r="I5509" s="5"/>
      <c r="J5509" s="5"/>
      <c r="Q5509" s="5"/>
      <c r="R5509" s="5"/>
      <c r="S5509" s="5"/>
    </row>
    <row r="5510" spans="6:19" x14ac:dyDescent="0.25">
      <c r="F5510" s="5"/>
      <c r="G5510" s="5"/>
      <c r="H5510" s="5"/>
      <c r="I5510" s="5"/>
      <c r="J5510" s="5"/>
      <c r="Q5510" s="5"/>
      <c r="R5510" s="5"/>
      <c r="S5510" s="5"/>
    </row>
    <row r="5511" spans="6:19" x14ac:dyDescent="0.25">
      <c r="F5511" s="5"/>
      <c r="G5511" s="5"/>
      <c r="H5511" s="5"/>
      <c r="I5511" s="5"/>
      <c r="J5511" s="5"/>
      <c r="Q5511" s="5"/>
      <c r="R5511" s="5"/>
      <c r="S5511" s="5"/>
    </row>
    <row r="5512" spans="6:19" x14ac:dyDescent="0.25">
      <c r="F5512" s="5"/>
      <c r="G5512" s="5"/>
      <c r="H5512" s="5"/>
      <c r="I5512" s="5"/>
      <c r="J5512" s="5"/>
      <c r="Q5512" s="5"/>
      <c r="R5512" s="5"/>
      <c r="S5512" s="5"/>
    </row>
    <row r="5513" spans="6:19" x14ac:dyDescent="0.25">
      <c r="F5513" s="5"/>
      <c r="G5513" s="5"/>
      <c r="H5513" s="5"/>
      <c r="I5513" s="5"/>
      <c r="J5513" s="5"/>
      <c r="Q5513" s="5"/>
      <c r="R5513" s="5"/>
      <c r="S5513" s="5"/>
    </row>
    <row r="5514" spans="6:19" x14ac:dyDescent="0.25">
      <c r="F5514" s="5"/>
      <c r="G5514" s="5"/>
      <c r="H5514" s="5"/>
      <c r="I5514" s="5"/>
      <c r="J5514" s="5"/>
      <c r="Q5514" s="5"/>
      <c r="R5514" s="5"/>
      <c r="S5514" s="5"/>
    </row>
    <row r="5515" spans="6:19" x14ac:dyDescent="0.25">
      <c r="F5515" s="5"/>
      <c r="G5515" s="5"/>
      <c r="H5515" s="5"/>
      <c r="I5515" s="5"/>
      <c r="J5515" s="5"/>
      <c r="Q5515" s="5"/>
      <c r="R5515" s="5"/>
      <c r="S5515" s="5"/>
    </row>
    <row r="5516" spans="6:19" x14ac:dyDescent="0.25">
      <c r="F5516" s="5"/>
      <c r="G5516" s="5"/>
      <c r="H5516" s="5"/>
      <c r="I5516" s="5"/>
      <c r="J5516" s="5"/>
      <c r="Q5516" s="5"/>
      <c r="R5516" s="5"/>
      <c r="S5516" s="5"/>
    </row>
    <row r="5517" spans="6:19" x14ac:dyDescent="0.25">
      <c r="F5517" s="5"/>
      <c r="G5517" s="5"/>
      <c r="H5517" s="5"/>
      <c r="I5517" s="5"/>
      <c r="J5517" s="5"/>
      <c r="Q5517" s="5"/>
      <c r="R5517" s="5"/>
      <c r="S5517" s="5"/>
    </row>
    <row r="5518" spans="6:19" x14ac:dyDescent="0.25">
      <c r="F5518" s="5"/>
      <c r="G5518" s="5"/>
      <c r="H5518" s="5"/>
      <c r="I5518" s="5"/>
      <c r="J5518" s="5"/>
      <c r="Q5518" s="5"/>
      <c r="R5518" s="5"/>
      <c r="S5518" s="5"/>
    </row>
    <row r="5519" spans="6:19" x14ac:dyDescent="0.25">
      <c r="F5519" s="5"/>
      <c r="G5519" s="5"/>
      <c r="H5519" s="5"/>
      <c r="I5519" s="5"/>
      <c r="J5519" s="5"/>
      <c r="Q5519" s="5"/>
      <c r="R5519" s="5"/>
      <c r="S5519" s="5"/>
    </row>
    <row r="5520" spans="6:19" x14ac:dyDescent="0.25">
      <c r="F5520" s="5"/>
      <c r="G5520" s="5"/>
      <c r="H5520" s="5"/>
      <c r="I5520" s="5"/>
      <c r="J5520" s="5"/>
      <c r="Q5520" s="5"/>
      <c r="R5520" s="5"/>
      <c r="S5520" s="5"/>
    </row>
    <row r="5521" spans="6:19" x14ac:dyDescent="0.25">
      <c r="F5521" s="5"/>
      <c r="G5521" s="5"/>
      <c r="H5521" s="5"/>
      <c r="I5521" s="5"/>
      <c r="J5521" s="5"/>
      <c r="Q5521" s="5"/>
      <c r="R5521" s="5"/>
      <c r="S5521" s="5"/>
    </row>
    <row r="5522" spans="6:19" x14ac:dyDescent="0.25">
      <c r="F5522" s="5"/>
      <c r="G5522" s="5"/>
      <c r="H5522" s="5"/>
      <c r="I5522" s="5"/>
      <c r="J5522" s="5"/>
      <c r="Q5522" s="5"/>
      <c r="R5522" s="5"/>
      <c r="S5522" s="5"/>
    </row>
    <row r="5523" spans="6:19" x14ac:dyDescent="0.25">
      <c r="F5523" s="5"/>
      <c r="G5523" s="5"/>
      <c r="H5523" s="5"/>
      <c r="I5523" s="5"/>
      <c r="J5523" s="5"/>
      <c r="Q5523" s="5"/>
      <c r="R5523" s="5"/>
      <c r="S5523" s="5"/>
    </row>
    <row r="5524" spans="6:19" x14ac:dyDescent="0.25">
      <c r="F5524" s="5"/>
      <c r="G5524" s="5"/>
      <c r="H5524" s="5"/>
      <c r="I5524" s="5"/>
      <c r="J5524" s="5"/>
      <c r="Q5524" s="5"/>
      <c r="R5524" s="5"/>
      <c r="S5524" s="5"/>
    </row>
    <row r="5525" spans="6:19" x14ac:dyDescent="0.25">
      <c r="F5525" s="5"/>
      <c r="G5525" s="5"/>
      <c r="H5525" s="5"/>
      <c r="I5525" s="5"/>
      <c r="J5525" s="5"/>
      <c r="Q5525" s="5"/>
      <c r="R5525" s="5"/>
      <c r="S5525" s="5"/>
    </row>
    <row r="5526" spans="6:19" x14ac:dyDescent="0.25">
      <c r="F5526" s="5"/>
      <c r="G5526" s="5"/>
      <c r="H5526" s="5"/>
      <c r="I5526" s="5"/>
      <c r="J5526" s="5"/>
      <c r="Q5526" s="5"/>
      <c r="R5526" s="5"/>
      <c r="S5526" s="5"/>
    </row>
    <row r="5527" spans="6:19" x14ac:dyDescent="0.25">
      <c r="F5527" s="5"/>
      <c r="G5527" s="5"/>
      <c r="H5527" s="5"/>
      <c r="I5527" s="5"/>
      <c r="J5527" s="5"/>
      <c r="Q5527" s="5"/>
      <c r="R5527" s="5"/>
      <c r="S5527" s="5"/>
    </row>
    <row r="5528" spans="6:19" x14ac:dyDescent="0.25">
      <c r="F5528" s="5"/>
      <c r="G5528" s="5"/>
      <c r="H5528" s="5"/>
      <c r="I5528" s="5"/>
      <c r="J5528" s="5"/>
      <c r="Q5528" s="5"/>
      <c r="R5528" s="5"/>
      <c r="S5528" s="5"/>
    </row>
    <row r="5529" spans="6:19" x14ac:dyDescent="0.25">
      <c r="F5529" s="5"/>
      <c r="G5529" s="5"/>
      <c r="H5529" s="5"/>
      <c r="I5529" s="5"/>
      <c r="J5529" s="5"/>
      <c r="Q5529" s="5"/>
      <c r="R5529" s="5"/>
      <c r="S5529" s="5"/>
    </row>
    <row r="5530" spans="6:19" x14ac:dyDescent="0.25">
      <c r="F5530" s="5"/>
      <c r="G5530" s="5"/>
      <c r="H5530" s="5"/>
      <c r="I5530" s="5"/>
      <c r="J5530" s="5"/>
      <c r="Q5530" s="5"/>
      <c r="R5530" s="5"/>
      <c r="S5530" s="5"/>
    </row>
    <row r="5531" spans="6:19" x14ac:dyDescent="0.25">
      <c r="F5531" s="5"/>
      <c r="G5531" s="5"/>
      <c r="H5531" s="5"/>
      <c r="I5531" s="5"/>
      <c r="J5531" s="5"/>
      <c r="Q5531" s="5"/>
      <c r="R5531" s="5"/>
      <c r="S5531" s="5"/>
    </row>
    <row r="5532" spans="6:19" x14ac:dyDescent="0.25">
      <c r="F5532" s="5"/>
      <c r="G5532" s="5"/>
      <c r="H5532" s="5"/>
      <c r="I5532" s="5"/>
      <c r="J5532" s="5"/>
      <c r="Q5532" s="5"/>
      <c r="R5532" s="5"/>
      <c r="S5532" s="5"/>
    </row>
    <row r="5533" spans="6:19" x14ac:dyDescent="0.25">
      <c r="F5533" s="5"/>
      <c r="G5533" s="5"/>
      <c r="H5533" s="5"/>
      <c r="I5533" s="5"/>
      <c r="J5533" s="5"/>
      <c r="Q5533" s="5"/>
      <c r="R5533" s="5"/>
      <c r="S5533" s="5"/>
    </row>
    <row r="5534" spans="6:19" x14ac:dyDescent="0.25">
      <c r="F5534" s="5"/>
      <c r="G5534" s="5"/>
      <c r="H5534" s="5"/>
      <c r="I5534" s="5"/>
      <c r="J5534" s="5"/>
      <c r="Q5534" s="5"/>
      <c r="R5534" s="5"/>
      <c r="S5534" s="5"/>
    </row>
    <row r="5535" spans="6:19" x14ac:dyDescent="0.25">
      <c r="F5535" s="5"/>
      <c r="G5535" s="5"/>
      <c r="H5535" s="5"/>
      <c r="I5535" s="5"/>
      <c r="J5535" s="5"/>
      <c r="Q5535" s="5"/>
      <c r="R5535" s="5"/>
      <c r="S5535" s="5"/>
    </row>
    <row r="5536" spans="6:19" x14ac:dyDescent="0.25">
      <c r="F5536" s="5"/>
      <c r="G5536" s="5"/>
      <c r="H5536" s="5"/>
      <c r="I5536" s="5"/>
      <c r="J5536" s="5"/>
      <c r="Q5536" s="5"/>
      <c r="R5536" s="5"/>
      <c r="S5536" s="5"/>
    </row>
    <row r="5537" spans="6:19" x14ac:dyDescent="0.25">
      <c r="F5537" s="5"/>
      <c r="G5537" s="5"/>
      <c r="H5537" s="5"/>
      <c r="I5537" s="5"/>
      <c r="J5537" s="5"/>
      <c r="Q5537" s="5"/>
      <c r="R5537" s="5"/>
      <c r="S5537" s="5"/>
    </row>
    <row r="5538" spans="6:19" x14ac:dyDescent="0.25">
      <c r="F5538" s="5"/>
      <c r="G5538" s="5"/>
      <c r="H5538" s="5"/>
      <c r="I5538" s="5"/>
      <c r="J5538" s="5"/>
      <c r="Q5538" s="5"/>
      <c r="R5538" s="5"/>
      <c r="S5538" s="5"/>
    </row>
    <row r="5539" spans="6:19" x14ac:dyDescent="0.25">
      <c r="F5539" s="5"/>
      <c r="G5539" s="5"/>
      <c r="H5539" s="5"/>
      <c r="I5539" s="5"/>
      <c r="J5539" s="5"/>
      <c r="Q5539" s="5"/>
      <c r="R5539" s="5"/>
      <c r="S5539" s="5"/>
    </row>
    <row r="5540" spans="6:19" x14ac:dyDescent="0.25">
      <c r="F5540" s="5"/>
      <c r="G5540" s="5"/>
      <c r="H5540" s="5"/>
      <c r="I5540" s="5"/>
      <c r="J5540" s="5"/>
      <c r="Q5540" s="5"/>
      <c r="R5540" s="5"/>
      <c r="S5540" s="5"/>
    </row>
    <row r="5541" spans="6:19" x14ac:dyDescent="0.25">
      <c r="F5541" s="5"/>
      <c r="G5541" s="5"/>
      <c r="H5541" s="5"/>
      <c r="I5541" s="5"/>
      <c r="J5541" s="5"/>
      <c r="Q5541" s="5"/>
      <c r="R5541" s="5"/>
      <c r="S5541" s="5"/>
    </row>
    <row r="5542" spans="6:19" x14ac:dyDescent="0.25">
      <c r="F5542" s="5"/>
      <c r="G5542" s="5"/>
      <c r="H5542" s="5"/>
      <c r="I5542" s="5"/>
      <c r="J5542" s="5"/>
      <c r="Q5542" s="5"/>
      <c r="R5542" s="5"/>
      <c r="S5542" s="5"/>
    </row>
    <row r="5543" spans="6:19" x14ac:dyDescent="0.25">
      <c r="F5543" s="5"/>
      <c r="G5543" s="5"/>
      <c r="H5543" s="5"/>
      <c r="I5543" s="5"/>
      <c r="J5543" s="5"/>
      <c r="Q5543" s="5"/>
      <c r="R5543" s="5"/>
      <c r="S5543" s="5"/>
    </row>
    <row r="5544" spans="6:19" x14ac:dyDescent="0.25">
      <c r="F5544" s="5"/>
      <c r="G5544" s="5"/>
      <c r="H5544" s="5"/>
      <c r="I5544" s="5"/>
      <c r="J5544" s="5"/>
      <c r="Q5544" s="5"/>
      <c r="R5544" s="5"/>
      <c r="S5544" s="5"/>
    </row>
    <row r="5545" spans="6:19" x14ac:dyDescent="0.25">
      <c r="F5545" s="5"/>
      <c r="G5545" s="5"/>
      <c r="H5545" s="5"/>
      <c r="I5545" s="5"/>
      <c r="J5545" s="5"/>
      <c r="Q5545" s="5"/>
      <c r="R5545" s="5"/>
      <c r="S5545" s="5"/>
    </row>
    <row r="5546" spans="6:19" x14ac:dyDescent="0.25">
      <c r="F5546" s="5"/>
      <c r="G5546" s="5"/>
      <c r="H5546" s="5"/>
      <c r="I5546" s="5"/>
      <c r="J5546" s="5"/>
      <c r="Q5546" s="5"/>
      <c r="R5546" s="5"/>
      <c r="S5546" s="5"/>
    </row>
    <row r="5547" spans="6:19" x14ac:dyDescent="0.25">
      <c r="F5547" s="5"/>
      <c r="G5547" s="5"/>
      <c r="H5547" s="5"/>
      <c r="I5547" s="5"/>
      <c r="J5547" s="5"/>
      <c r="Q5547" s="5"/>
      <c r="R5547" s="5"/>
      <c r="S5547" s="5"/>
    </row>
    <row r="5548" spans="6:19" x14ac:dyDescent="0.25">
      <c r="F5548" s="5"/>
      <c r="G5548" s="5"/>
      <c r="H5548" s="5"/>
      <c r="I5548" s="5"/>
      <c r="J5548" s="5"/>
      <c r="Q5548" s="5"/>
      <c r="R5548" s="5"/>
      <c r="S5548" s="5"/>
    </row>
    <row r="5549" spans="6:19" x14ac:dyDescent="0.25">
      <c r="F5549" s="5"/>
      <c r="G5549" s="5"/>
      <c r="H5549" s="5"/>
      <c r="I5549" s="5"/>
      <c r="J5549" s="5"/>
      <c r="Q5549" s="5"/>
      <c r="R5549" s="5"/>
      <c r="S5549" s="5"/>
    </row>
    <row r="5550" spans="6:19" x14ac:dyDescent="0.25">
      <c r="F5550" s="5"/>
      <c r="G5550" s="5"/>
      <c r="H5550" s="5"/>
      <c r="I5550" s="5"/>
      <c r="J5550" s="5"/>
      <c r="Q5550" s="5"/>
      <c r="R5550" s="5"/>
      <c r="S5550" s="5"/>
    </row>
    <row r="5551" spans="6:19" x14ac:dyDescent="0.25">
      <c r="F5551" s="5"/>
      <c r="G5551" s="5"/>
      <c r="H5551" s="5"/>
      <c r="I5551" s="5"/>
      <c r="J5551" s="5"/>
      <c r="Q5551" s="5"/>
      <c r="R5551" s="5"/>
      <c r="S5551" s="5"/>
    </row>
    <row r="5552" spans="6:19" x14ac:dyDescent="0.25">
      <c r="F5552" s="5"/>
      <c r="G5552" s="5"/>
      <c r="H5552" s="5"/>
      <c r="I5552" s="5"/>
      <c r="J5552" s="5"/>
      <c r="Q5552" s="5"/>
      <c r="R5552" s="5"/>
      <c r="S5552" s="5"/>
    </row>
    <row r="5553" spans="6:19" x14ac:dyDescent="0.25">
      <c r="F5553" s="5"/>
      <c r="G5553" s="5"/>
      <c r="H5553" s="5"/>
      <c r="I5553" s="5"/>
      <c r="J5553" s="5"/>
      <c r="Q5553" s="5"/>
      <c r="R5553" s="5"/>
      <c r="S5553" s="5"/>
    </row>
    <row r="5554" spans="6:19" x14ac:dyDescent="0.25">
      <c r="F5554" s="5"/>
      <c r="G5554" s="5"/>
      <c r="H5554" s="5"/>
      <c r="I5554" s="5"/>
      <c r="J5554" s="5"/>
      <c r="Q5554" s="5"/>
      <c r="R5554" s="5"/>
      <c r="S5554" s="5"/>
    </row>
    <row r="5555" spans="6:19" x14ac:dyDescent="0.25">
      <c r="F5555" s="5"/>
      <c r="G5555" s="5"/>
      <c r="H5555" s="5"/>
      <c r="I5555" s="5"/>
      <c r="J5555" s="5"/>
      <c r="Q5555" s="5"/>
      <c r="R5555" s="5"/>
      <c r="S5555" s="5"/>
    </row>
    <row r="5556" spans="6:19" x14ac:dyDescent="0.25">
      <c r="F5556" s="5"/>
      <c r="G5556" s="5"/>
      <c r="H5556" s="5"/>
      <c r="I5556" s="5"/>
      <c r="J5556" s="5"/>
      <c r="Q5556" s="5"/>
      <c r="R5556" s="5"/>
      <c r="S5556" s="5"/>
    </row>
    <row r="5557" spans="6:19" x14ac:dyDescent="0.25">
      <c r="F5557" s="5"/>
      <c r="G5557" s="5"/>
      <c r="H5557" s="5"/>
      <c r="I5557" s="5"/>
      <c r="J5557" s="5"/>
      <c r="Q5557" s="5"/>
      <c r="R5557" s="5"/>
      <c r="S5557" s="5"/>
    </row>
    <row r="5558" spans="6:19" x14ac:dyDescent="0.25">
      <c r="F5558" s="5"/>
      <c r="G5558" s="5"/>
      <c r="H5558" s="5"/>
      <c r="I5558" s="5"/>
      <c r="J5558" s="5"/>
      <c r="Q5558" s="5"/>
      <c r="R5558" s="5"/>
      <c r="S5558" s="5"/>
    </row>
    <row r="5559" spans="6:19" x14ac:dyDescent="0.25">
      <c r="F5559" s="5"/>
      <c r="G5559" s="5"/>
      <c r="H5559" s="5"/>
      <c r="I5559" s="5"/>
      <c r="J5559" s="5"/>
      <c r="Q5559" s="5"/>
      <c r="R5559" s="5"/>
      <c r="S5559" s="5"/>
    </row>
    <row r="5560" spans="6:19" x14ac:dyDescent="0.25">
      <c r="F5560" s="5"/>
      <c r="G5560" s="5"/>
      <c r="H5560" s="5"/>
      <c r="I5560" s="5"/>
      <c r="J5560" s="5"/>
      <c r="Q5560" s="5"/>
      <c r="R5560" s="5"/>
      <c r="S5560" s="5"/>
    </row>
    <row r="5561" spans="6:19" x14ac:dyDescent="0.25">
      <c r="F5561" s="5"/>
      <c r="G5561" s="5"/>
      <c r="H5561" s="5"/>
      <c r="I5561" s="5"/>
      <c r="J5561" s="5"/>
      <c r="Q5561" s="5"/>
      <c r="R5561" s="5"/>
      <c r="S5561" s="5"/>
    </row>
    <row r="5562" spans="6:19" x14ac:dyDescent="0.25">
      <c r="F5562" s="5"/>
      <c r="G5562" s="5"/>
      <c r="H5562" s="5"/>
      <c r="I5562" s="5"/>
      <c r="J5562" s="5"/>
      <c r="Q5562" s="5"/>
      <c r="R5562" s="5"/>
      <c r="S5562" s="5"/>
    </row>
    <row r="5563" spans="6:19" x14ac:dyDescent="0.25">
      <c r="F5563" s="5"/>
      <c r="G5563" s="5"/>
      <c r="H5563" s="5"/>
      <c r="I5563" s="5"/>
      <c r="J5563" s="5"/>
      <c r="Q5563" s="5"/>
      <c r="R5563" s="5"/>
      <c r="S5563" s="5"/>
    </row>
    <row r="5564" spans="6:19" x14ac:dyDescent="0.25">
      <c r="F5564" s="5"/>
      <c r="G5564" s="5"/>
      <c r="H5564" s="5"/>
      <c r="I5564" s="5"/>
      <c r="J5564" s="5"/>
      <c r="Q5564" s="5"/>
      <c r="R5564" s="5"/>
      <c r="S5564" s="5"/>
    </row>
    <row r="5565" spans="6:19" x14ac:dyDescent="0.25">
      <c r="F5565" s="5"/>
      <c r="G5565" s="5"/>
      <c r="H5565" s="5"/>
      <c r="I5565" s="5"/>
      <c r="J5565" s="5"/>
      <c r="Q5565" s="5"/>
      <c r="R5565" s="5"/>
      <c r="S5565" s="5"/>
    </row>
    <row r="5566" spans="6:19" x14ac:dyDescent="0.25">
      <c r="F5566" s="5"/>
      <c r="G5566" s="5"/>
      <c r="H5566" s="5"/>
      <c r="I5566" s="5"/>
      <c r="J5566" s="5"/>
      <c r="Q5566" s="5"/>
      <c r="R5566" s="5"/>
      <c r="S5566" s="5"/>
    </row>
    <row r="5567" spans="6:19" x14ac:dyDescent="0.25">
      <c r="F5567" s="5"/>
      <c r="G5567" s="5"/>
      <c r="H5567" s="5"/>
      <c r="I5567" s="5"/>
      <c r="J5567" s="5"/>
      <c r="Q5567" s="5"/>
      <c r="R5567" s="5"/>
      <c r="S5567" s="5"/>
    </row>
    <row r="5568" spans="6:19" x14ac:dyDescent="0.25">
      <c r="F5568" s="5"/>
      <c r="G5568" s="5"/>
      <c r="H5568" s="5"/>
      <c r="I5568" s="5"/>
      <c r="J5568" s="5"/>
      <c r="Q5568" s="5"/>
      <c r="R5568" s="5"/>
      <c r="S5568" s="5"/>
    </row>
    <row r="5569" spans="6:19" x14ac:dyDescent="0.25">
      <c r="F5569" s="5"/>
      <c r="G5569" s="5"/>
      <c r="H5569" s="5"/>
      <c r="I5569" s="5"/>
      <c r="J5569" s="5"/>
      <c r="Q5569" s="5"/>
      <c r="R5569" s="5"/>
      <c r="S5569" s="5"/>
    </row>
    <row r="5570" spans="6:19" x14ac:dyDescent="0.25">
      <c r="F5570" s="5"/>
      <c r="G5570" s="5"/>
      <c r="H5570" s="5"/>
      <c r="I5570" s="5"/>
      <c r="J5570" s="5"/>
      <c r="Q5570" s="5"/>
      <c r="R5570" s="5"/>
      <c r="S5570" s="5"/>
    </row>
    <row r="5571" spans="6:19" x14ac:dyDescent="0.25">
      <c r="F5571" s="5"/>
      <c r="G5571" s="5"/>
      <c r="H5571" s="5"/>
      <c r="I5571" s="5"/>
      <c r="J5571" s="5"/>
      <c r="Q5571" s="5"/>
      <c r="R5571" s="5"/>
      <c r="S5571" s="5"/>
    </row>
    <row r="5572" spans="6:19" x14ac:dyDescent="0.25">
      <c r="F5572" s="5"/>
      <c r="G5572" s="5"/>
      <c r="H5572" s="5"/>
      <c r="I5572" s="5"/>
      <c r="J5572" s="5"/>
      <c r="Q5572" s="5"/>
      <c r="R5572" s="5"/>
      <c r="S5572" s="5"/>
    </row>
    <row r="5573" spans="6:19" x14ac:dyDescent="0.25">
      <c r="F5573" s="5"/>
      <c r="G5573" s="5"/>
      <c r="H5573" s="5"/>
      <c r="I5573" s="5"/>
      <c r="J5573" s="5"/>
      <c r="Q5573" s="5"/>
      <c r="R5573" s="5"/>
      <c r="S5573" s="5"/>
    </row>
    <row r="5574" spans="6:19" x14ac:dyDescent="0.25">
      <c r="F5574" s="5"/>
      <c r="G5574" s="5"/>
      <c r="H5574" s="5"/>
      <c r="I5574" s="5"/>
      <c r="J5574" s="5"/>
      <c r="Q5574" s="5"/>
      <c r="R5574" s="5"/>
      <c r="S5574" s="5"/>
    </row>
    <row r="5575" spans="6:19" x14ac:dyDescent="0.25">
      <c r="F5575" s="5"/>
      <c r="G5575" s="5"/>
      <c r="H5575" s="5"/>
      <c r="I5575" s="5"/>
      <c r="J5575" s="5"/>
      <c r="Q5575" s="5"/>
      <c r="R5575" s="5"/>
      <c r="S5575" s="5"/>
    </row>
    <row r="5576" spans="6:19" x14ac:dyDescent="0.25">
      <c r="F5576" s="5"/>
      <c r="G5576" s="5"/>
      <c r="H5576" s="5"/>
      <c r="I5576" s="5"/>
      <c r="J5576" s="5"/>
      <c r="Q5576" s="5"/>
      <c r="R5576" s="5"/>
      <c r="S5576" s="5"/>
    </row>
    <row r="5577" spans="6:19" x14ac:dyDescent="0.25">
      <c r="F5577" s="5"/>
      <c r="G5577" s="5"/>
      <c r="H5577" s="5"/>
      <c r="I5577" s="5"/>
      <c r="J5577" s="5"/>
      <c r="Q5577" s="5"/>
      <c r="R5577" s="5"/>
      <c r="S5577" s="5"/>
    </row>
    <row r="5578" spans="6:19" x14ac:dyDescent="0.25">
      <c r="F5578" s="5"/>
      <c r="G5578" s="5"/>
      <c r="H5578" s="5"/>
      <c r="I5578" s="5"/>
      <c r="J5578" s="5"/>
      <c r="Q5578" s="5"/>
      <c r="R5578" s="5"/>
      <c r="S5578" s="5"/>
    </row>
    <row r="5579" spans="6:19" x14ac:dyDescent="0.25">
      <c r="F5579" s="5"/>
      <c r="G5579" s="5"/>
      <c r="H5579" s="5"/>
      <c r="I5579" s="5"/>
      <c r="J5579" s="5"/>
      <c r="Q5579" s="5"/>
      <c r="R5579" s="5"/>
      <c r="S5579" s="5"/>
    </row>
    <row r="5580" spans="6:19" x14ac:dyDescent="0.25">
      <c r="F5580" s="5"/>
      <c r="G5580" s="5"/>
      <c r="H5580" s="5"/>
      <c r="I5580" s="5"/>
      <c r="J5580" s="5"/>
      <c r="Q5580" s="5"/>
      <c r="R5580" s="5"/>
      <c r="S5580" s="5"/>
    </row>
    <row r="5581" spans="6:19" x14ac:dyDescent="0.25">
      <c r="F5581" s="5"/>
      <c r="G5581" s="5"/>
      <c r="H5581" s="5"/>
      <c r="I5581" s="5"/>
      <c r="J5581" s="5"/>
      <c r="Q5581" s="5"/>
      <c r="R5581" s="5"/>
      <c r="S5581" s="5"/>
    </row>
    <row r="5582" spans="6:19" x14ac:dyDescent="0.25">
      <c r="F5582" s="5"/>
      <c r="G5582" s="5"/>
      <c r="H5582" s="5"/>
      <c r="I5582" s="5"/>
      <c r="J5582" s="5"/>
      <c r="Q5582" s="5"/>
      <c r="R5582" s="5"/>
      <c r="S5582" s="5"/>
    </row>
    <row r="5583" spans="6:19" x14ac:dyDescent="0.25">
      <c r="F5583" s="5"/>
      <c r="G5583" s="5"/>
      <c r="H5583" s="5"/>
      <c r="I5583" s="5"/>
      <c r="J5583" s="5"/>
      <c r="Q5583" s="5"/>
      <c r="R5583" s="5"/>
      <c r="S5583" s="5"/>
    </row>
    <row r="5584" spans="6:19" x14ac:dyDescent="0.25">
      <c r="F5584" s="5"/>
      <c r="G5584" s="5"/>
      <c r="H5584" s="5"/>
      <c r="I5584" s="5"/>
      <c r="J5584" s="5"/>
      <c r="Q5584" s="5"/>
      <c r="R5584" s="5"/>
      <c r="S5584" s="5"/>
    </row>
    <row r="5585" spans="6:19" x14ac:dyDescent="0.25">
      <c r="F5585" s="5"/>
      <c r="G5585" s="5"/>
      <c r="H5585" s="5"/>
      <c r="I5585" s="5"/>
      <c r="J5585" s="5"/>
      <c r="Q5585" s="5"/>
      <c r="R5585" s="5"/>
      <c r="S5585" s="5"/>
    </row>
    <row r="5586" spans="6:19" x14ac:dyDescent="0.25">
      <c r="F5586" s="5"/>
      <c r="G5586" s="5"/>
      <c r="H5586" s="5"/>
      <c r="I5586" s="5"/>
      <c r="J5586" s="5"/>
      <c r="Q5586" s="5"/>
      <c r="R5586" s="5"/>
      <c r="S5586" s="5"/>
    </row>
    <row r="5587" spans="6:19" x14ac:dyDescent="0.25">
      <c r="F5587" s="5"/>
      <c r="G5587" s="5"/>
      <c r="H5587" s="5"/>
      <c r="I5587" s="5"/>
      <c r="J5587" s="5"/>
      <c r="Q5587" s="5"/>
      <c r="R5587" s="5"/>
      <c r="S5587" s="5"/>
    </row>
    <row r="5588" spans="6:19" x14ac:dyDescent="0.25">
      <c r="F5588" s="5"/>
      <c r="G5588" s="5"/>
      <c r="H5588" s="5"/>
      <c r="I5588" s="5"/>
      <c r="J5588" s="5"/>
      <c r="Q5588" s="5"/>
      <c r="R5588" s="5"/>
      <c r="S5588" s="5"/>
    </row>
    <row r="5589" spans="6:19" x14ac:dyDescent="0.25">
      <c r="F5589" s="5"/>
      <c r="G5589" s="5"/>
      <c r="H5589" s="5"/>
      <c r="I5589" s="5"/>
      <c r="J5589" s="5"/>
      <c r="Q5589" s="5"/>
      <c r="R5589" s="5"/>
      <c r="S5589" s="5"/>
    </row>
    <row r="5590" spans="6:19" x14ac:dyDescent="0.25">
      <c r="F5590" s="5"/>
      <c r="G5590" s="5"/>
      <c r="H5590" s="5"/>
      <c r="I5590" s="5"/>
      <c r="J5590" s="5"/>
      <c r="Q5590" s="5"/>
      <c r="R5590" s="5"/>
      <c r="S5590" s="5"/>
    </row>
    <row r="5591" spans="6:19" x14ac:dyDescent="0.25">
      <c r="F5591" s="5"/>
      <c r="G5591" s="5"/>
      <c r="H5591" s="5"/>
      <c r="I5591" s="5"/>
      <c r="J5591" s="5"/>
      <c r="Q5591" s="5"/>
      <c r="R5591" s="5"/>
      <c r="S5591" s="5"/>
    </row>
    <row r="5592" spans="6:19" x14ac:dyDescent="0.25">
      <c r="F5592" s="5"/>
      <c r="G5592" s="5"/>
      <c r="H5592" s="5"/>
      <c r="I5592" s="5"/>
      <c r="J5592" s="5"/>
      <c r="Q5592" s="5"/>
      <c r="R5592" s="5"/>
      <c r="S5592" s="5"/>
    </row>
    <row r="5593" spans="6:19" x14ac:dyDescent="0.25">
      <c r="F5593" s="5"/>
      <c r="G5593" s="5"/>
      <c r="H5593" s="5"/>
      <c r="I5593" s="5"/>
      <c r="J5593" s="5"/>
      <c r="Q5593" s="5"/>
      <c r="R5593" s="5"/>
      <c r="S5593" s="5"/>
    </row>
    <row r="5594" spans="6:19" x14ac:dyDescent="0.25">
      <c r="F5594" s="5"/>
      <c r="G5594" s="5"/>
      <c r="H5594" s="5"/>
      <c r="I5594" s="5"/>
      <c r="J5594" s="5"/>
      <c r="Q5594" s="5"/>
      <c r="R5594" s="5"/>
      <c r="S5594" s="5"/>
    </row>
    <row r="5595" spans="6:19" x14ac:dyDescent="0.25">
      <c r="F5595" s="5"/>
      <c r="G5595" s="5"/>
      <c r="H5595" s="5"/>
      <c r="I5595" s="5"/>
      <c r="J5595" s="5"/>
      <c r="Q5595" s="5"/>
      <c r="R5595" s="5"/>
      <c r="S5595" s="5"/>
    </row>
    <row r="5596" spans="6:19" x14ac:dyDescent="0.25">
      <c r="F5596" s="5"/>
      <c r="G5596" s="5"/>
      <c r="H5596" s="5"/>
      <c r="I5596" s="5"/>
      <c r="J5596" s="5"/>
      <c r="Q5596" s="5"/>
      <c r="R5596" s="5"/>
      <c r="S5596" s="5"/>
    </row>
    <row r="5597" spans="6:19" x14ac:dyDescent="0.25">
      <c r="F5597" s="5"/>
      <c r="G5597" s="5"/>
      <c r="H5597" s="5"/>
      <c r="I5597" s="5"/>
      <c r="J5597" s="5"/>
      <c r="Q5597" s="5"/>
      <c r="R5597" s="5"/>
      <c r="S5597" s="5"/>
    </row>
    <row r="5598" spans="6:19" x14ac:dyDescent="0.25">
      <c r="F5598" s="5"/>
      <c r="G5598" s="5"/>
      <c r="H5598" s="5"/>
      <c r="I5598" s="5"/>
      <c r="J5598" s="5"/>
      <c r="Q5598" s="5"/>
      <c r="R5598" s="5"/>
      <c r="S5598" s="5"/>
    </row>
    <row r="5599" spans="6:19" x14ac:dyDescent="0.25">
      <c r="F5599" s="5"/>
      <c r="G5599" s="5"/>
      <c r="H5599" s="5"/>
      <c r="I5599" s="5"/>
      <c r="J5599" s="5"/>
      <c r="Q5599" s="5"/>
      <c r="R5599" s="5"/>
      <c r="S5599" s="5"/>
    </row>
    <row r="5600" spans="6:19" x14ac:dyDescent="0.25">
      <c r="F5600" s="5"/>
      <c r="G5600" s="5"/>
      <c r="H5600" s="5"/>
      <c r="I5600" s="5"/>
      <c r="J5600" s="5"/>
      <c r="Q5600" s="5"/>
      <c r="R5600" s="5"/>
      <c r="S5600" s="5"/>
    </row>
    <row r="5601" spans="6:19" x14ac:dyDescent="0.25">
      <c r="F5601" s="5"/>
      <c r="G5601" s="5"/>
      <c r="H5601" s="5"/>
      <c r="I5601" s="5"/>
      <c r="J5601" s="5"/>
      <c r="Q5601" s="5"/>
      <c r="R5601" s="5"/>
      <c r="S5601" s="5"/>
    </row>
    <row r="5602" spans="6:19" x14ac:dyDescent="0.25">
      <c r="F5602" s="5"/>
      <c r="G5602" s="5"/>
      <c r="H5602" s="5"/>
      <c r="I5602" s="5"/>
      <c r="J5602" s="5"/>
      <c r="Q5602" s="5"/>
      <c r="R5602" s="5"/>
      <c r="S5602" s="5"/>
    </row>
    <row r="5603" spans="6:19" x14ac:dyDescent="0.25">
      <c r="F5603" s="5"/>
      <c r="G5603" s="5"/>
      <c r="H5603" s="5"/>
      <c r="I5603" s="5"/>
      <c r="J5603" s="5"/>
      <c r="Q5603" s="5"/>
      <c r="R5603" s="5"/>
      <c r="S5603" s="5"/>
    </row>
    <row r="5604" spans="6:19" x14ac:dyDescent="0.25">
      <c r="F5604" s="5"/>
      <c r="G5604" s="5"/>
      <c r="H5604" s="5"/>
      <c r="I5604" s="5"/>
      <c r="J5604" s="5"/>
      <c r="Q5604" s="5"/>
      <c r="R5604" s="5"/>
      <c r="S5604" s="5"/>
    </row>
    <row r="5605" spans="6:19" x14ac:dyDescent="0.25">
      <c r="F5605" s="5"/>
      <c r="G5605" s="5"/>
      <c r="H5605" s="5"/>
      <c r="I5605" s="5"/>
      <c r="J5605" s="5"/>
      <c r="Q5605" s="5"/>
      <c r="R5605" s="5"/>
      <c r="S5605" s="5"/>
    </row>
    <row r="5606" spans="6:19" x14ac:dyDescent="0.25">
      <c r="F5606" s="5"/>
      <c r="G5606" s="5"/>
      <c r="H5606" s="5"/>
      <c r="I5606" s="5"/>
      <c r="J5606" s="5"/>
      <c r="Q5606" s="5"/>
      <c r="R5606" s="5"/>
      <c r="S5606" s="5"/>
    </row>
    <row r="5607" spans="6:19" x14ac:dyDescent="0.25">
      <c r="F5607" s="5"/>
      <c r="G5607" s="5"/>
      <c r="H5607" s="5"/>
      <c r="I5607" s="5"/>
      <c r="J5607" s="5"/>
      <c r="Q5607" s="5"/>
      <c r="R5607" s="5"/>
      <c r="S5607" s="5"/>
    </row>
    <row r="5608" spans="6:19" x14ac:dyDescent="0.25">
      <c r="F5608" s="5"/>
      <c r="G5608" s="5"/>
      <c r="H5608" s="5"/>
      <c r="I5608" s="5"/>
      <c r="J5608" s="5"/>
      <c r="Q5608" s="5"/>
      <c r="R5608" s="5"/>
      <c r="S5608" s="5"/>
    </row>
    <row r="5609" spans="6:19" x14ac:dyDescent="0.25">
      <c r="F5609" s="5"/>
      <c r="G5609" s="5"/>
      <c r="H5609" s="5"/>
      <c r="I5609" s="5"/>
      <c r="J5609" s="5"/>
      <c r="Q5609" s="5"/>
      <c r="R5609" s="5"/>
      <c r="S5609" s="5"/>
    </row>
    <row r="5610" spans="6:19" x14ac:dyDescent="0.25">
      <c r="F5610" s="5"/>
      <c r="G5610" s="5"/>
      <c r="H5610" s="5"/>
      <c r="I5610" s="5"/>
      <c r="J5610" s="5"/>
      <c r="Q5610" s="5"/>
      <c r="R5610" s="5"/>
      <c r="S5610" s="5"/>
    </row>
    <row r="5611" spans="6:19" x14ac:dyDescent="0.25">
      <c r="F5611" s="5"/>
      <c r="G5611" s="5"/>
      <c r="H5611" s="5"/>
      <c r="I5611" s="5"/>
      <c r="J5611" s="5"/>
      <c r="Q5611" s="5"/>
      <c r="R5611" s="5"/>
      <c r="S5611" s="5"/>
    </row>
    <row r="5612" spans="6:19" x14ac:dyDescent="0.25">
      <c r="F5612" s="5"/>
      <c r="G5612" s="5"/>
      <c r="H5612" s="5"/>
      <c r="I5612" s="5"/>
      <c r="J5612" s="5"/>
      <c r="Q5612" s="5"/>
      <c r="R5612" s="5"/>
      <c r="S5612" s="5"/>
    </row>
    <row r="5613" spans="6:19" x14ac:dyDescent="0.25">
      <c r="F5613" s="5"/>
      <c r="G5613" s="5"/>
      <c r="H5613" s="5"/>
      <c r="I5613" s="5"/>
      <c r="J5613" s="5"/>
      <c r="Q5613" s="5"/>
      <c r="R5613" s="5"/>
      <c r="S5613" s="5"/>
    </row>
    <row r="5614" spans="6:19" x14ac:dyDescent="0.25">
      <c r="F5614" s="5"/>
      <c r="G5614" s="5"/>
      <c r="H5614" s="5"/>
      <c r="I5614" s="5"/>
      <c r="J5614" s="5"/>
      <c r="Q5614" s="5"/>
      <c r="R5614" s="5"/>
      <c r="S5614" s="5"/>
    </row>
    <row r="5615" spans="6:19" x14ac:dyDescent="0.25">
      <c r="F5615" s="5"/>
      <c r="G5615" s="5"/>
      <c r="H5615" s="5"/>
      <c r="I5615" s="5"/>
      <c r="J5615" s="5"/>
      <c r="Q5615" s="5"/>
      <c r="R5615" s="5"/>
      <c r="S5615" s="5"/>
    </row>
    <row r="5616" spans="6:19" x14ac:dyDescent="0.25">
      <c r="F5616" s="5"/>
      <c r="G5616" s="5"/>
      <c r="H5616" s="5"/>
      <c r="I5616" s="5"/>
      <c r="J5616" s="5"/>
      <c r="Q5616" s="5"/>
      <c r="R5616" s="5"/>
      <c r="S5616" s="5"/>
    </row>
    <row r="5617" spans="6:19" x14ac:dyDescent="0.25">
      <c r="F5617" s="5"/>
      <c r="G5617" s="5"/>
      <c r="H5617" s="5"/>
      <c r="I5617" s="5"/>
      <c r="J5617" s="5"/>
      <c r="Q5617" s="5"/>
      <c r="R5617" s="5"/>
      <c r="S5617" s="5"/>
    </row>
    <row r="5618" spans="6:19" x14ac:dyDescent="0.25">
      <c r="F5618" s="5"/>
      <c r="G5618" s="5"/>
      <c r="H5618" s="5"/>
      <c r="I5618" s="5"/>
      <c r="J5618" s="5"/>
      <c r="Q5618" s="5"/>
      <c r="R5618" s="5"/>
      <c r="S5618" s="5"/>
    </row>
    <row r="5619" spans="6:19" x14ac:dyDescent="0.25">
      <c r="F5619" s="5"/>
      <c r="G5619" s="5"/>
      <c r="H5619" s="5"/>
      <c r="I5619" s="5"/>
      <c r="J5619" s="5"/>
      <c r="Q5619" s="5"/>
      <c r="R5619" s="5"/>
      <c r="S5619" s="5"/>
    </row>
    <row r="5620" spans="6:19" x14ac:dyDescent="0.25">
      <c r="F5620" s="5"/>
      <c r="G5620" s="5"/>
      <c r="H5620" s="5"/>
      <c r="I5620" s="5"/>
      <c r="J5620" s="5"/>
      <c r="Q5620" s="5"/>
      <c r="R5620" s="5"/>
      <c r="S5620" s="5"/>
    </row>
    <row r="5621" spans="6:19" x14ac:dyDescent="0.25">
      <c r="F5621" s="5"/>
      <c r="G5621" s="5"/>
      <c r="H5621" s="5"/>
      <c r="I5621" s="5"/>
      <c r="J5621" s="5"/>
      <c r="Q5621" s="5"/>
      <c r="R5621" s="5"/>
      <c r="S5621" s="5"/>
    </row>
    <row r="5622" spans="6:19" x14ac:dyDescent="0.25">
      <c r="F5622" s="5"/>
      <c r="G5622" s="5"/>
      <c r="H5622" s="5"/>
      <c r="I5622" s="5"/>
      <c r="J5622" s="5"/>
      <c r="Q5622" s="5"/>
      <c r="R5622" s="5"/>
      <c r="S5622" s="5"/>
    </row>
    <row r="5623" spans="6:19" x14ac:dyDescent="0.25">
      <c r="F5623" s="5"/>
      <c r="G5623" s="5"/>
      <c r="H5623" s="5"/>
      <c r="I5623" s="5"/>
      <c r="J5623" s="5"/>
      <c r="Q5623" s="5"/>
      <c r="R5623" s="5"/>
      <c r="S5623" s="5"/>
    </row>
    <row r="5624" spans="6:19" x14ac:dyDescent="0.25">
      <c r="F5624" s="5"/>
      <c r="G5624" s="5"/>
      <c r="H5624" s="5"/>
      <c r="I5624" s="5"/>
      <c r="J5624" s="5"/>
      <c r="Q5624" s="5"/>
      <c r="R5624" s="5"/>
      <c r="S5624" s="5"/>
    </row>
    <row r="5625" spans="6:19" x14ac:dyDescent="0.25">
      <c r="F5625" s="5"/>
      <c r="G5625" s="5"/>
      <c r="H5625" s="5"/>
      <c r="I5625" s="5"/>
      <c r="J5625" s="5"/>
      <c r="Q5625" s="5"/>
      <c r="R5625" s="5"/>
      <c r="S5625" s="5"/>
    </row>
    <row r="5626" spans="6:19" x14ac:dyDescent="0.25">
      <c r="F5626" s="5"/>
      <c r="G5626" s="5"/>
      <c r="H5626" s="5"/>
      <c r="I5626" s="5"/>
      <c r="J5626" s="5"/>
      <c r="Q5626" s="5"/>
      <c r="R5626" s="5"/>
      <c r="S5626" s="5"/>
    </row>
    <row r="5627" spans="6:19" x14ac:dyDescent="0.25">
      <c r="F5627" s="5"/>
      <c r="G5627" s="5"/>
      <c r="H5627" s="5"/>
      <c r="I5627" s="5"/>
      <c r="J5627" s="5"/>
      <c r="Q5627" s="5"/>
      <c r="R5627" s="5"/>
      <c r="S5627" s="5"/>
    </row>
    <row r="5628" spans="6:19" x14ac:dyDescent="0.25">
      <c r="F5628" s="5"/>
      <c r="G5628" s="5"/>
      <c r="H5628" s="5"/>
      <c r="I5628" s="5"/>
      <c r="J5628" s="5"/>
      <c r="Q5628" s="5"/>
      <c r="R5628" s="5"/>
      <c r="S5628" s="5"/>
    </row>
    <row r="5629" spans="6:19" x14ac:dyDescent="0.25">
      <c r="F5629" s="5"/>
      <c r="G5629" s="5"/>
      <c r="H5629" s="5"/>
      <c r="I5629" s="5"/>
      <c r="J5629" s="5"/>
      <c r="Q5629" s="5"/>
      <c r="R5629" s="5"/>
      <c r="S5629" s="5"/>
    </row>
    <row r="5630" spans="6:19" x14ac:dyDescent="0.25">
      <c r="F5630" s="5"/>
      <c r="G5630" s="5"/>
      <c r="H5630" s="5"/>
      <c r="I5630" s="5"/>
      <c r="J5630" s="5"/>
      <c r="Q5630" s="5"/>
      <c r="R5630" s="5"/>
      <c r="S5630" s="5"/>
    </row>
    <row r="5631" spans="6:19" x14ac:dyDescent="0.25">
      <c r="F5631" s="5"/>
      <c r="G5631" s="5"/>
      <c r="H5631" s="5"/>
      <c r="I5631" s="5"/>
      <c r="J5631" s="5"/>
      <c r="Q5631" s="5"/>
      <c r="R5631" s="5"/>
      <c r="S5631" s="5"/>
    </row>
    <row r="5632" spans="6:19" x14ac:dyDescent="0.25">
      <c r="F5632" s="5"/>
      <c r="G5632" s="5"/>
      <c r="H5632" s="5"/>
      <c r="I5632" s="5"/>
      <c r="J5632" s="5"/>
      <c r="Q5632" s="5"/>
      <c r="R5632" s="5"/>
      <c r="S5632" s="5"/>
    </row>
    <row r="5633" spans="6:19" x14ac:dyDescent="0.25">
      <c r="F5633" s="5"/>
      <c r="G5633" s="5"/>
      <c r="H5633" s="5"/>
      <c r="I5633" s="5"/>
      <c r="J5633" s="5"/>
      <c r="Q5633" s="5"/>
      <c r="R5633" s="5"/>
      <c r="S5633" s="5"/>
    </row>
    <row r="5634" spans="6:19" x14ac:dyDescent="0.25">
      <c r="F5634" s="5"/>
      <c r="G5634" s="5"/>
      <c r="H5634" s="5"/>
      <c r="I5634" s="5"/>
      <c r="J5634" s="5"/>
      <c r="Q5634" s="5"/>
      <c r="R5634" s="5"/>
      <c r="S5634" s="5"/>
    </row>
    <row r="5635" spans="6:19" x14ac:dyDescent="0.25">
      <c r="F5635" s="5"/>
      <c r="G5635" s="5"/>
      <c r="H5635" s="5"/>
      <c r="I5635" s="5"/>
      <c r="J5635" s="5"/>
      <c r="Q5635" s="5"/>
      <c r="R5635" s="5"/>
      <c r="S5635" s="5"/>
    </row>
    <row r="5636" spans="6:19" x14ac:dyDescent="0.25">
      <c r="F5636" s="5"/>
      <c r="G5636" s="5"/>
      <c r="H5636" s="5"/>
      <c r="I5636" s="5"/>
      <c r="J5636" s="5"/>
      <c r="Q5636" s="5"/>
      <c r="R5636" s="5"/>
      <c r="S5636" s="5"/>
    </row>
    <row r="5637" spans="6:19" x14ac:dyDescent="0.25">
      <c r="F5637" s="5"/>
      <c r="G5637" s="5"/>
      <c r="H5637" s="5"/>
      <c r="I5637" s="5"/>
      <c r="J5637" s="5"/>
      <c r="Q5637" s="5"/>
      <c r="R5637" s="5"/>
      <c r="S5637" s="5"/>
    </row>
    <row r="5638" spans="6:19" x14ac:dyDescent="0.25">
      <c r="F5638" s="5"/>
      <c r="G5638" s="5"/>
      <c r="H5638" s="5"/>
      <c r="I5638" s="5"/>
      <c r="J5638" s="5"/>
      <c r="Q5638" s="5"/>
      <c r="R5638" s="5"/>
      <c r="S5638" s="5"/>
    </row>
    <row r="5639" spans="6:19" x14ac:dyDescent="0.25">
      <c r="F5639" s="5"/>
      <c r="G5639" s="5"/>
      <c r="H5639" s="5"/>
      <c r="I5639" s="5"/>
      <c r="J5639" s="5"/>
      <c r="Q5639" s="5"/>
      <c r="R5639" s="5"/>
      <c r="S5639" s="5"/>
    </row>
    <row r="5640" spans="6:19" x14ac:dyDescent="0.25">
      <c r="F5640" s="5"/>
      <c r="G5640" s="5"/>
      <c r="H5640" s="5"/>
      <c r="I5640" s="5"/>
      <c r="J5640" s="5"/>
      <c r="Q5640" s="5"/>
      <c r="R5640" s="5"/>
      <c r="S5640" s="5"/>
    </row>
    <row r="5641" spans="6:19" x14ac:dyDescent="0.25">
      <c r="F5641" s="5"/>
      <c r="G5641" s="5"/>
      <c r="H5641" s="5"/>
      <c r="I5641" s="5"/>
      <c r="J5641" s="5"/>
      <c r="Q5641" s="5"/>
      <c r="R5641" s="5"/>
      <c r="S5641" s="5"/>
    </row>
    <row r="5642" spans="6:19" x14ac:dyDescent="0.25">
      <c r="F5642" s="5"/>
      <c r="G5642" s="5"/>
      <c r="H5642" s="5"/>
      <c r="I5642" s="5"/>
      <c r="J5642" s="5"/>
      <c r="Q5642" s="5"/>
      <c r="R5642" s="5"/>
      <c r="S5642" s="5"/>
    </row>
    <row r="5643" spans="6:19" x14ac:dyDescent="0.25">
      <c r="F5643" s="5"/>
      <c r="G5643" s="5"/>
      <c r="H5643" s="5"/>
      <c r="I5643" s="5"/>
      <c r="J5643" s="5"/>
      <c r="Q5643" s="5"/>
      <c r="R5643" s="5"/>
      <c r="S5643" s="5"/>
    </row>
    <row r="5644" spans="6:19" x14ac:dyDescent="0.25">
      <c r="F5644" s="5"/>
      <c r="G5644" s="5"/>
      <c r="H5644" s="5"/>
      <c r="I5644" s="5"/>
      <c r="J5644" s="5"/>
      <c r="Q5644" s="5"/>
      <c r="R5644" s="5"/>
      <c r="S5644" s="5"/>
    </row>
    <row r="5645" spans="6:19" x14ac:dyDescent="0.25">
      <c r="F5645" s="5"/>
      <c r="G5645" s="5"/>
      <c r="H5645" s="5"/>
      <c r="I5645" s="5"/>
      <c r="J5645" s="5"/>
      <c r="Q5645" s="5"/>
      <c r="R5645" s="5"/>
      <c r="S5645" s="5"/>
    </row>
    <row r="5646" spans="6:19" x14ac:dyDescent="0.25">
      <c r="F5646" s="5"/>
      <c r="G5646" s="5"/>
      <c r="H5646" s="5"/>
      <c r="I5646" s="5"/>
      <c r="J5646" s="5"/>
      <c r="Q5646" s="5"/>
      <c r="R5646" s="5"/>
      <c r="S5646" s="5"/>
    </row>
    <row r="5647" spans="6:19" x14ac:dyDescent="0.25">
      <c r="F5647" s="5"/>
      <c r="G5647" s="5"/>
      <c r="H5647" s="5"/>
      <c r="I5647" s="5"/>
      <c r="J5647" s="5"/>
      <c r="Q5647" s="5"/>
      <c r="R5647" s="5"/>
      <c r="S5647" s="5"/>
    </row>
    <row r="5648" spans="6:19" x14ac:dyDescent="0.25">
      <c r="F5648" s="5"/>
      <c r="G5648" s="5"/>
      <c r="H5648" s="5"/>
      <c r="I5648" s="5"/>
      <c r="J5648" s="5"/>
      <c r="Q5648" s="5"/>
      <c r="R5648" s="5"/>
      <c r="S5648" s="5"/>
    </row>
    <row r="5649" spans="6:19" x14ac:dyDescent="0.25">
      <c r="F5649" s="5"/>
      <c r="G5649" s="5"/>
      <c r="H5649" s="5"/>
      <c r="I5649" s="5"/>
      <c r="J5649" s="5"/>
      <c r="Q5649" s="5"/>
      <c r="R5649" s="5"/>
      <c r="S5649" s="5"/>
    </row>
    <row r="5650" spans="6:19" x14ac:dyDescent="0.25">
      <c r="F5650" s="5"/>
      <c r="G5650" s="5"/>
      <c r="H5650" s="5"/>
      <c r="I5650" s="5"/>
      <c r="J5650" s="5"/>
      <c r="Q5650" s="5"/>
      <c r="R5650" s="5"/>
      <c r="S5650" s="5"/>
    </row>
    <row r="5651" spans="6:19" x14ac:dyDescent="0.25">
      <c r="F5651" s="5"/>
      <c r="G5651" s="5"/>
      <c r="H5651" s="5"/>
      <c r="I5651" s="5"/>
      <c r="J5651" s="5"/>
      <c r="Q5651" s="5"/>
      <c r="R5651" s="5"/>
      <c r="S5651" s="5"/>
    </row>
    <row r="5652" spans="6:19" x14ac:dyDescent="0.25">
      <c r="F5652" s="5"/>
      <c r="G5652" s="5"/>
      <c r="H5652" s="5"/>
      <c r="I5652" s="5"/>
      <c r="J5652" s="5"/>
      <c r="Q5652" s="5"/>
      <c r="R5652" s="5"/>
      <c r="S5652" s="5"/>
    </row>
    <row r="5653" spans="6:19" x14ac:dyDescent="0.25">
      <c r="F5653" s="5"/>
      <c r="G5653" s="5"/>
      <c r="H5653" s="5"/>
      <c r="I5653" s="5"/>
      <c r="J5653" s="5"/>
      <c r="Q5653" s="5"/>
      <c r="R5653" s="5"/>
      <c r="S5653" s="5"/>
    </row>
    <row r="5654" spans="6:19" x14ac:dyDescent="0.25">
      <c r="F5654" s="5"/>
      <c r="G5654" s="5"/>
      <c r="H5654" s="5"/>
      <c r="I5654" s="5"/>
      <c r="J5654" s="5"/>
      <c r="Q5654" s="5"/>
      <c r="R5654" s="5"/>
      <c r="S5654" s="5"/>
    </row>
    <row r="5655" spans="6:19" x14ac:dyDescent="0.25">
      <c r="F5655" s="5"/>
      <c r="G5655" s="5"/>
      <c r="H5655" s="5"/>
      <c r="I5655" s="5"/>
      <c r="J5655" s="5"/>
      <c r="Q5655" s="5"/>
      <c r="R5655" s="5"/>
      <c r="S5655" s="5"/>
    </row>
    <row r="5656" spans="6:19" x14ac:dyDescent="0.25">
      <c r="F5656" s="5"/>
      <c r="G5656" s="5"/>
      <c r="H5656" s="5"/>
      <c r="I5656" s="5"/>
      <c r="J5656" s="5"/>
      <c r="Q5656" s="5"/>
      <c r="R5656" s="5"/>
      <c r="S5656" s="5"/>
    </row>
    <row r="5657" spans="6:19" x14ac:dyDescent="0.25">
      <c r="F5657" s="5"/>
      <c r="G5657" s="5"/>
      <c r="H5657" s="5"/>
      <c r="I5657" s="5"/>
      <c r="J5657" s="5"/>
      <c r="Q5657" s="5"/>
      <c r="R5657" s="5"/>
      <c r="S5657" s="5"/>
    </row>
    <row r="5658" spans="6:19" x14ac:dyDescent="0.25">
      <c r="F5658" s="5"/>
      <c r="G5658" s="5"/>
      <c r="H5658" s="5"/>
      <c r="I5658" s="5"/>
      <c r="J5658" s="5"/>
      <c r="Q5658" s="5"/>
      <c r="R5658" s="5"/>
      <c r="S5658" s="5"/>
    </row>
    <row r="5659" spans="6:19" x14ac:dyDescent="0.25">
      <c r="F5659" s="5"/>
      <c r="G5659" s="5"/>
      <c r="H5659" s="5"/>
      <c r="I5659" s="5"/>
      <c r="J5659" s="5"/>
      <c r="Q5659" s="5"/>
      <c r="R5659" s="5"/>
      <c r="S5659" s="5"/>
    </row>
    <row r="5660" spans="6:19" x14ac:dyDescent="0.25">
      <c r="F5660" s="5"/>
      <c r="G5660" s="5"/>
      <c r="H5660" s="5"/>
      <c r="I5660" s="5"/>
      <c r="J5660" s="5"/>
      <c r="Q5660" s="5"/>
      <c r="R5660" s="5"/>
      <c r="S5660" s="5"/>
    </row>
    <row r="5661" spans="6:19" x14ac:dyDescent="0.25">
      <c r="F5661" s="5"/>
      <c r="G5661" s="5"/>
      <c r="H5661" s="5"/>
      <c r="I5661" s="5"/>
      <c r="J5661" s="5"/>
      <c r="Q5661" s="5"/>
      <c r="R5661" s="5"/>
      <c r="S5661" s="5"/>
    </row>
    <row r="5662" spans="6:19" x14ac:dyDescent="0.25">
      <c r="F5662" s="5"/>
      <c r="G5662" s="5"/>
      <c r="H5662" s="5"/>
      <c r="I5662" s="5"/>
      <c r="J5662" s="5"/>
      <c r="Q5662" s="5"/>
      <c r="R5662" s="5"/>
      <c r="S5662" s="5"/>
    </row>
    <row r="5663" spans="6:19" x14ac:dyDescent="0.25">
      <c r="F5663" s="5"/>
      <c r="G5663" s="5"/>
      <c r="H5663" s="5"/>
      <c r="I5663" s="5"/>
      <c r="J5663" s="5"/>
      <c r="Q5663" s="5"/>
      <c r="R5663" s="5"/>
      <c r="S5663" s="5"/>
    </row>
    <row r="5664" spans="6:19" x14ac:dyDescent="0.25">
      <c r="F5664" s="5"/>
      <c r="G5664" s="5"/>
      <c r="H5664" s="5"/>
      <c r="I5664" s="5"/>
      <c r="J5664" s="5"/>
      <c r="Q5664" s="5"/>
      <c r="R5664" s="5"/>
      <c r="S5664" s="5"/>
    </row>
    <row r="5665" spans="6:19" x14ac:dyDescent="0.25">
      <c r="F5665" s="5"/>
      <c r="G5665" s="5"/>
      <c r="H5665" s="5"/>
      <c r="I5665" s="5"/>
      <c r="J5665" s="5"/>
      <c r="Q5665" s="5"/>
      <c r="R5665" s="5"/>
      <c r="S5665" s="5"/>
    </row>
    <row r="5666" spans="6:19" x14ac:dyDescent="0.25">
      <c r="F5666" s="5"/>
      <c r="G5666" s="5"/>
      <c r="H5666" s="5"/>
      <c r="I5666" s="5"/>
      <c r="J5666" s="5"/>
      <c r="Q5666" s="5"/>
      <c r="R5666" s="5"/>
      <c r="S5666" s="5"/>
    </row>
    <row r="5667" spans="6:19" x14ac:dyDescent="0.25">
      <c r="F5667" s="5"/>
      <c r="G5667" s="5"/>
      <c r="H5667" s="5"/>
      <c r="I5667" s="5"/>
      <c r="J5667" s="5"/>
      <c r="Q5667" s="5"/>
      <c r="R5667" s="5"/>
      <c r="S5667" s="5"/>
    </row>
    <row r="5668" spans="6:19" x14ac:dyDescent="0.25">
      <c r="F5668" s="5"/>
      <c r="G5668" s="5"/>
      <c r="H5668" s="5"/>
      <c r="I5668" s="5"/>
      <c r="J5668" s="5"/>
      <c r="Q5668" s="5"/>
      <c r="R5668" s="5"/>
      <c r="S5668" s="5"/>
    </row>
    <row r="5669" spans="6:19" x14ac:dyDescent="0.25">
      <c r="F5669" s="5"/>
      <c r="G5669" s="5"/>
      <c r="H5669" s="5"/>
      <c r="I5669" s="5"/>
      <c r="J5669" s="5"/>
      <c r="Q5669" s="5"/>
      <c r="R5669" s="5"/>
      <c r="S5669" s="5"/>
    </row>
    <row r="5670" spans="6:19" x14ac:dyDescent="0.25">
      <c r="F5670" s="5"/>
      <c r="G5670" s="5"/>
      <c r="H5670" s="5"/>
      <c r="I5670" s="5"/>
      <c r="J5670" s="5"/>
      <c r="Q5670" s="5"/>
      <c r="R5670" s="5"/>
      <c r="S5670" s="5"/>
    </row>
    <row r="5671" spans="6:19" x14ac:dyDescent="0.25">
      <c r="F5671" s="5"/>
      <c r="G5671" s="5"/>
      <c r="H5671" s="5"/>
      <c r="I5671" s="5"/>
      <c r="J5671" s="5"/>
      <c r="Q5671" s="5"/>
      <c r="R5671" s="5"/>
      <c r="S5671" s="5"/>
    </row>
    <row r="5672" spans="6:19" x14ac:dyDescent="0.25">
      <c r="F5672" s="5"/>
      <c r="G5672" s="5"/>
      <c r="H5672" s="5"/>
      <c r="I5672" s="5"/>
      <c r="J5672" s="5"/>
      <c r="Q5672" s="5"/>
      <c r="R5672" s="5"/>
      <c r="S5672" s="5"/>
    </row>
    <row r="5673" spans="6:19" x14ac:dyDescent="0.25">
      <c r="F5673" s="5"/>
      <c r="G5673" s="5"/>
      <c r="H5673" s="5"/>
      <c r="I5673" s="5"/>
      <c r="J5673" s="5"/>
      <c r="Q5673" s="5"/>
      <c r="R5673" s="5"/>
      <c r="S5673" s="5"/>
    </row>
    <row r="5674" spans="6:19" x14ac:dyDescent="0.25">
      <c r="F5674" s="5"/>
      <c r="G5674" s="5"/>
      <c r="H5674" s="5"/>
      <c r="I5674" s="5"/>
      <c r="J5674" s="5"/>
      <c r="Q5674" s="5"/>
      <c r="R5674" s="5"/>
      <c r="S5674" s="5"/>
    </row>
    <row r="5675" spans="6:19" x14ac:dyDescent="0.25">
      <c r="F5675" s="5"/>
      <c r="G5675" s="5"/>
      <c r="H5675" s="5"/>
      <c r="I5675" s="5"/>
      <c r="J5675" s="5"/>
      <c r="Q5675" s="5"/>
      <c r="R5675" s="5"/>
      <c r="S5675" s="5"/>
    </row>
    <row r="5676" spans="6:19" x14ac:dyDescent="0.25">
      <c r="F5676" s="5"/>
      <c r="G5676" s="5"/>
      <c r="H5676" s="5"/>
      <c r="I5676" s="5"/>
      <c r="J5676" s="5"/>
      <c r="Q5676" s="5"/>
      <c r="R5676" s="5"/>
      <c r="S5676" s="5"/>
    </row>
    <row r="5677" spans="6:19" x14ac:dyDescent="0.25">
      <c r="F5677" s="5"/>
      <c r="G5677" s="5"/>
      <c r="H5677" s="5"/>
      <c r="I5677" s="5"/>
      <c r="J5677" s="5"/>
      <c r="Q5677" s="5"/>
      <c r="R5677" s="5"/>
      <c r="S5677" s="5"/>
    </row>
    <row r="5678" spans="6:19" x14ac:dyDescent="0.25">
      <c r="F5678" s="5"/>
      <c r="G5678" s="5"/>
      <c r="H5678" s="5"/>
      <c r="I5678" s="5"/>
      <c r="J5678" s="5"/>
      <c r="Q5678" s="5"/>
      <c r="R5678" s="5"/>
      <c r="S5678" s="5"/>
    </row>
    <row r="5679" spans="6:19" x14ac:dyDescent="0.25">
      <c r="F5679" s="5"/>
      <c r="G5679" s="5"/>
      <c r="H5679" s="5"/>
      <c r="I5679" s="5"/>
      <c r="J5679" s="5"/>
      <c r="Q5679" s="5"/>
      <c r="R5679" s="5"/>
      <c r="S5679" s="5"/>
    </row>
    <row r="5680" spans="6:19" x14ac:dyDescent="0.25">
      <c r="F5680" s="5"/>
      <c r="G5680" s="5"/>
      <c r="H5680" s="5"/>
      <c r="I5680" s="5"/>
      <c r="J5680" s="5"/>
      <c r="Q5680" s="5"/>
      <c r="R5680" s="5"/>
      <c r="S5680" s="5"/>
    </row>
    <row r="5681" spans="6:19" x14ac:dyDescent="0.25">
      <c r="F5681" s="5"/>
      <c r="G5681" s="5"/>
      <c r="H5681" s="5"/>
      <c r="I5681" s="5"/>
      <c r="J5681" s="5"/>
      <c r="Q5681" s="5"/>
      <c r="R5681" s="5"/>
      <c r="S5681" s="5"/>
    </row>
    <row r="5682" spans="6:19" x14ac:dyDescent="0.25">
      <c r="F5682" s="5"/>
      <c r="G5682" s="5"/>
      <c r="H5682" s="5"/>
      <c r="I5682" s="5"/>
      <c r="J5682" s="5"/>
      <c r="Q5682" s="5"/>
      <c r="R5682" s="5"/>
      <c r="S5682" s="5"/>
    </row>
    <row r="5683" spans="6:19" x14ac:dyDescent="0.25">
      <c r="F5683" s="5"/>
      <c r="G5683" s="5"/>
      <c r="H5683" s="5"/>
      <c r="I5683" s="5"/>
      <c r="J5683" s="5"/>
      <c r="Q5683" s="5"/>
      <c r="R5683" s="5"/>
      <c r="S5683" s="5"/>
    </row>
    <row r="5684" spans="6:19" x14ac:dyDescent="0.25">
      <c r="F5684" s="5"/>
      <c r="G5684" s="5"/>
      <c r="H5684" s="5"/>
      <c r="I5684" s="5"/>
      <c r="J5684" s="5"/>
      <c r="Q5684" s="5"/>
      <c r="R5684" s="5"/>
      <c r="S5684" s="5"/>
    </row>
    <row r="5685" spans="6:19" x14ac:dyDescent="0.25">
      <c r="F5685" s="5"/>
      <c r="G5685" s="5"/>
      <c r="H5685" s="5"/>
      <c r="I5685" s="5"/>
      <c r="J5685" s="5"/>
      <c r="Q5685" s="5"/>
      <c r="R5685" s="5"/>
      <c r="S5685" s="5"/>
    </row>
    <row r="5686" spans="6:19" x14ac:dyDescent="0.25">
      <c r="F5686" s="5"/>
      <c r="G5686" s="5"/>
      <c r="H5686" s="5"/>
      <c r="I5686" s="5"/>
      <c r="J5686" s="5"/>
      <c r="Q5686" s="5"/>
      <c r="R5686" s="5"/>
      <c r="S5686" s="5"/>
    </row>
    <row r="5687" spans="6:19" x14ac:dyDescent="0.25">
      <c r="F5687" s="5"/>
      <c r="G5687" s="5"/>
      <c r="H5687" s="5"/>
      <c r="I5687" s="5"/>
      <c r="J5687" s="5"/>
      <c r="Q5687" s="5"/>
      <c r="R5687" s="5"/>
      <c r="S5687" s="5"/>
    </row>
    <row r="5688" spans="6:19" x14ac:dyDescent="0.25">
      <c r="F5688" s="5"/>
      <c r="G5688" s="5"/>
      <c r="H5688" s="5"/>
      <c r="I5688" s="5"/>
      <c r="J5688" s="5"/>
      <c r="Q5688" s="5"/>
      <c r="R5688" s="5"/>
      <c r="S5688" s="5"/>
    </row>
    <row r="5689" spans="6:19" x14ac:dyDescent="0.25">
      <c r="F5689" s="5"/>
      <c r="G5689" s="5"/>
      <c r="H5689" s="5"/>
      <c r="I5689" s="5"/>
      <c r="J5689" s="5"/>
      <c r="Q5689" s="5"/>
      <c r="R5689" s="5"/>
      <c r="S5689" s="5"/>
    </row>
    <row r="5690" spans="6:19" x14ac:dyDescent="0.25">
      <c r="F5690" s="5"/>
      <c r="G5690" s="5"/>
      <c r="H5690" s="5"/>
      <c r="I5690" s="5"/>
      <c r="J5690" s="5"/>
      <c r="Q5690" s="5"/>
      <c r="R5690" s="5"/>
      <c r="S5690" s="5"/>
    </row>
    <row r="5691" spans="6:19" x14ac:dyDescent="0.25">
      <c r="F5691" s="5"/>
      <c r="G5691" s="5"/>
      <c r="H5691" s="5"/>
      <c r="I5691" s="5"/>
      <c r="J5691" s="5"/>
      <c r="Q5691" s="5"/>
      <c r="R5691" s="5"/>
      <c r="S5691" s="5"/>
    </row>
    <row r="5692" spans="6:19" x14ac:dyDescent="0.25">
      <c r="F5692" s="5"/>
      <c r="G5692" s="5"/>
      <c r="H5692" s="5"/>
      <c r="I5692" s="5"/>
      <c r="J5692" s="5"/>
      <c r="Q5692" s="5"/>
      <c r="R5692" s="5"/>
      <c r="S5692" s="5"/>
    </row>
    <row r="5693" spans="6:19" x14ac:dyDescent="0.25">
      <c r="F5693" s="5"/>
      <c r="G5693" s="5"/>
      <c r="H5693" s="5"/>
      <c r="I5693" s="5"/>
      <c r="J5693" s="5"/>
      <c r="Q5693" s="5"/>
      <c r="R5693" s="5"/>
      <c r="S5693" s="5"/>
    </row>
    <row r="5694" spans="6:19" x14ac:dyDescent="0.25">
      <c r="F5694" s="5"/>
      <c r="G5694" s="5"/>
      <c r="H5694" s="5"/>
      <c r="I5694" s="5"/>
      <c r="J5694" s="5"/>
      <c r="Q5694" s="5"/>
      <c r="R5694" s="5"/>
      <c r="S5694" s="5"/>
    </row>
    <row r="5695" spans="6:19" x14ac:dyDescent="0.25">
      <c r="F5695" s="5"/>
      <c r="G5695" s="5"/>
      <c r="H5695" s="5"/>
      <c r="I5695" s="5"/>
      <c r="J5695" s="5"/>
      <c r="Q5695" s="5"/>
      <c r="R5695" s="5"/>
      <c r="S5695" s="5"/>
    </row>
    <row r="5696" spans="6:19" x14ac:dyDescent="0.25">
      <c r="F5696" s="5"/>
      <c r="G5696" s="5"/>
      <c r="H5696" s="5"/>
      <c r="I5696" s="5"/>
      <c r="J5696" s="5"/>
      <c r="Q5696" s="5"/>
      <c r="R5696" s="5"/>
      <c r="S5696" s="5"/>
    </row>
    <row r="5697" spans="6:19" x14ac:dyDescent="0.25">
      <c r="F5697" s="5"/>
      <c r="G5697" s="5"/>
      <c r="H5697" s="5"/>
      <c r="I5697" s="5"/>
      <c r="J5697" s="5"/>
      <c r="Q5697" s="5"/>
      <c r="R5697" s="5"/>
      <c r="S5697" s="5"/>
    </row>
    <row r="5698" spans="6:19" x14ac:dyDescent="0.25">
      <c r="F5698" s="5"/>
      <c r="G5698" s="5"/>
      <c r="H5698" s="5"/>
      <c r="I5698" s="5"/>
      <c r="J5698" s="5"/>
      <c r="Q5698" s="5"/>
      <c r="R5698" s="5"/>
      <c r="S5698" s="5"/>
    </row>
    <row r="5699" spans="6:19" x14ac:dyDescent="0.25">
      <c r="F5699" s="5"/>
      <c r="G5699" s="5"/>
      <c r="H5699" s="5"/>
      <c r="I5699" s="5"/>
      <c r="J5699" s="5"/>
      <c r="Q5699" s="5"/>
      <c r="R5699" s="5"/>
      <c r="S5699" s="5"/>
    </row>
    <row r="5700" spans="6:19" x14ac:dyDescent="0.25">
      <c r="F5700" s="5"/>
      <c r="G5700" s="5"/>
      <c r="H5700" s="5"/>
      <c r="I5700" s="5"/>
      <c r="J5700" s="5"/>
      <c r="Q5700" s="5"/>
      <c r="R5700" s="5"/>
      <c r="S5700" s="5"/>
    </row>
    <row r="5701" spans="6:19" x14ac:dyDescent="0.25">
      <c r="F5701" s="5"/>
      <c r="G5701" s="5"/>
      <c r="H5701" s="5"/>
      <c r="I5701" s="5"/>
      <c r="J5701" s="5"/>
      <c r="Q5701" s="5"/>
      <c r="R5701" s="5"/>
      <c r="S5701" s="5"/>
    </row>
    <row r="5702" spans="6:19" x14ac:dyDescent="0.25">
      <c r="F5702" s="5"/>
      <c r="G5702" s="5"/>
      <c r="H5702" s="5"/>
      <c r="I5702" s="5"/>
      <c r="J5702" s="5"/>
      <c r="Q5702" s="5"/>
      <c r="R5702" s="5"/>
      <c r="S5702" s="5"/>
    </row>
    <row r="5703" spans="6:19" x14ac:dyDescent="0.25">
      <c r="F5703" s="5"/>
      <c r="G5703" s="5"/>
      <c r="H5703" s="5"/>
      <c r="I5703" s="5"/>
      <c r="J5703" s="5"/>
      <c r="Q5703" s="5"/>
      <c r="R5703" s="5"/>
      <c r="S5703" s="5"/>
    </row>
    <row r="5704" spans="6:19" x14ac:dyDescent="0.25">
      <c r="F5704" s="5"/>
      <c r="G5704" s="5"/>
      <c r="H5704" s="5"/>
      <c r="I5704" s="5"/>
      <c r="J5704" s="5"/>
      <c r="Q5704" s="5"/>
      <c r="R5704" s="5"/>
      <c r="S5704" s="5"/>
    </row>
    <row r="5705" spans="6:19" x14ac:dyDescent="0.25">
      <c r="F5705" s="5"/>
      <c r="G5705" s="5"/>
      <c r="H5705" s="5"/>
      <c r="I5705" s="5"/>
      <c r="J5705" s="5"/>
      <c r="Q5705" s="5"/>
      <c r="R5705" s="5"/>
      <c r="S5705" s="5"/>
    </row>
    <row r="5706" spans="6:19" x14ac:dyDescent="0.25">
      <c r="F5706" s="5"/>
      <c r="G5706" s="5"/>
      <c r="H5706" s="5"/>
      <c r="I5706" s="5"/>
      <c r="J5706" s="5"/>
      <c r="Q5706" s="5"/>
      <c r="R5706" s="5"/>
      <c r="S5706" s="5"/>
    </row>
    <row r="5707" spans="6:19" x14ac:dyDescent="0.25">
      <c r="F5707" s="5"/>
      <c r="G5707" s="5"/>
      <c r="H5707" s="5"/>
      <c r="I5707" s="5"/>
      <c r="J5707" s="5"/>
      <c r="Q5707" s="5"/>
      <c r="R5707" s="5"/>
      <c r="S5707" s="5"/>
    </row>
    <row r="5708" spans="6:19" x14ac:dyDescent="0.25">
      <c r="F5708" s="5"/>
      <c r="G5708" s="5"/>
      <c r="H5708" s="5"/>
      <c r="I5708" s="5"/>
      <c r="J5708" s="5"/>
      <c r="Q5708" s="5"/>
      <c r="R5708" s="5"/>
      <c r="S5708" s="5"/>
    </row>
    <row r="5709" spans="6:19" x14ac:dyDescent="0.25">
      <c r="F5709" s="5"/>
      <c r="G5709" s="5"/>
      <c r="H5709" s="5"/>
      <c r="I5709" s="5"/>
      <c r="J5709" s="5"/>
      <c r="Q5709" s="5"/>
      <c r="R5709" s="5"/>
      <c r="S5709" s="5"/>
    </row>
    <row r="5710" spans="6:19" x14ac:dyDescent="0.25">
      <c r="F5710" s="5"/>
      <c r="G5710" s="5"/>
      <c r="H5710" s="5"/>
      <c r="I5710" s="5"/>
      <c r="J5710" s="5"/>
      <c r="Q5710" s="5"/>
      <c r="R5710" s="5"/>
      <c r="S5710" s="5"/>
    </row>
    <row r="5711" spans="6:19" x14ac:dyDescent="0.25">
      <c r="F5711" s="5"/>
      <c r="G5711" s="5"/>
      <c r="H5711" s="5"/>
      <c r="I5711" s="5"/>
      <c r="J5711" s="5"/>
      <c r="Q5711" s="5"/>
      <c r="R5711" s="5"/>
      <c r="S5711" s="5"/>
    </row>
    <row r="5712" spans="6:19" x14ac:dyDescent="0.25">
      <c r="F5712" s="5"/>
      <c r="G5712" s="5"/>
      <c r="H5712" s="5"/>
      <c r="I5712" s="5"/>
      <c r="J5712" s="5"/>
      <c r="Q5712" s="5"/>
      <c r="R5712" s="5"/>
      <c r="S5712" s="5"/>
    </row>
    <row r="5713" spans="6:19" x14ac:dyDescent="0.25">
      <c r="F5713" s="5"/>
      <c r="G5713" s="5"/>
      <c r="H5713" s="5"/>
      <c r="I5713" s="5"/>
      <c r="J5713" s="5"/>
      <c r="Q5713" s="5"/>
      <c r="R5713" s="5"/>
      <c r="S5713" s="5"/>
    </row>
    <row r="5714" spans="6:19" x14ac:dyDescent="0.25">
      <c r="F5714" s="5"/>
      <c r="G5714" s="5"/>
      <c r="H5714" s="5"/>
      <c r="I5714" s="5"/>
      <c r="J5714" s="5"/>
      <c r="Q5714" s="5"/>
      <c r="R5714" s="5"/>
      <c r="S5714" s="5"/>
    </row>
    <row r="5715" spans="6:19" x14ac:dyDescent="0.25">
      <c r="F5715" s="5"/>
      <c r="G5715" s="5"/>
      <c r="H5715" s="5"/>
      <c r="I5715" s="5"/>
      <c r="J5715" s="5"/>
      <c r="Q5715" s="5"/>
      <c r="R5715" s="5"/>
      <c r="S5715" s="5"/>
    </row>
    <row r="5716" spans="6:19" x14ac:dyDescent="0.25">
      <c r="F5716" s="5"/>
      <c r="G5716" s="5"/>
      <c r="H5716" s="5"/>
      <c r="I5716" s="5"/>
      <c r="J5716" s="5"/>
      <c r="Q5716" s="5"/>
      <c r="R5716" s="5"/>
      <c r="S5716" s="5"/>
    </row>
    <row r="5717" spans="6:19" x14ac:dyDescent="0.25">
      <c r="F5717" s="5"/>
      <c r="G5717" s="5"/>
      <c r="H5717" s="5"/>
      <c r="I5717" s="5"/>
      <c r="J5717" s="5"/>
      <c r="Q5717" s="5"/>
      <c r="R5717" s="5"/>
      <c r="S5717" s="5"/>
    </row>
    <row r="5718" spans="6:19" x14ac:dyDescent="0.25">
      <c r="F5718" s="5"/>
      <c r="G5718" s="5"/>
      <c r="H5718" s="5"/>
      <c r="I5718" s="5"/>
      <c r="J5718" s="5"/>
      <c r="Q5718" s="5"/>
      <c r="R5718" s="5"/>
      <c r="S5718" s="5"/>
    </row>
    <row r="5719" spans="6:19" x14ac:dyDescent="0.25">
      <c r="F5719" s="5"/>
      <c r="G5719" s="5"/>
      <c r="H5719" s="5"/>
      <c r="I5719" s="5"/>
      <c r="J5719" s="5"/>
      <c r="Q5719" s="5"/>
      <c r="R5719" s="5"/>
      <c r="S5719" s="5"/>
    </row>
    <row r="5720" spans="6:19" x14ac:dyDescent="0.25">
      <c r="F5720" s="5"/>
      <c r="G5720" s="5"/>
      <c r="H5720" s="5"/>
      <c r="I5720" s="5"/>
      <c r="J5720" s="5"/>
      <c r="Q5720" s="5"/>
      <c r="R5720" s="5"/>
      <c r="S5720" s="5"/>
    </row>
    <row r="5721" spans="6:19" x14ac:dyDescent="0.25">
      <c r="F5721" s="5"/>
      <c r="G5721" s="5"/>
      <c r="H5721" s="5"/>
      <c r="I5721" s="5"/>
      <c r="J5721" s="5"/>
      <c r="Q5721" s="5"/>
      <c r="R5721" s="5"/>
      <c r="S5721" s="5"/>
    </row>
    <row r="5722" spans="6:19" x14ac:dyDescent="0.25">
      <c r="F5722" s="5"/>
      <c r="G5722" s="5"/>
      <c r="H5722" s="5"/>
      <c r="I5722" s="5"/>
      <c r="J5722" s="5"/>
      <c r="Q5722" s="5"/>
      <c r="R5722" s="5"/>
      <c r="S5722" s="5"/>
    </row>
    <row r="5723" spans="6:19" x14ac:dyDescent="0.25">
      <c r="F5723" s="5"/>
      <c r="G5723" s="5"/>
      <c r="H5723" s="5"/>
      <c r="I5723" s="5"/>
      <c r="J5723" s="5"/>
      <c r="Q5723" s="5"/>
      <c r="R5723" s="5"/>
      <c r="S5723" s="5"/>
    </row>
    <row r="5724" spans="6:19" x14ac:dyDescent="0.25">
      <c r="F5724" s="5"/>
      <c r="G5724" s="5"/>
      <c r="H5724" s="5"/>
      <c r="I5724" s="5"/>
      <c r="J5724" s="5"/>
      <c r="Q5724" s="5"/>
      <c r="R5724" s="5"/>
      <c r="S5724" s="5"/>
    </row>
    <row r="5725" spans="6:19" x14ac:dyDescent="0.25">
      <c r="F5725" s="5"/>
      <c r="G5725" s="5"/>
      <c r="H5725" s="5"/>
      <c r="I5725" s="5"/>
      <c r="J5725" s="5"/>
      <c r="Q5725" s="5"/>
      <c r="R5725" s="5"/>
      <c r="S5725" s="5"/>
    </row>
    <row r="5726" spans="6:19" x14ac:dyDescent="0.25">
      <c r="F5726" s="5"/>
      <c r="G5726" s="5"/>
      <c r="H5726" s="5"/>
      <c r="I5726" s="5"/>
      <c r="J5726" s="5"/>
      <c r="Q5726" s="5"/>
      <c r="R5726" s="5"/>
      <c r="S5726" s="5"/>
    </row>
    <row r="5727" spans="6:19" x14ac:dyDescent="0.25">
      <c r="F5727" s="5"/>
      <c r="G5727" s="5"/>
      <c r="H5727" s="5"/>
      <c r="I5727" s="5"/>
      <c r="J5727" s="5"/>
      <c r="Q5727" s="5"/>
      <c r="R5727" s="5"/>
      <c r="S5727" s="5"/>
    </row>
    <row r="5728" spans="6:19" x14ac:dyDescent="0.25">
      <c r="F5728" s="5"/>
      <c r="G5728" s="5"/>
      <c r="H5728" s="5"/>
      <c r="I5728" s="5"/>
      <c r="J5728" s="5"/>
      <c r="Q5728" s="5"/>
      <c r="R5728" s="5"/>
      <c r="S5728" s="5"/>
    </row>
    <row r="5729" spans="6:19" x14ac:dyDescent="0.25">
      <c r="F5729" s="5"/>
      <c r="G5729" s="5"/>
      <c r="H5729" s="5"/>
      <c r="I5729" s="5"/>
      <c r="J5729" s="5"/>
      <c r="Q5729" s="5"/>
      <c r="R5729" s="5"/>
      <c r="S5729" s="5"/>
    </row>
    <row r="5730" spans="6:19" x14ac:dyDescent="0.25">
      <c r="F5730" s="5"/>
      <c r="G5730" s="5"/>
      <c r="H5730" s="5"/>
      <c r="I5730" s="5"/>
      <c r="J5730" s="5"/>
      <c r="Q5730" s="5"/>
      <c r="R5730" s="5"/>
      <c r="S5730" s="5"/>
    </row>
    <row r="5731" spans="6:19" x14ac:dyDescent="0.25">
      <c r="F5731" s="5"/>
      <c r="G5731" s="5"/>
      <c r="H5731" s="5"/>
      <c r="I5731" s="5"/>
      <c r="J5731" s="5"/>
      <c r="Q5731" s="5"/>
      <c r="R5731" s="5"/>
      <c r="S5731" s="5"/>
    </row>
    <row r="5732" spans="6:19" x14ac:dyDescent="0.25">
      <c r="F5732" s="5"/>
      <c r="G5732" s="5"/>
      <c r="H5732" s="5"/>
      <c r="I5732" s="5"/>
      <c r="J5732" s="5"/>
      <c r="Q5732" s="5"/>
      <c r="R5732" s="5"/>
      <c r="S5732" s="5"/>
    </row>
    <row r="5733" spans="6:19" x14ac:dyDescent="0.25">
      <c r="F5733" s="5"/>
      <c r="G5733" s="5"/>
      <c r="H5733" s="5"/>
      <c r="I5733" s="5"/>
      <c r="J5733" s="5"/>
      <c r="Q5733" s="5"/>
      <c r="R5733" s="5"/>
      <c r="S5733" s="5"/>
    </row>
    <row r="5734" spans="6:19" x14ac:dyDescent="0.25">
      <c r="F5734" s="5"/>
      <c r="G5734" s="5"/>
      <c r="H5734" s="5"/>
      <c r="I5734" s="5"/>
      <c r="J5734" s="5"/>
      <c r="Q5734" s="5"/>
      <c r="R5734" s="5"/>
      <c r="S5734" s="5"/>
    </row>
    <row r="5735" spans="6:19" x14ac:dyDescent="0.25">
      <c r="F5735" s="5"/>
      <c r="G5735" s="5"/>
      <c r="H5735" s="5"/>
      <c r="I5735" s="5"/>
      <c r="J5735" s="5"/>
      <c r="Q5735" s="5"/>
      <c r="R5735" s="5"/>
      <c r="S5735" s="5"/>
    </row>
    <row r="5736" spans="6:19" x14ac:dyDescent="0.25">
      <c r="F5736" s="5"/>
      <c r="G5736" s="5"/>
      <c r="H5736" s="5"/>
      <c r="I5736" s="5"/>
      <c r="J5736" s="5"/>
      <c r="Q5736" s="5"/>
      <c r="R5736" s="5"/>
      <c r="S5736" s="5"/>
    </row>
    <row r="5737" spans="6:19" x14ac:dyDescent="0.25">
      <c r="F5737" s="5"/>
      <c r="G5737" s="5"/>
      <c r="H5737" s="5"/>
      <c r="I5737" s="5"/>
      <c r="J5737" s="5"/>
      <c r="Q5737" s="5"/>
      <c r="R5737" s="5"/>
      <c r="S5737" s="5"/>
    </row>
    <row r="5738" spans="6:19" x14ac:dyDescent="0.25">
      <c r="F5738" s="5"/>
      <c r="G5738" s="5"/>
      <c r="H5738" s="5"/>
      <c r="I5738" s="5"/>
      <c r="J5738" s="5"/>
      <c r="Q5738" s="5"/>
      <c r="R5738" s="5"/>
      <c r="S5738" s="5"/>
    </row>
    <row r="5739" spans="6:19" x14ac:dyDescent="0.25">
      <c r="F5739" s="5"/>
      <c r="G5739" s="5"/>
      <c r="H5739" s="5"/>
      <c r="I5739" s="5"/>
      <c r="J5739" s="5"/>
      <c r="Q5739" s="5"/>
      <c r="R5739" s="5"/>
      <c r="S5739" s="5"/>
    </row>
    <row r="5740" spans="6:19" x14ac:dyDescent="0.25">
      <c r="F5740" s="5"/>
      <c r="G5740" s="5"/>
      <c r="H5740" s="5"/>
      <c r="I5740" s="5"/>
      <c r="J5740" s="5"/>
      <c r="Q5740" s="5"/>
      <c r="R5740" s="5"/>
      <c r="S5740" s="5"/>
    </row>
    <row r="5741" spans="6:19" x14ac:dyDescent="0.25">
      <c r="F5741" s="5"/>
      <c r="G5741" s="5"/>
      <c r="H5741" s="5"/>
      <c r="I5741" s="5"/>
      <c r="J5741" s="5"/>
      <c r="Q5741" s="5"/>
      <c r="R5741" s="5"/>
      <c r="S5741" s="5"/>
    </row>
    <row r="5742" spans="6:19" x14ac:dyDescent="0.25">
      <c r="F5742" s="5"/>
      <c r="G5742" s="5"/>
      <c r="H5742" s="5"/>
      <c r="I5742" s="5"/>
      <c r="J5742" s="5"/>
      <c r="Q5742" s="5"/>
      <c r="R5742" s="5"/>
      <c r="S5742" s="5"/>
    </row>
    <row r="5743" spans="6:19" x14ac:dyDescent="0.25">
      <c r="F5743" s="5"/>
      <c r="G5743" s="5"/>
      <c r="H5743" s="5"/>
      <c r="I5743" s="5"/>
      <c r="J5743" s="5"/>
      <c r="Q5743" s="5"/>
      <c r="R5743" s="5"/>
      <c r="S5743" s="5"/>
    </row>
    <row r="5744" spans="6:19" x14ac:dyDescent="0.25">
      <c r="F5744" s="5"/>
      <c r="G5744" s="5"/>
      <c r="H5744" s="5"/>
      <c r="I5744" s="5"/>
      <c r="J5744" s="5"/>
      <c r="Q5744" s="5"/>
      <c r="R5744" s="5"/>
      <c r="S5744" s="5"/>
    </row>
    <row r="5745" spans="6:19" x14ac:dyDescent="0.25">
      <c r="F5745" s="5"/>
      <c r="G5745" s="5"/>
      <c r="H5745" s="5"/>
      <c r="I5745" s="5"/>
      <c r="J5745" s="5"/>
      <c r="Q5745" s="5"/>
      <c r="R5745" s="5"/>
      <c r="S5745" s="5"/>
    </row>
    <row r="5746" spans="6:19" x14ac:dyDescent="0.25">
      <c r="F5746" s="5"/>
      <c r="G5746" s="5"/>
      <c r="H5746" s="5"/>
      <c r="I5746" s="5"/>
      <c r="J5746" s="5"/>
      <c r="Q5746" s="5"/>
      <c r="R5746" s="5"/>
      <c r="S5746" s="5"/>
    </row>
    <row r="5747" spans="6:19" x14ac:dyDescent="0.25">
      <c r="F5747" s="5"/>
      <c r="G5747" s="5"/>
      <c r="H5747" s="5"/>
      <c r="I5747" s="5"/>
      <c r="J5747" s="5"/>
      <c r="Q5747" s="5"/>
      <c r="R5747" s="5"/>
      <c r="S5747" s="5"/>
    </row>
    <row r="5748" spans="6:19" x14ac:dyDescent="0.25">
      <c r="F5748" s="5"/>
      <c r="G5748" s="5"/>
      <c r="H5748" s="5"/>
      <c r="I5748" s="5"/>
      <c r="J5748" s="5"/>
      <c r="Q5748" s="5"/>
      <c r="R5748" s="5"/>
      <c r="S5748" s="5"/>
    </row>
    <row r="5749" spans="6:19" x14ac:dyDescent="0.25">
      <c r="F5749" s="5"/>
      <c r="G5749" s="5"/>
      <c r="H5749" s="5"/>
      <c r="I5749" s="5"/>
      <c r="J5749" s="5"/>
      <c r="Q5749" s="5"/>
      <c r="R5749" s="5"/>
      <c r="S5749" s="5"/>
    </row>
    <row r="5750" spans="6:19" x14ac:dyDescent="0.25">
      <c r="F5750" s="5"/>
      <c r="G5750" s="5"/>
      <c r="H5750" s="5"/>
      <c r="I5750" s="5"/>
      <c r="J5750" s="5"/>
      <c r="Q5750" s="5"/>
      <c r="R5750" s="5"/>
      <c r="S5750" s="5"/>
    </row>
    <row r="5751" spans="6:19" x14ac:dyDescent="0.25">
      <c r="F5751" s="5"/>
      <c r="G5751" s="5"/>
      <c r="H5751" s="5"/>
      <c r="I5751" s="5"/>
      <c r="J5751" s="5"/>
      <c r="Q5751" s="5"/>
      <c r="R5751" s="5"/>
      <c r="S5751" s="5"/>
    </row>
    <row r="5752" spans="6:19" x14ac:dyDescent="0.25">
      <c r="F5752" s="5"/>
      <c r="G5752" s="5"/>
      <c r="H5752" s="5"/>
      <c r="I5752" s="5"/>
      <c r="J5752" s="5"/>
      <c r="Q5752" s="5"/>
      <c r="R5752" s="5"/>
      <c r="S5752" s="5"/>
    </row>
    <row r="5753" spans="6:19" x14ac:dyDescent="0.25">
      <c r="F5753" s="5"/>
      <c r="G5753" s="5"/>
      <c r="H5753" s="5"/>
      <c r="I5753" s="5"/>
      <c r="J5753" s="5"/>
      <c r="Q5753" s="5"/>
      <c r="R5753" s="5"/>
      <c r="S5753" s="5"/>
    </row>
    <row r="5754" spans="6:19" x14ac:dyDescent="0.25">
      <c r="F5754" s="5"/>
      <c r="G5754" s="5"/>
      <c r="H5754" s="5"/>
      <c r="I5754" s="5"/>
      <c r="J5754" s="5"/>
      <c r="Q5754" s="5"/>
      <c r="R5754" s="5"/>
      <c r="S5754" s="5"/>
    </row>
    <row r="5755" spans="6:19" x14ac:dyDescent="0.25">
      <c r="F5755" s="5"/>
      <c r="G5755" s="5"/>
      <c r="H5755" s="5"/>
      <c r="I5755" s="5"/>
      <c r="J5755" s="5"/>
      <c r="Q5755" s="5"/>
      <c r="R5755" s="5"/>
      <c r="S5755" s="5"/>
    </row>
    <row r="5756" spans="6:19" x14ac:dyDescent="0.25">
      <c r="F5756" s="5"/>
      <c r="G5756" s="5"/>
      <c r="H5756" s="5"/>
      <c r="I5756" s="5"/>
      <c r="J5756" s="5"/>
      <c r="Q5756" s="5"/>
      <c r="R5756" s="5"/>
      <c r="S5756" s="5"/>
    </row>
    <row r="5757" spans="6:19" x14ac:dyDescent="0.25">
      <c r="F5757" s="5"/>
      <c r="G5757" s="5"/>
      <c r="H5757" s="5"/>
      <c r="I5757" s="5"/>
      <c r="J5757" s="5"/>
      <c r="Q5757" s="5"/>
      <c r="R5757" s="5"/>
      <c r="S5757" s="5"/>
    </row>
    <row r="5758" spans="6:19" x14ac:dyDescent="0.25">
      <c r="F5758" s="5"/>
      <c r="G5758" s="5"/>
      <c r="H5758" s="5"/>
      <c r="I5758" s="5"/>
      <c r="J5758" s="5"/>
      <c r="Q5758" s="5"/>
      <c r="R5758" s="5"/>
      <c r="S5758" s="5"/>
    </row>
    <row r="5759" spans="6:19" x14ac:dyDescent="0.25">
      <c r="F5759" s="5"/>
      <c r="G5759" s="5"/>
      <c r="H5759" s="5"/>
      <c r="I5759" s="5"/>
      <c r="J5759" s="5"/>
      <c r="Q5759" s="5"/>
      <c r="R5759" s="5"/>
      <c r="S5759" s="5"/>
    </row>
    <row r="5760" spans="6:19" x14ac:dyDescent="0.25">
      <c r="F5760" s="5"/>
      <c r="G5760" s="5"/>
      <c r="H5760" s="5"/>
      <c r="I5760" s="5"/>
      <c r="J5760" s="5"/>
      <c r="Q5760" s="5"/>
      <c r="R5760" s="5"/>
      <c r="S5760" s="5"/>
    </row>
    <row r="5761" spans="6:19" x14ac:dyDescent="0.25">
      <c r="F5761" s="5"/>
      <c r="G5761" s="5"/>
      <c r="H5761" s="5"/>
      <c r="I5761" s="5"/>
      <c r="J5761" s="5"/>
      <c r="Q5761" s="5"/>
      <c r="R5761" s="5"/>
      <c r="S5761" s="5"/>
    </row>
    <row r="5762" spans="6:19" x14ac:dyDescent="0.25">
      <c r="F5762" s="5"/>
      <c r="G5762" s="5"/>
      <c r="H5762" s="5"/>
      <c r="I5762" s="5"/>
      <c r="J5762" s="5"/>
      <c r="Q5762" s="5"/>
      <c r="R5762" s="5"/>
      <c r="S5762" s="5"/>
    </row>
    <row r="5763" spans="6:19" x14ac:dyDescent="0.25">
      <c r="F5763" s="5"/>
      <c r="G5763" s="5"/>
      <c r="H5763" s="5"/>
      <c r="I5763" s="5"/>
      <c r="J5763" s="5"/>
      <c r="Q5763" s="5"/>
      <c r="R5763" s="5"/>
      <c r="S5763" s="5"/>
    </row>
    <row r="5764" spans="6:19" x14ac:dyDescent="0.25">
      <c r="F5764" s="5"/>
      <c r="G5764" s="5"/>
      <c r="H5764" s="5"/>
      <c r="I5764" s="5"/>
      <c r="J5764" s="5"/>
      <c r="Q5764" s="5"/>
      <c r="R5764" s="5"/>
      <c r="S5764" s="5"/>
    </row>
    <row r="5765" spans="6:19" x14ac:dyDescent="0.25">
      <c r="F5765" s="5"/>
      <c r="G5765" s="5"/>
      <c r="H5765" s="5"/>
      <c r="I5765" s="5"/>
      <c r="J5765" s="5"/>
      <c r="Q5765" s="5"/>
      <c r="R5765" s="5"/>
      <c r="S5765" s="5"/>
    </row>
    <row r="5766" spans="6:19" x14ac:dyDescent="0.25">
      <c r="F5766" s="5"/>
      <c r="G5766" s="5"/>
      <c r="H5766" s="5"/>
      <c r="I5766" s="5"/>
      <c r="J5766" s="5"/>
      <c r="Q5766" s="5"/>
      <c r="R5766" s="5"/>
      <c r="S5766" s="5"/>
    </row>
    <row r="5767" spans="6:19" x14ac:dyDescent="0.25">
      <c r="F5767" s="5"/>
      <c r="G5767" s="5"/>
      <c r="H5767" s="5"/>
      <c r="I5767" s="5"/>
      <c r="J5767" s="5"/>
      <c r="Q5767" s="5"/>
      <c r="R5767" s="5"/>
      <c r="S5767" s="5"/>
    </row>
    <row r="5768" spans="6:19" x14ac:dyDescent="0.25">
      <c r="F5768" s="5"/>
      <c r="G5768" s="5"/>
      <c r="H5768" s="5"/>
      <c r="I5768" s="5"/>
      <c r="J5768" s="5"/>
      <c r="Q5768" s="5"/>
      <c r="R5768" s="5"/>
      <c r="S5768" s="5"/>
    </row>
    <row r="5769" spans="6:19" x14ac:dyDescent="0.25">
      <c r="F5769" s="5"/>
      <c r="G5769" s="5"/>
      <c r="H5769" s="5"/>
      <c r="I5769" s="5"/>
      <c r="J5769" s="5"/>
      <c r="Q5769" s="5"/>
      <c r="R5769" s="5"/>
      <c r="S5769" s="5"/>
    </row>
    <row r="5770" spans="6:19" x14ac:dyDescent="0.25">
      <c r="F5770" s="5"/>
      <c r="G5770" s="5"/>
      <c r="H5770" s="5"/>
      <c r="I5770" s="5"/>
      <c r="J5770" s="5"/>
      <c r="Q5770" s="5"/>
      <c r="R5770" s="5"/>
      <c r="S5770" s="5"/>
    </row>
    <row r="5771" spans="6:19" x14ac:dyDescent="0.25">
      <c r="F5771" s="5"/>
      <c r="G5771" s="5"/>
      <c r="H5771" s="5"/>
      <c r="I5771" s="5"/>
      <c r="J5771" s="5"/>
      <c r="Q5771" s="5"/>
      <c r="R5771" s="5"/>
      <c r="S5771" s="5"/>
    </row>
    <row r="5772" spans="6:19" x14ac:dyDescent="0.25">
      <c r="F5772" s="5"/>
      <c r="G5772" s="5"/>
      <c r="H5772" s="5"/>
      <c r="I5772" s="5"/>
      <c r="J5772" s="5"/>
      <c r="Q5772" s="5"/>
      <c r="R5772" s="5"/>
      <c r="S5772" s="5"/>
    </row>
    <row r="5773" spans="6:19" x14ac:dyDescent="0.25">
      <c r="F5773" s="5"/>
      <c r="G5773" s="5"/>
      <c r="H5773" s="5"/>
      <c r="I5773" s="5"/>
      <c r="J5773" s="5"/>
      <c r="Q5773" s="5"/>
      <c r="R5773" s="5"/>
      <c r="S5773" s="5"/>
    </row>
    <row r="5774" spans="6:19" x14ac:dyDescent="0.25">
      <c r="F5774" s="5"/>
      <c r="G5774" s="5"/>
      <c r="H5774" s="5"/>
      <c r="I5774" s="5"/>
      <c r="J5774" s="5"/>
      <c r="Q5774" s="5"/>
      <c r="R5774" s="5"/>
      <c r="S5774" s="5"/>
    </row>
    <row r="5775" spans="6:19" x14ac:dyDescent="0.25">
      <c r="F5775" s="5"/>
      <c r="G5775" s="5"/>
      <c r="H5775" s="5"/>
      <c r="I5775" s="5"/>
      <c r="J5775" s="5"/>
      <c r="Q5775" s="5"/>
      <c r="R5775" s="5"/>
      <c r="S5775" s="5"/>
    </row>
    <row r="5776" spans="6:19" x14ac:dyDescent="0.25">
      <c r="F5776" s="5"/>
      <c r="G5776" s="5"/>
      <c r="H5776" s="5"/>
      <c r="I5776" s="5"/>
      <c r="J5776" s="5"/>
      <c r="Q5776" s="5"/>
      <c r="R5776" s="5"/>
      <c r="S5776" s="5"/>
    </row>
    <row r="5777" spans="6:19" x14ac:dyDescent="0.25">
      <c r="F5777" s="5"/>
      <c r="G5777" s="5"/>
      <c r="H5777" s="5"/>
      <c r="I5777" s="5"/>
      <c r="J5777" s="5"/>
      <c r="Q5777" s="5"/>
      <c r="R5777" s="5"/>
      <c r="S5777" s="5"/>
    </row>
    <row r="5778" spans="6:19" x14ac:dyDescent="0.25">
      <c r="F5778" s="5"/>
      <c r="G5778" s="5"/>
      <c r="H5778" s="5"/>
      <c r="I5778" s="5"/>
      <c r="J5778" s="5"/>
      <c r="Q5778" s="5"/>
      <c r="R5778" s="5"/>
      <c r="S5778" s="5"/>
    </row>
    <row r="5779" spans="6:19" x14ac:dyDescent="0.25">
      <c r="F5779" s="5"/>
      <c r="G5779" s="5"/>
      <c r="H5779" s="5"/>
      <c r="I5779" s="5"/>
      <c r="J5779" s="5"/>
      <c r="Q5779" s="5"/>
      <c r="R5779" s="5"/>
      <c r="S5779" s="5"/>
    </row>
    <row r="5780" spans="6:19" x14ac:dyDescent="0.25">
      <c r="F5780" s="5"/>
      <c r="G5780" s="5"/>
      <c r="H5780" s="5"/>
      <c r="I5780" s="5"/>
      <c r="J5780" s="5"/>
      <c r="Q5780" s="5"/>
      <c r="R5780" s="5"/>
      <c r="S5780" s="5"/>
    </row>
    <row r="5781" spans="6:19" x14ac:dyDescent="0.25">
      <c r="F5781" s="5"/>
      <c r="G5781" s="5"/>
      <c r="H5781" s="5"/>
      <c r="I5781" s="5"/>
      <c r="J5781" s="5"/>
      <c r="Q5781" s="5"/>
      <c r="R5781" s="5"/>
      <c r="S5781" s="5"/>
    </row>
    <row r="5782" spans="6:19" x14ac:dyDescent="0.25">
      <c r="F5782" s="5"/>
      <c r="G5782" s="5"/>
      <c r="H5782" s="5"/>
      <c r="I5782" s="5"/>
      <c r="J5782" s="5"/>
      <c r="Q5782" s="5"/>
      <c r="R5782" s="5"/>
      <c r="S5782" s="5"/>
    </row>
    <row r="5783" spans="6:19" x14ac:dyDescent="0.25">
      <c r="F5783" s="5"/>
      <c r="G5783" s="5"/>
      <c r="H5783" s="5"/>
      <c r="I5783" s="5"/>
      <c r="J5783" s="5"/>
      <c r="Q5783" s="5"/>
      <c r="R5783" s="5"/>
      <c r="S5783" s="5"/>
    </row>
    <row r="5784" spans="6:19" x14ac:dyDescent="0.25">
      <c r="F5784" s="5"/>
      <c r="G5784" s="5"/>
      <c r="H5784" s="5"/>
      <c r="I5784" s="5"/>
      <c r="J5784" s="5"/>
      <c r="Q5784" s="5"/>
      <c r="R5784" s="5"/>
      <c r="S5784" s="5"/>
    </row>
    <row r="5785" spans="6:19" x14ac:dyDescent="0.25">
      <c r="F5785" s="5"/>
      <c r="G5785" s="5"/>
      <c r="H5785" s="5"/>
      <c r="I5785" s="5"/>
      <c r="J5785" s="5"/>
      <c r="Q5785" s="5"/>
      <c r="R5785" s="5"/>
      <c r="S5785" s="5"/>
    </row>
    <row r="5786" spans="6:19" x14ac:dyDescent="0.25">
      <c r="F5786" s="5"/>
      <c r="G5786" s="5"/>
      <c r="H5786" s="5"/>
      <c r="I5786" s="5"/>
      <c r="J5786" s="5"/>
      <c r="Q5786" s="5"/>
      <c r="R5786" s="5"/>
      <c r="S5786" s="5"/>
    </row>
    <row r="5787" spans="6:19" x14ac:dyDescent="0.25">
      <c r="F5787" s="5"/>
      <c r="G5787" s="5"/>
      <c r="H5787" s="5"/>
      <c r="I5787" s="5"/>
      <c r="J5787" s="5"/>
      <c r="Q5787" s="5"/>
      <c r="R5787" s="5"/>
      <c r="S5787" s="5"/>
    </row>
    <row r="5788" spans="6:19" x14ac:dyDescent="0.25">
      <c r="F5788" s="5"/>
      <c r="G5788" s="5"/>
      <c r="H5788" s="5"/>
      <c r="I5788" s="5"/>
      <c r="J5788" s="5"/>
      <c r="Q5788" s="5"/>
      <c r="R5788" s="5"/>
      <c r="S5788" s="5"/>
    </row>
    <row r="5789" spans="6:19" x14ac:dyDescent="0.25">
      <c r="F5789" s="5"/>
      <c r="G5789" s="5"/>
      <c r="H5789" s="5"/>
      <c r="I5789" s="5"/>
      <c r="J5789" s="5"/>
      <c r="Q5789" s="5"/>
      <c r="R5789" s="5"/>
      <c r="S5789" s="5"/>
    </row>
    <row r="5790" spans="6:19" x14ac:dyDescent="0.25">
      <c r="F5790" s="5"/>
      <c r="G5790" s="5"/>
      <c r="H5790" s="5"/>
      <c r="I5790" s="5"/>
      <c r="J5790" s="5"/>
      <c r="Q5790" s="5"/>
      <c r="R5790" s="5"/>
      <c r="S5790" s="5"/>
    </row>
    <row r="5791" spans="6:19" x14ac:dyDescent="0.25">
      <c r="F5791" s="5"/>
      <c r="G5791" s="5"/>
      <c r="H5791" s="5"/>
      <c r="I5791" s="5"/>
      <c r="J5791" s="5"/>
      <c r="Q5791" s="5"/>
      <c r="R5791" s="5"/>
      <c r="S5791" s="5"/>
    </row>
    <row r="5792" spans="6:19" x14ac:dyDescent="0.25">
      <c r="F5792" s="5"/>
      <c r="G5792" s="5"/>
      <c r="H5792" s="5"/>
      <c r="I5792" s="5"/>
      <c r="J5792" s="5"/>
      <c r="Q5792" s="5"/>
      <c r="R5792" s="5"/>
      <c r="S5792" s="5"/>
    </row>
    <row r="5793" spans="6:19" x14ac:dyDescent="0.25">
      <c r="F5793" s="5"/>
      <c r="G5793" s="5"/>
      <c r="H5793" s="5"/>
      <c r="I5793" s="5"/>
      <c r="J5793" s="5"/>
      <c r="Q5793" s="5"/>
      <c r="R5793" s="5"/>
      <c r="S5793" s="5"/>
    </row>
    <row r="5794" spans="6:19" x14ac:dyDescent="0.25">
      <c r="F5794" s="5"/>
      <c r="G5794" s="5"/>
      <c r="H5794" s="5"/>
      <c r="I5794" s="5"/>
      <c r="J5794" s="5"/>
      <c r="Q5794" s="5"/>
      <c r="R5794" s="5"/>
      <c r="S5794" s="5"/>
    </row>
    <row r="5795" spans="6:19" x14ac:dyDescent="0.25">
      <c r="F5795" s="5"/>
      <c r="G5795" s="5"/>
      <c r="H5795" s="5"/>
      <c r="I5795" s="5"/>
      <c r="J5795" s="5"/>
      <c r="Q5795" s="5"/>
      <c r="R5795" s="5"/>
      <c r="S5795" s="5"/>
    </row>
    <row r="5796" spans="6:19" x14ac:dyDescent="0.25">
      <c r="F5796" s="5"/>
      <c r="G5796" s="5"/>
      <c r="H5796" s="5"/>
      <c r="I5796" s="5"/>
      <c r="J5796" s="5"/>
      <c r="Q5796" s="5"/>
      <c r="R5796" s="5"/>
      <c r="S5796" s="5"/>
    </row>
    <row r="5797" spans="6:19" x14ac:dyDescent="0.25">
      <c r="F5797" s="5"/>
      <c r="G5797" s="5"/>
      <c r="H5797" s="5"/>
      <c r="I5797" s="5"/>
      <c r="J5797" s="5"/>
      <c r="Q5797" s="5"/>
      <c r="R5797" s="5"/>
      <c r="S5797" s="5"/>
    </row>
    <row r="5798" spans="6:19" x14ac:dyDescent="0.25">
      <c r="F5798" s="5"/>
      <c r="G5798" s="5"/>
      <c r="H5798" s="5"/>
      <c r="I5798" s="5"/>
      <c r="J5798" s="5"/>
      <c r="Q5798" s="5"/>
      <c r="R5798" s="5"/>
      <c r="S5798" s="5"/>
    </row>
    <row r="5799" spans="6:19" x14ac:dyDescent="0.25">
      <c r="F5799" s="5"/>
      <c r="G5799" s="5"/>
      <c r="H5799" s="5"/>
      <c r="I5799" s="5"/>
      <c r="J5799" s="5"/>
      <c r="Q5799" s="5"/>
      <c r="R5799" s="5"/>
      <c r="S5799" s="5"/>
    </row>
    <row r="5800" spans="6:19" x14ac:dyDescent="0.25">
      <c r="F5800" s="5"/>
      <c r="G5800" s="5"/>
      <c r="H5800" s="5"/>
      <c r="I5800" s="5"/>
      <c r="J5800" s="5"/>
      <c r="Q5800" s="5"/>
      <c r="R5800" s="5"/>
      <c r="S5800" s="5"/>
    </row>
    <row r="5801" spans="6:19" x14ac:dyDescent="0.25">
      <c r="F5801" s="5"/>
      <c r="G5801" s="5"/>
      <c r="H5801" s="5"/>
      <c r="I5801" s="5"/>
      <c r="J5801" s="5"/>
      <c r="Q5801" s="5"/>
      <c r="R5801" s="5"/>
      <c r="S5801" s="5"/>
    </row>
    <row r="5802" spans="6:19" x14ac:dyDescent="0.25">
      <c r="F5802" s="5"/>
      <c r="G5802" s="5"/>
      <c r="H5802" s="5"/>
      <c r="I5802" s="5"/>
      <c r="J5802" s="5"/>
      <c r="Q5802" s="5"/>
      <c r="R5802" s="5"/>
      <c r="S5802" s="5"/>
    </row>
    <row r="5803" spans="6:19" x14ac:dyDescent="0.25">
      <c r="F5803" s="5"/>
      <c r="G5803" s="5"/>
      <c r="H5803" s="5"/>
      <c r="I5803" s="5"/>
      <c r="J5803" s="5"/>
      <c r="Q5803" s="5"/>
      <c r="R5803" s="5"/>
      <c r="S5803" s="5"/>
    </row>
    <row r="5804" spans="6:19" x14ac:dyDescent="0.25">
      <c r="F5804" s="5"/>
      <c r="G5804" s="5"/>
      <c r="H5804" s="5"/>
      <c r="I5804" s="5"/>
      <c r="J5804" s="5"/>
      <c r="Q5804" s="5"/>
      <c r="R5804" s="5"/>
      <c r="S5804" s="5"/>
    </row>
    <row r="5805" spans="6:19" x14ac:dyDescent="0.25">
      <c r="F5805" s="5"/>
      <c r="G5805" s="5"/>
      <c r="H5805" s="5"/>
      <c r="I5805" s="5"/>
      <c r="J5805" s="5"/>
      <c r="Q5805" s="5"/>
      <c r="R5805" s="5"/>
      <c r="S5805" s="5"/>
    </row>
    <row r="5806" spans="6:19" x14ac:dyDescent="0.25">
      <c r="F5806" s="5"/>
      <c r="G5806" s="5"/>
      <c r="H5806" s="5"/>
      <c r="I5806" s="5"/>
      <c r="J5806" s="5"/>
      <c r="Q5806" s="5"/>
      <c r="R5806" s="5"/>
      <c r="S5806" s="5"/>
    </row>
    <row r="5807" spans="6:19" x14ac:dyDescent="0.25">
      <c r="F5807" s="5"/>
      <c r="G5807" s="5"/>
      <c r="H5807" s="5"/>
      <c r="I5807" s="5"/>
      <c r="J5807" s="5"/>
      <c r="Q5807" s="5"/>
      <c r="R5807" s="5"/>
      <c r="S5807" s="5"/>
    </row>
    <row r="5808" spans="6:19" x14ac:dyDescent="0.25">
      <c r="F5808" s="5"/>
      <c r="G5808" s="5"/>
      <c r="H5808" s="5"/>
      <c r="I5808" s="5"/>
      <c r="J5808" s="5"/>
      <c r="Q5808" s="5"/>
      <c r="R5808" s="5"/>
      <c r="S5808" s="5"/>
    </row>
    <row r="5809" spans="6:19" x14ac:dyDescent="0.25">
      <c r="F5809" s="5"/>
      <c r="G5809" s="5"/>
      <c r="H5809" s="5"/>
      <c r="I5809" s="5"/>
      <c r="J5809" s="5"/>
      <c r="Q5809" s="5"/>
      <c r="R5809" s="5"/>
      <c r="S5809" s="5"/>
    </row>
    <row r="5810" spans="6:19" x14ac:dyDescent="0.25">
      <c r="F5810" s="5"/>
      <c r="G5810" s="5"/>
      <c r="H5810" s="5"/>
      <c r="I5810" s="5"/>
      <c r="J5810" s="5"/>
      <c r="Q5810" s="5"/>
      <c r="R5810" s="5"/>
      <c r="S5810" s="5"/>
    </row>
    <row r="5811" spans="6:19" x14ac:dyDescent="0.25">
      <c r="F5811" s="5"/>
      <c r="G5811" s="5"/>
      <c r="H5811" s="5"/>
      <c r="I5811" s="5"/>
      <c r="J5811" s="5"/>
      <c r="Q5811" s="5"/>
      <c r="R5811" s="5"/>
      <c r="S5811" s="5"/>
    </row>
    <row r="5812" spans="6:19" x14ac:dyDescent="0.25">
      <c r="F5812" s="5"/>
      <c r="G5812" s="5"/>
      <c r="H5812" s="5"/>
      <c r="I5812" s="5"/>
      <c r="J5812" s="5"/>
      <c r="Q5812" s="5"/>
      <c r="R5812" s="5"/>
      <c r="S5812" s="5"/>
    </row>
    <row r="5813" spans="6:19" x14ac:dyDescent="0.25">
      <c r="F5813" s="5"/>
      <c r="G5813" s="5"/>
      <c r="H5813" s="5"/>
      <c r="I5813" s="5"/>
      <c r="J5813" s="5"/>
      <c r="Q5813" s="5"/>
      <c r="R5813" s="5"/>
      <c r="S5813" s="5"/>
    </row>
    <row r="5814" spans="6:19" x14ac:dyDescent="0.25">
      <c r="F5814" s="5"/>
      <c r="G5814" s="5"/>
      <c r="H5814" s="5"/>
      <c r="I5814" s="5"/>
      <c r="J5814" s="5"/>
      <c r="Q5814" s="5"/>
      <c r="R5814" s="5"/>
      <c r="S5814" s="5"/>
    </row>
    <row r="5815" spans="6:19" x14ac:dyDescent="0.25">
      <c r="F5815" s="5"/>
      <c r="G5815" s="5"/>
      <c r="H5815" s="5"/>
      <c r="I5815" s="5"/>
      <c r="J5815" s="5"/>
      <c r="Q5815" s="5"/>
      <c r="R5815" s="5"/>
      <c r="S5815" s="5"/>
    </row>
    <row r="5816" spans="6:19" x14ac:dyDescent="0.25">
      <c r="F5816" s="5"/>
      <c r="G5816" s="5"/>
      <c r="H5816" s="5"/>
      <c r="I5816" s="5"/>
      <c r="J5816" s="5"/>
      <c r="Q5816" s="5"/>
      <c r="R5816" s="5"/>
      <c r="S5816" s="5"/>
    </row>
    <row r="5817" spans="6:19" x14ac:dyDescent="0.25">
      <c r="F5817" s="5"/>
      <c r="G5817" s="5"/>
      <c r="H5817" s="5"/>
      <c r="I5817" s="5"/>
      <c r="J5817" s="5"/>
      <c r="Q5817" s="5"/>
      <c r="R5817" s="5"/>
      <c r="S5817" s="5"/>
    </row>
    <row r="5818" spans="6:19" x14ac:dyDescent="0.25">
      <c r="F5818" s="5"/>
      <c r="G5818" s="5"/>
      <c r="H5818" s="5"/>
      <c r="I5818" s="5"/>
      <c r="J5818" s="5"/>
      <c r="Q5818" s="5"/>
      <c r="R5818" s="5"/>
      <c r="S5818" s="5"/>
    </row>
    <row r="5819" spans="6:19" x14ac:dyDescent="0.25">
      <c r="F5819" s="5"/>
      <c r="G5819" s="5"/>
      <c r="H5819" s="5"/>
      <c r="I5819" s="5"/>
      <c r="J5819" s="5"/>
      <c r="Q5819" s="5"/>
      <c r="R5819" s="5"/>
      <c r="S5819" s="5"/>
    </row>
    <row r="5820" spans="6:19" x14ac:dyDescent="0.25">
      <c r="F5820" s="5"/>
      <c r="G5820" s="5"/>
      <c r="H5820" s="5"/>
      <c r="I5820" s="5"/>
      <c r="J5820" s="5"/>
      <c r="Q5820" s="5"/>
      <c r="R5820" s="5"/>
      <c r="S5820" s="5"/>
    </row>
    <row r="5821" spans="6:19" x14ac:dyDescent="0.25">
      <c r="F5821" s="5"/>
      <c r="G5821" s="5"/>
      <c r="H5821" s="5"/>
      <c r="I5821" s="5"/>
      <c r="J5821" s="5"/>
      <c r="Q5821" s="5"/>
      <c r="R5821" s="5"/>
      <c r="S5821" s="5"/>
    </row>
    <row r="5822" spans="6:19" x14ac:dyDescent="0.25">
      <c r="F5822" s="5"/>
      <c r="G5822" s="5"/>
      <c r="H5822" s="5"/>
      <c r="I5822" s="5"/>
      <c r="J5822" s="5"/>
      <c r="Q5822" s="5"/>
      <c r="R5822" s="5"/>
      <c r="S5822" s="5"/>
    </row>
    <row r="5823" spans="6:19" x14ac:dyDescent="0.25">
      <c r="F5823" s="5"/>
      <c r="G5823" s="5"/>
      <c r="H5823" s="5"/>
      <c r="I5823" s="5"/>
      <c r="J5823" s="5"/>
      <c r="Q5823" s="5"/>
      <c r="R5823" s="5"/>
      <c r="S5823" s="5"/>
    </row>
    <row r="5824" spans="6:19" x14ac:dyDescent="0.25">
      <c r="F5824" s="5"/>
      <c r="G5824" s="5"/>
      <c r="H5824" s="5"/>
      <c r="I5824" s="5"/>
      <c r="J5824" s="5"/>
      <c r="Q5824" s="5"/>
      <c r="R5824" s="5"/>
      <c r="S5824" s="5"/>
    </row>
    <row r="5825" spans="6:19" x14ac:dyDescent="0.25">
      <c r="F5825" s="5"/>
      <c r="G5825" s="5"/>
      <c r="H5825" s="5"/>
      <c r="I5825" s="5"/>
      <c r="J5825" s="5"/>
      <c r="Q5825" s="5"/>
      <c r="R5825" s="5"/>
      <c r="S5825" s="5"/>
    </row>
    <row r="5826" spans="6:19" x14ac:dyDescent="0.25">
      <c r="F5826" s="5"/>
      <c r="G5826" s="5"/>
      <c r="H5826" s="5"/>
      <c r="I5826" s="5"/>
      <c r="J5826" s="5"/>
      <c r="Q5826" s="5"/>
      <c r="R5826" s="5"/>
      <c r="S5826" s="5"/>
    </row>
    <row r="5827" spans="6:19" x14ac:dyDescent="0.25">
      <c r="F5827" s="5"/>
      <c r="G5827" s="5"/>
      <c r="H5827" s="5"/>
      <c r="I5827" s="5"/>
      <c r="J5827" s="5"/>
      <c r="Q5827" s="5"/>
      <c r="R5827" s="5"/>
      <c r="S5827" s="5"/>
    </row>
    <row r="5828" spans="6:19" x14ac:dyDescent="0.25">
      <c r="F5828" s="5"/>
      <c r="G5828" s="5"/>
      <c r="H5828" s="5"/>
      <c r="I5828" s="5"/>
      <c r="J5828" s="5"/>
      <c r="Q5828" s="5"/>
      <c r="R5828" s="5"/>
      <c r="S5828" s="5"/>
    </row>
    <row r="5829" spans="6:19" x14ac:dyDescent="0.25">
      <c r="F5829" s="5"/>
      <c r="G5829" s="5"/>
      <c r="H5829" s="5"/>
      <c r="I5829" s="5"/>
      <c r="J5829" s="5"/>
      <c r="Q5829" s="5"/>
      <c r="R5829" s="5"/>
      <c r="S5829" s="5"/>
    </row>
    <row r="5830" spans="6:19" x14ac:dyDescent="0.25">
      <c r="F5830" s="5"/>
      <c r="G5830" s="5"/>
      <c r="H5830" s="5"/>
      <c r="I5830" s="5"/>
      <c r="J5830" s="5"/>
      <c r="Q5830" s="5"/>
      <c r="R5830" s="5"/>
      <c r="S5830" s="5"/>
    </row>
    <row r="5831" spans="6:19" x14ac:dyDescent="0.25">
      <c r="F5831" s="5"/>
      <c r="G5831" s="5"/>
      <c r="H5831" s="5"/>
      <c r="I5831" s="5"/>
      <c r="J5831" s="5"/>
      <c r="Q5831" s="5"/>
      <c r="R5831" s="5"/>
      <c r="S5831" s="5"/>
    </row>
    <row r="5832" spans="6:19" x14ac:dyDescent="0.25">
      <c r="F5832" s="5"/>
      <c r="G5832" s="5"/>
      <c r="H5832" s="5"/>
      <c r="I5832" s="5"/>
      <c r="J5832" s="5"/>
      <c r="Q5832" s="5"/>
      <c r="R5832" s="5"/>
      <c r="S5832" s="5"/>
    </row>
    <row r="5833" spans="6:19" x14ac:dyDescent="0.25">
      <c r="F5833" s="5"/>
      <c r="G5833" s="5"/>
      <c r="H5833" s="5"/>
      <c r="I5833" s="5"/>
      <c r="J5833" s="5"/>
      <c r="Q5833" s="5"/>
      <c r="R5833" s="5"/>
      <c r="S5833" s="5"/>
    </row>
    <row r="5834" spans="6:19" x14ac:dyDescent="0.25">
      <c r="F5834" s="5"/>
      <c r="G5834" s="5"/>
      <c r="H5834" s="5"/>
      <c r="I5834" s="5"/>
      <c r="J5834" s="5"/>
      <c r="Q5834" s="5"/>
      <c r="R5834" s="5"/>
      <c r="S5834" s="5"/>
    </row>
    <row r="5835" spans="6:19" x14ac:dyDescent="0.25">
      <c r="F5835" s="5"/>
      <c r="G5835" s="5"/>
      <c r="H5835" s="5"/>
      <c r="I5835" s="5"/>
      <c r="J5835" s="5"/>
      <c r="Q5835" s="5"/>
      <c r="R5835" s="5"/>
      <c r="S5835" s="5"/>
    </row>
    <row r="5836" spans="6:19" x14ac:dyDescent="0.25">
      <c r="F5836" s="5"/>
      <c r="G5836" s="5"/>
      <c r="H5836" s="5"/>
      <c r="I5836" s="5"/>
      <c r="J5836" s="5"/>
      <c r="Q5836" s="5"/>
      <c r="R5836" s="5"/>
      <c r="S5836" s="5"/>
    </row>
    <row r="5837" spans="6:19" x14ac:dyDescent="0.25">
      <c r="F5837" s="5"/>
      <c r="G5837" s="5"/>
      <c r="H5837" s="5"/>
      <c r="I5837" s="5"/>
      <c r="J5837" s="5"/>
      <c r="Q5837" s="5"/>
      <c r="R5837" s="5"/>
      <c r="S5837" s="5"/>
    </row>
    <row r="5838" spans="6:19" x14ac:dyDescent="0.25">
      <c r="F5838" s="5"/>
      <c r="G5838" s="5"/>
      <c r="H5838" s="5"/>
      <c r="I5838" s="5"/>
      <c r="J5838" s="5"/>
      <c r="Q5838" s="5"/>
      <c r="R5838" s="5"/>
      <c r="S5838" s="5"/>
    </row>
    <row r="5839" spans="6:19" x14ac:dyDescent="0.25">
      <c r="F5839" s="5"/>
      <c r="G5839" s="5"/>
      <c r="H5839" s="5"/>
      <c r="I5839" s="5"/>
      <c r="J5839" s="5"/>
      <c r="Q5839" s="5"/>
      <c r="R5839" s="5"/>
      <c r="S5839" s="5"/>
    </row>
    <row r="5840" spans="6:19" x14ac:dyDescent="0.25">
      <c r="F5840" s="5"/>
      <c r="G5840" s="5"/>
      <c r="H5840" s="5"/>
      <c r="I5840" s="5"/>
      <c r="J5840" s="5"/>
      <c r="Q5840" s="5"/>
      <c r="R5840" s="5"/>
      <c r="S5840" s="5"/>
    </row>
    <row r="5841" spans="6:19" x14ac:dyDescent="0.25">
      <c r="F5841" s="5"/>
      <c r="G5841" s="5"/>
      <c r="H5841" s="5"/>
      <c r="I5841" s="5"/>
      <c r="J5841" s="5"/>
      <c r="Q5841" s="5"/>
      <c r="R5841" s="5"/>
      <c r="S5841" s="5"/>
    </row>
    <row r="5842" spans="6:19" x14ac:dyDescent="0.25">
      <c r="F5842" s="5"/>
      <c r="G5842" s="5"/>
      <c r="H5842" s="5"/>
      <c r="I5842" s="5"/>
      <c r="J5842" s="5"/>
      <c r="Q5842" s="5"/>
      <c r="R5842" s="5"/>
      <c r="S5842" s="5"/>
    </row>
    <row r="5843" spans="6:19" x14ac:dyDescent="0.25">
      <c r="F5843" s="5"/>
      <c r="G5843" s="5"/>
      <c r="H5843" s="5"/>
      <c r="I5843" s="5"/>
      <c r="J5843" s="5"/>
      <c r="Q5843" s="5"/>
      <c r="R5843" s="5"/>
      <c r="S5843" s="5"/>
    </row>
    <row r="5844" spans="6:19" x14ac:dyDescent="0.25">
      <c r="F5844" s="5"/>
      <c r="G5844" s="5"/>
      <c r="H5844" s="5"/>
      <c r="I5844" s="5"/>
      <c r="J5844" s="5"/>
      <c r="Q5844" s="5"/>
      <c r="R5844" s="5"/>
      <c r="S5844" s="5"/>
    </row>
    <row r="5845" spans="6:19" x14ac:dyDescent="0.25">
      <c r="F5845" s="5"/>
      <c r="G5845" s="5"/>
      <c r="H5845" s="5"/>
      <c r="I5845" s="5"/>
      <c r="J5845" s="5"/>
      <c r="Q5845" s="5"/>
      <c r="R5845" s="5"/>
      <c r="S5845" s="5"/>
    </row>
    <row r="5846" spans="6:19" x14ac:dyDescent="0.25">
      <c r="F5846" s="5"/>
      <c r="G5846" s="5"/>
      <c r="H5846" s="5"/>
      <c r="I5846" s="5"/>
      <c r="J5846" s="5"/>
      <c r="Q5846" s="5"/>
      <c r="R5846" s="5"/>
      <c r="S5846" s="5"/>
    </row>
    <row r="5847" spans="6:19" x14ac:dyDescent="0.25">
      <c r="F5847" s="5"/>
      <c r="G5847" s="5"/>
      <c r="H5847" s="5"/>
      <c r="I5847" s="5"/>
      <c r="J5847" s="5"/>
      <c r="Q5847" s="5"/>
      <c r="R5847" s="5"/>
      <c r="S5847" s="5"/>
    </row>
    <row r="5848" spans="6:19" x14ac:dyDescent="0.25">
      <c r="F5848" s="5"/>
      <c r="G5848" s="5"/>
      <c r="H5848" s="5"/>
      <c r="I5848" s="5"/>
      <c r="J5848" s="5"/>
      <c r="Q5848" s="5"/>
      <c r="R5848" s="5"/>
      <c r="S5848" s="5"/>
    </row>
    <row r="5849" spans="6:19" x14ac:dyDescent="0.25">
      <c r="F5849" s="5"/>
      <c r="G5849" s="5"/>
      <c r="H5849" s="5"/>
      <c r="I5849" s="5"/>
      <c r="J5849" s="5"/>
      <c r="Q5849" s="5"/>
      <c r="R5849" s="5"/>
      <c r="S5849" s="5"/>
    </row>
    <row r="5850" spans="6:19" x14ac:dyDescent="0.25">
      <c r="F5850" s="5"/>
      <c r="G5850" s="5"/>
      <c r="H5850" s="5"/>
      <c r="I5850" s="5"/>
      <c r="J5850" s="5"/>
      <c r="Q5850" s="5"/>
      <c r="R5850" s="5"/>
      <c r="S5850" s="5"/>
    </row>
    <row r="5851" spans="6:19" x14ac:dyDescent="0.25">
      <c r="F5851" s="5"/>
      <c r="G5851" s="5"/>
      <c r="H5851" s="5"/>
      <c r="I5851" s="5"/>
      <c r="J5851" s="5"/>
      <c r="Q5851" s="5"/>
      <c r="R5851" s="5"/>
      <c r="S5851" s="5"/>
    </row>
    <row r="5852" spans="6:19" x14ac:dyDescent="0.25">
      <c r="F5852" s="5"/>
      <c r="G5852" s="5"/>
      <c r="H5852" s="5"/>
      <c r="I5852" s="5"/>
      <c r="J5852" s="5"/>
      <c r="Q5852" s="5"/>
      <c r="R5852" s="5"/>
      <c r="S5852" s="5"/>
    </row>
    <row r="5853" spans="6:19" x14ac:dyDescent="0.25">
      <c r="F5853" s="5"/>
      <c r="G5853" s="5"/>
      <c r="H5853" s="5"/>
      <c r="I5853" s="5"/>
      <c r="J5853" s="5"/>
      <c r="Q5853" s="5"/>
      <c r="R5853" s="5"/>
      <c r="S5853" s="5"/>
    </row>
    <row r="5854" spans="6:19" x14ac:dyDescent="0.25">
      <c r="F5854" s="5"/>
      <c r="G5854" s="5"/>
      <c r="H5854" s="5"/>
      <c r="I5854" s="5"/>
      <c r="J5854" s="5"/>
      <c r="Q5854" s="5"/>
      <c r="R5854" s="5"/>
      <c r="S5854" s="5"/>
    </row>
    <row r="5855" spans="6:19" x14ac:dyDescent="0.25">
      <c r="F5855" s="5"/>
      <c r="G5855" s="5"/>
      <c r="H5855" s="5"/>
      <c r="I5855" s="5"/>
      <c r="J5855" s="5"/>
      <c r="Q5855" s="5"/>
      <c r="R5855" s="5"/>
      <c r="S5855" s="5"/>
    </row>
    <row r="5856" spans="6:19" x14ac:dyDescent="0.25">
      <c r="F5856" s="5"/>
      <c r="G5856" s="5"/>
      <c r="H5856" s="5"/>
      <c r="I5856" s="5"/>
      <c r="J5856" s="5"/>
      <c r="Q5856" s="5"/>
      <c r="R5856" s="5"/>
      <c r="S5856" s="5"/>
    </row>
    <row r="5857" spans="6:19" x14ac:dyDescent="0.25">
      <c r="F5857" s="5"/>
      <c r="G5857" s="5"/>
      <c r="H5857" s="5"/>
      <c r="I5857" s="5"/>
      <c r="J5857" s="5"/>
      <c r="Q5857" s="5"/>
      <c r="R5857" s="5"/>
      <c r="S5857" s="5"/>
    </row>
    <row r="5858" spans="6:19" x14ac:dyDescent="0.25">
      <c r="F5858" s="5"/>
      <c r="G5858" s="5"/>
      <c r="H5858" s="5"/>
      <c r="I5858" s="5"/>
      <c r="J5858" s="5"/>
      <c r="Q5858" s="5"/>
      <c r="R5858" s="5"/>
      <c r="S5858" s="5"/>
    </row>
    <row r="5859" spans="6:19" x14ac:dyDescent="0.25">
      <c r="F5859" s="5"/>
      <c r="G5859" s="5"/>
      <c r="H5859" s="5"/>
      <c r="I5859" s="5"/>
      <c r="J5859" s="5"/>
      <c r="Q5859" s="5"/>
      <c r="R5859" s="5"/>
      <c r="S5859" s="5"/>
    </row>
    <row r="5860" spans="6:19" x14ac:dyDescent="0.25">
      <c r="F5860" s="5"/>
      <c r="G5860" s="5"/>
      <c r="H5860" s="5"/>
      <c r="I5860" s="5"/>
      <c r="J5860" s="5"/>
      <c r="Q5860" s="5"/>
      <c r="R5860" s="5"/>
      <c r="S5860" s="5"/>
    </row>
    <row r="5861" spans="6:19" x14ac:dyDescent="0.25">
      <c r="F5861" s="5"/>
      <c r="G5861" s="5"/>
      <c r="H5861" s="5"/>
      <c r="I5861" s="5"/>
      <c r="J5861" s="5"/>
      <c r="Q5861" s="5"/>
      <c r="R5861" s="5"/>
      <c r="S5861" s="5"/>
    </row>
    <row r="5862" spans="6:19" x14ac:dyDescent="0.25">
      <c r="F5862" s="5"/>
      <c r="G5862" s="5"/>
      <c r="H5862" s="5"/>
      <c r="I5862" s="5"/>
      <c r="J5862" s="5"/>
      <c r="Q5862" s="5"/>
      <c r="R5862" s="5"/>
      <c r="S5862" s="5"/>
    </row>
    <row r="5863" spans="6:19" x14ac:dyDescent="0.25">
      <c r="F5863" s="5"/>
      <c r="G5863" s="5"/>
      <c r="H5863" s="5"/>
      <c r="I5863" s="5"/>
      <c r="J5863" s="5"/>
      <c r="Q5863" s="5"/>
      <c r="R5863" s="5"/>
      <c r="S5863" s="5"/>
    </row>
    <row r="5864" spans="6:19" x14ac:dyDescent="0.25">
      <c r="F5864" s="5"/>
      <c r="G5864" s="5"/>
      <c r="H5864" s="5"/>
      <c r="I5864" s="5"/>
      <c r="J5864" s="5"/>
      <c r="Q5864" s="5"/>
      <c r="R5864" s="5"/>
      <c r="S5864" s="5"/>
    </row>
    <row r="5865" spans="6:19" x14ac:dyDescent="0.25">
      <c r="F5865" s="5"/>
      <c r="G5865" s="5"/>
      <c r="H5865" s="5"/>
      <c r="I5865" s="5"/>
      <c r="J5865" s="5"/>
      <c r="Q5865" s="5"/>
      <c r="R5865" s="5"/>
      <c r="S5865" s="5"/>
    </row>
    <row r="5866" spans="6:19" x14ac:dyDescent="0.25">
      <c r="F5866" s="5"/>
      <c r="G5866" s="5"/>
      <c r="H5866" s="5"/>
      <c r="I5866" s="5"/>
      <c r="J5866" s="5"/>
      <c r="Q5866" s="5"/>
      <c r="R5866" s="5"/>
      <c r="S5866" s="5"/>
    </row>
    <row r="5867" spans="6:19" x14ac:dyDescent="0.25">
      <c r="F5867" s="5"/>
      <c r="G5867" s="5"/>
      <c r="H5867" s="5"/>
      <c r="I5867" s="5"/>
      <c r="J5867" s="5"/>
      <c r="Q5867" s="5"/>
      <c r="R5867" s="5"/>
      <c r="S5867" s="5"/>
    </row>
    <row r="5868" spans="6:19" x14ac:dyDescent="0.25">
      <c r="F5868" s="5"/>
      <c r="G5868" s="5"/>
      <c r="H5868" s="5"/>
      <c r="I5868" s="5"/>
      <c r="J5868" s="5"/>
      <c r="Q5868" s="5"/>
      <c r="R5868" s="5"/>
      <c r="S5868" s="5"/>
    </row>
    <row r="5869" spans="6:19" x14ac:dyDescent="0.25">
      <c r="F5869" s="5"/>
      <c r="G5869" s="5"/>
      <c r="H5869" s="5"/>
      <c r="I5869" s="5"/>
      <c r="J5869" s="5"/>
      <c r="Q5869" s="5"/>
      <c r="R5869" s="5"/>
      <c r="S5869" s="5"/>
    </row>
    <row r="5870" spans="6:19" x14ac:dyDescent="0.25">
      <c r="F5870" s="5"/>
      <c r="G5870" s="5"/>
      <c r="H5870" s="5"/>
      <c r="I5870" s="5"/>
      <c r="J5870" s="5"/>
      <c r="Q5870" s="5"/>
      <c r="R5870" s="5"/>
      <c r="S5870" s="5"/>
    </row>
    <row r="5871" spans="6:19" x14ac:dyDescent="0.25">
      <c r="F5871" s="5"/>
      <c r="G5871" s="5"/>
      <c r="H5871" s="5"/>
      <c r="I5871" s="5"/>
      <c r="J5871" s="5"/>
      <c r="Q5871" s="5"/>
      <c r="R5871" s="5"/>
      <c r="S5871" s="5"/>
    </row>
    <row r="5872" spans="6:19" x14ac:dyDescent="0.25">
      <c r="F5872" s="5"/>
      <c r="G5872" s="5"/>
      <c r="H5872" s="5"/>
      <c r="I5872" s="5"/>
      <c r="J5872" s="5"/>
      <c r="Q5872" s="5"/>
      <c r="R5872" s="5"/>
      <c r="S5872" s="5"/>
    </row>
    <row r="5873" spans="6:19" x14ac:dyDescent="0.25">
      <c r="F5873" s="5"/>
      <c r="G5873" s="5"/>
      <c r="H5873" s="5"/>
      <c r="I5873" s="5"/>
      <c r="J5873" s="5"/>
      <c r="Q5873" s="5"/>
      <c r="R5873" s="5"/>
      <c r="S5873" s="5"/>
    </row>
    <row r="5874" spans="6:19" x14ac:dyDescent="0.25">
      <c r="F5874" s="5"/>
      <c r="G5874" s="5"/>
      <c r="H5874" s="5"/>
      <c r="I5874" s="5"/>
      <c r="J5874" s="5"/>
      <c r="Q5874" s="5"/>
      <c r="R5874" s="5"/>
      <c r="S5874" s="5"/>
    </row>
    <row r="5875" spans="6:19" x14ac:dyDescent="0.25">
      <c r="F5875" s="5"/>
      <c r="G5875" s="5"/>
      <c r="H5875" s="5"/>
      <c r="I5875" s="5"/>
      <c r="J5875" s="5"/>
      <c r="Q5875" s="5"/>
      <c r="R5875" s="5"/>
      <c r="S5875" s="5"/>
    </row>
    <row r="5876" spans="6:19" x14ac:dyDescent="0.25">
      <c r="F5876" s="5"/>
      <c r="G5876" s="5"/>
      <c r="H5876" s="5"/>
      <c r="I5876" s="5"/>
      <c r="J5876" s="5"/>
      <c r="Q5876" s="5"/>
      <c r="R5876" s="5"/>
      <c r="S5876" s="5"/>
    </row>
    <row r="5877" spans="6:19" x14ac:dyDescent="0.25">
      <c r="F5877" s="5"/>
      <c r="G5877" s="5"/>
      <c r="H5877" s="5"/>
      <c r="I5877" s="5"/>
      <c r="J5877" s="5"/>
      <c r="Q5877" s="5"/>
      <c r="R5877" s="5"/>
      <c r="S5877" s="5"/>
    </row>
    <row r="5878" spans="6:19" x14ac:dyDescent="0.25">
      <c r="F5878" s="5"/>
      <c r="G5878" s="5"/>
      <c r="H5878" s="5"/>
      <c r="I5878" s="5"/>
      <c r="J5878" s="5"/>
      <c r="Q5878" s="5"/>
      <c r="R5878" s="5"/>
      <c r="S5878" s="5"/>
    </row>
    <row r="5879" spans="6:19" x14ac:dyDescent="0.25">
      <c r="F5879" s="5"/>
      <c r="G5879" s="5"/>
      <c r="H5879" s="5"/>
      <c r="I5879" s="5"/>
      <c r="J5879" s="5"/>
      <c r="Q5879" s="5"/>
      <c r="R5879" s="5"/>
      <c r="S5879" s="5"/>
    </row>
    <row r="5880" spans="6:19" x14ac:dyDescent="0.25">
      <c r="F5880" s="5"/>
      <c r="G5880" s="5"/>
      <c r="H5880" s="5"/>
      <c r="I5880" s="5"/>
      <c r="J5880" s="5"/>
      <c r="Q5880" s="5"/>
      <c r="R5880" s="5"/>
      <c r="S5880" s="5"/>
    </row>
    <row r="5881" spans="6:19" x14ac:dyDescent="0.25">
      <c r="F5881" s="5"/>
      <c r="G5881" s="5"/>
      <c r="H5881" s="5"/>
      <c r="I5881" s="5"/>
      <c r="J5881" s="5"/>
      <c r="Q5881" s="5"/>
      <c r="R5881" s="5"/>
      <c r="S5881" s="5"/>
    </row>
    <row r="5882" spans="6:19" x14ac:dyDescent="0.25">
      <c r="F5882" s="5"/>
      <c r="G5882" s="5"/>
      <c r="H5882" s="5"/>
      <c r="I5882" s="5"/>
      <c r="J5882" s="5"/>
      <c r="Q5882" s="5"/>
      <c r="R5882" s="5"/>
      <c r="S5882" s="5"/>
    </row>
    <row r="5883" spans="6:19" x14ac:dyDescent="0.25">
      <c r="F5883" s="5"/>
      <c r="G5883" s="5"/>
      <c r="H5883" s="5"/>
      <c r="I5883" s="5"/>
      <c r="J5883" s="5"/>
      <c r="Q5883" s="5"/>
      <c r="R5883" s="5"/>
      <c r="S5883" s="5"/>
    </row>
    <row r="5884" spans="6:19" x14ac:dyDescent="0.25">
      <c r="F5884" s="5"/>
      <c r="G5884" s="5"/>
      <c r="H5884" s="5"/>
      <c r="I5884" s="5"/>
      <c r="J5884" s="5"/>
      <c r="Q5884" s="5"/>
      <c r="R5884" s="5"/>
      <c r="S5884" s="5"/>
    </row>
    <row r="5885" spans="6:19" x14ac:dyDescent="0.25">
      <c r="F5885" s="5"/>
      <c r="G5885" s="5"/>
      <c r="H5885" s="5"/>
      <c r="I5885" s="5"/>
      <c r="J5885" s="5"/>
      <c r="Q5885" s="5"/>
      <c r="R5885" s="5"/>
      <c r="S5885" s="5"/>
    </row>
    <row r="5886" spans="6:19" x14ac:dyDescent="0.25">
      <c r="F5886" s="5"/>
      <c r="G5886" s="5"/>
      <c r="H5886" s="5"/>
      <c r="I5886" s="5"/>
      <c r="J5886" s="5"/>
      <c r="Q5886" s="5"/>
      <c r="R5886" s="5"/>
      <c r="S5886" s="5"/>
    </row>
    <row r="5887" spans="6:19" x14ac:dyDescent="0.25">
      <c r="F5887" s="5"/>
      <c r="G5887" s="5"/>
      <c r="H5887" s="5"/>
      <c r="I5887" s="5"/>
      <c r="J5887" s="5"/>
      <c r="Q5887" s="5"/>
      <c r="R5887" s="5"/>
      <c r="S5887" s="5"/>
    </row>
    <row r="5888" spans="6:19" x14ac:dyDescent="0.25">
      <c r="F5888" s="5"/>
      <c r="G5888" s="5"/>
      <c r="H5888" s="5"/>
      <c r="I5888" s="5"/>
      <c r="J5888" s="5"/>
      <c r="Q5888" s="5"/>
      <c r="R5888" s="5"/>
      <c r="S5888" s="5"/>
    </row>
    <row r="5889" spans="6:19" x14ac:dyDescent="0.25">
      <c r="F5889" s="5"/>
      <c r="G5889" s="5"/>
      <c r="H5889" s="5"/>
      <c r="I5889" s="5"/>
      <c r="J5889" s="5"/>
      <c r="Q5889" s="5"/>
      <c r="R5889" s="5"/>
      <c r="S5889" s="5"/>
    </row>
    <row r="5890" spans="6:19" x14ac:dyDescent="0.25">
      <c r="F5890" s="5"/>
      <c r="G5890" s="5"/>
      <c r="H5890" s="5"/>
      <c r="I5890" s="5"/>
      <c r="J5890" s="5"/>
      <c r="Q5890" s="5"/>
      <c r="R5890" s="5"/>
      <c r="S5890" s="5"/>
    </row>
    <row r="5891" spans="6:19" x14ac:dyDescent="0.25">
      <c r="F5891" s="5"/>
      <c r="G5891" s="5"/>
      <c r="H5891" s="5"/>
      <c r="I5891" s="5"/>
      <c r="J5891" s="5"/>
      <c r="Q5891" s="5"/>
      <c r="R5891" s="5"/>
      <c r="S5891" s="5"/>
    </row>
    <row r="5892" spans="6:19" x14ac:dyDescent="0.25">
      <c r="F5892" s="5"/>
      <c r="G5892" s="5"/>
      <c r="H5892" s="5"/>
      <c r="I5892" s="5"/>
      <c r="J5892" s="5"/>
      <c r="Q5892" s="5"/>
      <c r="R5892" s="5"/>
      <c r="S5892" s="5"/>
    </row>
    <row r="5893" spans="6:19" x14ac:dyDescent="0.25">
      <c r="F5893" s="5"/>
      <c r="G5893" s="5"/>
      <c r="H5893" s="5"/>
      <c r="I5893" s="5"/>
      <c r="J5893" s="5"/>
      <c r="Q5893" s="5"/>
      <c r="R5893" s="5"/>
      <c r="S5893" s="5"/>
    </row>
    <row r="5894" spans="6:19" x14ac:dyDescent="0.25">
      <c r="F5894" s="5"/>
      <c r="G5894" s="5"/>
      <c r="H5894" s="5"/>
      <c r="I5894" s="5"/>
      <c r="J5894" s="5"/>
      <c r="Q5894" s="5"/>
      <c r="R5894" s="5"/>
      <c r="S5894" s="5"/>
    </row>
    <row r="5895" spans="6:19" x14ac:dyDescent="0.25">
      <c r="F5895" s="5"/>
      <c r="G5895" s="5"/>
      <c r="H5895" s="5"/>
      <c r="I5895" s="5"/>
      <c r="J5895" s="5"/>
      <c r="Q5895" s="5"/>
      <c r="R5895" s="5"/>
      <c r="S5895" s="5"/>
    </row>
    <row r="5896" spans="6:19" x14ac:dyDescent="0.25">
      <c r="F5896" s="5"/>
      <c r="G5896" s="5"/>
      <c r="H5896" s="5"/>
      <c r="I5896" s="5"/>
      <c r="J5896" s="5"/>
      <c r="Q5896" s="5"/>
      <c r="R5896" s="5"/>
      <c r="S5896" s="5"/>
    </row>
    <row r="5897" spans="6:19" x14ac:dyDescent="0.25">
      <c r="F5897" s="5"/>
      <c r="G5897" s="5"/>
      <c r="H5897" s="5"/>
      <c r="I5897" s="5"/>
      <c r="J5897" s="5"/>
      <c r="Q5897" s="5"/>
      <c r="R5897" s="5"/>
      <c r="S5897" s="5"/>
    </row>
    <row r="5898" spans="6:19" x14ac:dyDescent="0.25">
      <c r="F5898" s="5"/>
      <c r="G5898" s="5"/>
      <c r="H5898" s="5"/>
      <c r="I5898" s="5"/>
      <c r="J5898" s="5"/>
      <c r="Q5898" s="5"/>
      <c r="R5898" s="5"/>
      <c r="S5898" s="5"/>
    </row>
    <row r="5899" spans="6:19" x14ac:dyDescent="0.25">
      <c r="F5899" s="5"/>
      <c r="G5899" s="5"/>
      <c r="H5899" s="5"/>
      <c r="I5899" s="5"/>
      <c r="J5899" s="5"/>
      <c r="Q5899" s="5"/>
      <c r="R5899" s="5"/>
      <c r="S5899" s="5"/>
    </row>
    <row r="5900" spans="6:19" x14ac:dyDescent="0.25">
      <c r="F5900" s="5"/>
      <c r="G5900" s="5"/>
      <c r="H5900" s="5"/>
      <c r="I5900" s="5"/>
      <c r="J5900" s="5"/>
      <c r="Q5900" s="5"/>
      <c r="R5900" s="5"/>
      <c r="S5900" s="5"/>
    </row>
    <row r="5901" spans="6:19" x14ac:dyDescent="0.25">
      <c r="F5901" s="5"/>
      <c r="G5901" s="5"/>
      <c r="H5901" s="5"/>
      <c r="I5901" s="5"/>
      <c r="J5901" s="5"/>
      <c r="Q5901" s="5"/>
      <c r="R5901" s="5"/>
      <c r="S5901" s="5"/>
    </row>
    <row r="5902" spans="6:19" x14ac:dyDescent="0.25">
      <c r="F5902" s="5"/>
      <c r="G5902" s="5"/>
      <c r="H5902" s="5"/>
      <c r="I5902" s="5"/>
      <c r="J5902" s="5"/>
      <c r="Q5902" s="5"/>
      <c r="R5902" s="5"/>
      <c r="S5902" s="5"/>
    </row>
    <row r="5903" spans="6:19" x14ac:dyDescent="0.25">
      <c r="F5903" s="5"/>
      <c r="G5903" s="5"/>
      <c r="H5903" s="5"/>
      <c r="I5903" s="5"/>
      <c r="J5903" s="5"/>
      <c r="Q5903" s="5"/>
      <c r="R5903" s="5"/>
      <c r="S5903" s="5"/>
    </row>
    <row r="5904" spans="6:19" x14ac:dyDescent="0.25">
      <c r="F5904" s="5"/>
      <c r="G5904" s="5"/>
      <c r="H5904" s="5"/>
      <c r="I5904" s="5"/>
      <c r="J5904" s="5"/>
      <c r="Q5904" s="5"/>
      <c r="R5904" s="5"/>
      <c r="S5904" s="5"/>
    </row>
    <row r="5905" spans="6:19" x14ac:dyDescent="0.25">
      <c r="F5905" s="5"/>
      <c r="G5905" s="5"/>
      <c r="H5905" s="5"/>
      <c r="I5905" s="5"/>
      <c r="J5905" s="5"/>
      <c r="Q5905" s="5"/>
      <c r="R5905" s="5"/>
      <c r="S5905" s="5"/>
    </row>
    <row r="5906" spans="6:19" x14ac:dyDescent="0.25">
      <c r="F5906" s="5"/>
      <c r="G5906" s="5"/>
      <c r="H5906" s="5"/>
      <c r="I5906" s="5"/>
      <c r="J5906" s="5"/>
      <c r="Q5906" s="5"/>
      <c r="R5906" s="5"/>
      <c r="S5906" s="5"/>
    </row>
    <row r="5907" spans="6:19" x14ac:dyDescent="0.25">
      <c r="F5907" s="5"/>
      <c r="G5907" s="5"/>
      <c r="H5907" s="5"/>
      <c r="I5907" s="5"/>
      <c r="J5907" s="5"/>
      <c r="Q5907" s="5"/>
      <c r="R5907" s="5"/>
      <c r="S5907" s="5"/>
    </row>
    <row r="5908" spans="6:19" x14ac:dyDescent="0.25">
      <c r="F5908" s="5"/>
      <c r="G5908" s="5"/>
      <c r="H5908" s="5"/>
      <c r="I5908" s="5"/>
      <c r="J5908" s="5"/>
      <c r="Q5908" s="5"/>
      <c r="R5908" s="5"/>
      <c r="S5908" s="5"/>
    </row>
    <row r="5909" spans="6:19" x14ac:dyDescent="0.25">
      <c r="F5909" s="5"/>
      <c r="G5909" s="5"/>
      <c r="H5909" s="5"/>
      <c r="I5909" s="5"/>
      <c r="J5909" s="5"/>
      <c r="Q5909" s="5"/>
      <c r="R5909" s="5"/>
      <c r="S5909" s="5"/>
    </row>
    <row r="5910" spans="6:19" x14ac:dyDescent="0.25">
      <c r="F5910" s="5"/>
      <c r="G5910" s="5"/>
      <c r="H5910" s="5"/>
      <c r="I5910" s="5"/>
      <c r="J5910" s="5"/>
      <c r="Q5910" s="5"/>
      <c r="R5910" s="5"/>
      <c r="S5910" s="5"/>
    </row>
    <row r="5911" spans="6:19" x14ac:dyDescent="0.25">
      <c r="F5911" s="5"/>
      <c r="G5911" s="5"/>
      <c r="H5911" s="5"/>
      <c r="I5911" s="5"/>
      <c r="J5911" s="5"/>
      <c r="Q5911" s="5"/>
      <c r="R5911" s="5"/>
      <c r="S5911" s="5"/>
    </row>
    <row r="5912" spans="6:19" x14ac:dyDescent="0.25">
      <c r="F5912" s="5"/>
      <c r="G5912" s="5"/>
      <c r="H5912" s="5"/>
      <c r="I5912" s="5"/>
      <c r="J5912" s="5"/>
      <c r="Q5912" s="5"/>
      <c r="R5912" s="5"/>
      <c r="S5912" s="5"/>
    </row>
    <row r="5913" spans="6:19" x14ac:dyDescent="0.25">
      <c r="F5913" s="5"/>
      <c r="G5913" s="5"/>
      <c r="H5913" s="5"/>
      <c r="I5913" s="5"/>
      <c r="J5913" s="5"/>
      <c r="Q5913" s="5"/>
      <c r="R5913" s="5"/>
      <c r="S5913" s="5"/>
    </row>
    <row r="5914" spans="6:19" x14ac:dyDescent="0.25">
      <c r="F5914" s="5"/>
      <c r="G5914" s="5"/>
      <c r="H5914" s="5"/>
      <c r="I5914" s="5"/>
      <c r="J5914" s="5"/>
      <c r="Q5914" s="5"/>
      <c r="R5914" s="5"/>
      <c r="S5914" s="5"/>
    </row>
    <row r="5915" spans="6:19" x14ac:dyDescent="0.25">
      <c r="F5915" s="5"/>
      <c r="G5915" s="5"/>
      <c r="H5915" s="5"/>
      <c r="I5915" s="5"/>
      <c r="J5915" s="5"/>
      <c r="Q5915" s="5"/>
      <c r="R5915" s="5"/>
      <c r="S5915" s="5"/>
    </row>
    <row r="5916" spans="6:19" x14ac:dyDescent="0.25">
      <c r="F5916" s="5"/>
      <c r="G5916" s="5"/>
      <c r="H5916" s="5"/>
      <c r="I5916" s="5"/>
      <c r="J5916" s="5"/>
      <c r="Q5916" s="5"/>
      <c r="R5916" s="5"/>
      <c r="S5916" s="5"/>
    </row>
    <row r="5917" spans="6:19" x14ac:dyDescent="0.25">
      <c r="F5917" s="5"/>
      <c r="G5917" s="5"/>
      <c r="H5917" s="5"/>
      <c r="I5917" s="5"/>
      <c r="J5917" s="5"/>
      <c r="Q5917" s="5"/>
      <c r="R5917" s="5"/>
      <c r="S5917" s="5"/>
    </row>
    <row r="5918" spans="6:19" x14ac:dyDescent="0.25">
      <c r="F5918" s="5"/>
      <c r="G5918" s="5"/>
      <c r="H5918" s="5"/>
      <c r="I5918" s="5"/>
      <c r="J5918" s="5"/>
      <c r="Q5918" s="5"/>
      <c r="R5918" s="5"/>
      <c r="S5918" s="5"/>
    </row>
    <row r="5919" spans="6:19" x14ac:dyDescent="0.25">
      <c r="F5919" s="5"/>
      <c r="G5919" s="5"/>
      <c r="H5919" s="5"/>
      <c r="I5919" s="5"/>
      <c r="J5919" s="5"/>
      <c r="Q5919" s="5"/>
      <c r="R5919" s="5"/>
      <c r="S5919" s="5"/>
    </row>
    <row r="5920" spans="6:19" x14ac:dyDescent="0.25">
      <c r="F5920" s="5"/>
      <c r="G5920" s="5"/>
      <c r="H5920" s="5"/>
      <c r="I5920" s="5"/>
      <c r="J5920" s="5"/>
      <c r="Q5920" s="5"/>
      <c r="R5920" s="5"/>
      <c r="S5920" s="5"/>
    </row>
    <row r="5921" spans="6:19" x14ac:dyDescent="0.25">
      <c r="F5921" s="5"/>
      <c r="G5921" s="5"/>
      <c r="H5921" s="5"/>
      <c r="I5921" s="5"/>
      <c r="J5921" s="5"/>
      <c r="Q5921" s="5"/>
      <c r="R5921" s="5"/>
      <c r="S5921" s="5"/>
    </row>
    <row r="5922" spans="6:19" x14ac:dyDescent="0.25">
      <c r="F5922" s="5"/>
      <c r="G5922" s="5"/>
      <c r="H5922" s="5"/>
      <c r="I5922" s="5"/>
      <c r="J5922" s="5"/>
      <c r="Q5922" s="5"/>
      <c r="R5922" s="5"/>
      <c r="S5922" s="5"/>
    </row>
    <row r="5923" spans="6:19" x14ac:dyDescent="0.25">
      <c r="F5923" s="5"/>
      <c r="G5923" s="5"/>
      <c r="H5923" s="5"/>
      <c r="I5923" s="5"/>
      <c r="J5923" s="5"/>
      <c r="Q5923" s="5"/>
      <c r="R5923" s="5"/>
      <c r="S5923" s="5"/>
    </row>
    <row r="5924" spans="6:19" x14ac:dyDescent="0.25">
      <c r="F5924" s="5"/>
      <c r="G5924" s="5"/>
      <c r="H5924" s="5"/>
      <c r="I5924" s="5"/>
      <c r="J5924" s="5"/>
      <c r="Q5924" s="5"/>
      <c r="R5924" s="5"/>
      <c r="S5924" s="5"/>
    </row>
    <row r="5925" spans="6:19" x14ac:dyDescent="0.25">
      <c r="F5925" s="5"/>
      <c r="G5925" s="5"/>
      <c r="H5925" s="5"/>
      <c r="I5925" s="5"/>
      <c r="J5925" s="5"/>
      <c r="Q5925" s="5"/>
      <c r="R5925" s="5"/>
      <c r="S5925" s="5"/>
    </row>
    <row r="5926" spans="6:19" x14ac:dyDescent="0.25">
      <c r="F5926" s="5"/>
      <c r="G5926" s="5"/>
      <c r="H5926" s="5"/>
      <c r="I5926" s="5"/>
      <c r="J5926" s="5"/>
      <c r="Q5926" s="5"/>
      <c r="R5926" s="5"/>
      <c r="S5926" s="5"/>
    </row>
    <row r="5927" spans="6:19" x14ac:dyDescent="0.25">
      <c r="F5927" s="5"/>
      <c r="G5927" s="5"/>
      <c r="H5927" s="5"/>
      <c r="I5927" s="5"/>
      <c r="J5927" s="5"/>
      <c r="Q5927" s="5"/>
      <c r="R5927" s="5"/>
      <c r="S5927" s="5"/>
    </row>
    <row r="5928" spans="6:19" x14ac:dyDescent="0.25">
      <c r="F5928" s="5"/>
      <c r="G5928" s="5"/>
      <c r="H5928" s="5"/>
      <c r="I5928" s="5"/>
      <c r="J5928" s="5"/>
      <c r="Q5928" s="5"/>
      <c r="R5928" s="5"/>
      <c r="S5928" s="5"/>
    </row>
    <row r="5929" spans="6:19" x14ac:dyDescent="0.25">
      <c r="F5929" s="5"/>
      <c r="G5929" s="5"/>
      <c r="H5929" s="5"/>
      <c r="I5929" s="5"/>
      <c r="J5929" s="5"/>
      <c r="Q5929" s="5"/>
      <c r="R5929" s="5"/>
      <c r="S5929" s="5"/>
    </row>
    <row r="5930" spans="6:19" x14ac:dyDescent="0.25">
      <c r="F5930" s="5"/>
      <c r="G5930" s="5"/>
      <c r="H5930" s="5"/>
      <c r="I5930" s="5"/>
      <c r="J5930" s="5"/>
      <c r="Q5930" s="5"/>
      <c r="R5930" s="5"/>
      <c r="S5930" s="5"/>
    </row>
    <row r="5931" spans="6:19" x14ac:dyDescent="0.25">
      <c r="F5931" s="5"/>
      <c r="G5931" s="5"/>
      <c r="H5931" s="5"/>
      <c r="I5931" s="5"/>
      <c r="J5931" s="5"/>
      <c r="Q5931" s="5"/>
      <c r="R5931" s="5"/>
      <c r="S5931" s="5"/>
    </row>
    <row r="5932" spans="6:19" x14ac:dyDescent="0.25">
      <c r="F5932" s="5"/>
      <c r="G5932" s="5"/>
      <c r="H5932" s="5"/>
      <c r="I5932" s="5"/>
      <c r="J5932" s="5"/>
      <c r="Q5932" s="5"/>
      <c r="R5932" s="5"/>
      <c r="S5932" s="5"/>
    </row>
    <row r="5933" spans="6:19" x14ac:dyDescent="0.25">
      <c r="F5933" s="5"/>
      <c r="G5933" s="5"/>
      <c r="H5933" s="5"/>
      <c r="I5933" s="5"/>
      <c r="J5933" s="5"/>
      <c r="Q5933" s="5"/>
      <c r="R5933" s="5"/>
      <c r="S5933" s="5"/>
    </row>
    <row r="5934" spans="6:19" x14ac:dyDescent="0.25">
      <c r="F5934" s="5"/>
      <c r="G5934" s="5"/>
      <c r="H5934" s="5"/>
      <c r="I5934" s="5"/>
      <c r="J5934" s="5"/>
      <c r="Q5934" s="5"/>
      <c r="R5934" s="5"/>
      <c r="S5934" s="5"/>
    </row>
    <row r="5935" spans="6:19" x14ac:dyDescent="0.25">
      <c r="F5935" s="5"/>
      <c r="G5935" s="5"/>
      <c r="H5935" s="5"/>
      <c r="I5935" s="5"/>
      <c r="J5935" s="5"/>
      <c r="Q5935" s="5"/>
      <c r="R5935" s="5"/>
      <c r="S5935" s="5"/>
    </row>
    <row r="5936" spans="6:19" x14ac:dyDescent="0.25">
      <c r="F5936" s="5"/>
      <c r="G5936" s="5"/>
      <c r="H5936" s="5"/>
      <c r="I5936" s="5"/>
      <c r="J5936" s="5"/>
      <c r="Q5936" s="5"/>
      <c r="R5936" s="5"/>
      <c r="S5936" s="5"/>
    </row>
    <row r="5937" spans="6:19" x14ac:dyDescent="0.25">
      <c r="F5937" s="5"/>
      <c r="G5937" s="5"/>
      <c r="H5937" s="5"/>
      <c r="I5937" s="5"/>
      <c r="J5937" s="5"/>
      <c r="Q5937" s="5"/>
      <c r="R5937" s="5"/>
      <c r="S5937" s="5"/>
    </row>
    <row r="5938" spans="6:19" x14ac:dyDescent="0.25">
      <c r="F5938" s="5"/>
      <c r="G5938" s="5"/>
      <c r="H5938" s="5"/>
      <c r="I5938" s="5"/>
      <c r="J5938" s="5"/>
      <c r="Q5938" s="5"/>
      <c r="R5938" s="5"/>
      <c r="S5938" s="5"/>
    </row>
    <row r="5939" spans="6:19" x14ac:dyDescent="0.25">
      <c r="F5939" s="5"/>
      <c r="G5939" s="5"/>
      <c r="H5939" s="5"/>
      <c r="I5939" s="5"/>
      <c r="J5939" s="5"/>
      <c r="Q5939" s="5"/>
      <c r="R5939" s="5"/>
      <c r="S5939" s="5"/>
    </row>
    <row r="5940" spans="6:19" x14ac:dyDescent="0.25">
      <c r="F5940" s="5"/>
      <c r="G5940" s="5"/>
      <c r="H5940" s="5"/>
      <c r="I5940" s="5"/>
      <c r="J5940" s="5"/>
      <c r="Q5940" s="5"/>
      <c r="R5940" s="5"/>
      <c r="S5940" s="5"/>
    </row>
    <row r="5941" spans="6:19" x14ac:dyDescent="0.25">
      <c r="F5941" s="5"/>
      <c r="G5941" s="5"/>
      <c r="H5941" s="5"/>
      <c r="I5941" s="5"/>
      <c r="J5941" s="5"/>
      <c r="Q5941" s="5"/>
      <c r="R5941" s="5"/>
      <c r="S5941" s="5"/>
    </row>
    <row r="5942" spans="6:19" x14ac:dyDescent="0.25">
      <c r="F5942" s="5"/>
      <c r="G5942" s="5"/>
      <c r="H5942" s="5"/>
      <c r="I5942" s="5"/>
      <c r="J5942" s="5"/>
      <c r="Q5942" s="5"/>
      <c r="R5942" s="5"/>
      <c r="S5942" s="5"/>
    </row>
    <row r="5943" spans="6:19" x14ac:dyDescent="0.25">
      <c r="F5943" s="5"/>
      <c r="G5943" s="5"/>
      <c r="H5943" s="5"/>
      <c r="I5943" s="5"/>
      <c r="J5943" s="5"/>
      <c r="Q5943" s="5"/>
      <c r="R5943" s="5"/>
      <c r="S5943" s="5"/>
    </row>
    <row r="5944" spans="6:19" x14ac:dyDescent="0.25">
      <c r="F5944" s="5"/>
      <c r="G5944" s="5"/>
      <c r="H5944" s="5"/>
      <c r="I5944" s="5"/>
      <c r="J5944" s="5"/>
      <c r="Q5944" s="5"/>
      <c r="R5944" s="5"/>
      <c r="S5944" s="5"/>
    </row>
    <row r="5945" spans="6:19" x14ac:dyDescent="0.25">
      <c r="F5945" s="5"/>
      <c r="G5945" s="5"/>
      <c r="H5945" s="5"/>
      <c r="I5945" s="5"/>
      <c r="J5945" s="5"/>
      <c r="Q5945" s="5"/>
      <c r="R5945" s="5"/>
      <c r="S5945" s="5"/>
    </row>
    <row r="5946" spans="6:19" x14ac:dyDescent="0.25">
      <c r="F5946" s="5"/>
      <c r="G5946" s="5"/>
      <c r="H5946" s="5"/>
      <c r="I5946" s="5"/>
      <c r="J5946" s="5"/>
      <c r="Q5946" s="5"/>
      <c r="R5946" s="5"/>
      <c r="S5946" s="5"/>
    </row>
    <row r="5947" spans="6:19" x14ac:dyDescent="0.25">
      <c r="F5947" s="5"/>
      <c r="G5947" s="5"/>
      <c r="H5947" s="5"/>
      <c r="I5947" s="5"/>
      <c r="J5947" s="5"/>
      <c r="Q5947" s="5"/>
      <c r="R5947" s="5"/>
      <c r="S5947" s="5"/>
    </row>
    <row r="5948" spans="6:19" x14ac:dyDescent="0.25">
      <c r="F5948" s="5"/>
      <c r="G5948" s="5"/>
      <c r="H5948" s="5"/>
      <c r="I5948" s="5"/>
      <c r="J5948" s="5"/>
      <c r="Q5948" s="5"/>
      <c r="R5948" s="5"/>
      <c r="S5948" s="5"/>
    </row>
    <row r="5949" spans="6:19" x14ac:dyDescent="0.25">
      <c r="F5949" s="5"/>
      <c r="G5949" s="5"/>
      <c r="H5949" s="5"/>
      <c r="I5949" s="5"/>
      <c r="J5949" s="5"/>
      <c r="Q5949" s="5"/>
      <c r="R5949" s="5"/>
      <c r="S5949" s="5"/>
    </row>
    <row r="5950" spans="6:19" x14ac:dyDescent="0.25">
      <c r="F5950" s="5"/>
      <c r="G5950" s="5"/>
      <c r="H5950" s="5"/>
      <c r="I5950" s="5"/>
      <c r="J5950" s="5"/>
      <c r="Q5950" s="5"/>
      <c r="R5950" s="5"/>
      <c r="S5950" s="5"/>
    </row>
    <row r="5951" spans="6:19" x14ac:dyDescent="0.25">
      <c r="F5951" s="5"/>
      <c r="G5951" s="5"/>
      <c r="H5951" s="5"/>
      <c r="I5951" s="5"/>
      <c r="J5951" s="5"/>
      <c r="Q5951" s="5"/>
      <c r="R5951" s="5"/>
      <c r="S5951" s="5"/>
    </row>
    <row r="5952" spans="6:19" x14ac:dyDescent="0.25">
      <c r="F5952" s="5"/>
      <c r="G5952" s="5"/>
      <c r="H5952" s="5"/>
      <c r="I5952" s="5"/>
      <c r="J5952" s="5"/>
      <c r="Q5952" s="5"/>
      <c r="R5952" s="5"/>
      <c r="S5952" s="5"/>
    </row>
    <row r="5953" spans="6:19" x14ac:dyDescent="0.25">
      <c r="F5953" s="5"/>
      <c r="G5953" s="5"/>
      <c r="H5953" s="5"/>
      <c r="I5953" s="5"/>
      <c r="J5953" s="5"/>
      <c r="Q5953" s="5"/>
      <c r="R5953" s="5"/>
      <c r="S5953" s="5"/>
    </row>
    <row r="5954" spans="6:19" x14ac:dyDescent="0.25">
      <c r="F5954" s="5"/>
      <c r="G5954" s="5"/>
      <c r="H5954" s="5"/>
      <c r="I5954" s="5"/>
      <c r="J5954" s="5"/>
      <c r="Q5954" s="5"/>
      <c r="R5954" s="5"/>
      <c r="S5954" s="5"/>
    </row>
    <row r="5955" spans="6:19" x14ac:dyDescent="0.25">
      <c r="F5955" s="5"/>
      <c r="G5955" s="5"/>
      <c r="H5955" s="5"/>
      <c r="I5955" s="5"/>
      <c r="J5955" s="5"/>
      <c r="Q5955" s="5"/>
      <c r="R5955" s="5"/>
      <c r="S5955" s="5"/>
    </row>
    <row r="5956" spans="6:19" x14ac:dyDescent="0.25">
      <c r="F5956" s="5"/>
      <c r="G5956" s="5"/>
      <c r="H5956" s="5"/>
      <c r="I5956" s="5"/>
      <c r="J5956" s="5"/>
      <c r="Q5956" s="5"/>
      <c r="R5956" s="5"/>
      <c r="S5956" s="5"/>
    </row>
    <row r="5957" spans="6:19" x14ac:dyDescent="0.25">
      <c r="F5957" s="5"/>
      <c r="G5957" s="5"/>
      <c r="H5957" s="5"/>
      <c r="I5957" s="5"/>
      <c r="J5957" s="5"/>
      <c r="Q5957" s="5"/>
      <c r="R5957" s="5"/>
      <c r="S5957" s="5"/>
    </row>
    <row r="5958" spans="6:19" x14ac:dyDescent="0.25">
      <c r="F5958" s="5"/>
      <c r="G5958" s="5"/>
      <c r="H5958" s="5"/>
      <c r="I5958" s="5"/>
      <c r="J5958" s="5"/>
      <c r="Q5958" s="5"/>
      <c r="R5958" s="5"/>
      <c r="S5958" s="5"/>
    </row>
    <row r="5959" spans="6:19" x14ac:dyDescent="0.25">
      <c r="F5959" s="5"/>
      <c r="G5959" s="5"/>
      <c r="H5959" s="5"/>
      <c r="I5959" s="5"/>
      <c r="J5959" s="5"/>
      <c r="Q5959" s="5"/>
      <c r="R5959" s="5"/>
      <c r="S5959" s="5"/>
    </row>
    <row r="5960" spans="6:19" x14ac:dyDescent="0.25">
      <c r="F5960" s="5"/>
      <c r="G5960" s="5"/>
      <c r="H5960" s="5"/>
      <c r="I5960" s="5"/>
      <c r="J5960" s="5"/>
      <c r="Q5960" s="5"/>
      <c r="R5960" s="5"/>
      <c r="S5960" s="5"/>
    </row>
    <row r="5961" spans="6:19" x14ac:dyDescent="0.25">
      <c r="F5961" s="5"/>
      <c r="G5961" s="5"/>
      <c r="H5961" s="5"/>
      <c r="I5961" s="5"/>
      <c r="J5961" s="5"/>
      <c r="Q5961" s="5"/>
      <c r="R5961" s="5"/>
      <c r="S5961" s="5"/>
    </row>
    <row r="5962" spans="6:19" x14ac:dyDescent="0.25">
      <c r="F5962" s="5"/>
      <c r="G5962" s="5"/>
      <c r="H5962" s="5"/>
      <c r="I5962" s="5"/>
      <c r="J5962" s="5"/>
      <c r="Q5962" s="5"/>
      <c r="R5962" s="5"/>
      <c r="S5962" s="5"/>
    </row>
    <row r="5963" spans="6:19" x14ac:dyDescent="0.25">
      <c r="F5963" s="5"/>
      <c r="G5963" s="5"/>
      <c r="H5963" s="5"/>
      <c r="I5963" s="5"/>
      <c r="J5963" s="5"/>
      <c r="Q5963" s="5"/>
      <c r="R5963" s="5"/>
      <c r="S5963" s="5"/>
    </row>
    <row r="5964" spans="6:19" x14ac:dyDescent="0.25">
      <c r="F5964" s="5"/>
      <c r="G5964" s="5"/>
      <c r="H5964" s="5"/>
      <c r="I5964" s="5"/>
      <c r="J5964" s="5"/>
      <c r="Q5964" s="5"/>
      <c r="R5964" s="5"/>
      <c r="S5964" s="5"/>
    </row>
    <row r="5965" spans="6:19" x14ac:dyDescent="0.25">
      <c r="F5965" s="5"/>
      <c r="G5965" s="5"/>
      <c r="H5965" s="5"/>
      <c r="I5965" s="5"/>
      <c r="J5965" s="5"/>
      <c r="Q5965" s="5"/>
      <c r="R5965" s="5"/>
      <c r="S5965" s="5"/>
    </row>
    <row r="5966" spans="6:19" x14ac:dyDescent="0.25">
      <c r="F5966" s="5"/>
      <c r="G5966" s="5"/>
      <c r="H5966" s="5"/>
      <c r="I5966" s="5"/>
      <c r="J5966" s="5"/>
      <c r="Q5966" s="5"/>
      <c r="R5966" s="5"/>
      <c r="S5966" s="5"/>
    </row>
    <row r="5967" spans="6:19" x14ac:dyDescent="0.25">
      <c r="F5967" s="5"/>
      <c r="G5967" s="5"/>
      <c r="H5967" s="5"/>
      <c r="I5967" s="5"/>
      <c r="J5967" s="5"/>
      <c r="Q5967" s="5"/>
      <c r="R5967" s="5"/>
      <c r="S5967" s="5"/>
    </row>
    <row r="5968" spans="6:19" x14ac:dyDescent="0.25">
      <c r="F5968" s="5"/>
      <c r="G5968" s="5"/>
      <c r="H5968" s="5"/>
      <c r="I5968" s="5"/>
      <c r="J5968" s="5"/>
      <c r="Q5968" s="5"/>
      <c r="R5968" s="5"/>
      <c r="S5968" s="5"/>
    </row>
    <row r="5969" spans="6:19" x14ac:dyDescent="0.25">
      <c r="F5969" s="5"/>
      <c r="G5969" s="5"/>
      <c r="H5969" s="5"/>
      <c r="I5969" s="5"/>
      <c r="J5969" s="5"/>
      <c r="Q5969" s="5"/>
      <c r="R5969" s="5"/>
      <c r="S5969" s="5"/>
    </row>
    <row r="5970" spans="6:19" x14ac:dyDescent="0.25">
      <c r="F5970" s="5"/>
      <c r="G5970" s="5"/>
      <c r="H5970" s="5"/>
      <c r="I5970" s="5"/>
      <c r="J5970" s="5"/>
      <c r="Q5970" s="5"/>
      <c r="R5970" s="5"/>
      <c r="S5970" s="5"/>
    </row>
    <row r="5971" spans="6:19" x14ac:dyDescent="0.25">
      <c r="F5971" s="5"/>
      <c r="G5971" s="5"/>
      <c r="H5971" s="5"/>
      <c r="I5971" s="5"/>
      <c r="J5971" s="5"/>
      <c r="Q5971" s="5"/>
      <c r="R5971" s="5"/>
      <c r="S5971" s="5"/>
    </row>
    <row r="5972" spans="6:19" x14ac:dyDescent="0.25">
      <c r="F5972" s="5"/>
      <c r="G5972" s="5"/>
      <c r="H5972" s="5"/>
      <c r="I5972" s="5"/>
      <c r="J5972" s="5"/>
      <c r="Q5972" s="5"/>
      <c r="R5972" s="5"/>
      <c r="S5972" s="5"/>
    </row>
    <row r="5973" spans="6:19" x14ac:dyDescent="0.25">
      <c r="F5973" s="5"/>
      <c r="G5973" s="5"/>
      <c r="H5973" s="5"/>
      <c r="I5973" s="5"/>
      <c r="J5973" s="5"/>
      <c r="Q5973" s="5"/>
      <c r="R5973" s="5"/>
      <c r="S5973" s="5"/>
    </row>
    <row r="5974" spans="6:19" x14ac:dyDescent="0.25">
      <c r="F5974" s="5"/>
      <c r="G5974" s="5"/>
      <c r="H5974" s="5"/>
      <c r="I5974" s="5"/>
      <c r="J5974" s="5"/>
      <c r="Q5974" s="5"/>
      <c r="R5974" s="5"/>
      <c r="S5974" s="5"/>
    </row>
    <row r="5975" spans="6:19" x14ac:dyDescent="0.25">
      <c r="F5975" s="5"/>
      <c r="G5975" s="5"/>
      <c r="H5975" s="5"/>
      <c r="I5975" s="5"/>
      <c r="J5975" s="5"/>
      <c r="Q5975" s="5"/>
      <c r="R5975" s="5"/>
      <c r="S5975" s="5"/>
    </row>
    <row r="5976" spans="6:19" x14ac:dyDescent="0.25">
      <c r="F5976" s="5"/>
      <c r="G5976" s="5"/>
      <c r="H5976" s="5"/>
      <c r="I5976" s="5"/>
      <c r="J5976" s="5"/>
      <c r="Q5976" s="5"/>
      <c r="R5976" s="5"/>
      <c r="S5976" s="5"/>
    </row>
    <row r="5977" spans="6:19" x14ac:dyDescent="0.25">
      <c r="F5977" s="5"/>
      <c r="G5977" s="5"/>
      <c r="H5977" s="5"/>
      <c r="I5977" s="5"/>
      <c r="J5977" s="5"/>
      <c r="Q5977" s="5"/>
      <c r="R5977" s="5"/>
      <c r="S5977" s="5"/>
    </row>
    <row r="5978" spans="6:19" x14ac:dyDescent="0.25">
      <c r="F5978" s="5"/>
      <c r="G5978" s="5"/>
      <c r="H5978" s="5"/>
      <c r="I5978" s="5"/>
      <c r="J5978" s="5"/>
      <c r="Q5978" s="5"/>
      <c r="R5978" s="5"/>
      <c r="S5978" s="5"/>
    </row>
    <row r="5979" spans="6:19" x14ac:dyDescent="0.25">
      <c r="F5979" s="5"/>
      <c r="G5979" s="5"/>
      <c r="H5979" s="5"/>
      <c r="I5979" s="5"/>
      <c r="J5979" s="5"/>
      <c r="Q5979" s="5"/>
      <c r="R5979" s="5"/>
      <c r="S5979" s="5"/>
    </row>
    <row r="5980" spans="6:19" x14ac:dyDescent="0.25">
      <c r="F5980" s="5"/>
      <c r="G5980" s="5"/>
      <c r="H5980" s="5"/>
      <c r="I5980" s="5"/>
      <c r="J5980" s="5"/>
      <c r="Q5980" s="5"/>
      <c r="R5980" s="5"/>
      <c r="S5980" s="5"/>
    </row>
    <row r="5981" spans="6:19" x14ac:dyDescent="0.25">
      <c r="F5981" s="5"/>
      <c r="G5981" s="5"/>
      <c r="H5981" s="5"/>
      <c r="I5981" s="5"/>
      <c r="J5981" s="5"/>
      <c r="Q5981" s="5"/>
      <c r="R5981" s="5"/>
      <c r="S5981" s="5"/>
    </row>
    <row r="5982" spans="6:19" x14ac:dyDescent="0.25">
      <c r="F5982" s="5"/>
      <c r="G5982" s="5"/>
      <c r="H5982" s="5"/>
      <c r="I5982" s="5"/>
      <c r="J5982" s="5"/>
      <c r="Q5982" s="5"/>
      <c r="R5982" s="5"/>
      <c r="S5982" s="5"/>
    </row>
    <row r="5983" spans="6:19" x14ac:dyDescent="0.25">
      <c r="F5983" s="5"/>
      <c r="G5983" s="5"/>
      <c r="H5983" s="5"/>
      <c r="I5983" s="5"/>
      <c r="J5983" s="5"/>
      <c r="Q5983" s="5"/>
      <c r="R5983" s="5"/>
      <c r="S5983" s="5"/>
    </row>
    <row r="5984" spans="6:19" x14ac:dyDescent="0.25">
      <c r="F5984" s="5"/>
      <c r="G5984" s="5"/>
      <c r="H5984" s="5"/>
      <c r="I5984" s="5"/>
      <c r="J5984" s="5"/>
      <c r="Q5984" s="5"/>
      <c r="R5984" s="5"/>
      <c r="S5984" s="5"/>
    </row>
    <row r="5985" spans="6:19" x14ac:dyDescent="0.25">
      <c r="F5985" s="5"/>
      <c r="G5985" s="5"/>
      <c r="H5985" s="5"/>
      <c r="I5985" s="5"/>
      <c r="J5985" s="5"/>
      <c r="Q5985" s="5"/>
      <c r="R5985" s="5"/>
      <c r="S5985" s="5"/>
    </row>
    <row r="5986" spans="6:19" x14ac:dyDescent="0.25">
      <c r="F5986" s="5"/>
      <c r="G5986" s="5"/>
      <c r="H5986" s="5"/>
      <c r="I5986" s="5"/>
      <c r="J5986" s="5"/>
      <c r="Q5986" s="5"/>
      <c r="R5986" s="5"/>
      <c r="S5986" s="5"/>
    </row>
    <row r="5987" spans="6:19" x14ac:dyDescent="0.25">
      <c r="F5987" s="5"/>
      <c r="G5987" s="5"/>
      <c r="H5987" s="5"/>
      <c r="I5987" s="5"/>
      <c r="J5987" s="5"/>
      <c r="Q5987" s="5"/>
      <c r="R5987" s="5"/>
      <c r="S5987" s="5"/>
    </row>
    <row r="5988" spans="6:19" x14ac:dyDescent="0.25">
      <c r="F5988" s="5"/>
      <c r="G5988" s="5"/>
      <c r="H5988" s="5"/>
      <c r="I5988" s="5"/>
      <c r="J5988" s="5"/>
      <c r="Q5988" s="5"/>
      <c r="R5988" s="5"/>
      <c r="S5988" s="5"/>
    </row>
    <row r="5989" spans="6:19" x14ac:dyDescent="0.25">
      <c r="F5989" s="5"/>
      <c r="G5989" s="5"/>
      <c r="H5989" s="5"/>
      <c r="I5989" s="5"/>
      <c r="J5989" s="5"/>
      <c r="Q5989" s="5"/>
      <c r="R5989" s="5"/>
      <c r="S5989" s="5"/>
    </row>
    <row r="5990" spans="6:19" x14ac:dyDescent="0.25">
      <c r="F5990" s="5"/>
      <c r="G5990" s="5"/>
      <c r="H5990" s="5"/>
      <c r="I5990" s="5"/>
      <c r="J5990" s="5"/>
      <c r="Q5990" s="5"/>
      <c r="R5990" s="5"/>
      <c r="S5990" s="5"/>
    </row>
    <row r="5991" spans="6:19" x14ac:dyDescent="0.25">
      <c r="F5991" s="5"/>
      <c r="G5991" s="5"/>
      <c r="H5991" s="5"/>
      <c r="I5991" s="5"/>
      <c r="J5991" s="5"/>
      <c r="Q5991" s="5"/>
      <c r="R5991" s="5"/>
      <c r="S5991" s="5"/>
    </row>
    <row r="5992" spans="6:19" x14ac:dyDescent="0.25">
      <c r="F5992" s="5"/>
      <c r="G5992" s="5"/>
      <c r="H5992" s="5"/>
      <c r="I5992" s="5"/>
      <c r="J5992" s="5"/>
      <c r="Q5992" s="5"/>
      <c r="R5992" s="5"/>
      <c r="S5992" s="5"/>
    </row>
    <row r="5993" spans="6:19" x14ac:dyDescent="0.25">
      <c r="F5993" s="5"/>
      <c r="G5993" s="5"/>
      <c r="H5993" s="5"/>
      <c r="I5993" s="5"/>
      <c r="J5993" s="5"/>
      <c r="Q5993" s="5"/>
      <c r="R5993" s="5"/>
      <c r="S5993" s="5"/>
    </row>
    <row r="5994" spans="6:19" x14ac:dyDescent="0.25">
      <c r="F5994" s="5"/>
      <c r="G5994" s="5"/>
      <c r="H5994" s="5"/>
      <c r="I5994" s="5"/>
      <c r="J5994" s="5"/>
      <c r="Q5994" s="5"/>
      <c r="R5994" s="5"/>
      <c r="S5994" s="5"/>
    </row>
    <row r="5995" spans="6:19" x14ac:dyDescent="0.25">
      <c r="F5995" s="5"/>
      <c r="G5995" s="5"/>
      <c r="H5995" s="5"/>
      <c r="I5995" s="5"/>
      <c r="J5995" s="5"/>
      <c r="Q5995" s="5"/>
      <c r="R5995" s="5"/>
      <c r="S5995" s="5"/>
    </row>
    <row r="5996" spans="6:19" x14ac:dyDescent="0.25">
      <c r="F5996" s="5"/>
      <c r="G5996" s="5"/>
      <c r="H5996" s="5"/>
      <c r="I5996" s="5"/>
      <c r="J5996" s="5"/>
      <c r="Q5996" s="5"/>
      <c r="R5996" s="5"/>
      <c r="S5996" s="5"/>
    </row>
    <row r="5997" spans="6:19" x14ac:dyDescent="0.25">
      <c r="F5997" s="5"/>
      <c r="G5997" s="5"/>
      <c r="H5997" s="5"/>
      <c r="I5997" s="5"/>
      <c r="J5997" s="5"/>
      <c r="Q5997" s="5"/>
      <c r="R5997" s="5"/>
      <c r="S5997" s="5"/>
    </row>
    <row r="5998" spans="6:19" x14ac:dyDescent="0.25">
      <c r="F5998" s="5"/>
      <c r="G5998" s="5"/>
      <c r="H5998" s="5"/>
      <c r="I5998" s="5"/>
      <c r="J5998" s="5"/>
      <c r="Q5998" s="5"/>
      <c r="R5998" s="5"/>
      <c r="S5998" s="5"/>
    </row>
    <row r="5999" spans="6:19" x14ac:dyDescent="0.25">
      <c r="F5999" s="5"/>
      <c r="G5999" s="5"/>
      <c r="H5999" s="5"/>
      <c r="I5999" s="5"/>
      <c r="J5999" s="5"/>
      <c r="Q5999" s="5"/>
      <c r="R5999" s="5"/>
      <c r="S5999" s="5"/>
    </row>
    <row r="6000" spans="6:19" x14ac:dyDescent="0.25">
      <c r="F6000" s="5"/>
      <c r="G6000" s="5"/>
      <c r="H6000" s="5"/>
      <c r="I6000" s="5"/>
      <c r="J6000" s="5"/>
      <c r="Q6000" s="5"/>
      <c r="R6000" s="5"/>
      <c r="S6000" s="5"/>
    </row>
    <row r="6001" spans="6:19" x14ac:dyDescent="0.25">
      <c r="F6001" s="5"/>
      <c r="G6001" s="5"/>
      <c r="H6001" s="5"/>
      <c r="I6001" s="5"/>
      <c r="J6001" s="5"/>
      <c r="Q6001" s="5"/>
      <c r="R6001" s="5"/>
      <c r="S6001" s="5"/>
    </row>
    <row r="6002" spans="6:19" x14ac:dyDescent="0.25">
      <c r="F6002" s="5"/>
      <c r="G6002" s="5"/>
      <c r="H6002" s="5"/>
      <c r="I6002" s="5"/>
      <c r="J6002" s="5"/>
      <c r="Q6002" s="5"/>
      <c r="R6002" s="5"/>
      <c r="S6002" s="5"/>
    </row>
    <row r="6003" spans="6:19" x14ac:dyDescent="0.25">
      <c r="F6003" s="5"/>
      <c r="G6003" s="5"/>
      <c r="H6003" s="5"/>
      <c r="I6003" s="5"/>
      <c r="J6003" s="5"/>
      <c r="Q6003" s="5"/>
      <c r="R6003" s="5"/>
      <c r="S6003" s="5"/>
    </row>
    <row r="6004" spans="6:19" x14ac:dyDescent="0.25">
      <c r="F6004" s="5"/>
      <c r="G6004" s="5"/>
      <c r="H6004" s="5"/>
      <c r="I6004" s="5"/>
      <c r="J6004" s="5"/>
      <c r="Q6004" s="5"/>
      <c r="R6004" s="5"/>
      <c r="S6004" s="5"/>
    </row>
    <row r="6005" spans="6:19" x14ac:dyDescent="0.25">
      <c r="F6005" s="5"/>
      <c r="G6005" s="5"/>
      <c r="H6005" s="5"/>
      <c r="I6005" s="5"/>
      <c r="J6005" s="5"/>
      <c r="Q6005" s="5"/>
      <c r="R6005" s="5"/>
      <c r="S6005" s="5"/>
    </row>
    <row r="6006" spans="6:19" x14ac:dyDescent="0.25">
      <c r="F6006" s="5"/>
      <c r="G6006" s="5"/>
      <c r="H6006" s="5"/>
      <c r="I6006" s="5"/>
      <c r="J6006" s="5"/>
      <c r="Q6006" s="5"/>
      <c r="R6006" s="5"/>
      <c r="S6006" s="5"/>
    </row>
    <row r="6007" spans="6:19" x14ac:dyDescent="0.25">
      <c r="F6007" s="5"/>
      <c r="G6007" s="5"/>
      <c r="H6007" s="5"/>
      <c r="I6007" s="5"/>
      <c r="J6007" s="5"/>
      <c r="Q6007" s="5"/>
      <c r="R6007" s="5"/>
      <c r="S6007" s="5"/>
    </row>
    <row r="6008" spans="6:19" x14ac:dyDescent="0.25">
      <c r="F6008" s="5"/>
      <c r="G6008" s="5"/>
      <c r="H6008" s="5"/>
      <c r="I6008" s="5"/>
      <c r="J6008" s="5"/>
      <c r="Q6008" s="5"/>
      <c r="R6008" s="5"/>
      <c r="S6008" s="5"/>
    </row>
    <row r="6009" spans="6:19" x14ac:dyDescent="0.25">
      <c r="F6009" s="5"/>
      <c r="G6009" s="5"/>
      <c r="H6009" s="5"/>
      <c r="I6009" s="5"/>
      <c r="J6009" s="5"/>
      <c r="Q6009" s="5"/>
      <c r="R6009" s="5"/>
      <c r="S6009" s="5"/>
    </row>
    <row r="6010" spans="6:19" x14ac:dyDescent="0.25">
      <c r="F6010" s="5"/>
      <c r="G6010" s="5"/>
      <c r="H6010" s="5"/>
      <c r="I6010" s="5"/>
      <c r="J6010" s="5"/>
      <c r="Q6010" s="5"/>
      <c r="R6010" s="5"/>
      <c r="S6010" s="5"/>
    </row>
    <row r="6011" spans="6:19" x14ac:dyDescent="0.25">
      <c r="F6011" s="5"/>
      <c r="G6011" s="5"/>
      <c r="H6011" s="5"/>
      <c r="I6011" s="5"/>
      <c r="J6011" s="5"/>
      <c r="Q6011" s="5"/>
      <c r="R6011" s="5"/>
      <c r="S6011" s="5"/>
    </row>
    <row r="6012" spans="6:19" x14ac:dyDescent="0.25">
      <c r="F6012" s="5"/>
      <c r="G6012" s="5"/>
      <c r="H6012" s="5"/>
      <c r="I6012" s="5"/>
      <c r="J6012" s="5"/>
      <c r="Q6012" s="5"/>
      <c r="R6012" s="5"/>
      <c r="S6012" s="5"/>
    </row>
    <row r="6013" spans="6:19" x14ac:dyDescent="0.25">
      <c r="F6013" s="5"/>
      <c r="G6013" s="5"/>
      <c r="H6013" s="5"/>
      <c r="I6013" s="5"/>
      <c r="J6013" s="5"/>
      <c r="Q6013" s="5"/>
      <c r="R6013" s="5"/>
      <c r="S6013" s="5"/>
    </row>
    <row r="6014" spans="6:19" x14ac:dyDescent="0.25">
      <c r="F6014" s="5"/>
      <c r="G6014" s="5"/>
      <c r="H6014" s="5"/>
      <c r="I6014" s="5"/>
      <c r="J6014" s="5"/>
      <c r="Q6014" s="5"/>
      <c r="R6014" s="5"/>
      <c r="S6014" s="5"/>
    </row>
    <row r="6015" spans="6:19" x14ac:dyDescent="0.25">
      <c r="F6015" s="5"/>
      <c r="G6015" s="5"/>
      <c r="H6015" s="5"/>
      <c r="I6015" s="5"/>
      <c r="J6015" s="5"/>
      <c r="Q6015" s="5"/>
      <c r="R6015" s="5"/>
      <c r="S6015" s="5"/>
    </row>
    <row r="6016" spans="6:19" x14ac:dyDescent="0.25">
      <c r="F6016" s="5"/>
      <c r="G6016" s="5"/>
      <c r="H6016" s="5"/>
      <c r="I6016" s="5"/>
      <c r="J6016" s="5"/>
      <c r="Q6016" s="5"/>
      <c r="R6016" s="5"/>
      <c r="S6016" s="5"/>
    </row>
    <row r="6017" spans="6:19" x14ac:dyDescent="0.25">
      <c r="F6017" s="5"/>
      <c r="G6017" s="5"/>
      <c r="H6017" s="5"/>
      <c r="I6017" s="5"/>
      <c r="J6017" s="5"/>
      <c r="Q6017" s="5"/>
      <c r="R6017" s="5"/>
      <c r="S6017" s="5"/>
    </row>
    <row r="6018" spans="6:19" x14ac:dyDescent="0.25">
      <c r="F6018" s="5"/>
      <c r="G6018" s="5"/>
      <c r="H6018" s="5"/>
      <c r="I6018" s="5"/>
      <c r="J6018" s="5"/>
      <c r="Q6018" s="5"/>
      <c r="R6018" s="5"/>
      <c r="S6018" s="5"/>
    </row>
    <row r="6019" spans="6:19" x14ac:dyDescent="0.25">
      <c r="F6019" s="5"/>
      <c r="G6019" s="5"/>
      <c r="H6019" s="5"/>
      <c r="I6019" s="5"/>
      <c r="J6019" s="5"/>
      <c r="Q6019" s="5"/>
      <c r="R6019" s="5"/>
      <c r="S6019" s="5"/>
    </row>
    <row r="6020" spans="6:19" x14ac:dyDescent="0.25">
      <c r="F6020" s="5"/>
      <c r="G6020" s="5"/>
      <c r="H6020" s="5"/>
      <c r="I6020" s="5"/>
      <c r="J6020" s="5"/>
      <c r="Q6020" s="5"/>
      <c r="R6020" s="5"/>
      <c r="S6020" s="5"/>
    </row>
    <row r="6021" spans="6:19" x14ac:dyDescent="0.25">
      <c r="F6021" s="5"/>
      <c r="G6021" s="5"/>
      <c r="H6021" s="5"/>
      <c r="I6021" s="5"/>
      <c r="J6021" s="5"/>
      <c r="Q6021" s="5"/>
      <c r="R6021" s="5"/>
      <c r="S6021" s="5"/>
    </row>
    <row r="6022" spans="6:19" x14ac:dyDescent="0.25">
      <c r="F6022" s="5"/>
      <c r="G6022" s="5"/>
      <c r="H6022" s="5"/>
      <c r="I6022" s="5"/>
      <c r="J6022" s="5"/>
      <c r="Q6022" s="5"/>
      <c r="R6022" s="5"/>
      <c r="S6022" s="5"/>
    </row>
    <row r="6023" spans="6:19" x14ac:dyDescent="0.25">
      <c r="F6023" s="5"/>
      <c r="G6023" s="5"/>
      <c r="H6023" s="5"/>
      <c r="I6023" s="5"/>
      <c r="J6023" s="5"/>
      <c r="Q6023" s="5"/>
      <c r="R6023" s="5"/>
      <c r="S6023" s="5"/>
    </row>
    <row r="6024" spans="6:19" x14ac:dyDescent="0.25">
      <c r="F6024" s="5"/>
      <c r="G6024" s="5"/>
      <c r="H6024" s="5"/>
      <c r="I6024" s="5"/>
      <c r="J6024" s="5"/>
      <c r="Q6024" s="5"/>
      <c r="R6024" s="5"/>
      <c r="S6024" s="5"/>
    </row>
    <row r="6025" spans="6:19" x14ac:dyDescent="0.25">
      <c r="F6025" s="5"/>
      <c r="G6025" s="5"/>
      <c r="H6025" s="5"/>
      <c r="I6025" s="5"/>
      <c r="J6025" s="5"/>
      <c r="Q6025" s="5"/>
      <c r="R6025" s="5"/>
      <c r="S6025" s="5"/>
    </row>
    <row r="6026" spans="6:19" x14ac:dyDescent="0.25">
      <c r="F6026" s="5"/>
      <c r="G6026" s="5"/>
      <c r="H6026" s="5"/>
      <c r="I6026" s="5"/>
      <c r="J6026" s="5"/>
      <c r="Q6026" s="5"/>
      <c r="R6026" s="5"/>
      <c r="S6026" s="5"/>
    </row>
    <row r="6027" spans="6:19" x14ac:dyDescent="0.25">
      <c r="F6027" s="5"/>
      <c r="G6027" s="5"/>
      <c r="H6027" s="5"/>
      <c r="I6027" s="5"/>
      <c r="J6027" s="5"/>
      <c r="Q6027" s="5"/>
      <c r="R6027" s="5"/>
      <c r="S6027" s="5"/>
    </row>
    <row r="6028" spans="6:19" x14ac:dyDescent="0.25">
      <c r="F6028" s="5"/>
      <c r="G6028" s="5"/>
      <c r="H6028" s="5"/>
      <c r="I6028" s="5"/>
      <c r="J6028" s="5"/>
      <c r="Q6028" s="5"/>
      <c r="R6028" s="5"/>
      <c r="S6028" s="5"/>
    </row>
    <row r="6029" spans="6:19" x14ac:dyDescent="0.25">
      <c r="F6029" s="5"/>
      <c r="G6029" s="5"/>
      <c r="H6029" s="5"/>
      <c r="I6029" s="5"/>
      <c r="J6029" s="5"/>
      <c r="Q6029" s="5"/>
      <c r="R6029" s="5"/>
      <c r="S6029" s="5"/>
    </row>
    <row r="6030" spans="6:19" x14ac:dyDescent="0.25">
      <c r="F6030" s="5"/>
      <c r="G6030" s="5"/>
      <c r="H6030" s="5"/>
      <c r="I6030" s="5"/>
      <c r="J6030" s="5"/>
      <c r="Q6030" s="5"/>
      <c r="R6030" s="5"/>
      <c r="S6030" s="5"/>
    </row>
    <row r="6031" spans="6:19" x14ac:dyDescent="0.25">
      <c r="F6031" s="5"/>
      <c r="G6031" s="5"/>
      <c r="H6031" s="5"/>
      <c r="I6031" s="5"/>
      <c r="J6031" s="5"/>
      <c r="Q6031" s="5"/>
      <c r="R6031" s="5"/>
      <c r="S6031" s="5"/>
    </row>
    <row r="6032" spans="6:19" x14ac:dyDescent="0.25">
      <c r="F6032" s="5"/>
      <c r="G6032" s="5"/>
      <c r="H6032" s="5"/>
      <c r="I6032" s="5"/>
      <c r="J6032" s="5"/>
      <c r="Q6032" s="5"/>
      <c r="R6032" s="5"/>
      <c r="S6032" s="5"/>
    </row>
    <row r="6033" spans="6:19" x14ac:dyDescent="0.25">
      <c r="F6033" s="5"/>
      <c r="G6033" s="5"/>
      <c r="H6033" s="5"/>
      <c r="I6033" s="5"/>
      <c r="J6033" s="5"/>
      <c r="Q6033" s="5"/>
      <c r="R6033" s="5"/>
      <c r="S6033" s="5"/>
    </row>
    <row r="6034" spans="6:19" x14ac:dyDescent="0.25">
      <c r="F6034" s="5"/>
      <c r="G6034" s="5"/>
      <c r="H6034" s="5"/>
      <c r="I6034" s="5"/>
      <c r="J6034" s="5"/>
      <c r="Q6034" s="5"/>
      <c r="R6034" s="5"/>
      <c r="S6034" s="5"/>
    </row>
    <row r="6035" spans="6:19" x14ac:dyDescent="0.25">
      <c r="F6035" s="5"/>
      <c r="G6035" s="5"/>
      <c r="H6035" s="5"/>
      <c r="I6035" s="5"/>
      <c r="J6035" s="5"/>
      <c r="Q6035" s="5"/>
      <c r="R6035" s="5"/>
      <c r="S6035" s="5"/>
    </row>
    <row r="6036" spans="6:19" x14ac:dyDescent="0.25">
      <c r="F6036" s="5"/>
      <c r="G6036" s="5"/>
      <c r="H6036" s="5"/>
      <c r="I6036" s="5"/>
      <c r="J6036" s="5"/>
      <c r="Q6036" s="5"/>
      <c r="R6036" s="5"/>
      <c r="S6036" s="5"/>
    </row>
    <row r="6037" spans="6:19" x14ac:dyDescent="0.25">
      <c r="F6037" s="5"/>
      <c r="G6037" s="5"/>
      <c r="H6037" s="5"/>
      <c r="I6037" s="5"/>
      <c r="J6037" s="5"/>
      <c r="Q6037" s="5"/>
      <c r="R6037" s="5"/>
      <c r="S6037" s="5"/>
    </row>
    <row r="6038" spans="6:19" x14ac:dyDescent="0.25">
      <c r="F6038" s="5"/>
      <c r="G6038" s="5"/>
      <c r="H6038" s="5"/>
      <c r="I6038" s="5"/>
      <c r="J6038" s="5"/>
      <c r="Q6038" s="5"/>
      <c r="R6038" s="5"/>
      <c r="S6038" s="5"/>
    </row>
    <row r="6039" spans="6:19" x14ac:dyDescent="0.25">
      <c r="F6039" s="5"/>
      <c r="G6039" s="5"/>
      <c r="H6039" s="5"/>
      <c r="I6039" s="5"/>
      <c r="J6039" s="5"/>
      <c r="Q6039" s="5"/>
      <c r="R6039" s="5"/>
      <c r="S6039" s="5"/>
    </row>
    <row r="6040" spans="6:19" x14ac:dyDescent="0.25">
      <c r="F6040" s="5"/>
      <c r="G6040" s="5"/>
      <c r="H6040" s="5"/>
      <c r="I6040" s="5"/>
      <c r="J6040" s="5"/>
      <c r="Q6040" s="5"/>
      <c r="R6040" s="5"/>
      <c r="S6040" s="5"/>
    </row>
    <row r="6041" spans="6:19" x14ac:dyDescent="0.25">
      <c r="F6041" s="5"/>
      <c r="G6041" s="5"/>
      <c r="H6041" s="5"/>
      <c r="I6041" s="5"/>
      <c r="J6041" s="5"/>
      <c r="Q6041" s="5"/>
      <c r="R6041" s="5"/>
      <c r="S6041" s="5"/>
    </row>
    <row r="6042" spans="6:19" x14ac:dyDescent="0.25">
      <c r="F6042" s="5"/>
      <c r="G6042" s="5"/>
      <c r="H6042" s="5"/>
      <c r="I6042" s="5"/>
      <c r="J6042" s="5"/>
      <c r="Q6042" s="5"/>
      <c r="R6042" s="5"/>
      <c r="S6042" s="5"/>
    </row>
    <row r="6043" spans="6:19" x14ac:dyDescent="0.25">
      <c r="F6043" s="5"/>
      <c r="G6043" s="5"/>
      <c r="H6043" s="5"/>
      <c r="I6043" s="5"/>
      <c r="J6043" s="5"/>
      <c r="Q6043" s="5"/>
      <c r="R6043" s="5"/>
      <c r="S6043" s="5"/>
    </row>
    <row r="6044" spans="6:19" x14ac:dyDescent="0.25">
      <c r="F6044" s="5"/>
      <c r="G6044" s="5"/>
      <c r="H6044" s="5"/>
      <c r="I6044" s="5"/>
      <c r="J6044" s="5"/>
      <c r="Q6044" s="5"/>
      <c r="R6044" s="5"/>
      <c r="S6044" s="5"/>
    </row>
    <row r="6045" spans="6:19" x14ac:dyDescent="0.25">
      <c r="F6045" s="5"/>
      <c r="G6045" s="5"/>
      <c r="H6045" s="5"/>
      <c r="I6045" s="5"/>
      <c r="J6045" s="5"/>
      <c r="Q6045" s="5"/>
      <c r="R6045" s="5"/>
      <c r="S6045" s="5"/>
    </row>
    <row r="6046" spans="6:19" x14ac:dyDescent="0.25">
      <c r="F6046" s="5"/>
      <c r="G6046" s="5"/>
      <c r="H6046" s="5"/>
      <c r="I6046" s="5"/>
      <c r="J6046" s="5"/>
      <c r="Q6046" s="5"/>
      <c r="R6046" s="5"/>
      <c r="S6046" s="5"/>
    </row>
    <row r="6047" spans="6:19" x14ac:dyDescent="0.25">
      <c r="F6047" s="5"/>
      <c r="G6047" s="5"/>
      <c r="H6047" s="5"/>
      <c r="I6047" s="5"/>
      <c r="J6047" s="5"/>
      <c r="Q6047" s="5"/>
      <c r="R6047" s="5"/>
      <c r="S6047" s="5"/>
    </row>
    <row r="6048" spans="6:19" x14ac:dyDescent="0.25">
      <c r="F6048" s="5"/>
      <c r="G6048" s="5"/>
      <c r="H6048" s="5"/>
      <c r="I6048" s="5"/>
      <c r="J6048" s="5"/>
      <c r="Q6048" s="5"/>
      <c r="R6048" s="5"/>
      <c r="S6048" s="5"/>
    </row>
    <row r="6049" spans="6:19" x14ac:dyDescent="0.25">
      <c r="F6049" s="5"/>
      <c r="G6049" s="5"/>
      <c r="H6049" s="5"/>
      <c r="I6049" s="5"/>
      <c r="J6049" s="5"/>
      <c r="Q6049" s="5"/>
      <c r="R6049" s="5"/>
      <c r="S6049" s="5"/>
    </row>
    <row r="6050" spans="6:19" x14ac:dyDescent="0.25">
      <c r="F6050" s="5"/>
      <c r="G6050" s="5"/>
      <c r="H6050" s="5"/>
      <c r="I6050" s="5"/>
      <c r="J6050" s="5"/>
      <c r="Q6050" s="5"/>
      <c r="R6050" s="5"/>
      <c r="S6050" s="5"/>
    </row>
    <row r="6051" spans="6:19" x14ac:dyDescent="0.25">
      <c r="F6051" s="5"/>
      <c r="G6051" s="5"/>
      <c r="H6051" s="5"/>
      <c r="I6051" s="5"/>
      <c r="J6051" s="5"/>
      <c r="Q6051" s="5"/>
      <c r="R6051" s="5"/>
      <c r="S6051" s="5"/>
    </row>
    <row r="6052" spans="6:19" x14ac:dyDescent="0.25">
      <c r="F6052" s="5"/>
      <c r="G6052" s="5"/>
      <c r="H6052" s="5"/>
      <c r="I6052" s="5"/>
      <c r="J6052" s="5"/>
      <c r="Q6052" s="5"/>
      <c r="R6052" s="5"/>
      <c r="S6052" s="5"/>
    </row>
    <row r="6053" spans="6:19" x14ac:dyDescent="0.25">
      <c r="F6053" s="5"/>
      <c r="G6053" s="5"/>
      <c r="H6053" s="5"/>
      <c r="I6053" s="5"/>
      <c r="J6053" s="5"/>
      <c r="Q6053" s="5"/>
      <c r="R6053" s="5"/>
      <c r="S6053" s="5"/>
    </row>
    <row r="6054" spans="6:19" x14ac:dyDescent="0.25">
      <c r="F6054" s="5"/>
      <c r="G6054" s="5"/>
      <c r="H6054" s="5"/>
      <c r="I6054" s="5"/>
      <c r="J6054" s="5"/>
      <c r="Q6054" s="5"/>
      <c r="R6054" s="5"/>
      <c r="S6054" s="5"/>
    </row>
    <row r="6055" spans="6:19" x14ac:dyDescent="0.25">
      <c r="F6055" s="5"/>
      <c r="G6055" s="5"/>
      <c r="H6055" s="5"/>
      <c r="I6055" s="5"/>
      <c r="J6055" s="5"/>
      <c r="Q6055" s="5"/>
      <c r="R6055" s="5"/>
      <c r="S6055" s="5"/>
    </row>
    <row r="6056" spans="6:19" x14ac:dyDescent="0.25">
      <c r="F6056" s="5"/>
      <c r="G6056" s="5"/>
      <c r="H6056" s="5"/>
      <c r="I6056" s="5"/>
      <c r="J6056" s="5"/>
      <c r="Q6056" s="5"/>
      <c r="R6056" s="5"/>
      <c r="S6056" s="5"/>
    </row>
    <row r="6057" spans="6:19" x14ac:dyDescent="0.25">
      <c r="F6057" s="5"/>
      <c r="G6057" s="5"/>
      <c r="H6057" s="5"/>
      <c r="I6057" s="5"/>
      <c r="J6057" s="5"/>
      <c r="Q6057" s="5"/>
      <c r="R6057" s="5"/>
      <c r="S6057" s="5"/>
    </row>
    <row r="6058" spans="6:19" x14ac:dyDescent="0.25">
      <c r="F6058" s="5"/>
      <c r="G6058" s="5"/>
      <c r="H6058" s="5"/>
      <c r="I6058" s="5"/>
      <c r="J6058" s="5"/>
      <c r="Q6058" s="5"/>
      <c r="R6058" s="5"/>
      <c r="S6058" s="5"/>
    </row>
    <row r="6059" spans="6:19" x14ac:dyDescent="0.25">
      <c r="F6059" s="5"/>
      <c r="G6059" s="5"/>
      <c r="H6059" s="5"/>
      <c r="I6059" s="5"/>
      <c r="J6059" s="5"/>
      <c r="Q6059" s="5"/>
      <c r="R6059" s="5"/>
      <c r="S6059" s="5"/>
    </row>
    <row r="6060" spans="6:19" x14ac:dyDescent="0.25">
      <c r="F6060" s="5"/>
      <c r="G6060" s="5"/>
      <c r="H6060" s="5"/>
      <c r="I6060" s="5"/>
      <c r="J6060" s="5"/>
      <c r="Q6060" s="5"/>
      <c r="R6060" s="5"/>
      <c r="S6060" s="5"/>
    </row>
    <row r="6061" spans="6:19" x14ac:dyDescent="0.25">
      <c r="F6061" s="5"/>
      <c r="G6061" s="5"/>
      <c r="H6061" s="5"/>
      <c r="I6061" s="5"/>
      <c r="J6061" s="5"/>
      <c r="Q6061" s="5"/>
      <c r="R6061" s="5"/>
      <c r="S6061" s="5"/>
    </row>
    <row r="6062" spans="6:19" x14ac:dyDescent="0.25">
      <c r="F6062" s="5"/>
      <c r="G6062" s="5"/>
      <c r="H6062" s="5"/>
      <c r="I6062" s="5"/>
      <c r="J6062" s="5"/>
      <c r="Q6062" s="5"/>
      <c r="R6062" s="5"/>
      <c r="S6062" s="5"/>
    </row>
    <row r="6063" spans="6:19" x14ac:dyDescent="0.25">
      <c r="F6063" s="5"/>
      <c r="G6063" s="5"/>
      <c r="H6063" s="5"/>
      <c r="I6063" s="5"/>
      <c r="J6063" s="5"/>
      <c r="Q6063" s="5"/>
      <c r="R6063" s="5"/>
      <c r="S6063" s="5"/>
    </row>
    <row r="6064" spans="6:19" x14ac:dyDescent="0.25">
      <c r="F6064" s="5"/>
      <c r="G6064" s="5"/>
      <c r="H6064" s="5"/>
      <c r="I6064" s="5"/>
      <c r="J6064" s="5"/>
      <c r="Q6064" s="5"/>
      <c r="R6064" s="5"/>
      <c r="S6064" s="5"/>
    </row>
    <row r="6065" spans="6:19" x14ac:dyDescent="0.25">
      <c r="F6065" s="5"/>
      <c r="G6065" s="5"/>
      <c r="H6065" s="5"/>
      <c r="I6065" s="5"/>
      <c r="J6065" s="5"/>
      <c r="Q6065" s="5"/>
      <c r="R6065" s="5"/>
      <c r="S6065" s="5"/>
    </row>
    <row r="6066" spans="6:19" x14ac:dyDescent="0.25">
      <c r="F6066" s="5"/>
      <c r="G6066" s="5"/>
      <c r="H6066" s="5"/>
      <c r="I6066" s="5"/>
      <c r="J6066" s="5"/>
      <c r="Q6066" s="5"/>
      <c r="R6066" s="5"/>
      <c r="S6066" s="5"/>
    </row>
    <row r="6067" spans="6:19" x14ac:dyDescent="0.25">
      <c r="F6067" s="5"/>
      <c r="G6067" s="5"/>
      <c r="H6067" s="5"/>
      <c r="I6067" s="5"/>
      <c r="J6067" s="5"/>
      <c r="Q6067" s="5"/>
      <c r="R6067" s="5"/>
      <c r="S6067" s="5"/>
    </row>
    <row r="6068" spans="6:19" x14ac:dyDescent="0.25">
      <c r="F6068" s="5"/>
      <c r="G6068" s="5"/>
      <c r="H6068" s="5"/>
      <c r="I6068" s="5"/>
      <c r="J6068" s="5"/>
      <c r="Q6068" s="5"/>
      <c r="R6068" s="5"/>
      <c r="S6068" s="5"/>
    </row>
    <row r="6069" spans="6:19" x14ac:dyDescent="0.25">
      <c r="F6069" s="5"/>
      <c r="G6069" s="5"/>
      <c r="H6069" s="5"/>
      <c r="I6069" s="5"/>
      <c r="J6069" s="5"/>
      <c r="Q6069" s="5"/>
      <c r="R6069" s="5"/>
      <c r="S6069" s="5"/>
    </row>
    <row r="6070" spans="6:19" x14ac:dyDescent="0.25">
      <c r="F6070" s="5"/>
      <c r="G6070" s="5"/>
      <c r="H6070" s="5"/>
      <c r="I6070" s="5"/>
      <c r="J6070" s="5"/>
      <c r="Q6070" s="5"/>
      <c r="R6070" s="5"/>
      <c r="S6070" s="5"/>
    </row>
    <row r="6071" spans="6:19" x14ac:dyDescent="0.25">
      <c r="F6071" s="5"/>
      <c r="G6071" s="5"/>
      <c r="H6071" s="5"/>
      <c r="I6071" s="5"/>
      <c r="J6071" s="5"/>
      <c r="Q6071" s="5"/>
      <c r="R6071" s="5"/>
      <c r="S6071" s="5"/>
    </row>
    <row r="6072" spans="6:19" x14ac:dyDescent="0.25">
      <c r="F6072" s="5"/>
      <c r="G6072" s="5"/>
      <c r="H6072" s="5"/>
      <c r="I6072" s="5"/>
      <c r="J6072" s="5"/>
      <c r="Q6072" s="5"/>
      <c r="R6072" s="5"/>
      <c r="S6072" s="5"/>
    </row>
    <row r="6073" spans="6:19" x14ac:dyDescent="0.25">
      <c r="F6073" s="5"/>
      <c r="G6073" s="5"/>
      <c r="H6073" s="5"/>
      <c r="I6073" s="5"/>
      <c r="J6073" s="5"/>
      <c r="Q6073" s="5"/>
      <c r="R6073" s="5"/>
      <c r="S6073" s="5"/>
    </row>
    <row r="6074" spans="6:19" x14ac:dyDescent="0.25">
      <c r="F6074" s="5"/>
      <c r="G6074" s="5"/>
      <c r="H6074" s="5"/>
      <c r="I6074" s="5"/>
      <c r="J6074" s="5"/>
      <c r="Q6074" s="5"/>
      <c r="R6074" s="5"/>
      <c r="S6074" s="5"/>
    </row>
    <row r="6075" spans="6:19" x14ac:dyDescent="0.25">
      <c r="F6075" s="5"/>
      <c r="G6075" s="5"/>
      <c r="H6075" s="5"/>
      <c r="I6075" s="5"/>
      <c r="J6075" s="5"/>
      <c r="Q6075" s="5"/>
      <c r="R6075" s="5"/>
      <c r="S6075" s="5"/>
    </row>
    <row r="6076" spans="6:19" x14ac:dyDescent="0.25">
      <c r="F6076" s="5"/>
      <c r="G6076" s="5"/>
      <c r="H6076" s="5"/>
      <c r="I6076" s="5"/>
      <c r="J6076" s="5"/>
      <c r="Q6076" s="5"/>
      <c r="R6076" s="5"/>
      <c r="S6076" s="5"/>
    </row>
    <row r="6077" spans="6:19" x14ac:dyDescent="0.25">
      <c r="F6077" s="5"/>
      <c r="G6077" s="5"/>
      <c r="H6077" s="5"/>
      <c r="I6077" s="5"/>
      <c r="J6077" s="5"/>
      <c r="Q6077" s="5"/>
      <c r="R6077" s="5"/>
      <c r="S6077" s="5"/>
    </row>
    <row r="6078" spans="6:19" x14ac:dyDescent="0.25">
      <c r="F6078" s="5"/>
      <c r="G6078" s="5"/>
      <c r="H6078" s="5"/>
      <c r="I6078" s="5"/>
      <c r="J6078" s="5"/>
      <c r="Q6078" s="5"/>
      <c r="R6078" s="5"/>
      <c r="S6078" s="5"/>
    </row>
    <row r="6079" spans="6:19" x14ac:dyDescent="0.25">
      <c r="F6079" s="5"/>
      <c r="G6079" s="5"/>
      <c r="H6079" s="5"/>
      <c r="I6079" s="5"/>
      <c r="J6079" s="5"/>
      <c r="Q6079" s="5"/>
      <c r="R6079" s="5"/>
      <c r="S6079" s="5"/>
    </row>
    <row r="6080" spans="6:19" x14ac:dyDescent="0.25">
      <c r="F6080" s="5"/>
      <c r="G6080" s="5"/>
      <c r="H6080" s="5"/>
      <c r="I6080" s="5"/>
      <c r="J6080" s="5"/>
      <c r="Q6080" s="5"/>
      <c r="R6080" s="5"/>
      <c r="S6080" s="5"/>
    </row>
    <row r="6081" spans="6:19" x14ac:dyDescent="0.25">
      <c r="F6081" s="5"/>
      <c r="G6081" s="5"/>
      <c r="H6081" s="5"/>
      <c r="I6081" s="5"/>
      <c r="J6081" s="5"/>
      <c r="Q6081" s="5"/>
      <c r="R6081" s="5"/>
      <c r="S6081" s="5"/>
    </row>
    <row r="6082" spans="6:19" x14ac:dyDescent="0.25">
      <c r="F6082" s="5"/>
      <c r="G6082" s="5"/>
      <c r="H6082" s="5"/>
      <c r="I6082" s="5"/>
      <c r="J6082" s="5"/>
      <c r="Q6082" s="5"/>
      <c r="R6082" s="5"/>
      <c r="S6082" s="5"/>
    </row>
    <row r="6083" spans="6:19" x14ac:dyDescent="0.25">
      <c r="F6083" s="5"/>
      <c r="G6083" s="5"/>
      <c r="H6083" s="5"/>
      <c r="I6083" s="5"/>
      <c r="J6083" s="5"/>
      <c r="Q6083" s="5"/>
      <c r="R6083" s="5"/>
      <c r="S6083" s="5"/>
    </row>
    <row r="6084" spans="6:19" x14ac:dyDescent="0.25">
      <c r="F6084" s="5"/>
      <c r="G6084" s="5"/>
      <c r="H6084" s="5"/>
      <c r="I6084" s="5"/>
      <c r="J6084" s="5"/>
      <c r="Q6084" s="5"/>
      <c r="R6084" s="5"/>
      <c r="S6084" s="5"/>
    </row>
    <row r="6085" spans="6:19" x14ac:dyDescent="0.25">
      <c r="F6085" s="5"/>
      <c r="G6085" s="5"/>
      <c r="H6085" s="5"/>
      <c r="I6085" s="5"/>
      <c r="J6085" s="5"/>
      <c r="Q6085" s="5"/>
      <c r="R6085" s="5"/>
      <c r="S6085" s="5"/>
    </row>
    <row r="6086" spans="6:19" x14ac:dyDescent="0.25">
      <c r="F6086" s="5"/>
      <c r="G6086" s="5"/>
      <c r="H6086" s="5"/>
      <c r="I6086" s="5"/>
      <c r="J6086" s="5"/>
      <c r="Q6086" s="5"/>
      <c r="R6086" s="5"/>
      <c r="S6086" s="5"/>
    </row>
    <row r="6087" spans="6:19" x14ac:dyDescent="0.25">
      <c r="F6087" s="5"/>
      <c r="G6087" s="5"/>
      <c r="H6087" s="5"/>
      <c r="I6087" s="5"/>
      <c r="J6087" s="5"/>
      <c r="Q6087" s="5"/>
      <c r="R6087" s="5"/>
      <c r="S6087" s="5"/>
    </row>
    <row r="6088" spans="6:19" x14ac:dyDescent="0.25">
      <c r="F6088" s="5"/>
      <c r="G6088" s="5"/>
      <c r="H6088" s="5"/>
      <c r="I6088" s="5"/>
      <c r="J6088" s="5"/>
      <c r="Q6088" s="5"/>
      <c r="R6088" s="5"/>
      <c r="S6088" s="5"/>
    </row>
    <row r="6089" spans="6:19" x14ac:dyDescent="0.25">
      <c r="F6089" s="5"/>
      <c r="G6089" s="5"/>
      <c r="H6089" s="5"/>
      <c r="I6089" s="5"/>
      <c r="J6089" s="5"/>
      <c r="Q6089" s="5"/>
      <c r="R6089" s="5"/>
      <c r="S6089" s="5"/>
    </row>
    <row r="6090" spans="6:19" x14ac:dyDescent="0.25">
      <c r="F6090" s="5"/>
      <c r="G6090" s="5"/>
      <c r="H6090" s="5"/>
      <c r="I6090" s="5"/>
      <c r="J6090" s="5"/>
      <c r="Q6090" s="5"/>
      <c r="R6090" s="5"/>
      <c r="S6090" s="5"/>
    </row>
    <row r="6091" spans="6:19" x14ac:dyDescent="0.25">
      <c r="F6091" s="5"/>
      <c r="G6091" s="5"/>
      <c r="H6091" s="5"/>
      <c r="I6091" s="5"/>
      <c r="J6091" s="5"/>
      <c r="Q6091" s="5"/>
      <c r="R6091" s="5"/>
      <c r="S6091" s="5"/>
    </row>
    <row r="6092" spans="6:19" x14ac:dyDescent="0.25">
      <c r="F6092" s="5"/>
      <c r="G6092" s="5"/>
      <c r="H6092" s="5"/>
      <c r="I6092" s="5"/>
      <c r="J6092" s="5"/>
      <c r="Q6092" s="5"/>
      <c r="R6092" s="5"/>
      <c r="S6092" s="5"/>
    </row>
    <row r="6093" spans="6:19" x14ac:dyDescent="0.25">
      <c r="F6093" s="5"/>
      <c r="G6093" s="5"/>
      <c r="H6093" s="5"/>
      <c r="I6093" s="5"/>
      <c r="J6093" s="5"/>
      <c r="Q6093" s="5"/>
      <c r="R6093" s="5"/>
      <c r="S6093" s="5"/>
    </row>
    <row r="6094" spans="6:19" x14ac:dyDescent="0.25">
      <c r="F6094" s="5"/>
      <c r="G6094" s="5"/>
      <c r="H6094" s="5"/>
      <c r="I6094" s="5"/>
      <c r="J6094" s="5"/>
      <c r="Q6094" s="5"/>
      <c r="R6094" s="5"/>
      <c r="S6094" s="5"/>
    </row>
    <row r="6095" spans="6:19" x14ac:dyDescent="0.25">
      <c r="F6095" s="5"/>
      <c r="G6095" s="5"/>
      <c r="H6095" s="5"/>
      <c r="I6095" s="5"/>
      <c r="J6095" s="5"/>
      <c r="Q6095" s="5"/>
      <c r="R6095" s="5"/>
      <c r="S6095" s="5"/>
    </row>
    <row r="6096" spans="6:19" x14ac:dyDescent="0.25">
      <c r="F6096" s="5"/>
      <c r="G6096" s="5"/>
      <c r="H6096" s="5"/>
      <c r="I6096" s="5"/>
      <c r="J6096" s="5"/>
      <c r="Q6096" s="5"/>
      <c r="R6096" s="5"/>
      <c r="S6096" s="5"/>
    </row>
    <row r="6097" spans="6:19" x14ac:dyDescent="0.25">
      <c r="F6097" s="5"/>
      <c r="G6097" s="5"/>
      <c r="H6097" s="5"/>
      <c r="I6097" s="5"/>
      <c r="J6097" s="5"/>
      <c r="Q6097" s="5"/>
      <c r="R6097" s="5"/>
      <c r="S6097" s="5"/>
    </row>
    <row r="6098" spans="6:19" x14ac:dyDescent="0.25">
      <c r="F6098" s="5"/>
      <c r="G6098" s="5"/>
      <c r="H6098" s="5"/>
      <c r="I6098" s="5"/>
      <c r="J6098" s="5"/>
      <c r="Q6098" s="5"/>
      <c r="R6098" s="5"/>
      <c r="S6098" s="5"/>
    </row>
    <row r="6099" spans="6:19" x14ac:dyDescent="0.25">
      <c r="F6099" s="5"/>
      <c r="G6099" s="5"/>
      <c r="H6099" s="5"/>
      <c r="I6099" s="5"/>
      <c r="J6099" s="5"/>
      <c r="Q6099" s="5"/>
      <c r="R6099" s="5"/>
      <c r="S6099" s="5"/>
    </row>
    <row r="6100" spans="6:19" x14ac:dyDescent="0.25">
      <c r="F6100" s="5"/>
      <c r="G6100" s="5"/>
      <c r="H6100" s="5"/>
      <c r="I6100" s="5"/>
      <c r="J6100" s="5"/>
      <c r="Q6100" s="5"/>
      <c r="R6100" s="5"/>
      <c r="S6100" s="5"/>
    </row>
    <row r="6101" spans="6:19" x14ac:dyDescent="0.25">
      <c r="F6101" s="5"/>
      <c r="G6101" s="5"/>
      <c r="H6101" s="5"/>
      <c r="I6101" s="5"/>
      <c r="J6101" s="5"/>
      <c r="Q6101" s="5"/>
      <c r="R6101" s="5"/>
      <c r="S6101" s="5"/>
    </row>
    <row r="6102" spans="6:19" x14ac:dyDescent="0.25">
      <c r="F6102" s="5"/>
      <c r="G6102" s="5"/>
      <c r="H6102" s="5"/>
      <c r="I6102" s="5"/>
      <c r="J6102" s="5"/>
      <c r="Q6102" s="5"/>
      <c r="R6102" s="5"/>
      <c r="S6102" s="5"/>
    </row>
    <row r="6103" spans="6:19" x14ac:dyDescent="0.25">
      <c r="F6103" s="5"/>
      <c r="G6103" s="5"/>
      <c r="H6103" s="5"/>
      <c r="I6103" s="5"/>
      <c r="J6103" s="5"/>
      <c r="Q6103" s="5"/>
      <c r="R6103" s="5"/>
      <c r="S6103" s="5"/>
    </row>
    <row r="6104" spans="6:19" x14ac:dyDescent="0.25">
      <c r="F6104" s="5"/>
      <c r="G6104" s="5"/>
      <c r="H6104" s="5"/>
      <c r="I6104" s="5"/>
      <c r="J6104" s="5"/>
      <c r="Q6104" s="5"/>
      <c r="R6104" s="5"/>
      <c r="S6104" s="5"/>
    </row>
    <row r="6105" spans="6:19" x14ac:dyDescent="0.25">
      <c r="F6105" s="5"/>
      <c r="G6105" s="5"/>
      <c r="H6105" s="5"/>
      <c r="I6105" s="5"/>
      <c r="J6105" s="5"/>
      <c r="Q6105" s="5"/>
      <c r="R6105" s="5"/>
      <c r="S6105" s="5"/>
    </row>
    <row r="6106" spans="6:19" x14ac:dyDescent="0.25">
      <c r="F6106" s="5"/>
      <c r="G6106" s="5"/>
      <c r="H6106" s="5"/>
      <c r="I6106" s="5"/>
      <c r="J6106" s="5"/>
      <c r="Q6106" s="5"/>
      <c r="R6106" s="5"/>
      <c r="S6106" s="5"/>
    </row>
    <row r="6107" spans="6:19" x14ac:dyDescent="0.25">
      <c r="F6107" s="5"/>
      <c r="G6107" s="5"/>
      <c r="H6107" s="5"/>
      <c r="I6107" s="5"/>
      <c r="J6107" s="5"/>
      <c r="Q6107" s="5"/>
      <c r="R6107" s="5"/>
      <c r="S6107" s="5"/>
    </row>
    <row r="6108" spans="6:19" x14ac:dyDescent="0.25">
      <c r="F6108" s="5"/>
      <c r="G6108" s="5"/>
      <c r="H6108" s="5"/>
      <c r="I6108" s="5"/>
      <c r="J6108" s="5"/>
      <c r="Q6108" s="5"/>
      <c r="R6108" s="5"/>
      <c r="S6108" s="5"/>
    </row>
    <row r="6109" spans="6:19" x14ac:dyDescent="0.25">
      <c r="F6109" s="5"/>
      <c r="G6109" s="5"/>
      <c r="H6109" s="5"/>
      <c r="I6109" s="5"/>
      <c r="J6109" s="5"/>
      <c r="Q6109" s="5"/>
      <c r="R6109" s="5"/>
      <c r="S6109" s="5"/>
    </row>
    <row r="6110" spans="6:19" x14ac:dyDescent="0.25">
      <c r="F6110" s="5"/>
      <c r="G6110" s="5"/>
      <c r="H6110" s="5"/>
      <c r="I6110" s="5"/>
      <c r="J6110" s="5"/>
      <c r="Q6110" s="5"/>
      <c r="R6110" s="5"/>
      <c r="S6110" s="5"/>
    </row>
    <row r="6111" spans="6:19" x14ac:dyDescent="0.25">
      <c r="F6111" s="5"/>
      <c r="G6111" s="5"/>
      <c r="H6111" s="5"/>
      <c r="I6111" s="5"/>
      <c r="J6111" s="5"/>
      <c r="Q6111" s="5"/>
      <c r="R6111" s="5"/>
      <c r="S6111" s="5"/>
    </row>
    <row r="6112" spans="6:19" x14ac:dyDescent="0.25">
      <c r="F6112" s="5"/>
      <c r="G6112" s="5"/>
      <c r="H6112" s="5"/>
      <c r="I6112" s="5"/>
      <c r="J6112" s="5"/>
      <c r="Q6112" s="5"/>
      <c r="R6112" s="5"/>
      <c r="S6112" s="5"/>
    </row>
    <row r="6113" spans="6:19" x14ac:dyDescent="0.25">
      <c r="F6113" s="5"/>
      <c r="G6113" s="5"/>
      <c r="H6113" s="5"/>
      <c r="I6113" s="5"/>
      <c r="J6113" s="5"/>
      <c r="Q6113" s="5"/>
      <c r="R6113" s="5"/>
      <c r="S6113" s="5"/>
    </row>
    <row r="6114" spans="6:19" x14ac:dyDescent="0.25">
      <c r="F6114" s="5"/>
      <c r="G6114" s="5"/>
      <c r="H6114" s="5"/>
      <c r="I6114" s="5"/>
      <c r="J6114" s="5"/>
      <c r="Q6114" s="5"/>
      <c r="R6114" s="5"/>
      <c r="S6114" s="5"/>
    </row>
    <row r="6115" spans="6:19" x14ac:dyDescent="0.25">
      <c r="F6115" s="5"/>
      <c r="G6115" s="5"/>
      <c r="H6115" s="5"/>
      <c r="I6115" s="5"/>
      <c r="J6115" s="5"/>
      <c r="Q6115" s="5"/>
      <c r="R6115" s="5"/>
      <c r="S6115" s="5"/>
    </row>
    <row r="6116" spans="6:19" x14ac:dyDescent="0.25">
      <c r="F6116" s="5"/>
      <c r="G6116" s="5"/>
      <c r="H6116" s="5"/>
      <c r="I6116" s="5"/>
      <c r="J6116" s="5"/>
      <c r="Q6116" s="5"/>
      <c r="R6116" s="5"/>
      <c r="S6116" s="5"/>
    </row>
    <row r="6117" spans="6:19" x14ac:dyDescent="0.25">
      <c r="F6117" s="5"/>
      <c r="G6117" s="5"/>
      <c r="H6117" s="5"/>
      <c r="I6117" s="5"/>
      <c r="J6117" s="5"/>
      <c r="Q6117" s="5"/>
      <c r="R6117" s="5"/>
      <c r="S6117" s="5"/>
    </row>
    <row r="6118" spans="6:19" x14ac:dyDescent="0.25">
      <c r="F6118" s="5"/>
      <c r="G6118" s="5"/>
      <c r="H6118" s="5"/>
      <c r="I6118" s="5"/>
      <c r="J6118" s="5"/>
      <c r="Q6118" s="5"/>
      <c r="R6118" s="5"/>
      <c r="S6118" s="5"/>
    </row>
    <row r="6119" spans="6:19" x14ac:dyDescent="0.25">
      <c r="F6119" s="5"/>
      <c r="G6119" s="5"/>
      <c r="H6119" s="5"/>
      <c r="I6119" s="5"/>
      <c r="J6119" s="5"/>
      <c r="Q6119" s="5"/>
      <c r="R6119" s="5"/>
      <c r="S6119" s="5"/>
    </row>
    <row r="6120" spans="6:19" x14ac:dyDescent="0.25">
      <c r="F6120" s="5"/>
      <c r="G6120" s="5"/>
      <c r="H6120" s="5"/>
      <c r="I6120" s="5"/>
      <c r="J6120" s="5"/>
      <c r="Q6120" s="5"/>
      <c r="R6120" s="5"/>
      <c r="S6120" s="5"/>
    </row>
    <row r="6121" spans="6:19" x14ac:dyDescent="0.25">
      <c r="F6121" s="5"/>
      <c r="G6121" s="5"/>
      <c r="H6121" s="5"/>
      <c r="I6121" s="5"/>
      <c r="J6121" s="5"/>
      <c r="Q6121" s="5"/>
      <c r="R6121" s="5"/>
      <c r="S6121" s="5"/>
    </row>
    <row r="6122" spans="6:19" x14ac:dyDescent="0.25">
      <c r="F6122" s="5"/>
      <c r="G6122" s="5"/>
      <c r="H6122" s="5"/>
      <c r="I6122" s="5"/>
      <c r="J6122" s="5"/>
      <c r="Q6122" s="5"/>
      <c r="R6122" s="5"/>
      <c r="S6122" s="5"/>
    </row>
    <row r="6123" spans="6:19" x14ac:dyDescent="0.25">
      <c r="F6123" s="5"/>
      <c r="G6123" s="5"/>
      <c r="H6123" s="5"/>
      <c r="I6123" s="5"/>
      <c r="J6123" s="5"/>
      <c r="Q6123" s="5"/>
      <c r="R6123" s="5"/>
      <c r="S6123" s="5"/>
    </row>
    <row r="6124" spans="6:19" x14ac:dyDescent="0.25">
      <c r="F6124" s="5"/>
      <c r="G6124" s="5"/>
      <c r="H6124" s="5"/>
      <c r="I6124" s="5"/>
      <c r="J6124" s="5"/>
      <c r="Q6124" s="5"/>
      <c r="R6124" s="5"/>
      <c r="S6124" s="5"/>
    </row>
    <row r="6125" spans="6:19" x14ac:dyDescent="0.25">
      <c r="F6125" s="5"/>
      <c r="G6125" s="5"/>
      <c r="H6125" s="5"/>
      <c r="I6125" s="5"/>
      <c r="J6125" s="5"/>
      <c r="Q6125" s="5"/>
      <c r="R6125" s="5"/>
      <c r="S6125" s="5"/>
    </row>
    <row r="6126" spans="6:19" x14ac:dyDescent="0.25">
      <c r="F6126" s="5"/>
      <c r="G6126" s="5"/>
      <c r="H6126" s="5"/>
      <c r="I6126" s="5"/>
      <c r="J6126" s="5"/>
      <c r="Q6126" s="5"/>
      <c r="R6126" s="5"/>
      <c r="S6126" s="5"/>
    </row>
    <row r="6127" spans="6:19" x14ac:dyDescent="0.25">
      <c r="F6127" s="5"/>
      <c r="G6127" s="5"/>
      <c r="H6127" s="5"/>
      <c r="I6127" s="5"/>
      <c r="J6127" s="5"/>
      <c r="Q6127" s="5"/>
      <c r="R6127" s="5"/>
      <c r="S6127" s="5"/>
    </row>
    <row r="6128" spans="6:19" x14ac:dyDescent="0.25">
      <c r="F6128" s="5"/>
      <c r="G6128" s="5"/>
      <c r="H6128" s="5"/>
      <c r="I6128" s="5"/>
      <c r="J6128" s="5"/>
      <c r="Q6128" s="5"/>
      <c r="R6128" s="5"/>
      <c r="S6128" s="5"/>
    </row>
    <row r="6129" spans="6:19" x14ac:dyDescent="0.25">
      <c r="F6129" s="5"/>
      <c r="G6129" s="5"/>
      <c r="H6129" s="5"/>
      <c r="I6129" s="5"/>
      <c r="J6129" s="5"/>
      <c r="Q6129" s="5"/>
      <c r="R6129" s="5"/>
      <c r="S6129" s="5"/>
    </row>
    <row r="6130" spans="6:19" x14ac:dyDescent="0.25">
      <c r="F6130" s="5"/>
      <c r="G6130" s="5"/>
      <c r="H6130" s="5"/>
      <c r="I6130" s="5"/>
      <c r="J6130" s="5"/>
      <c r="Q6130" s="5"/>
      <c r="R6130" s="5"/>
      <c r="S6130" s="5"/>
    </row>
    <row r="6131" spans="6:19" x14ac:dyDescent="0.25">
      <c r="F6131" s="5"/>
      <c r="G6131" s="5"/>
      <c r="H6131" s="5"/>
      <c r="I6131" s="5"/>
      <c r="J6131" s="5"/>
      <c r="Q6131" s="5"/>
      <c r="R6131" s="5"/>
      <c r="S6131" s="5"/>
    </row>
    <row r="6132" spans="6:19" x14ac:dyDescent="0.25">
      <c r="F6132" s="5"/>
      <c r="G6132" s="5"/>
      <c r="H6132" s="5"/>
      <c r="I6132" s="5"/>
      <c r="J6132" s="5"/>
      <c r="Q6132" s="5"/>
      <c r="R6132" s="5"/>
      <c r="S6132" s="5"/>
    </row>
    <row r="6133" spans="6:19" x14ac:dyDescent="0.25">
      <c r="F6133" s="5"/>
      <c r="G6133" s="5"/>
      <c r="H6133" s="5"/>
      <c r="I6133" s="5"/>
      <c r="J6133" s="5"/>
      <c r="Q6133" s="5"/>
      <c r="R6133" s="5"/>
      <c r="S6133" s="5"/>
    </row>
    <row r="6134" spans="6:19" x14ac:dyDescent="0.25">
      <c r="F6134" s="5"/>
      <c r="G6134" s="5"/>
      <c r="H6134" s="5"/>
      <c r="I6134" s="5"/>
      <c r="J6134" s="5"/>
      <c r="Q6134" s="5"/>
      <c r="R6134" s="5"/>
      <c r="S6134" s="5"/>
    </row>
    <row r="6135" spans="6:19" x14ac:dyDescent="0.25">
      <c r="F6135" s="5"/>
      <c r="G6135" s="5"/>
      <c r="H6135" s="5"/>
      <c r="I6135" s="5"/>
      <c r="J6135" s="5"/>
      <c r="Q6135" s="5"/>
      <c r="R6135" s="5"/>
      <c r="S6135" s="5"/>
    </row>
    <row r="6136" spans="6:19" x14ac:dyDescent="0.25">
      <c r="F6136" s="5"/>
      <c r="G6136" s="5"/>
      <c r="H6136" s="5"/>
      <c r="I6136" s="5"/>
      <c r="J6136" s="5"/>
      <c r="Q6136" s="5"/>
      <c r="R6136" s="5"/>
      <c r="S6136" s="5"/>
    </row>
    <row r="6137" spans="6:19" x14ac:dyDescent="0.25">
      <c r="F6137" s="5"/>
      <c r="G6137" s="5"/>
      <c r="H6137" s="5"/>
      <c r="I6137" s="5"/>
      <c r="J6137" s="5"/>
      <c r="Q6137" s="5"/>
      <c r="R6137" s="5"/>
      <c r="S6137" s="5"/>
    </row>
    <row r="6138" spans="6:19" x14ac:dyDescent="0.25">
      <c r="F6138" s="5"/>
      <c r="G6138" s="5"/>
      <c r="H6138" s="5"/>
      <c r="I6138" s="5"/>
      <c r="J6138" s="5"/>
      <c r="Q6138" s="5"/>
      <c r="R6138" s="5"/>
      <c r="S6138" s="5"/>
    </row>
    <row r="6139" spans="6:19" x14ac:dyDescent="0.25">
      <c r="F6139" s="5"/>
      <c r="G6139" s="5"/>
      <c r="H6139" s="5"/>
      <c r="I6139" s="5"/>
      <c r="J6139" s="5"/>
      <c r="Q6139" s="5"/>
      <c r="R6139" s="5"/>
      <c r="S6139" s="5"/>
    </row>
    <row r="6140" spans="6:19" x14ac:dyDescent="0.25">
      <c r="F6140" s="5"/>
      <c r="G6140" s="5"/>
      <c r="H6140" s="5"/>
      <c r="I6140" s="5"/>
      <c r="J6140" s="5"/>
      <c r="Q6140" s="5"/>
      <c r="R6140" s="5"/>
      <c r="S6140" s="5"/>
    </row>
    <row r="6141" spans="6:19" x14ac:dyDescent="0.25">
      <c r="F6141" s="5"/>
      <c r="G6141" s="5"/>
      <c r="H6141" s="5"/>
      <c r="I6141" s="5"/>
      <c r="J6141" s="5"/>
      <c r="Q6141" s="5"/>
      <c r="R6141" s="5"/>
      <c r="S6141" s="5"/>
    </row>
    <row r="6142" spans="6:19" x14ac:dyDescent="0.25">
      <c r="F6142" s="5"/>
      <c r="G6142" s="5"/>
      <c r="H6142" s="5"/>
      <c r="I6142" s="5"/>
      <c r="J6142" s="5"/>
      <c r="Q6142" s="5"/>
      <c r="R6142" s="5"/>
      <c r="S6142" s="5"/>
    </row>
    <row r="6143" spans="6:19" x14ac:dyDescent="0.25">
      <c r="F6143" s="5"/>
      <c r="G6143" s="5"/>
      <c r="H6143" s="5"/>
      <c r="I6143" s="5"/>
      <c r="J6143" s="5"/>
      <c r="Q6143" s="5"/>
      <c r="R6143" s="5"/>
      <c r="S6143" s="5"/>
    </row>
    <row r="6144" spans="6:19" x14ac:dyDescent="0.25">
      <c r="F6144" s="5"/>
      <c r="G6144" s="5"/>
      <c r="H6144" s="5"/>
      <c r="I6144" s="5"/>
      <c r="J6144" s="5"/>
      <c r="Q6144" s="5"/>
      <c r="R6144" s="5"/>
      <c r="S6144" s="5"/>
    </row>
    <row r="6145" spans="6:19" x14ac:dyDescent="0.25">
      <c r="F6145" s="5"/>
      <c r="G6145" s="5"/>
      <c r="H6145" s="5"/>
      <c r="I6145" s="5"/>
      <c r="J6145" s="5"/>
      <c r="Q6145" s="5"/>
      <c r="R6145" s="5"/>
      <c r="S6145" s="5"/>
    </row>
    <row r="6146" spans="6:19" x14ac:dyDescent="0.25">
      <c r="F6146" s="5"/>
      <c r="G6146" s="5"/>
      <c r="H6146" s="5"/>
      <c r="I6146" s="5"/>
      <c r="J6146" s="5"/>
      <c r="Q6146" s="5"/>
      <c r="R6146" s="5"/>
      <c r="S6146" s="5"/>
    </row>
    <row r="6147" spans="6:19" x14ac:dyDescent="0.25">
      <c r="F6147" s="5"/>
      <c r="G6147" s="5"/>
      <c r="H6147" s="5"/>
      <c r="I6147" s="5"/>
      <c r="J6147" s="5"/>
      <c r="Q6147" s="5"/>
      <c r="R6147" s="5"/>
      <c r="S6147" s="5"/>
    </row>
    <row r="6148" spans="6:19" x14ac:dyDescent="0.25">
      <c r="F6148" s="5"/>
      <c r="G6148" s="5"/>
      <c r="H6148" s="5"/>
      <c r="I6148" s="5"/>
      <c r="J6148" s="5"/>
      <c r="Q6148" s="5"/>
      <c r="R6148" s="5"/>
      <c r="S6148" s="5"/>
    </row>
    <row r="6149" spans="6:19" x14ac:dyDescent="0.25">
      <c r="F6149" s="5"/>
      <c r="G6149" s="5"/>
      <c r="H6149" s="5"/>
      <c r="I6149" s="5"/>
      <c r="J6149" s="5"/>
      <c r="Q6149" s="5"/>
      <c r="R6149" s="5"/>
      <c r="S6149" s="5"/>
    </row>
    <row r="6150" spans="6:19" x14ac:dyDescent="0.25">
      <c r="F6150" s="5"/>
      <c r="G6150" s="5"/>
      <c r="H6150" s="5"/>
      <c r="I6150" s="5"/>
      <c r="J6150" s="5"/>
      <c r="Q6150" s="5"/>
      <c r="R6150" s="5"/>
      <c r="S6150" s="5"/>
    </row>
    <row r="6151" spans="6:19" x14ac:dyDescent="0.25">
      <c r="F6151" s="5"/>
      <c r="G6151" s="5"/>
      <c r="H6151" s="5"/>
      <c r="I6151" s="5"/>
      <c r="J6151" s="5"/>
      <c r="Q6151" s="5"/>
      <c r="R6151" s="5"/>
      <c r="S6151" s="5"/>
    </row>
    <row r="6152" spans="6:19" x14ac:dyDescent="0.25">
      <c r="F6152" s="5"/>
      <c r="G6152" s="5"/>
      <c r="H6152" s="5"/>
      <c r="I6152" s="5"/>
      <c r="J6152" s="5"/>
      <c r="Q6152" s="5"/>
      <c r="R6152" s="5"/>
      <c r="S6152" s="5"/>
    </row>
    <row r="6153" spans="6:19" x14ac:dyDescent="0.25">
      <c r="F6153" s="5"/>
      <c r="G6153" s="5"/>
      <c r="H6153" s="5"/>
      <c r="I6153" s="5"/>
      <c r="J6153" s="5"/>
      <c r="Q6153" s="5"/>
      <c r="R6153" s="5"/>
      <c r="S6153" s="5"/>
    </row>
    <row r="6154" spans="6:19" x14ac:dyDescent="0.25">
      <c r="F6154" s="5"/>
      <c r="G6154" s="5"/>
      <c r="H6154" s="5"/>
      <c r="I6154" s="5"/>
      <c r="J6154" s="5"/>
      <c r="Q6154" s="5"/>
      <c r="R6154" s="5"/>
      <c r="S6154" s="5"/>
    </row>
    <row r="6155" spans="6:19" x14ac:dyDescent="0.25">
      <c r="F6155" s="5"/>
      <c r="G6155" s="5"/>
      <c r="H6155" s="5"/>
      <c r="I6155" s="5"/>
      <c r="J6155" s="5"/>
      <c r="Q6155" s="5"/>
      <c r="R6155" s="5"/>
      <c r="S6155" s="5"/>
    </row>
    <row r="6156" spans="6:19" x14ac:dyDescent="0.25">
      <c r="F6156" s="5"/>
      <c r="G6156" s="5"/>
      <c r="H6156" s="5"/>
      <c r="I6156" s="5"/>
      <c r="J6156" s="5"/>
      <c r="Q6156" s="5"/>
      <c r="R6156" s="5"/>
      <c r="S6156" s="5"/>
    </row>
    <row r="6157" spans="6:19" x14ac:dyDescent="0.25">
      <c r="F6157" s="5"/>
      <c r="G6157" s="5"/>
      <c r="H6157" s="5"/>
      <c r="I6157" s="5"/>
      <c r="J6157" s="5"/>
      <c r="Q6157" s="5"/>
      <c r="R6157" s="5"/>
      <c r="S6157" s="5"/>
    </row>
    <row r="6158" spans="6:19" x14ac:dyDescent="0.25">
      <c r="F6158" s="5"/>
      <c r="G6158" s="5"/>
      <c r="H6158" s="5"/>
      <c r="I6158" s="5"/>
      <c r="J6158" s="5"/>
      <c r="Q6158" s="5"/>
      <c r="R6158" s="5"/>
      <c r="S6158" s="5"/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70"/>
  <sheetViews>
    <sheetView workbookViewId="0">
      <selection activeCell="L19" sqref="L19"/>
    </sheetView>
  </sheetViews>
  <sheetFormatPr defaultRowHeight="15" x14ac:dyDescent="0.25"/>
  <sheetData>
    <row r="1" spans="2:7" x14ac:dyDescent="0.25">
      <c r="B1" s="12">
        <f>MAX(B4:B1470)</f>
        <v>2.7520307110441351</v>
      </c>
    </row>
    <row r="2" spans="2:7" x14ac:dyDescent="0.25">
      <c r="B2" s="12">
        <f>MIN(B4:B1470)</f>
        <v>-1.0019048152208883</v>
      </c>
      <c r="C2">
        <f>+(B1-B2)/28</f>
        <v>0.13406912593803655</v>
      </c>
    </row>
    <row r="3" spans="2:7" ht="15.75" thickBot="1" x14ac:dyDescent="0.3"/>
    <row r="4" spans="2:7" x14ac:dyDescent="0.25">
      <c r="B4" s="6">
        <v>6.4336810334922334E-2</v>
      </c>
      <c r="D4" s="16">
        <v>2.75</v>
      </c>
      <c r="F4" s="15" t="s">
        <v>523</v>
      </c>
      <c r="G4" s="15" t="s">
        <v>525</v>
      </c>
    </row>
    <row r="5" spans="2:7" x14ac:dyDescent="0.25">
      <c r="B5" s="6">
        <v>-0.11254609404554995</v>
      </c>
      <c r="D5" s="16">
        <f>+D4-C$2</f>
        <v>2.6159308740619633</v>
      </c>
      <c r="F5" s="17">
        <v>-1.0039355262650247</v>
      </c>
      <c r="G5" s="13">
        <v>0</v>
      </c>
    </row>
    <row r="6" spans="2:7" x14ac:dyDescent="0.25">
      <c r="B6" s="6">
        <v>2.2720106783233739E-2</v>
      </c>
      <c r="D6" s="16">
        <f t="shared" ref="D6:D32" si="0">+D5-C$2</f>
        <v>2.4818617481239267</v>
      </c>
      <c r="F6" s="17">
        <v>-0.86986640032698825</v>
      </c>
      <c r="G6" s="13">
        <v>2</v>
      </c>
    </row>
    <row r="7" spans="2:7" x14ac:dyDescent="0.25">
      <c r="B7" s="6">
        <v>0.54853843335416119</v>
      </c>
      <c r="D7" s="16">
        <f t="shared" si="0"/>
        <v>2.34779262218589</v>
      </c>
      <c r="F7" s="17">
        <v>-0.73579727438895171</v>
      </c>
      <c r="G7" s="13">
        <v>10</v>
      </c>
    </row>
    <row r="8" spans="2:7" x14ac:dyDescent="0.25">
      <c r="B8" s="6">
        <v>1.024315320086298</v>
      </c>
      <c r="D8" s="16">
        <f t="shared" si="0"/>
        <v>2.2137234962478534</v>
      </c>
      <c r="F8" s="17">
        <v>-0.60172814845091516</v>
      </c>
      <c r="G8" s="13">
        <v>19</v>
      </c>
    </row>
    <row r="9" spans="2:7" x14ac:dyDescent="0.25">
      <c r="B9" s="6">
        <v>-0.21236492195037052</v>
      </c>
      <c r="D9" s="16">
        <f t="shared" si="0"/>
        <v>2.0796543703098167</v>
      </c>
      <c r="F9" s="17">
        <v>-0.46765902251287861</v>
      </c>
      <c r="G9" s="13">
        <v>51</v>
      </c>
    </row>
    <row r="10" spans="2:7" x14ac:dyDescent="0.25">
      <c r="B10" s="6">
        <v>0.21421471120612606</v>
      </c>
      <c r="D10" s="16">
        <f t="shared" si="0"/>
        <v>1.94558524437178</v>
      </c>
      <c r="F10" s="17">
        <v>-0.33358989657484206</v>
      </c>
      <c r="G10" s="13">
        <v>105</v>
      </c>
    </row>
    <row r="11" spans="2:7" x14ac:dyDescent="0.25">
      <c r="B11" s="6">
        <v>0.32838159612522566</v>
      </c>
      <c r="D11" s="16">
        <f t="shared" si="0"/>
        <v>1.8115161184337434</v>
      </c>
      <c r="F11" s="17">
        <v>-0.19952077063680551</v>
      </c>
      <c r="G11" s="13">
        <v>169</v>
      </c>
    </row>
    <row r="12" spans="2:7" x14ac:dyDescent="0.25">
      <c r="B12" s="6">
        <v>-5.6862166111479179E-2</v>
      </c>
      <c r="D12" s="16">
        <f t="shared" si="0"/>
        <v>1.6774469924957067</v>
      </c>
      <c r="F12" s="17">
        <v>-6.5451644698768963E-2</v>
      </c>
      <c r="G12" s="13">
        <v>221</v>
      </c>
    </row>
    <row r="13" spans="2:7" x14ac:dyDescent="0.25">
      <c r="B13" s="6">
        <v>-0.27883995225775948</v>
      </c>
      <c r="D13" s="16">
        <f t="shared" si="0"/>
        <v>1.5433778665576701</v>
      </c>
      <c r="F13" s="17">
        <v>6.8617481239267586E-2</v>
      </c>
      <c r="G13" s="13">
        <v>257</v>
      </c>
    </row>
    <row r="14" spans="2:7" x14ac:dyDescent="0.25">
      <c r="B14" s="6">
        <v>0.2755815442385684</v>
      </c>
      <c r="D14" s="16">
        <f t="shared" si="0"/>
        <v>1.4093087406196334</v>
      </c>
      <c r="F14" s="17">
        <v>0.20268660717730413</v>
      </c>
      <c r="G14" s="13">
        <v>252</v>
      </c>
    </row>
    <row r="15" spans="2:7" x14ac:dyDescent="0.25">
      <c r="B15" s="6">
        <v>-4.7610449752157308E-2</v>
      </c>
      <c r="D15" s="16">
        <f t="shared" si="0"/>
        <v>1.2752396146815967</v>
      </c>
      <c r="F15" s="17">
        <v>0.33675573311534068</v>
      </c>
      <c r="G15" s="13">
        <v>160</v>
      </c>
    </row>
    <row r="16" spans="2:7" x14ac:dyDescent="0.25">
      <c r="B16" s="6">
        <v>0.22047340011261513</v>
      </c>
      <c r="D16" s="16">
        <f t="shared" si="0"/>
        <v>1.1411704887435601</v>
      </c>
      <c r="F16" s="17">
        <v>0.47082485905337723</v>
      </c>
      <c r="G16" s="13">
        <v>112</v>
      </c>
    </row>
    <row r="17" spans="2:7" x14ac:dyDescent="0.25">
      <c r="B17" s="6">
        <v>0.14066921413843408</v>
      </c>
      <c r="D17" s="16">
        <f t="shared" si="0"/>
        <v>1.0071013628055234</v>
      </c>
      <c r="F17" s="17">
        <v>0.60489398499141378</v>
      </c>
      <c r="G17" s="13">
        <v>51</v>
      </c>
    </row>
    <row r="18" spans="2:7" x14ac:dyDescent="0.25">
      <c r="B18" s="6">
        <v>-8.7321879572268099E-2</v>
      </c>
      <c r="D18" s="16">
        <f t="shared" si="0"/>
        <v>0.87303223686748688</v>
      </c>
      <c r="F18" s="17">
        <v>0.73896311092945033</v>
      </c>
      <c r="G18" s="13">
        <v>26</v>
      </c>
    </row>
    <row r="19" spans="2:7" x14ac:dyDescent="0.25">
      <c r="B19" s="6">
        <v>0.32114400822790162</v>
      </c>
      <c r="D19" s="16">
        <f t="shared" si="0"/>
        <v>0.73896311092945033</v>
      </c>
      <c r="F19" s="17">
        <v>0.87303223686748688</v>
      </c>
      <c r="G19" s="13">
        <v>13</v>
      </c>
    </row>
    <row r="20" spans="2:7" x14ac:dyDescent="0.25">
      <c r="B20" s="6">
        <v>0.17108428308205142</v>
      </c>
      <c r="D20" s="16">
        <f t="shared" si="0"/>
        <v>0.60489398499141378</v>
      </c>
      <c r="F20" s="17">
        <v>1.0071013628055234</v>
      </c>
      <c r="G20" s="13">
        <v>5</v>
      </c>
    </row>
    <row r="21" spans="2:7" x14ac:dyDescent="0.25">
      <c r="B21" s="6">
        <v>0.15199702404890889</v>
      </c>
      <c r="D21" s="16">
        <f t="shared" si="0"/>
        <v>0.47082485905337723</v>
      </c>
      <c r="F21" s="17">
        <v>1.1411704887435601</v>
      </c>
      <c r="G21" s="13">
        <v>6</v>
      </c>
    </row>
    <row r="22" spans="2:7" x14ac:dyDescent="0.25">
      <c r="B22" s="6">
        <v>-0.10515317023159368</v>
      </c>
      <c r="D22" s="16">
        <f t="shared" si="0"/>
        <v>0.33675573311534068</v>
      </c>
      <c r="F22" s="17">
        <v>1.2752396146815967</v>
      </c>
      <c r="G22" s="13">
        <v>2</v>
      </c>
    </row>
    <row r="23" spans="2:7" x14ac:dyDescent="0.25">
      <c r="B23" s="6">
        <v>6.7042585198433868E-2</v>
      </c>
      <c r="D23" s="16">
        <f t="shared" si="0"/>
        <v>0.20268660717730413</v>
      </c>
      <c r="F23" s="17">
        <v>1.4093087406196334</v>
      </c>
      <c r="G23" s="13">
        <v>1</v>
      </c>
    </row>
    <row r="24" spans="2:7" x14ac:dyDescent="0.25">
      <c r="B24" s="6">
        <v>-9.2418338922403524E-5</v>
      </c>
      <c r="D24" s="16">
        <f t="shared" si="0"/>
        <v>6.8617481239267586E-2</v>
      </c>
      <c r="F24" s="17">
        <v>1.5433778665576701</v>
      </c>
      <c r="G24" s="13">
        <v>1</v>
      </c>
    </row>
    <row r="25" spans="2:7" x14ac:dyDescent="0.25">
      <c r="B25" s="6">
        <v>-7.5388350716815045E-2</v>
      </c>
      <c r="D25" s="16">
        <f t="shared" si="0"/>
        <v>-6.5451644698768963E-2</v>
      </c>
      <c r="F25" s="17">
        <v>1.6774469924957067</v>
      </c>
      <c r="G25" s="13">
        <v>1</v>
      </c>
    </row>
    <row r="26" spans="2:7" x14ac:dyDescent="0.25">
      <c r="B26" s="6">
        <v>-1.9066734891053955E-2</v>
      </c>
      <c r="D26" s="16">
        <f t="shared" si="0"/>
        <v>-0.19952077063680551</v>
      </c>
      <c r="F26" s="17">
        <v>1.8115161184337434</v>
      </c>
      <c r="G26" s="13">
        <v>0</v>
      </c>
    </row>
    <row r="27" spans="2:7" x14ac:dyDescent="0.25">
      <c r="B27" s="6">
        <v>0.17280560626997718</v>
      </c>
      <c r="D27" s="16">
        <f t="shared" si="0"/>
        <v>-0.33358989657484206</v>
      </c>
      <c r="F27" s="17">
        <v>1.94558524437178</v>
      </c>
      <c r="G27" s="13">
        <v>0</v>
      </c>
    </row>
    <row r="28" spans="2:7" x14ac:dyDescent="0.25">
      <c r="B28" s="6">
        <v>0.28727345831635159</v>
      </c>
      <c r="D28" s="16">
        <f t="shared" si="0"/>
        <v>-0.46765902251287861</v>
      </c>
      <c r="F28" s="17">
        <v>2.0796543703098167</v>
      </c>
      <c r="G28" s="13">
        <v>1</v>
      </c>
    </row>
    <row r="29" spans="2:7" x14ac:dyDescent="0.25">
      <c r="B29" s="6">
        <v>0.11605657182156492</v>
      </c>
      <c r="D29" s="16">
        <f t="shared" si="0"/>
        <v>-0.60172814845091516</v>
      </c>
      <c r="F29" s="17">
        <v>2.2137234962478534</v>
      </c>
      <c r="G29" s="13">
        <v>0</v>
      </c>
    </row>
    <row r="30" spans="2:7" x14ac:dyDescent="0.25">
      <c r="B30" s="6">
        <v>0.2995810344826092</v>
      </c>
      <c r="D30" s="16">
        <f t="shared" si="0"/>
        <v>-0.73579727438895171</v>
      </c>
      <c r="F30" s="17">
        <v>2.34779262218589</v>
      </c>
      <c r="G30" s="13">
        <v>1</v>
      </c>
    </row>
    <row r="31" spans="2:7" x14ac:dyDescent="0.25">
      <c r="B31" s="6">
        <v>-0.10188727656150995</v>
      </c>
      <c r="D31" s="16">
        <f t="shared" si="0"/>
        <v>-0.86986640032698825</v>
      </c>
      <c r="F31" s="17">
        <v>2.4818617481239267</v>
      </c>
      <c r="G31" s="13">
        <v>0</v>
      </c>
    </row>
    <row r="32" spans="2:7" x14ac:dyDescent="0.25">
      <c r="B32" s="6">
        <v>6.2682351873429021E-3</v>
      </c>
      <c r="D32" s="16">
        <f t="shared" si="0"/>
        <v>-1.0039355262650247</v>
      </c>
      <c r="F32" s="17">
        <v>2.6159308740619633</v>
      </c>
      <c r="G32" s="13">
        <v>0</v>
      </c>
    </row>
    <row r="33" spans="2:7" x14ac:dyDescent="0.25">
      <c r="B33" s="6">
        <v>9.5587657439450465E-4</v>
      </c>
      <c r="D33" s="16"/>
      <c r="F33" s="17">
        <v>2.75</v>
      </c>
      <c r="G33" s="13">
        <v>0</v>
      </c>
    </row>
    <row r="34" spans="2:7" ht="15.75" thickBot="1" x14ac:dyDescent="0.3">
      <c r="B34" s="6">
        <v>0.25044810770264153</v>
      </c>
      <c r="D34" s="16"/>
      <c r="F34" s="14" t="s">
        <v>524</v>
      </c>
      <c r="G34" s="14">
        <v>1</v>
      </c>
    </row>
    <row r="35" spans="2:7" x14ac:dyDescent="0.25">
      <c r="B35" s="6">
        <v>8.825173229879707E-2</v>
      </c>
      <c r="D35" s="16"/>
    </row>
    <row r="36" spans="2:7" x14ac:dyDescent="0.25">
      <c r="B36" s="6">
        <v>-0.28989662730840204</v>
      </c>
      <c r="D36" s="16"/>
    </row>
    <row r="37" spans="2:7" x14ac:dyDescent="0.25">
      <c r="B37" s="6">
        <v>9.9823204174166513E-2</v>
      </c>
      <c r="D37" s="16"/>
    </row>
    <row r="38" spans="2:7" x14ac:dyDescent="0.25">
      <c r="B38" s="6">
        <v>6.9568398286424887E-2</v>
      </c>
      <c r="D38" s="16"/>
    </row>
    <row r="39" spans="2:7" x14ac:dyDescent="0.25">
      <c r="B39" s="6">
        <v>2.8390277126129914E-2</v>
      </c>
      <c r="D39" s="16"/>
    </row>
    <row r="40" spans="2:7" x14ac:dyDescent="0.25">
      <c r="B40" s="6">
        <v>0.49838208376974019</v>
      </c>
    </row>
    <row r="41" spans="2:7" x14ac:dyDescent="0.25">
      <c r="B41" s="6">
        <v>-2.4931565030856986E-2</v>
      </c>
    </row>
    <row r="42" spans="2:7" x14ac:dyDescent="0.25">
      <c r="B42" s="6">
        <v>-3.4328963778127622E-2</v>
      </c>
    </row>
    <row r="43" spans="2:7" x14ac:dyDescent="0.25">
      <c r="B43" s="6">
        <v>0.10399857567130488</v>
      </c>
    </row>
    <row r="44" spans="2:7" x14ac:dyDescent="0.25">
      <c r="B44" s="6">
        <v>0.10261973663851204</v>
      </c>
    </row>
    <row r="45" spans="2:7" x14ac:dyDescent="0.25">
      <c r="B45" s="6">
        <v>2.1906891410087864E-2</v>
      </c>
    </row>
    <row r="46" spans="2:7" x14ac:dyDescent="0.25">
      <c r="B46" s="6">
        <v>-0.13063308787750327</v>
      </c>
    </row>
    <row r="47" spans="2:7" x14ac:dyDescent="0.25">
      <c r="B47" s="6">
        <v>0.16471678251008626</v>
      </c>
    </row>
    <row r="48" spans="2:7" x14ac:dyDescent="0.25">
      <c r="B48" s="6">
        <v>-5.8683616637779643E-2</v>
      </c>
    </row>
    <row r="49" spans="2:2" x14ac:dyDescent="0.25">
      <c r="B49" s="6">
        <v>-0.20914416201733177</v>
      </c>
    </row>
    <row r="50" spans="2:2" x14ac:dyDescent="0.25">
      <c r="B50" s="6">
        <v>0.17756996874735659</v>
      </c>
    </row>
    <row r="51" spans="2:2" x14ac:dyDescent="0.25">
      <c r="B51" s="6">
        <v>-3.5449843982004764E-2</v>
      </c>
    </row>
    <row r="52" spans="2:2" x14ac:dyDescent="0.25">
      <c r="B52" s="6">
        <v>4.0574484295592406E-2</v>
      </c>
    </row>
    <row r="53" spans="2:2" x14ac:dyDescent="0.25">
      <c r="B53" s="6">
        <v>-0.16589424203019634</v>
      </c>
    </row>
    <row r="54" spans="2:2" x14ac:dyDescent="0.25">
      <c r="B54" s="6">
        <v>-0.3021024157080357</v>
      </c>
    </row>
    <row r="55" spans="2:2" x14ac:dyDescent="0.25">
      <c r="B55" s="6">
        <v>0.16597021010856611</v>
      </c>
    </row>
    <row r="56" spans="2:2" x14ac:dyDescent="0.25">
      <c r="B56" s="6">
        <v>0.18740683249468892</v>
      </c>
    </row>
    <row r="57" spans="2:2" x14ac:dyDescent="0.25">
      <c r="B57" s="6">
        <v>0.21263825041165899</v>
      </c>
    </row>
    <row r="58" spans="2:2" x14ac:dyDescent="0.25">
      <c r="B58" s="6">
        <v>-6.3673555201589238E-2</v>
      </c>
    </row>
    <row r="59" spans="2:2" x14ac:dyDescent="0.25">
      <c r="B59" s="6">
        <v>-0.19804062008050699</v>
      </c>
    </row>
    <row r="60" spans="2:2" x14ac:dyDescent="0.25">
      <c r="B60" s="6">
        <v>-1.8594833826502608E-2</v>
      </c>
    </row>
    <row r="61" spans="2:2" x14ac:dyDescent="0.25">
      <c r="B61" s="6">
        <v>0.64856132018641754</v>
      </c>
    </row>
    <row r="62" spans="2:2" x14ac:dyDescent="0.25">
      <c r="B62" s="6">
        <v>0.4234424913879386</v>
      </c>
    </row>
    <row r="63" spans="2:2" x14ac:dyDescent="0.25">
      <c r="B63" s="6">
        <v>0.2080976654085005</v>
      </c>
    </row>
    <row r="64" spans="2:2" x14ac:dyDescent="0.25">
      <c r="B64" s="6">
        <v>0.11488297360963673</v>
      </c>
    </row>
    <row r="65" spans="2:2" x14ac:dyDescent="0.25">
      <c r="B65" s="6">
        <v>-1.2552933617905257E-2</v>
      </c>
    </row>
    <row r="66" spans="2:2" x14ac:dyDescent="0.25">
      <c r="B66" s="6">
        <v>0.10365352005373832</v>
      </c>
    </row>
    <row r="67" spans="2:2" x14ac:dyDescent="0.25">
      <c r="B67" s="6">
        <v>-0.34897303536308244</v>
      </c>
    </row>
    <row r="68" spans="2:2" x14ac:dyDescent="0.25">
      <c r="B68" s="6">
        <v>0.31946808037293939</v>
      </c>
    </row>
    <row r="69" spans="2:2" x14ac:dyDescent="0.25">
      <c r="B69" s="6">
        <v>7.9749195994836E-2</v>
      </c>
    </row>
    <row r="70" spans="2:2" x14ac:dyDescent="0.25">
      <c r="B70" s="6">
        <v>0.5893953906292333</v>
      </c>
    </row>
    <row r="71" spans="2:2" x14ac:dyDescent="0.25">
      <c r="B71" s="6">
        <v>-7.8704759135423102E-2</v>
      </c>
    </row>
    <row r="72" spans="2:2" x14ac:dyDescent="0.25">
      <c r="B72" s="6">
        <v>0.18284469396565559</v>
      </c>
    </row>
    <row r="73" spans="2:2" x14ac:dyDescent="0.25">
      <c r="B73" s="6">
        <v>4.3294483775085157E-2</v>
      </c>
    </row>
    <row r="74" spans="2:2" x14ac:dyDescent="0.25">
      <c r="B74" s="6">
        <v>-0.10610975834591228</v>
      </c>
    </row>
    <row r="75" spans="2:2" x14ac:dyDescent="0.25">
      <c r="B75" s="6">
        <v>-0.12612360089322089</v>
      </c>
    </row>
    <row r="76" spans="2:2" x14ac:dyDescent="0.25">
      <c r="B76" s="6">
        <v>-0.16475030131408341</v>
      </c>
    </row>
    <row r="77" spans="2:2" x14ac:dyDescent="0.25">
      <c r="B77" s="6">
        <v>0.22155163350131474</v>
      </c>
    </row>
    <row r="78" spans="2:2" x14ac:dyDescent="0.25">
      <c r="B78" s="6">
        <v>-0.16349856522644418</v>
      </c>
    </row>
    <row r="79" spans="2:2" x14ac:dyDescent="0.25">
      <c r="B79" s="6">
        <v>-0.29655089105729598</v>
      </c>
    </row>
    <row r="80" spans="2:2" x14ac:dyDescent="0.25">
      <c r="B80" s="6">
        <v>-0.16617293608104095</v>
      </c>
    </row>
    <row r="81" spans="2:2" x14ac:dyDescent="0.25">
      <c r="B81" s="6">
        <v>-6.4799925916234083E-2</v>
      </c>
    </row>
    <row r="82" spans="2:2" x14ac:dyDescent="0.25">
      <c r="B82" s="6">
        <v>0.37452337342370262</v>
      </c>
    </row>
    <row r="83" spans="2:2" x14ac:dyDescent="0.25">
      <c r="B83" s="6">
        <v>0.51499723761872462</v>
      </c>
    </row>
    <row r="84" spans="2:2" x14ac:dyDescent="0.25">
      <c r="B84" s="6">
        <v>0.33728595724714877</v>
      </c>
    </row>
    <row r="85" spans="2:2" x14ac:dyDescent="0.25">
      <c r="B85" s="6">
        <v>4.1655716368377949E-2</v>
      </c>
    </row>
    <row r="86" spans="2:2" x14ac:dyDescent="0.25">
      <c r="B86" s="6">
        <v>0.18386639250965403</v>
      </c>
    </row>
    <row r="87" spans="2:2" x14ac:dyDescent="0.25">
      <c r="B87" s="6">
        <v>-0.11299221266750176</v>
      </c>
    </row>
    <row r="88" spans="2:2" x14ac:dyDescent="0.25">
      <c r="B88" s="6">
        <v>-3.367368601682641E-2</v>
      </c>
    </row>
    <row r="89" spans="2:2" x14ac:dyDescent="0.25">
      <c r="B89" s="6">
        <v>7.3066784848254962E-2</v>
      </c>
    </row>
    <row r="90" spans="2:2" x14ac:dyDescent="0.25">
      <c r="B90" s="6">
        <v>0.38942869736216384</v>
      </c>
    </row>
    <row r="91" spans="2:2" x14ac:dyDescent="0.25">
      <c r="B91" s="6">
        <v>0.10503387139837539</v>
      </c>
    </row>
    <row r="92" spans="2:2" x14ac:dyDescent="0.25">
      <c r="B92" s="6">
        <v>-9.2873922733748754E-2</v>
      </c>
    </row>
    <row r="93" spans="2:2" x14ac:dyDescent="0.25">
      <c r="B93" s="6">
        <v>0.5263217374583854</v>
      </c>
    </row>
    <row r="94" spans="2:2" x14ac:dyDescent="0.25">
      <c r="B94" s="6">
        <v>0.11686482829885131</v>
      </c>
    </row>
    <row r="95" spans="2:2" x14ac:dyDescent="0.25">
      <c r="B95" s="6">
        <v>-0.36779609167425781</v>
      </c>
    </row>
    <row r="96" spans="2:2" x14ac:dyDescent="0.25">
      <c r="B96" s="6">
        <v>0.37832198574188475</v>
      </c>
    </row>
    <row r="97" spans="2:2" x14ac:dyDescent="0.25">
      <c r="B97" s="6">
        <v>-0.28802594636301271</v>
      </c>
    </row>
    <row r="98" spans="2:2" x14ac:dyDescent="0.25">
      <c r="B98" s="6">
        <v>-9.9163277846476605E-2</v>
      </c>
    </row>
    <row r="99" spans="2:2" x14ac:dyDescent="0.25">
      <c r="B99" s="6">
        <v>0.63138245804727366</v>
      </c>
    </row>
    <row r="100" spans="2:2" x14ac:dyDescent="0.25">
      <c r="B100" s="6">
        <v>-0.30888389251930931</v>
      </c>
    </row>
    <row r="101" spans="2:2" x14ac:dyDescent="0.25">
      <c r="B101" s="6">
        <v>-0.36751469759807204</v>
      </c>
    </row>
    <row r="102" spans="2:2" x14ac:dyDescent="0.25">
      <c r="B102" s="6">
        <v>0.31328220762231207</v>
      </c>
    </row>
    <row r="103" spans="2:2" x14ac:dyDescent="0.25">
      <c r="B103" s="6">
        <v>0.10104147783548967</v>
      </c>
    </row>
    <row r="104" spans="2:2" x14ac:dyDescent="0.25">
      <c r="B104" s="6">
        <v>-0.10134599298701864</v>
      </c>
    </row>
    <row r="105" spans="2:2" x14ac:dyDescent="0.25">
      <c r="B105" s="6">
        <v>0.79808291910760265</v>
      </c>
    </row>
    <row r="106" spans="2:2" x14ac:dyDescent="0.25">
      <c r="B106" s="6">
        <v>-0.1376252001821294</v>
      </c>
    </row>
    <row r="107" spans="2:2" x14ac:dyDescent="0.25">
      <c r="B107" s="6">
        <v>-0.31462420477690256</v>
      </c>
    </row>
    <row r="108" spans="2:2" x14ac:dyDescent="0.25">
      <c r="B108" s="6">
        <v>2.5663529524947496E-2</v>
      </c>
    </row>
    <row r="109" spans="2:2" x14ac:dyDescent="0.25">
      <c r="B109" s="6">
        <v>-4.8600787774027931E-2</v>
      </c>
    </row>
    <row r="110" spans="2:2" x14ac:dyDescent="0.25">
      <c r="B110" s="6">
        <v>-0.13718221348973014</v>
      </c>
    </row>
    <row r="111" spans="2:2" x14ac:dyDescent="0.25">
      <c r="B111" s="6">
        <v>0.56470829339687989</v>
      </c>
    </row>
    <row r="112" spans="2:2" x14ac:dyDescent="0.25">
      <c r="B112" s="6">
        <v>-0.51363090804385947</v>
      </c>
    </row>
    <row r="113" spans="2:2" x14ac:dyDescent="0.25">
      <c r="B113" s="6">
        <v>1.0473996593262052</v>
      </c>
    </row>
    <row r="114" spans="2:2" x14ac:dyDescent="0.25">
      <c r="B114" s="6">
        <v>0.24349098993344553</v>
      </c>
    </row>
    <row r="115" spans="2:2" x14ac:dyDescent="0.25">
      <c r="B115" s="6">
        <v>-7.0943243136737721E-2</v>
      </c>
    </row>
    <row r="116" spans="2:2" x14ac:dyDescent="0.25">
      <c r="B116" s="6">
        <v>-0.12731009426254702</v>
      </c>
    </row>
    <row r="117" spans="2:2" x14ac:dyDescent="0.25">
      <c r="B117" s="6">
        <v>0.52002774572781207</v>
      </c>
    </row>
    <row r="118" spans="2:2" x14ac:dyDescent="0.25">
      <c r="B118" s="6">
        <v>7.4137663738240378E-2</v>
      </c>
    </row>
    <row r="119" spans="2:2" x14ac:dyDescent="0.25">
      <c r="B119" s="6">
        <v>-1.3907960834817226E-2</v>
      </c>
    </row>
    <row r="120" spans="2:2" x14ac:dyDescent="0.25">
      <c r="B120" s="6">
        <v>0.49879915381577383</v>
      </c>
    </row>
    <row r="121" spans="2:2" x14ac:dyDescent="0.25">
      <c r="B121" s="6">
        <v>-0.15424459575682961</v>
      </c>
    </row>
    <row r="122" spans="2:2" x14ac:dyDescent="0.25">
      <c r="B122" s="6">
        <v>-0.14924406796468823</v>
      </c>
    </row>
    <row r="123" spans="2:2" x14ac:dyDescent="0.25">
      <c r="B123" s="6">
        <v>8.1671418815773889E-2</v>
      </c>
    </row>
    <row r="124" spans="2:2" x14ac:dyDescent="0.25">
      <c r="B124" s="6">
        <v>-0.56159123957303803</v>
      </c>
    </row>
    <row r="125" spans="2:2" x14ac:dyDescent="0.25">
      <c r="B125" s="6">
        <v>-0.39971318466777567</v>
      </c>
    </row>
    <row r="126" spans="2:2" x14ac:dyDescent="0.25">
      <c r="B126" s="6">
        <v>5.455010668706084E-2</v>
      </c>
    </row>
    <row r="127" spans="2:2" x14ac:dyDescent="0.25">
      <c r="B127" s="6">
        <v>-0.24793318523772928</v>
      </c>
    </row>
    <row r="128" spans="2:2" x14ac:dyDescent="0.25">
      <c r="B128" s="6">
        <v>-0.51491961442577328</v>
      </c>
    </row>
    <row r="129" spans="2:2" x14ac:dyDescent="0.25">
      <c r="B129" s="6">
        <v>0.31540182371969505</v>
      </c>
    </row>
    <row r="130" spans="2:2" x14ac:dyDescent="0.25">
      <c r="B130" s="6">
        <v>1.0063926740623841E-3</v>
      </c>
    </row>
    <row r="131" spans="2:2" x14ac:dyDescent="0.25">
      <c r="B131" s="6">
        <v>-0.20750941696199157</v>
      </c>
    </row>
    <row r="132" spans="2:2" x14ac:dyDescent="0.25">
      <c r="B132" s="6">
        <v>0.36088931540429897</v>
      </c>
    </row>
    <row r="133" spans="2:2" x14ac:dyDescent="0.25">
      <c r="B133" s="6">
        <v>-7.8947547540048429E-2</v>
      </c>
    </row>
    <row r="134" spans="2:2" x14ac:dyDescent="0.25">
      <c r="B134" s="6">
        <v>-0.14820973841560267</v>
      </c>
    </row>
    <row r="135" spans="2:2" x14ac:dyDescent="0.25">
      <c r="B135" s="6">
        <v>0.20449353576332532</v>
      </c>
    </row>
    <row r="136" spans="2:2" x14ac:dyDescent="0.25">
      <c r="B136" s="6">
        <v>0.2076846861304758</v>
      </c>
    </row>
    <row r="137" spans="2:2" x14ac:dyDescent="0.25">
      <c r="B137" s="6">
        <v>-0.49296673102779542</v>
      </c>
    </row>
    <row r="138" spans="2:2" x14ac:dyDescent="0.25">
      <c r="B138" s="6">
        <v>0.65073936616600414</v>
      </c>
    </row>
    <row r="139" spans="2:2" x14ac:dyDescent="0.25">
      <c r="B139" s="6">
        <v>-0.16677078198069262</v>
      </c>
    </row>
    <row r="140" spans="2:2" x14ac:dyDescent="0.25">
      <c r="B140" s="6">
        <v>0.7976544264974379</v>
      </c>
    </row>
    <row r="141" spans="2:2" x14ac:dyDescent="0.25">
      <c r="B141" s="6">
        <v>-0.1313460605750148</v>
      </c>
    </row>
    <row r="142" spans="2:2" x14ac:dyDescent="0.25">
      <c r="B142" s="6">
        <v>8.9893031373133092E-2</v>
      </c>
    </row>
    <row r="143" spans="2:2" x14ac:dyDescent="0.25">
      <c r="B143" s="6">
        <v>7.438405646362431E-3</v>
      </c>
    </row>
    <row r="144" spans="2:2" x14ac:dyDescent="0.25">
      <c r="B144" s="6">
        <v>0.63801038549014932</v>
      </c>
    </row>
    <row r="145" spans="2:2" x14ac:dyDescent="0.25">
      <c r="B145" s="6">
        <v>0.61147067922696374</v>
      </c>
    </row>
    <row r="146" spans="2:2" x14ac:dyDescent="0.25">
      <c r="B146" s="6">
        <v>0.32323044281152669</v>
      </c>
    </row>
    <row r="147" spans="2:2" x14ac:dyDescent="0.25">
      <c r="B147" s="6">
        <v>0.42722342605351254</v>
      </c>
    </row>
    <row r="148" spans="2:2" x14ac:dyDescent="0.25">
      <c r="B148" s="6">
        <v>-0.25610487964454032</v>
      </c>
    </row>
    <row r="149" spans="2:2" x14ac:dyDescent="0.25">
      <c r="B149" s="6">
        <v>8.7100058201111441E-2</v>
      </c>
    </row>
    <row r="150" spans="2:2" x14ac:dyDescent="0.25">
      <c r="B150" s="6">
        <v>0.12926902438904866</v>
      </c>
    </row>
    <row r="151" spans="2:2" x14ac:dyDescent="0.25">
      <c r="B151" s="6">
        <v>-2.3095002017018529E-2</v>
      </c>
    </row>
    <row r="152" spans="2:2" x14ac:dyDescent="0.25">
      <c r="B152" s="6">
        <v>6.1182230303246238E-3</v>
      </c>
    </row>
    <row r="153" spans="2:2" x14ac:dyDescent="0.25">
      <c r="B153" s="6">
        <v>0.56288170393199832</v>
      </c>
    </row>
    <row r="154" spans="2:2" x14ac:dyDescent="0.25">
      <c r="B154" s="6">
        <v>-0.26829823267585434</v>
      </c>
    </row>
    <row r="155" spans="2:2" x14ac:dyDescent="0.25">
      <c r="B155" s="6">
        <v>-0.36840996294807876</v>
      </c>
    </row>
    <row r="156" spans="2:2" x14ac:dyDescent="0.25">
      <c r="B156" s="6">
        <v>0.57946623747345483</v>
      </c>
    </row>
    <row r="157" spans="2:2" x14ac:dyDescent="0.25">
      <c r="B157" s="6">
        <v>-9.3830976633670904E-3</v>
      </c>
    </row>
    <row r="158" spans="2:2" x14ac:dyDescent="0.25">
      <c r="B158" s="6">
        <v>0.53775228266815489</v>
      </c>
    </row>
    <row r="159" spans="2:2" x14ac:dyDescent="0.25">
      <c r="B159" s="6">
        <v>0.34618890642081579</v>
      </c>
    </row>
    <row r="160" spans="2:2" x14ac:dyDescent="0.25">
      <c r="B160" s="6">
        <v>4.2633627882415204E-3</v>
      </c>
    </row>
    <row r="161" spans="2:2" x14ac:dyDescent="0.25">
      <c r="B161" s="6">
        <v>7.4101505823051916E-2</v>
      </c>
    </row>
    <row r="162" spans="2:2" x14ac:dyDescent="0.25">
      <c r="B162" s="6">
        <v>0.79043902478830286</v>
      </c>
    </row>
    <row r="163" spans="2:2" x14ac:dyDescent="0.25">
      <c r="B163" s="6">
        <v>-0.33617554503909436</v>
      </c>
    </row>
    <row r="164" spans="2:2" x14ac:dyDescent="0.25">
      <c r="B164" s="6">
        <v>-1.1744032621961192E-2</v>
      </c>
    </row>
    <row r="165" spans="2:2" x14ac:dyDescent="0.25">
      <c r="B165" s="6">
        <v>0.29953757638838785</v>
      </c>
    </row>
    <row r="166" spans="2:2" x14ac:dyDescent="0.25">
      <c r="B166" s="6">
        <v>-0.15162394059295931</v>
      </c>
    </row>
    <row r="167" spans="2:2" x14ac:dyDescent="0.25">
      <c r="B167" s="6">
        <v>-0.17937519802496943</v>
      </c>
    </row>
    <row r="168" spans="2:2" x14ac:dyDescent="0.25">
      <c r="B168" s="6">
        <v>3.9933286109259655E-2</v>
      </c>
    </row>
    <row r="169" spans="2:2" x14ac:dyDescent="0.25">
      <c r="B169" s="6">
        <v>-0.23791474697766105</v>
      </c>
    </row>
    <row r="170" spans="2:2" x14ac:dyDescent="0.25">
      <c r="B170" s="6">
        <v>-0.16075613832372526</v>
      </c>
    </row>
    <row r="171" spans="2:2" x14ac:dyDescent="0.25">
      <c r="B171" s="6">
        <v>0.42840893304732708</v>
      </c>
    </row>
    <row r="172" spans="2:2" x14ac:dyDescent="0.25">
      <c r="B172" s="6">
        <v>-0.34185307227420997</v>
      </c>
    </row>
    <row r="173" spans="2:2" x14ac:dyDescent="0.25">
      <c r="B173" s="6">
        <v>-0.49969666524041784</v>
      </c>
    </row>
    <row r="174" spans="2:2" x14ac:dyDescent="0.25">
      <c r="B174" s="6">
        <v>0.26441023662517626</v>
      </c>
    </row>
    <row r="175" spans="2:2" x14ac:dyDescent="0.25">
      <c r="B175" s="6">
        <v>-0.24584813321898299</v>
      </c>
    </row>
    <row r="176" spans="2:2" x14ac:dyDescent="0.25">
      <c r="B176" s="6">
        <v>-0.14590464417778123</v>
      </c>
    </row>
    <row r="177" spans="2:2" x14ac:dyDescent="0.25">
      <c r="B177" s="6">
        <v>2.2924297134203862</v>
      </c>
    </row>
    <row r="178" spans="2:2" x14ac:dyDescent="0.25">
      <c r="B178" s="6">
        <v>-0.3112116445745845</v>
      </c>
    </row>
    <row r="179" spans="2:2" x14ac:dyDescent="0.25">
      <c r="B179" s="6">
        <v>-0.33751421753222116</v>
      </c>
    </row>
    <row r="180" spans="2:2" x14ac:dyDescent="0.25">
      <c r="B180" s="6">
        <v>0.35504191245568228</v>
      </c>
    </row>
    <row r="181" spans="2:2" x14ac:dyDescent="0.25">
      <c r="B181" s="6">
        <v>-4.8407776884731885E-2</v>
      </c>
    </row>
    <row r="182" spans="2:2" x14ac:dyDescent="0.25">
      <c r="B182" s="6">
        <v>1.9476338251005532E-2</v>
      </c>
    </row>
    <row r="183" spans="2:2" x14ac:dyDescent="0.25">
      <c r="B183" s="6">
        <v>0.40144101546554362</v>
      </c>
    </row>
    <row r="184" spans="2:2" x14ac:dyDescent="0.25">
      <c r="B184" s="6">
        <v>-3.1447504488945677E-2</v>
      </c>
    </row>
    <row r="185" spans="2:2" x14ac:dyDescent="0.25">
      <c r="B185" s="6">
        <v>-1.6370716439250615E-2</v>
      </c>
    </row>
    <row r="186" spans="2:2" x14ac:dyDescent="0.25">
      <c r="B186" s="6">
        <v>0.35415550527510936</v>
      </c>
    </row>
    <row r="187" spans="2:2" x14ac:dyDescent="0.25">
      <c r="B187" s="6">
        <v>-0.3265337756241819</v>
      </c>
    </row>
    <row r="188" spans="2:2" x14ac:dyDescent="0.25">
      <c r="B188" s="6">
        <v>-0.45562901682275214</v>
      </c>
    </row>
    <row r="189" spans="2:2" x14ac:dyDescent="0.25">
      <c r="B189" s="6">
        <v>0.33355531875620703</v>
      </c>
    </row>
    <row r="190" spans="2:2" x14ac:dyDescent="0.25">
      <c r="B190" s="6">
        <v>-0.27201518434090305</v>
      </c>
    </row>
    <row r="191" spans="2:2" x14ac:dyDescent="0.25">
      <c r="B191" s="6">
        <v>-0.28887018043103607</v>
      </c>
    </row>
    <row r="192" spans="2:2" x14ac:dyDescent="0.25">
      <c r="B192" s="6">
        <v>0.88726274077757206</v>
      </c>
    </row>
    <row r="193" spans="2:2" x14ac:dyDescent="0.25">
      <c r="B193" s="6">
        <v>-7.7089610711053302E-2</v>
      </c>
    </row>
    <row r="194" spans="2:2" x14ac:dyDescent="0.25">
      <c r="B194" s="6">
        <v>-0.22132939167483082</v>
      </c>
    </row>
    <row r="195" spans="2:2" x14ac:dyDescent="0.25">
      <c r="B195" s="6">
        <v>0.33846897476815474</v>
      </c>
    </row>
    <row r="196" spans="2:2" x14ac:dyDescent="0.25">
      <c r="B196" s="6">
        <v>-0.10904170708902047</v>
      </c>
    </row>
    <row r="197" spans="2:2" x14ac:dyDescent="0.25">
      <c r="B197" s="6">
        <v>-0.10336116433890655</v>
      </c>
    </row>
    <row r="198" spans="2:2" x14ac:dyDescent="0.25">
      <c r="B198" s="6">
        <v>0.50998529331638887</v>
      </c>
    </row>
    <row r="199" spans="2:2" x14ac:dyDescent="0.25">
      <c r="B199" s="6">
        <v>-0.1580971790725704</v>
      </c>
    </row>
    <row r="200" spans="2:2" x14ac:dyDescent="0.25">
      <c r="B200" s="6">
        <v>-0.16366866567425714</v>
      </c>
    </row>
    <row r="201" spans="2:2" x14ac:dyDescent="0.25">
      <c r="B201" s="6">
        <v>0.14480585605198962</v>
      </c>
    </row>
    <row r="202" spans="2:2" x14ac:dyDescent="0.25">
      <c r="B202" s="6">
        <v>3.8305727046830051E-2</v>
      </c>
    </row>
    <row r="203" spans="2:2" x14ac:dyDescent="0.25">
      <c r="B203" s="6">
        <v>-5.4690774935898662E-2</v>
      </c>
    </row>
    <row r="204" spans="2:2" x14ac:dyDescent="0.25">
      <c r="B204" s="6">
        <v>0.62587456068544478</v>
      </c>
    </row>
    <row r="205" spans="2:2" x14ac:dyDescent="0.25">
      <c r="B205" s="6">
        <v>-0.16788781453918625</v>
      </c>
    </row>
    <row r="206" spans="2:2" x14ac:dyDescent="0.25">
      <c r="B206" s="6">
        <v>4.2601299649762892E-2</v>
      </c>
    </row>
    <row r="207" spans="2:2" x14ac:dyDescent="0.25">
      <c r="B207" s="6">
        <v>1.0586159330649205</v>
      </c>
    </row>
    <row r="208" spans="2:2" x14ac:dyDescent="0.25">
      <c r="B208" s="6">
        <v>-0.18951112447705304</v>
      </c>
    </row>
    <row r="209" spans="2:2" x14ac:dyDescent="0.25">
      <c r="B209" s="6">
        <v>0.27261454960256881</v>
      </c>
    </row>
    <row r="210" spans="2:2" x14ac:dyDescent="0.25">
      <c r="B210" s="6">
        <v>0.52898899543688138</v>
      </c>
    </row>
    <row r="211" spans="2:2" x14ac:dyDescent="0.25">
      <c r="B211" s="6">
        <v>-0.308659291026811</v>
      </c>
    </row>
    <row r="212" spans="2:2" x14ac:dyDescent="0.25">
      <c r="B212" s="6">
        <v>-0.33230987627108077</v>
      </c>
    </row>
    <row r="213" spans="2:2" x14ac:dyDescent="0.25">
      <c r="B213" s="6">
        <v>-5.2432473553018513E-2</v>
      </c>
    </row>
    <row r="214" spans="2:2" x14ac:dyDescent="0.25">
      <c r="B214" s="6">
        <v>-7.7655333254916803E-3</v>
      </c>
    </row>
    <row r="215" spans="2:2" x14ac:dyDescent="0.25">
      <c r="B215" s="6">
        <v>-0.12881170139460213</v>
      </c>
    </row>
    <row r="216" spans="2:2" x14ac:dyDescent="0.25">
      <c r="B216" s="6">
        <v>0.28119311222203147</v>
      </c>
    </row>
    <row r="217" spans="2:2" x14ac:dyDescent="0.25">
      <c r="B217" s="6">
        <v>-0.25186359980163181</v>
      </c>
    </row>
    <row r="218" spans="2:2" x14ac:dyDescent="0.25">
      <c r="B218" s="6">
        <v>-0.16290819375581794</v>
      </c>
    </row>
    <row r="219" spans="2:2" x14ac:dyDescent="0.25">
      <c r="B219" s="6">
        <v>0.51099617056174229</v>
      </c>
    </row>
    <row r="220" spans="2:2" x14ac:dyDescent="0.25">
      <c r="B220" s="6">
        <v>-0.3826139650145659</v>
      </c>
    </row>
    <row r="221" spans="2:2" x14ac:dyDescent="0.25">
      <c r="B221" s="6">
        <v>-0.18460183447694833</v>
      </c>
    </row>
    <row r="222" spans="2:2" x14ac:dyDescent="0.25">
      <c r="B222" s="6">
        <v>0.13187918493956358</v>
      </c>
    </row>
    <row r="223" spans="2:2" x14ac:dyDescent="0.25">
      <c r="B223" s="6">
        <v>-0.21400340961785438</v>
      </c>
    </row>
    <row r="224" spans="2:2" x14ac:dyDescent="0.25">
      <c r="B224" s="6">
        <v>4.9102869121612269E-2</v>
      </c>
    </row>
    <row r="225" spans="2:2" x14ac:dyDescent="0.25">
      <c r="B225" s="6">
        <v>0.61691311193149101</v>
      </c>
    </row>
    <row r="226" spans="2:2" x14ac:dyDescent="0.25">
      <c r="B226" s="6">
        <v>-7.6942055532216141E-2</v>
      </c>
    </row>
    <row r="227" spans="2:2" x14ac:dyDescent="0.25">
      <c r="B227" s="6">
        <v>-1.5239880705021816E-2</v>
      </c>
    </row>
    <row r="228" spans="2:2" x14ac:dyDescent="0.25">
      <c r="B228" s="6">
        <v>-1.5601726884273158E-2</v>
      </c>
    </row>
    <row r="229" spans="2:2" x14ac:dyDescent="0.25">
      <c r="B229" s="6">
        <v>-0.27945262106802476</v>
      </c>
    </row>
    <row r="230" spans="2:2" x14ac:dyDescent="0.25">
      <c r="B230" s="6">
        <v>-0.37434789817486369</v>
      </c>
    </row>
    <row r="231" spans="2:2" x14ac:dyDescent="0.25">
      <c r="B231" s="6">
        <v>0.28242142860641556</v>
      </c>
    </row>
    <row r="232" spans="2:2" x14ac:dyDescent="0.25">
      <c r="B232" s="6">
        <v>-0.17411340942870779</v>
      </c>
    </row>
    <row r="233" spans="2:2" x14ac:dyDescent="0.25">
      <c r="B233" s="6">
        <v>-0.10215441259140741</v>
      </c>
    </row>
    <row r="234" spans="2:2" x14ac:dyDescent="0.25">
      <c r="B234" s="6">
        <v>0.30044002705077871</v>
      </c>
    </row>
    <row r="235" spans="2:2" x14ac:dyDescent="0.25">
      <c r="B235" s="6">
        <v>1.1927981897489559E-2</v>
      </c>
    </row>
    <row r="236" spans="2:2" x14ac:dyDescent="0.25">
      <c r="B236" s="6">
        <v>-0.11286641761815618</v>
      </c>
    </row>
    <row r="237" spans="2:2" x14ac:dyDescent="0.25">
      <c r="B237" s="6">
        <v>0.64935859113674221</v>
      </c>
    </row>
    <row r="238" spans="2:2" x14ac:dyDescent="0.25">
      <c r="B238" s="6">
        <v>-0.41689986392974387</v>
      </c>
    </row>
    <row r="239" spans="2:2" x14ac:dyDescent="0.25">
      <c r="B239" s="6">
        <v>-0.26951374735357003</v>
      </c>
    </row>
    <row r="240" spans="2:2" x14ac:dyDescent="0.25">
      <c r="B240" s="6">
        <v>9.46835072143647E-3</v>
      </c>
    </row>
    <row r="241" spans="2:2" x14ac:dyDescent="0.25">
      <c r="B241" s="6">
        <v>-0.21582200722130906</v>
      </c>
    </row>
    <row r="242" spans="2:2" x14ac:dyDescent="0.25">
      <c r="B242" s="6">
        <v>-1.8648470345837692E-2</v>
      </c>
    </row>
    <row r="243" spans="2:2" x14ac:dyDescent="0.25">
      <c r="B243" s="6">
        <v>8.581060186946507E-2</v>
      </c>
    </row>
    <row r="244" spans="2:2" x14ac:dyDescent="0.25">
      <c r="B244" s="6">
        <v>-0.148298619197897</v>
      </c>
    </row>
    <row r="245" spans="2:2" x14ac:dyDescent="0.25">
      <c r="B245" s="6">
        <v>7.1774639689513892E-2</v>
      </c>
    </row>
    <row r="246" spans="2:2" x14ac:dyDescent="0.25">
      <c r="B246" s="6">
        <v>1.1163828849929522</v>
      </c>
    </row>
    <row r="247" spans="2:2" x14ac:dyDescent="0.25">
      <c r="B247" s="6">
        <v>3.1868131894614127E-2</v>
      </c>
    </row>
    <row r="248" spans="2:2" x14ac:dyDescent="0.25">
      <c r="B248" s="6">
        <v>-5.394520421814121E-2</v>
      </c>
    </row>
    <row r="249" spans="2:2" x14ac:dyDescent="0.25">
      <c r="B249" s="6">
        <v>0.42232179469278341</v>
      </c>
    </row>
    <row r="250" spans="2:2" x14ac:dyDescent="0.25">
      <c r="B250" s="6">
        <v>-0.12637547085001705</v>
      </c>
    </row>
    <row r="251" spans="2:2" x14ac:dyDescent="0.25">
      <c r="B251" s="6">
        <v>-0.18806190820227747</v>
      </c>
    </row>
    <row r="252" spans="2:2" x14ac:dyDescent="0.25">
      <c r="B252" s="6">
        <v>0.12276560286190132</v>
      </c>
    </row>
    <row r="253" spans="2:2" x14ac:dyDescent="0.25">
      <c r="B253" s="6">
        <v>-0.12229157806247293</v>
      </c>
    </row>
    <row r="254" spans="2:2" x14ac:dyDescent="0.25">
      <c r="B254" s="6">
        <v>-0.37081148750314868</v>
      </c>
    </row>
    <row r="255" spans="2:2" x14ac:dyDescent="0.25">
      <c r="B255" s="6">
        <v>5.6280106225013282E-2</v>
      </c>
    </row>
    <row r="256" spans="2:2" x14ac:dyDescent="0.25">
      <c r="B256" s="6">
        <v>-7.4129772526127902E-2</v>
      </c>
    </row>
    <row r="257" spans="2:2" x14ac:dyDescent="0.25">
      <c r="B257" s="6">
        <v>7.4510375478569146E-2</v>
      </c>
    </row>
    <row r="258" spans="2:2" x14ac:dyDescent="0.25">
      <c r="B258" s="6">
        <v>8.3077111689010802E-2</v>
      </c>
    </row>
    <row r="259" spans="2:2" x14ac:dyDescent="0.25">
      <c r="B259" s="6">
        <v>0.31028463122131295</v>
      </c>
    </row>
    <row r="260" spans="2:2" x14ac:dyDescent="0.25">
      <c r="B260" s="6">
        <v>-0.35074685320046306</v>
      </c>
    </row>
    <row r="261" spans="2:2" x14ac:dyDescent="0.25">
      <c r="B261" s="6">
        <v>-0.76085872976816038</v>
      </c>
    </row>
    <row r="262" spans="2:2" x14ac:dyDescent="0.25">
      <c r="B262" s="6">
        <v>-0.38168619869829923</v>
      </c>
    </row>
    <row r="263" spans="2:2" x14ac:dyDescent="0.25">
      <c r="B263" s="6">
        <v>0.17165377668459714</v>
      </c>
    </row>
    <row r="264" spans="2:2" x14ac:dyDescent="0.25">
      <c r="B264" s="6">
        <v>-0.163988069682141</v>
      </c>
    </row>
    <row r="265" spans="2:2" x14ac:dyDescent="0.25">
      <c r="B265" s="6">
        <v>0.47280452138199908</v>
      </c>
    </row>
    <row r="266" spans="2:2" x14ac:dyDescent="0.25">
      <c r="B266" s="6">
        <v>9.9979310782238706E-2</v>
      </c>
    </row>
    <row r="267" spans="2:2" x14ac:dyDescent="0.25">
      <c r="B267" s="6">
        <v>0.1023206964504519</v>
      </c>
    </row>
    <row r="268" spans="2:2" x14ac:dyDescent="0.25">
      <c r="B268" s="6">
        <v>0.32516508512557479</v>
      </c>
    </row>
    <row r="269" spans="2:2" x14ac:dyDescent="0.25">
      <c r="B269" s="6">
        <v>6.8114683297563428E-2</v>
      </c>
    </row>
    <row r="270" spans="2:2" x14ac:dyDescent="0.25">
      <c r="B270" s="6">
        <v>0.41932802650495399</v>
      </c>
    </row>
    <row r="271" spans="2:2" x14ac:dyDescent="0.25">
      <c r="B271" s="6">
        <v>2.0361855076359847E-2</v>
      </c>
    </row>
    <row r="272" spans="2:2" x14ac:dyDescent="0.25">
      <c r="B272" s="6">
        <v>-0.12103107670820668</v>
      </c>
    </row>
    <row r="273" spans="2:2" x14ac:dyDescent="0.25">
      <c r="B273" s="6">
        <v>0.14530597073885074</v>
      </c>
    </row>
    <row r="274" spans="2:2" x14ac:dyDescent="0.25">
      <c r="B274" s="6">
        <v>-5.6919670505544639E-2</v>
      </c>
    </row>
    <row r="275" spans="2:2" x14ac:dyDescent="0.25">
      <c r="B275" s="6">
        <v>-4.8628895360695798E-2</v>
      </c>
    </row>
    <row r="276" spans="2:2" x14ac:dyDescent="0.25">
      <c r="B276" s="6">
        <v>-2.9444228184099749E-2</v>
      </c>
    </row>
    <row r="277" spans="2:2" x14ac:dyDescent="0.25">
      <c r="B277" s="6">
        <v>-3.6460912983483473E-2</v>
      </c>
    </row>
    <row r="278" spans="2:2" x14ac:dyDescent="0.25">
      <c r="B278" s="6">
        <v>8.663009490736312E-3</v>
      </c>
    </row>
    <row r="279" spans="2:2" x14ac:dyDescent="0.25">
      <c r="B279" s="6">
        <v>0.22740988188799857</v>
      </c>
    </row>
    <row r="280" spans="2:2" x14ac:dyDescent="0.25">
      <c r="B280" s="6">
        <v>0.24269786876532634</v>
      </c>
    </row>
    <row r="281" spans="2:2" x14ac:dyDescent="0.25">
      <c r="B281" s="6">
        <v>-0.12336237369663257</v>
      </c>
    </row>
    <row r="282" spans="2:2" x14ac:dyDescent="0.25">
      <c r="B282" s="6">
        <v>-0.10390212434866214</v>
      </c>
    </row>
    <row r="283" spans="2:2" x14ac:dyDescent="0.25">
      <c r="B283" s="6">
        <v>7.3993915168501789E-2</v>
      </c>
    </row>
    <row r="284" spans="2:2" x14ac:dyDescent="0.25">
      <c r="B284" s="6">
        <v>4.9892216834442615E-3</v>
      </c>
    </row>
    <row r="285" spans="2:2" x14ac:dyDescent="0.25">
      <c r="B285" s="6">
        <v>-1.9647571701467581E-2</v>
      </c>
    </row>
    <row r="286" spans="2:2" x14ac:dyDescent="0.25">
      <c r="B286" s="6">
        <v>0.23759413278392066</v>
      </c>
    </row>
    <row r="287" spans="2:2" x14ac:dyDescent="0.25">
      <c r="B287" s="6">
        <v>2.2226709851005805E-2</v>
      </c>
    </row>
    <row r="288" spans="2:2" x14ac:dyDescent="0.25">
      <c r="B288" s="6">
        <v>2.2888744012284148E-2</v>
      </c>
    </row>
    <row r="289" spans="2:2" x14ac:dyDescent="0.25">
      <c r="B289" s="6">
        <v>0.45922762775418674</v>
      </c>
    </row>
    <row r="290" spans="2:2" x14ac:dyDescent="0.25">
      <c r="B290" s="6">
        <v>0.17663338954464464</v>
      </c>
    </row>
    <row r="291" spans="2:2" x14ac:dyDescent="0.25">
      <c r="B291" s="6">
        <v>-0.29308880151950317</v>
      </c>
    </row>
    <row r="292" spans="2:2" x14ac:dyDescent="0.25">
      <c r="B292" s="6">
        <v>-2.7535633688158645E-2</v>
      </c>
    </row>
    <row r="293" spans="2:2" x14ac:dyDescent="0.25">
      <c r="B293" s="6">
        <v>-8.826240834154235E-2</v>
      </c>
    </row>
    <row r="294" spans="2:2" x14ac:dyDescent="0.25">
      <c r="B294" s="6">
        <v>-0.38653259741164675</v>
      </c>
    </row>
    <row r="295" spans="2:2" x14ac:dyDescent="0.25">
      <c r="B295" s="6">
        <v>-0.20978722050132945</v>
      </c>
    </row>
    <row r="296" spans="2:2" x14ac:dyDescent="0.25">
      <c r="B296" s="6">
        <v>0.18174690821686207</v>
      </c>
    </row>
    <row r="297" spans="2:2" x14ac:dyDescent="0.25">
      <c r="B297" s="6">
        <v>4.1232280130336182E-2</v>
      </c>
    </row>
    <row r="298" spans="2:2" x14ac:dyDescent="0.25">
      <c r="B298" s="6">
        <v>0.11777207405782941</v>
      </c>
    </row>
    <row r="299" spans="2:2" x14ac:dyDescent="0.25">
      <c r="B299" s="6">
        <v>0.64646870110613586</v>
      </c>
    </row>
    <row r="300" spans="2:2" x14ac:dyDescent="0.25">
      <c r="B300" s="6">
        <v>0.24538222903022072</v>
      </c>
    </row>
    <row r="301" spans="2:2" x14ac:dyDescent="0.25">
      <c r="B301" s="6">
        <v>-0.10434057539219449</v>
      </c>
    </row>
    <row r="302" spans="2:2" x14ac:dyDescent="0.25">
      <c r="B302" s="6">
        <v>-0.10367352421827261</v>
      </c>
    </row>
    <row r="303" spans="2:2" x14ac:dyDescent="0.25">
      <c r="B303" s="6">
        <v>-0.20963616622441553</v>
      </c>
    </row>
    <row r="304" spans="2:2" x14ac:dyDescent="0.25">
      <c r="B304" s="6">
        <v>-4.9263760487676111E-3</v>
      </c>
    </row>
    <row r="305" spans="2:2" x14ac:dyDescent="0.25">
      <c r="B305" s="6">
        <v>-3.7359336346941968E-2</v>
      </c>
    </row>
    <row r="306" spans="2:2" x14ac:dyDescent="0.25">
      <c r="B306" s="6">
        <v>-0.12073419105974753</v>
      </c>
    </row>
    <row r="307" spans="2:2" x14ac:dyDescent="0.25">
      <c r="B307" s="6">
        <v>0.23624923339944776</v>
      </c>
    </row>
    <row r="308" spans="2:2" x14ac:dyDescent="0.25">
      <c r="B308" s="6">
        <v>-0.34719980546467433</v>
      </c>
    </row>
    <row r="309" spans="2:2" x14ac:dyDescent="0.25">
      <c r="B309" s="6">
        <v>-0.39230708937827052</v>
      </c>
    </row>
    <row r="310" spans="2:2" x14ac:dyDescent="0.25">
      <c r="B310" s="6">
        <v>-0.30537310567224618</v>
      </c>
    </row>
    <row r="311" spans="2:2" x14ac:dyDescent="0.25">
      <c r="B311" s="6">
        <v>-0.44597240828656465</v>
      </c>
    </row>
    <row r="312" spans="2:2" x14ac:dyDescent="0.25">
      <c r="B312" s="6">
        <v>-0.12440886793939177</v>
      </c>
    </row>
    <row r="313" spans="2:2" x14ac:dyDescent="0.25">
      <c r="B313" s="6">
        <v>-4.4666659414465404E-2</v>
      </c>
    </row>
    <row r="314" spans="2:2" x14ac:dyDescent="0.25">
      <c r="B314" s="6">
        <v>2.6726730952089855E-2</v>
      </c>
    </row>
    <row r="315" spans="2:2" x14ac:dyDescent="0.25">
      <c r="B315" s="6">
        <v>9.5608177593184934E-2</v>
      </c>
    </row>
    <row r="316" spans="2:2" x14ac:dyDescent="0.25">
      <c r="B316" s="6">
        <v>2.9119381941138833E-2</v>
      </c>
    </row>
    <row r="317" spans="2:2" x14ac:dyDescent="0.25">
      <c r="B317" s="6">
        <v>0.20023688217735175</v>
      </c>
    </row>
    <row r="318" spans="2:2" x14ac:dyDescent="0.25">
      <c r="B318" s="6">
        <v>-0.16865919999314713</v>
      </c>
    </row>
    <row r="319" spans="2:2" x14ac:dyDescent="0.25">
      <c r="B319" s="6">
        <v>-9.7419618314289413E-2</v>
      </c>
    </row>
    <row r="320" spans="2:2" x14ac:dyDescent="0.25">
      <c r="B320" s="6">
        <v>-0.13211421471167836</v>
      </c>
    </row>
    <row r="321" spans="2:2" x14ac:dyDescent="0.25">
      <c r="B321" s="6">
        <v>-0.31097278136670797</v>
      </c>
    </row>
    <row r="322" spans="2:2" x14ac:dyDescent="0.25">
      <c r="B322" s="6">
        <v>-0.10873919004226631</v>
      </c>
    </row>
    <row r="323" spans="2:2" x14ac:dyDescent="0.25">
      <c r="B323" s="6">
        <v>7.9191507961745122E-2</v>
      </c>
    </row>
    <row r="324" spans="2:2" x14ac:dyDescent="0.25">
      <c r="B324" s="6">
        <v>0.1457875437546669</v>
      </c>
    </row>
    <row r="325" spans="2:2" x14ac:dyDescent="0.25">
      <c r="B325" s="6">
        <v>6.1139123363535774E-2</v>
      </c>
    </row>
    <row r="326" spans="2:2" x14ac:dyDescent="0.25">
      <c r="B326" s="6">
        <v>0.11969076243154619</v>
      </c>
    </row>
    <row r="327" spans="2:2" x14ac:dyDescent="0.25">
      <c r="B327" s="6">
        <v>0.23731625684205568</v>
      </c>
    </row>
    <row r="328" spans="2:2" x14ac:dyDescent="0.25">
      <c r="B328" s="6">
        <v>-0.27048500535299164</v>
      </c>
    </row>
    <row r="329" spans="2:2" x14ac:dyDescent="0.25">
      <c r="B329" s="6">
        <v>7.6715077479724059E-2</v>
      </c>
    </row>
    <row r="330" spans="2:2" x14ac:dyDescent="0.25">
      <c r="B330" s="6">
        <v>0.29262830339935858</v>
      </c>
    </row>
    <row r="331" spans="2:2" x14ac:dyDescent="0.25">
      <c r="B331" s="6">
        <v>-0.21738405500191407</v>
      </c>
    </row>
    <row r="332" spans="2:2" x14ac:dyDescent="0.25">
      <c r="B332" s="6">
        <v>0.1939531386113611</v>
      </c>
    </row>
    <row r="333" spans="2:2" x14ac:dyDescent="0.25">
      <c r="B333" s="6">
        <v>0.12223247160846384</v>
      </c>
    </row>
    <row r="334" spans="2:2" x14ac:dyDescent="0.25">
      <c r="B334" s="6">
        <v>-3.6991680489172452E-2</v>
      </c>
    </row>
    <row r="335" spans="2:2" x14ac:dyDescent="0.25">
      <c r="B335" s="6">
        <v>-0.14002059434267591</v>
      </c>
    </row>
    <row r="336" spans="2:2" x14ac:dyDescent="0.25">
      <c r="B336" s="6">
        <v>0.43805284927915239</v>
      </c>
    </row>
    <row r="337" spans="2:2" x14ac:dyDescent="0.25">
      <c r="B337" s="6">
        <v>-2.5500179248901911E-2</v>
      </c>
    </row>
    <row r="338" spans="2:2" x14ac:dyDescent="0.25">
      <c r="B338" s="6">
        <v>-0.39625742687990062</v>
      </c>
    </row>
    <row r="339" spans="2:2" x14ac:dyDescent="0.25">
      <c r="B339" s="6">
        <v>0.44401734367112594</v>
      </c>
    </row>
    <row r="340" spans="2:2" x14ac:dyDescent="0.25">
      <c r="B340" s="6">
        <v>3.2041314903164253E-2</v>
      </c>
    </row>
    <row r="341" spans="2:2" x14ac:dyDescent="0.25">
      <c r="B341" s="6">
        <v>3.8951202164854482E-2</v>
      </c>
    </row>
    <row r="342" spans="2:2" x14ac:dyDescent="0.25">
      <c r="B342" s="6">
        <v>-0.19433303216144793</v>
      </c>
    </row>
    <row r="343" spans="2:2" x14ac:dyDescent="0.25">
      <c r="B343" s="6">
        <v>-4.4833581063271927E-2</v>
      </c>
    </row>
    <row r="344" spans="2:2" x14ac:dyDescent="0.25">
      <c r="B344" s="6">
        <v>-0.4832103031249419</v>
      </c>
    </row>
    <row r="345" spans="2:2" x14ac:dyDescent="0.25">
      <c r="B345" s="6">
        <v>0.34561387113080794</v>
      </c>
    </row>
    <row r="346" spans="2:2" x14ac:dyDescent="0.25">
      <c r="B346" s="6">
        <v>-0.24126700930740652</v>
      </c>
    </row>
    <row r="347" spans="2:2" x14ac:dyDescent="0.25">
      <c r="B347" s="6">
        <v>1.9913182512902083E-2</v>
      </c>
    </row>
    <row r="348" spans="2:2" x14ac:dyDescent="0.25">
      <c r="B348" s="6">
        <v>-5.0236574405711484E-2</v>
      </c>
    </row>
    <row r="349" spans="2:2" x14ac:dyDescent="0.25">
      <c r="B349" s="6">
        <v>-0.27978476974587158</v>
      </c>
    </row>
    <row r="350" spans="2:2" x14ac:dyDescent="0.25">
      <c r="B350" s="6">
        <v>6.8430612353200082E-2</v>
      </c>
    </row>
    <row r="351" spans="2:2" x14ac:dyDescent="0.25">
      <c r="B351" s="6">
        <v>0.46743771368521458</v>
      </c>
    </row>
    <row r="352" spans="2:2" x14ac:dyDescent="0.25">
      <c r="B352" s="6">
        <v>6.158821306037493E-2</v>
      </c>
    </row>
    <row r="353" spans="2:2" x14ac:dyDescent="0.25">
      <c r="B353" s="6">
        <v>-0.10194424701143932</v>
      </c>
    </row>
    <row r="354" spans="2:2" x14ac:dyDescent="0.25">
      <c r="B354" s="6">
        <v>0.14018649219516341</v>
      </c>
    </row>
    <row r="355" spans="2:2" x14ac:dyDescent="0.25">
      <c r="B355" s="6">
        <v>-0.39050680629904183</v>
      </c>
    </row>
    <row r="356" spans="2:2" x14ac:dyDescent="0.25">
      <c r="B356" s="6">
        <v>-0.3090183620294783</v>
      </c>
    </row>
    <row r="357" spans="2:2" x14ac:dyDescent="0.25">
      <c r="B357" s="6">
        <v>0.34289803525969709</v>
      </c>
    </row>
    <row r="358" spans="2:2" x14ac:dyDescent="0.25">
      <c r="B358" s="6">
        <v>-0.35469290416235</v>
      </c>
    </row>
    <row r="359" spans="2:2" x14ac:dyDescent="0.25">
      <c r="B359" s="6">
        <v>-0.18340732827071241</v>
      </c>
    </row>
    <row r="360" spans="2:2" x14ac:dyDescent="0.25">
      <c r="B360" s="6">
        <v>0.24290651154906054</v>
      </c>
    </row>
    <row r="361" spans="2:2" x14ac:dyDescent="0.25">
      <c r="B361" s="6">
        <v>-0.1016223303870597</v>
      </c>
    </row>
    <row r="362" spans="2:2" x14ac:dyDescent="0.25">
      <c r="B362" s="6">
        <v>-0.23940959275512369</v>
      </c>
    </row>
    <row r="363" spans="2:2" x14ac:dyDescent="0.25">
      <c r="B363" s="6">
        <v>1.2833119489110516</v>
      </c>
    </row>
    <row r="364" spans="2:2" x14ac:dyDescent="0.25">
      <c r="B364" s="6">
        <v>0.51263480978755593</v>
      </c>
    </row>
    <row r="365" spans="2:2" x14ac:dyDescent="0.25">
      <c r="B365" s="6">
        <v>-9.947023107286472E-2</v>
      </c>
    </row>
    <row r="366" spans="2:2" x14ac:dyDescent="0.25">
      <c r="B366" s="6">
        <v>0.42134961640390384</v>
      </c>
    </row>
    <row r="367" spans="2:2" x14ac:dyDescent="0.25">
      <c r="B367" s="6">
        <v>-0.14084437364823946</v>
      </c>
    </row>
    <row r="368" spans="2:2" x14ac:dyDescent="0.25">
      <c r="B368" s="6">
        <v>-0.16514143860412067</v>
      </c>
    </row>
    <row r="369" spans="2:2" x14ac:dyDescent="0.25">
      <c r="B369" s="6">
        <v>4.5616243898815148E-2</v>
      </c>
    </row>
    <row r="370" spans="2:2" x14ac:dyDescent="0.25">
      <c r="B370" s="6">
        <v>-0.31910826183312974</v>
      </c>
    </row>
    <row r="371" spans="2:2" x14ac:dyDescent="0.25">
      <c r="B371" s="6">
        <v>-0.25279482792195307</v>
      </c>
    </row>
    <row r="372" spans="2:2" x14ac:dyDescent="0.25">
      <c r="B372" s="6">
        <v>0.42783272715954962</v>
      </c>
    </row>
    <row r="373" spans="2:2" x14ac:dyDescent="0.25">
      <c r="B373" s="6">
        <v>-0.11797434800137577</v>
      </c>
    </row>
    <row r="374" spans="2:2" x14ac:dyDescent="0.25">
      <c r="B374" s="6">
        <v>-0.30160812702381423</v>
      </c>
    </row>
    <row r="375" spans="2:2" x14ac:dyDescent="0.25">
      <c r="B375" s="6">
        <v>0.36567403961626926</v>
      </c>
    </row>
    <row r="376" spans="2:2" x14ac:dyDescent="0.25">
      <c r="B376" s="6">
        <v>-0.12092312211159589</v>
      </c>
    </row>
    <row r="377" spans="2:2" x14ac:dyDescent="0.25">
      <c r="B377" s="6">
        <v>-9.8346047905310596E-2</v>
      </c>
    </row>
    <row r="378" spans="2:2" x14ac:dyDescent="0.25">
      <c r="B378" s="6">
        <v>-8.0016771769300915E-2</v>
      </c>
    </row>
    <row r="379" spans="2:2" x14ac:dyDescent="0.25">
      <c r="B379" s="6">
        <v>-3.7210140492857591E-2</v>
      </c>
    </row>
    <row r="380" spans="2:2" x14ac:dyDescent="0.25">
      <c r="B380" s="6">
        <v>-7.4684373523121586E-2</v>
      </c>
    </row>
    <row r="381" spans="2:2" x14ac:dyDescent="0.25">
      <c r="B381" s="6">
        <v>0.10476652655913667</v>
      </c>
    </row>
    <row r="382" spans="2:2" x14ac:dyDescent="0.25">
      <c r="B382" s="6">
        <v>-0.13228064143713109</v>
      </c>
    </row>
    <row r="383" spans="2:2" x14ac:dyDescent="0.25">
      <c r="B383" s="6">
        <v>0.14216939375068111</v>
      </c>
    </row>
    <row r="384" spans="2:2" x14ac:dyDescent="0.25">
      <c r="B384" s="6">
        <v>0.3627584837852933</v>
      </c>
    </row>
    <row r="385" spans="2:2" x14ac:dyDescent="0.25">
      <c r="B385" s="6">
        <v>-0.17378682162443723</v>
      </c>
    </row>
    <row r="386" spans="2:2" x14ac:dyDescent="0.25">
      <c r="B386" s="6">
        <v>-3.5020425460539073E-2</v>
      </c>
    </row>
    <row r="387" spans="2:2" x14ac:dyDescent="0.25">
      <c r="B387" s="6">
        <v>0.5113584706649289</v>
      </c>
    </row>
    <row r="388" spans="2:2" x14ac:dyDescent="0.25">
      <c r="B388" s="6">
        <v>-5.3150402308162009E-2</v>
      </c>
    </row>
    <row r="389" spans="2:2" x14ac:dyDescent="0.25">
      <c r="B389" s="6">
        <v>-7.7408107656142533E-3</v>
      </c>
    </row>
    <row r="390" spans="2:2" x14ac:dyDescent="0.25">
      <c r="B390" s="6">
        <v>0.39764280540504982</v>
      </c>
    </row>
    <row r="391" spans="2:2" x14ac:dyDescent="0.25">
      <c r="B391" s="6">
        <v>-0.54448827288104229</v>
      </c>
    </row>
    <row r="392" spans="2:2" x14ac:dyDescent="0.25">
      <c r="B392" s="6">
        <v>-0.34446469067961427</v>
      </c>
    </row>
    <row r="393" spans="2:2" x14ac:dyDescent="0.25">
      <c r="B393" s="6">
        <v>0.4043896163206584</v>
      </c>
    </row>
    <row r="394" spans="2:2" x14ac:dyDescent="0.25">
      <c r="B394" s="6">
        <v>-0.48145844141457039</v>
      </c>
    </row>
    <row r="395" spans="2:2" x14ac:dyDescent="0.25">
      <c r="B395" s="6">
        <v>-0.36785700188318077</v>
      </c>
    </row>
    <row r="396" spans="2:2" x14ac:dyDescent="0.25">
      <c r="B396" s="6">
        <v>0.54763654391272187</v>
      </c>
    </row>
    <row r="397" spans="2:2" x14ac:dyDescent="0.25">
      <c r="B397" s="6">
        <v>-7.2524642808091122E-2</v>
      </c>
    </row>
    <row r="398" spans="2:2" x14ac:dyDescent="0.25">
      <c r="B398" s="6">
        <v>5.2770627702092066E-2</v>
      </c>
    </row>
    <row r="399" spans="2:2" x14ac:dyDescent="0.25">
      <c r="B399" s="6">
        <v>-0.27924723402813229</v>
      </c>
    </row>
    <row r="400" spans="2:2" x14ac:dyDescent="0.25">
      <c r="B400" s="6">
        <v>4.4045011231106268E-2</v>
      </c>
    </row>
    <row r="401" spans="2:2" x14ac:dyDescent="0.25">
      <c r="B401" s="6">
        <v>2.4818788148291498E-2</v>
      </c>
    </row>
    <row r="402" spans="2:2" x14ac:dyDescent="0.25">
      <c r="B402" s="6">
        <v>0.38117347562731502</v>
      </c>
    </row>
    <row r="403" spans="2:2" x14ac:dyDescent="0.25">
      <c r="B403" s="6">
        <v>-3.4830493485071001E-2</v>
      </c>
    </row>
    <row r="404" spans="2:2" x14ac:dyDescent="0.25">
      <c r="B404" s="6">
        <v>-2.6369433282964955E-2</v>
      </c>
    </row>
    <row r="405" spans="2:2" x14ac:dyDescent="0.25">
      <c r="B405" s="6">
        <v>0.54352443292962493</v>
      </c>
    </row>
    <row r="406" spans="2:2" x14ac:dyDescent="0.25">
      <c r="B406" s="6">
        <v>-0.30481490391995475</v>
      </c>
    </row>
    <row r="407" spans="2:2" x14ac:dyDescent="0.25">
      <c r="B407" s="6">
        <v>-0.26090970062703445</v>
      </c>
    </row>
    <row r="408" spans="2:2" x14ac:dyDescent="0.25">
      <c r="B408" s="6">
        <v>0.44896235420071617</v>
      </c>
    </row>
    <row r="409" spans="2:2" x14ac:dyDescent="0.25">
      <c r="B409" s="6">
        <v>-0.3966406550504824</v>
      </c>
    </row>
    <row r="410" spans="2:2" x14ac:dyDescent="0.25">
      <c r="B410" s="6">
        <v>-0.26501966298335666</v>
      </c>
    </row>
    <row r="411" spans="2:2" x14ac:dyDescent="0.25">
      <c r="B411" s="6">
        <v>0.35328375538822854</v>
      </c>
    </row>
    <row r="412" spans="2:2" x14ac:dyDescent="0.25">
      <c r="B412" s="6">
        <v>-0.25994012362523644</v>
      </c>
    </row>
    <row r="413" spans="2:2" x14ac:dyDescent="0.25">
      <c r="B413" s="6">
        <v>1.1828665347677625E-2</v>
      </c>
    </row>
    <row r="414" spans="2:2" x14ac:dyDescent="0.25">
      <c r="B414" s="6">
        <v>9.4921440411757069E-2</v>
      </c>
    </row>
    <row r="415" spans="2:2" x14ac:dyDescent="0.25">
      <c r="B415" s="6">
        <v>0.17520810518396862</v>
      </c>
    </row>
    <row r="416" spans="2:2" x14ac:dyDescent="0.25">
      <c r="B416" s="6">
        <v>0.18532824122296326</v>
      </c>
    </row>
    <row r="417" spans="2:2" x14ac:dyDescent="0.25">
      <c r="B417" s="6">
        <v>0.19765779924484561</v>
      </c>
    </row>
    <row r="418" spans="2:2" x14ac:dyDescent="0.25">
      <c r="B418" s="6">
        <v>-0.20970692828994275</v>
      </c>
    </row>
    <row r="419" spans="2:2" x14ac:dyDescent="0.25">
      <c r="B419" s="6">
        <v>-3.625088036261459E-2</v>
      </c>
    </row>
    <row r="420" spans="2:2" x14ac:dyDescent="0.25">
      <c r="B420" s="6">
        <v>9.8823610110292462E-2</v>
      </c>
    </row>
    <row r="421" spans="2:2" x14ac:dyDescent="0.25">
      <c r="B421" s="6">
        <v>8.9124426574133664E-3</v>
      </c>
    </row>
    <row r="422" spans="2:2" x14ac:dyDescent="0.25">
      <c r="B422" s="6">
        <v>-0.19136619514025147</v>
      </c>
    </row>
    <row r="423" spans="2:2" x14ac:dyDescent="0.25">
      <c r="B423" s="6">
        <v>7.634958678133133E-2</v>
      </c>
    </row>
    <row r="424" spans="2:2" x14ac:dyDescent="0.25">
      <c r="B424" s="6">
        <v>-8.4615075078950136E-2</v>
      </c>
    </row>
    <row r="425" spans="2:2" x14ac:dyDescent="0.25">
      <c r="B425" s="6">
        <v>-0.26033426391968045</v>
      </c>
    </row>
    <row r="426" spans="2:2" x14ac:dyDescent="0.25">
      <c r="B426" s="6">
        <v>0.16454728769987761</v>
      </c>
    </row>
    <row r="427" spans="2:2" x14ac:dyDescent="0.25">
      <c r="B427" s="6">
        <v>-9.6449211683093478E-2</v>
      </c>
    </row>
    <row r="428" spans="2:2" x14ac:dyDescent="0.25">
      <c r="B428" s="6">
        <v>-0.19572295498792167</v>
      </c>
    </row>
    <row r="429" spans="2:2" x14ac:dyDescent="0.25">
      <c r="B429" s="6">
        <v>0.17345980003442427</v>
      </c>
    </row>
    <row r="430" spans="2:2" x14ac:dyDescent="0.25">
      <c r="B430" s="6">
        <v>-0.29962141520060487</v>
      </c>
    </row>
    <row r="431" spans="2:2" x14ac:dyDescent="0.25">
      <c r="B431" s="6">
        <v>-0.58710341756652151</v>
      </c>
    </row>
    <row r="432" spans="2:2" x14ac:dyDescent="0.25">
      <c r="B432" s="6">
        <v>0.56056973504800123</v>
      </c>
    </row>
    <row r="433" spans="2:2" x14ac:dyDescent="0.25">
      <c r="B433" s="6">
        <v>0.76143453377811143</v>
      </c>
    </row>
    <row r="434" spans="2:2" x14ac:dyDescent="0.25">
      <c r="B434" s="6">
        <v>0.34134584980795646</v>
      </c>
    </row>
    <row r="435" spans="2:2" x14ac:dyDescent="0.25">
      <c r="B435" s="6">
        <v>5.455889741695498E-2</v>
      </c>
    </row>
    <row r="436" spans="2:2" x14ac:dyDescent="0.25">
      <c r="B436" s="6">
        <v>-0.27092016464071078</v>
      </c>
    </row>
    <row r="437" spans="2:2" x14ac:dyDescent="0.25">
      <c r="B437" s="6">
        <v>4.3183861201641305E-2</v>
      </c>
    </row>
    <row r="438" spans="2:2" x14ac:dyDescent="0.25">
      <c r="B438" s="6">
        <v>0.43695243495832808</v>
      </c>
    </row>
    <row r="439" spans="2:2" x14ac:dyDescent="0.25">
      <c r="B439" s="6">
        <v>-0.2827655128139952</v>
      </c>
    </row>
    <row r="440" spans="2:2" x14ac:dyDescent="0.25">
      <c r="B440" s="6">
        <v>-2.2335997072311958E-2</v>
      </c>
    </row>
    <row r="441" spans="2:2" x14ac:dyDescent="0.25">
      <c r="B441" s="6">
        <v>-8.9487482416970437E-3</v>
      </c>
    </row>
    <row r="442" spans="2:2" x14ac:dyDescent="0.25">
      <c r="B442" s="6">
        <v>-9.4923084799900415E-2</v>
      </c>
    </row>
    <row r="443" spans="2:2" x14ac:dyDescent="0.25">
      <c r="B443" s="6">
        <v>-0.14258027244109614</v>
      </c>
    </row>
    <row r="444" spans="2:2" x14ac:dyDescent="0.25">
      <c r="B444" s="6">
        <v>0.26406009879940423</v>
      </c>
    </row>
    <row r="445" spans="2:2" x14ac:dyDescent="0.25">
      <c r="B445" s="6">
        <v>-0.11896158309869226</v>
      </c>
    </row>
    <row r="446" spans="2:2" x14ac:dyDescent="0.25">
      <c r="B446" s="6">
        <v>0.25379130319992277</v>
      </c>
    </row>
    <row r="447" spans="2:2" x14ac:dyDescent="0.25">
      <c r="B447" s="6">
        <v>3.4256590089892153E-2</v>
      </c>
    </row>
    <row r="448" spans="2:2" x14ac:dyDescent="0.25">
      <c r="B448" s="6">
        <v>0.12978342761206069</v>
      </c>
    </row>
    <row r="449" spans="2:2" x14ac:dyDescent="0.25">
      <c r="B449" s="6">
        <v>-0.20411201814386434</v>
      </c>
    </row>
    <row r="450" spans="2:2" x14ac:dyDescent="0.25">
      <c r="B450" s="6">
        <v>0.255474459202785</v>
      </c>
    </row>
    <row r="451" spans="2:2" x14ac:dyDescent="0.25">
      <c r="B451" s="6">
        <v>-0.27570510356567174</v>
      </c>
    </row>
    <row r="452" spans="2:2" x14ac:dyDescent="0.25">
      <c r="B452" s="6">
        <v>3.5464239905832057E-2</v>
      </c>
    </row>
    <row r="453" spans="2:2" x14ac:dyDescent="0.25">
      <c r="B453" s="6">
        <v>0.16209299425462906</v>
      </c>
    </row>
    <row r="454" spans="2:2" x14ac:dyDescent="0.25">
      <c r="B454" s="6">
        <v>-0.34725082456191803</v>
      </c>
    </row>
    <row r="455" spans="2:2" x14ac:dyDescent="0.25">
      <c r="B455" s="6">
        <v>-0.22695592176723384</v>
      </c>
    </row>
    <row r="456" spans="2:2" x14ac:dyDescent="0.25">
      <c r="B456" s="6">
        <v>0.30801444979414772</v>
      </c>
    </row>
    <row r="457" spans="2:2" x14ac:dyDescent="0.25">
      <c r="B457" s="6">
        <v>-0.40783659097300451</v>
      </c>
    </row>
    <row r="458" spans="2:2" x14ac:dyDescent="0.25">
      <c r="B458" s="6">
        <v>-0.34144729214150826</v>
      </c>
    </row>
    <row r="459" spans="2:2" x14ac:dyDescent="0.25">
      <c r="B459" s="6">
        <v>1.5521214692590024</v>
      </c>
    </row>
    <row r="460" spans="2:2" x14ac:dyDescent="0.25">
      <c r="B460" s="6">
        <v>-0.17819016197806276</v>
      </c>
    </row>
    <row r="461" spans="2:2" x14ac:dyDescent="0.25">
      <c r="B461" s="6">
        <v>-0.27059760240845393</v>
      </c>
    </row>
    <row r="462" spans="2:2" x14ac:dyDescent="0.25">
      <c r="B462" s="6">
        <v>0.36755099900005905</v>
      </c>
    </row>
    <row r="463" spans="2:2" x14ac:dyDescent="0.25">
      <c r="B463" s="6">
        <v>-0.18635944276547867</v>
      </c>
    </row>
    <row r="464" spans="2:2" x14ac:dyDescent="0.25">
      <c r="B464" s="6">
        <v>-0.33706832485531135</v>
      </c>
    </row>
    <row r="465" spans="2:2" x14ac:dyDescent="0.25">
      <c r="B465" s="6">
        <v>-0.15249907032133675</v>
      </c>
    </row>
    <row r="466" spans="2:2" x14ac:dyDescent="0.25">
      <c r="B466" s="6">
        <v>-1.5423361982782102E-2</v>
      </c>
    </row>
    <row r="467" spans="2:2" x14ac:dyDescent="0.25">
      <c r="B467" s="6">
        <v>0.20846072332048771</v>
      </c>
    </row>
    <row r="468" spans="2:2" x14ac:dyDescent="0.25">
      <c r="B468" s="6">
        <v>-9.1118785215505621E-2</v>
      </c>
    </row>
    <row r="469" spans="2:2" x14ac:dyDescent="0.25">
      <c r="B469" s="6">
        <v>9.6640159494518596E-2</v>
      </c>
    </row>
    <row r="470" spans="2:2" x14ac:dyDescent="0.25">
      <c r="B470" s="6">
        <v>1.3909677655514402E-2</v>
      </c>
    </row>
    <row r="471" spans="2:2" x14ac:dyDescent="0.25">
      <c r="B471" s="6">
        <v>0.50151357221484183</v>
      </c>
    </row>
    <row r="472" spans="2:2" x14ac:dyDescent="0.25">
      <c r="B472" s="6">
        <v>-0.44960649076043829</v>
      </c>
    </row>
    <row r="473" spans="2:2" x14ac:dyDescent="0.25">
      <c r="B473" s="6">
        <v>-0.4304149120125943</v>
      </c>
    </row>
    <row r="474" spans="2:2" x14ac:dyDescent="0.25">
      <c r="B474" s="6">
        <v>8.1401579425599335E-2</v>
      </c>
    </row>
    <row r="475" spans="2:2" x14ac:dyDescent="0.25">
      <c r="B475" s="6">
        <v>-2.808608831996362E-2</v>
      </c>
    </row>
    <row r="476" spans="2:2" x14ac:dyDescent="0.25">
      <c r="B476" s="6">
        <v>-0.16085045233758055</v>
      </c>
    </row>
    <row r="477" spans="2:2" x14ac:dyDescent="0.25">
      <c r="B477" s="6">
        <v>0.28497683215698882</v>
      </c>
    </row>
    <row r="478" spans="2:2" x14ac:dyDescent="0.25">
      <c r="B478" s="6">
        <v>-8.2269175392194388E-2</v>
      </c>
    </row>
    <row r="479" spans="2:2" x14ac:dyDescent="0.25">
      <c r="B479" s="6">
        <v>-8.5451993014002942E-2</v>
      </c>
    </row>
    <row r="480" spans="2:2" x14ac:dyDescent="0.25">
      <c r="B480" s="6">
        <v>-2.670168420114535E-2</v>
      </c>
    </row>
    <row r="481" spans="2:2" x14ac:dyDescent="0.25">
      <c r="B481" s="6">
        <v>0.16524395948044629</v>
      </c>
    </row>
    <row r="482" spans="2:2" x14ac:dyDescent="0.25">
      <c r="B482" s="6">
        <v>3.7111593359046735E-2</v>
      </c>
    </row>
    <row r="483" spans="2:2" x14ac:dyDescent="0.25">
      <c r="B483" s="6">
        <v>1.1491879150807685</v>
      </c>
    </row>
    <row r="484" spans="2:2" x14ac:dyDescent="0.25">
      <c r="B484" s="6">
        <v>-6.099322730252682E-2</v>
      </c>
    </row>
    <row r="485" spans="2:2" x14ac:dyDescent="0.25">
      <c r="B485" s="6">
        <v>0.10085569289782853</v>
      </c>
    </row>
    <row r="486" spans="2:2" x14ac:dyDescent="0.25">
      <c r="B486" s="6">
        <v>0.37771850219195929</v>
      </c>
    </row>
    <row r="487" spans="2:2" x14ac:dyDescent="0.25">
      <c r="B487" s="6">
        <v>-0.39456039590235614</v>
      </c>
    </row>
    <row r="488" spans="2:2" x14ac:dyDescent="0.25">
      <c r="B488" s="6">
        <v>-0.35396494494117359</v>
      </c>
    </row>
    <row r="489" spans="2:2" x14ac:dyDescent="0.25">
      <c r="B489" s="6">
        <v>-1.1952398157589125E-2</v>
      </c>
    </row>
    <row r="490" spans="2:2" x14ac:dyDescent="0.25">
      <c r="B490" s="6">
        <v>8.9059278779860862E-2</v>
      </c>
    </row>
    <row r="491" spans="2:2" x14ac:dyDescent="0.25">
      <c r="B491" s="6">
        <v>-0.33345918983269718</v>
      </c>
    </row>
    <row r="492" spans="2:2" x14ac:dyDescent="0.25">
      <c r="B492" s="6">
        <v>-1.0971390564531888E-2</v>
      </c>
    </row>
    <row r="493" spans="2:2" x14ac:dyDescent="0.25">
      <c r="B493" s="6">
        <v>-0.54686070577027435</v>
      </c>
    </row>
    <row r="494" spans="2:2" x14ac:dyDescent="0.25">
      <c r="B494" s="6">
        <v>-0.39949019414730608</v>
      </c>
    </row>
    <row r="495" spans="2:2" x14ac:dyDescent="0.25">
      <c r="B495" s="6">
        <v>0.94682451500943987</v>
      </c>
    </row>
    <row r="496" spans="2:2" x14ac:dyDescent="0.25">
      <c r="B496" s="6">
        <v>-5.9607144270163614E-2</v>
      </c>
    </row>
    <row r="497" spans="2:2" x14ac:dyDescent="0.25">
      <c r="B497" s="6">
        <v>-0.20462577202097293</v>
      </c>
    </row>
    <row r="498" spans="2:2" x14ac:dyDescent="0.25">
      <c r="B498" s="6">
        <v>0.35774926527709466</v>
      </c>
    </row>
    <row r="499" spans="2:2" x14ac:dyDescent="0.25">
      <c r="B499" s="6">
        <v>-0.54291936443864608</v>
      </c>
    </row>
    <row r="500" spans="2:2" x14ac:dyDescent="0.25">
      <c r="B500" s="6">
        <v>-1.6062053137065158E-2</v>
      </c>
    </row>
    <row r="501" spans="2:2" x14ac:dyDescent="0.25">
      <c r="B501" s="6">
        <v>1.4191874367105707E-2</v>
      </c>
    </row>
    <row r="502" spans="2:2" x14ac:dyDescent="0.25">
      <c r="B502" s="6">
        <v>-0.28939567663446597</v>
      </c>
    </row>
    <row r="503" spans="2:2" x14ac:dyDescent="0.25">
      <c r="B503" s="6">
        <v>-2.2930642974682558E-3</v>
      </c>
    </row>
    <row r="504" spans="2:2" x14ac:dyDescent="0.25">
      <c r="B504" s="6">
        <v>0.2430901623256532</v>
      </c>
    </row>
    <row r="505" spans="2:2" x14ac:dyDescent="0.25">
      <c r="B505" s="6">
        <v>0.16060158510226324</v>
      </c>
    </row>
    <row r="506" spans="2:2" x14ac:dyDescent="0.25">
      <c r="B506" s="6">
        <v>2.9631008900605799E-2</v>
      </c>
    </row>
    <row r="507" spans="2:2" x14ac:dyDescent="0.25">
      <c r="B507" s="6">
        <v>0.4006264068830106</v>
      </c>
    </row>
    <row r="508" spans="2:2" x14ac:dyDescent="0.25">
      <c r="B508" s="6">
        <v>0.21037327845293724</v>
      </c>
    </row>
    <row r="509" spans="2:2" x14ac:dyDescent="0.25">
      <c r="B509" s="6">
        <v>5.1393806507236822E-2</v>
      </c>
    </row>
    <row r="510" spans="2:2" x14ac:dyDescent="0.25">
      <c r="B510" s="6">
        <v>1.2609461260650594E-2</v>
      </c>
    </row>
    <row r="511" spans="2:2" x14ac:dyDescent="0.25">
      <c r="B511" s="6">
        <v>-0.38805609816320152</v>
      </c>
    </row>
    <row r="512" spans="2:2" x14ac:dyDescent="0.25">
      <c r="B512" s="6">
        <v>-0.11908694555071395</v>
      </c>
    </row>
    <row r="513" spans="2:2" x14ac:dyDescent="0.25">
      <c r="B513" s="6">
        <v>8.4738670236235852E-3</v>
      </c>
    </row>
    <row r="514" spans="2:2" x14ac:dyDescent="0.25">
      <c r="B514" s="6">
        <v>-0.43875799010138627</v>
      </c>
    </row>
    <row r="515" spans="2:2" x14ac:dyDescent="0.25">
      <c r="B515" s="6">
        <v>0.87672314489714087</v>
      </c>
    </row>
    <row r="516" spans="2:2" x14ac:dyDescent="0.25">
      <c r="B516" s="6">
        <v>0.43036493118788627</v>
      </c>
    </row>
    <row r="517" spans="2:2" x14ac:dyDescent="0.25">
      <c r="B517" s="6">
        <v>4.0050508041476196E-2</v>
      </c>
    </row>
    <row r="518" spans="2:2" x14ac:dyDescent="0.25">
      <c r="B518" s="6">
        <v>0.41302218681065656</v>
      </c>
    </row>
    <row r="519" spans="2:2" x14ac:dyDescent="0.25">
      <c r="B519" s="6">
        <v>2.3664487608288185E-3</v>
      </c>
    </row>
    <row r="520" spans="2:2" x14ac:dyDescent="0.25">
      <c r="B520" s="6">
        <v>-7.5268869636567454E-2</v>
      </c>
    </row>
    <row r="521" spans="2:2" x14ac:dyDescent="0.25">
      <c r="B521" s="6">
        <v>-4.728519612607035E-2</v>
      </c>
    </row>
    <row r="522" spans="2:2" x14ac:dyDescent="0.25">
      <c r="B522" s="6">
        <v>-0.37278551465349946</v>
      </c>
    </row>
    <row r="523" spans="2:2" x14ac:dyDescent="0.25">
      <c r="B523" s="6">
        <v>-1.0019048152208883</v>
      </c>
    </row>
    <row r="524" spans="2:2" x14ac:dyDescent="0.25">
      <c r="B524" s="6">
        <v>0.42341028533502961</v>
      </c>
    </row>
    <row r="525" spans="2:2" x14ac:dyDescent="0.25">
      <c r="B525" s="6">
        <v>0.22267689620578787</v>
      </c>
    </row>
    <row r="526" spans="2:2" x14ac:dyDescent="0.25">
      <c r="B526" s="6">
        <v>-0.43449217018245578</v>
      </c>
    </row>
    <row r="527" spans="2:2" x14ac:dyDescent="0.25">
      <c r="B527" s="6">
        <v>-0.33374857358682175</v>
      </c>
    </row>
    <row r="528" spans="2:2" x14ac:dyDescent="0.25">
      <c r="B528" s="6">
        <v>0.19037051951204562</v>
      </c>
    </row>
    <row r="529" spans="2:2" x14ac:dyDescent="0.25">
      <c r="B529" s="6">
        <v>-0.48033158247613345</v>
      </c>
    </row>
    <row r="530" spans="2:2" x14ac:dyDescent="0.25">
      <c r="B530" s="6">
        <v>-0.20656741038304524</v>
      </c>
    </row>
    <row r="531" spans="2:2" x14ac:dyDescent="0.25">
      <c r="B531" s="6">
        <v>0.45035441622083938</v>
      </c>
    </row>
    <row r="532" spans="2:2" x14ac:dyDescent="0.25">
      <c r="B532" s="6">
        <v>-0.55573369516221338</v>
      </c>
    </row>
    <row r="533" spans="2:2" x14ac:dyDescent="0.25">
      <c r="B533" s="6">
        <v>0.4114059801519358</v>
      </c>
    </row>
    <row r="534" spans="2:2" x14ac:dyDescent="0.25">
      <c r="B534" s="6">
        <v>0.17221537640775947</v>
      </c>
    </row>
    <row r="535" spans="2:2" x14ac:dyDescent="0.25">
      <c r="B535" s="6">
        <v>-0.3195961336224028</v>
      </c>
    </row>
    <row r="536" spans="2:2" x14ac:dyDescent="0.25">
      <c r="B536" s="6">
        <v>0.35620620819078891</v>
      </c>
    </row>
    <row r="537" spans="2:2" x14ac:dyDescent="0.25">
      <c r="B537" s="6">
        <v>0.20928425921565294</v>
      </c>
    </row>
    <row r="538" spans="2:2" x14ac:dyDescent="0.25">
      <c r="B538" s="6">
        <v>-1.2500785789738567E-2</v>
      </c>
    </row>
    <row r="539" spans="2:2" x14ac:dyDescent="0.25">
      <c r="B539" s="6">
        <v>0.24538973890635707</v>
      </c>
    </row>
    <row r="540" spans="2:2" x14ac:dyDescent="0.25">
      <c r="B540" s="6">
        <v>-1.9321775871753776E-2</v>
      </c>
    </row>
    <row r="541" spans="2:2" x14ac:dyDescent="0.25">
      <c r="B541" s="6">
        <v>-0.30702920841522235</v>
      </c>
    </row>
    <row r="542" spans="2:2" x14ac:dyDescent="0.25">
      <c r="B542" s="6">
        <v>0.15354711154732248</v>
      </c>
    </row>
    <row r="543" spans="2:2" x14ac:dyDescent="0.25">
      <c r="B543" s="6">
        <v>0.3657385756746428</v>
      </c>
    </row>
    <row r="544" spans="2:2" x14ac:dyDescent="0.25">
      <c r="B544" s="6">
        <v>-0.13837617702253296</v>
      </c>
    </row>
    <row r="545" spans="2:2" x14ac:dyDescent="0.25">
      <c r="B545" s="6">
        <v>0.19152862319862768</v>
      </c>
    </row>
    <row r="546" spans="2:2" x14ac:dyDescent="0.25">
      <c r="B546" s="6">
        <v>8.7301106382618662E-2</v>
      </c>
    </row>
    <row r="547" spans="2:2" x14ac:dyDescent="0.25">
      <c r="B547" s="6">
        <v>-0.42708392521484861</v>
      </c>
    </row>
    <row r="548" spans="2:2" x14ac:dyDescent="0.25">
      <c r="B548" s="6">
        <v>0.22015665400861056</v>
      </c>
    </row>
    <row r="549" spans="2:2" x14ac:dyDescent="0.25">
      <c r="B549" s="6">
        <v>-0.23299452951171298</v>
      </c>
    </row>
    <row r="550" spans="2:2" x14ac:dyDescent="0.25">
      <c r="B550" s="6">
        <v>-0.51494025000719401</v>
      </c>
    </row>
    <row r="551" spans="2:2" x14ac:dyDescent="0.25">
      <c r="B551" s="6">
        <v>0.46065476333632654</v>
      </c>
    </row>
    <row r="552" spans="2:2" x14ac:dyDescent="0.25">
      <c r="B552" s="6">
        <v>-0.22719542170467696</v>
      </c>
    </row>
    <row r="553" spans="2:2" x14ac:dyDescent="0.25">
      <c r="B553" s="6">
        <v>-0.59330138875670935</v>
      </c>
    </row>
    <row r="554" spans="2:2" x14ac:dyDescent="0.25">
      <c r="B554" s="6">
        <v>0.14993911169975005</v>
      </c>
    </row>
    <row r="555" spans="2:2" x14ac:dyDescent="0.25">
      <c r="B555" s="6">
        <v>-0.23490620983751193</v>
      </c>
    </row>
    <row r="556" spans="2:2" x14ac:dyDescent="0.25">
      <c r="B556" s="6">
        <v>-0.60631149990267375</v>
      </c>
    </row>
    <row r="557" spans="2:2" x14ac:dyDescent="0.25">
      <c r="B557" s="6">
        <v>0.34493375217804001</v>
      </c>
    </row>
    <row r="558" spans="2:2" x14ac:dyDescent="0.25">
      <c r="B558" s="6">
        <v>7.4222922630029012E-2</v>
      </c>
    </row>
    <row r="559" spans="2:2" x14ac:dyDescent="0.25">
      <c r="B559" s="6">
        <v>-0.55549660567883585</v>
      </c>
    </row>
    <row r="560" spans="2:2" x14ac:dyDescent="0.25">
      <c r="B560" s="6">
        <v>0.40931825430218255</v>
      </c>
    </row>
    <row r="561" spans="2:2" x14ac:dyDescent="0.25">
      <c r="B561" s="6">
        <v>9.0308310001651362E-2</v>
      </c>
    </row>
    <row r="562" spans="2:2" x14ac:dyDescent="0.25">
      <c r="B562" s="6">
        <v>-0.59003180799707222</v>
      </c>
    </row>
    <row r="563" spans="2:2" x14ac:dyDescent="0.25">
      <c r="B563" s="6">
        <v>-0.15484563763677039</v>
      </c>
    </row>
    <row r="564" spans="2:2" x14ac:dyDescent="0.25">
      <c r="B564" s="6">
        <v>0.32385472336104876</v>
      </c>
    </row>
    <row r="565" spans="2:2" x14ac:dyDescent="0.25">
      <c r="B565" s="6">
        <v>-0.20494868301171687</v>
      </c>
    </row>
    <row r="566" spans="2:2" x14ac:dyDescent="0.25">
      <c r="B566" s="6">
        <v>0.59153851663502444</v>
      </c>
    </row>
    <row r="567" spans="2:2" x14ac:dyDescent="0.25">
      <c r="B567" s="6">
        <v>-0.17091318942546754</v>
      </c>
    </row>
    <row r="568" spans="2:2" x14ac:dyDescent="0.25">
      <c r="B568" s="6">
        <v>0.1837854649560603</v>
      </c>
    </row>
    <row r="569" spans="2:2" x14ac:dyDescent="0.25">
      <c r="B569" s="6">
        <v>7.8476474504213523E-2</v>
      </c>
    </row>
    <row r="570" spans="2:2" x14ac:dyDescent="0.25">
      <c r="B570" s="6">
        <v>-9.0768808305716348E-2</v>
      </c>
    </row>
    <row r="571" spans="2:2" x14ac:dyDescent="0.25">
      <c r="B571" s="6">
        <v>-0.66716355935694427</v>
      </c>
    </row>
    <row r="572" spans="2:2" x14ac:dyDescent="0.25">
      <c r="B572" s="6">
        <v>-8.8404864984906684E-2</v>
      </c>
    </row>
    <row r="573" spans="2:2" x14ac:dyDescent="0.25">
      <c r="B573" s="6">
        <v>0.44182999596631128</v>
      </c>
    </row>
    <row r="574" spans="2:2" x14ac:dyDescent="0.25">
      <c r="B574" s="6">
        <v>-0.59273877898500882</v>
      </c>
    </row>
    <row r="575" spans="2:2" x14ac:dyDescent="0.25">
      <c r="B575" s="6">
        <v>0.23716401465264014</v>
      </c>
    </row>
    <row r="576" spans="2:2" x14ac:dyDescent="0.25">
      <c r="B576" s="6">
        <v>0.45834388092009604</v>
      </c>
    </row>
    <row r="577" spans="2:2" x14ac:dyDescent="0.25">
      <c r="B577" s="6">
        <v>-0.29985675212349955</v>
      </c>
    </row>
    <row r="578" spans="2:2" x14ac:dyDescent="0.25">
      <c r="B578" s="6">
        <v>0.18821994559141525</v>
      </c>
    </row>
    <row r="579" spans="2:2" x14ac:dyDescent="0.25">
      <c r="B579" s="6">
        <v>-8.5543462861725983E-2</v>
      </c>
    </row>
    <row r="580" spans="2:2" x14ac:dyDescent="0.25">
      <c r="B580" s="6">
        <v>-6.2558807436393443E-2</v>
      </c>
    </row>
    <row r="581" spans="2:2" x14ac:dyDescent="0.25">
      <c r="B581" s="6">
        <v>-0.11539293917819966</v>
      </c>
    </row>
    <row r="582" spans="2:2" x14ac:dyDescent="0.25">
      <c r="B582" s="6">
        <v>0.40831775835760664</v>
      </c>
    </row>
    <row r="583" spans="2:2" x14ac:dyDescent="0.25">
      <c r="B583" s="6">
        <v>-0.33035647781325111</v>
      </c>
    </row>
    <row r="584" spans="2:2" x14ac:dyDescent="0.25">
      <c r="B584" s="6">
        <v>0.90636734900153559</v>
      </c>
    </row>
    <row r="585" spans="2:2" x14ac:dyDescent="0.25">
      <c r="B585" s="6">
        <v>0.26071222287162849</v>
      </c>
    </row>
    <row r="586" spans="2:2" x14ac:dyDescent="0.25">
      <c r="B586" s="6">
        <v>-0.22825004497816742</v>
      </c>
    </row>
    <row r="587" spans="2:2" x14ac:dyDescent="0.25">
      <c r="B587" s="6">
        <v>0.10539840765088906</v>
      </c>
    </row>
    <row r="588" spans="2:2" x14ac:dyDescent="0.25">
      <c r="B588" s="6">
        <v>8.2623090396487395E-2</v>
      </c>
    </row>
    <row r="589" spans="2:2" x14ac:dyDescent="0.25">
      <c r="B589" s="6">
        <v>-0.20596482827823043</v>
      </c>
    </row>
    <row r="590" spans="2:2" x14ac:dyDescent="0.25">
      <c r="B590" s="6">
        <v>0.26329532401034539</v>
      </c>
    </row>
    <row r="591" spans="2:2" x14ac:dyDescent="0.25">
      <c r="B591" s="6">
        <v>0.29998058209085843</v>
      </c>
    </row>
    <row r="592" spans="2:2" x14ac:dyDescent="0.25">
      <c r="B592" s="6">
        <v>-0.49809328028786515</v>
      </c>
    </row>
    <row r="593" spans="2:2" x14ac:dyDescent="0.25">
      <c r="B593" s="6">
        <v>0.27476841459067575</v>
      </c>
    </row>
    <row r="594" spans="2:2" x14ac:dyDescent="0.25">
      <c r="B594" s="6">
        <v>-0.13441734758048979</v>
      </c>
    </row>
    <row r="595" spans="2:2" x14ac:dyDescent="0.25">
      <c r="B595" s="6">
        <v>-0.32756504377892542</v>
      </c>
    </row>
    <row r="596" spans="2:2" x14ac:dyDescent="0.25">
      <c r="B596" s="6">
        <v>0.44290164579451302</v>
      </c>
    </row>
    <row r="597" spans="2:2" x14ac:dyDescent="0.25">
      <c r="B597" s="6">
        <v>-4.7806199073852862E-2</v>
      </c>
    </row>
    <row r="598" spans="2:2" x14ac:dyDescent="0.25">
      <c r="B598" s="6">
        <v>0.14662005708362796</v>
      </c>
    </row>
    <row r="599" spans="2:2" x14ac:dyDescent="0.25">
      <c r="B599" s="6">
        <v>0.44290157243681877</v>
      </c>
    </row>
    <row r="600" spans="2:2" x14ac:dyDescent="0.25">
      <c r="B600" s="6">
        <v>-4.2066128045229675E-2</v>
      </c>
    </row>
    <row r="601" spans="2:2" x14ac:dyDescent="0.25">
      <c r="B601" s="6">
        <v>0.16893682802248389</v>
      </c>
    </row>
    <row r="602" spans="2:2" x14ac:dyDescent="0.25">
      <c r="B602" s="6">
        <v>0.17088568482303224</v>
      </c>
    </row>
    <row r="603" spans="2:2" x14ac:dyDescent="0.25">
      <c r="B603" s="6">
        <v>0.28985223093805618</v>
      </c>
    </row>
    <row r="604" spans="2:2" x14ac:dyDescent="0.25">
      <c r="B604" s="6">
        <v>-0.49211992920449699</v>
      </c>
    </row>
    <row r="605" spans="2:2" x14ac:dyDescent="0.25">
      <c r="B605" s="6">
        <v>0.29242421127585239</v>
      </c>
    </row>
    <row r="606" spans="2:2" x14ac:dyDescent="0.25">
      <c r="B606" s="6">
        <v>0.25152686837434163</v>
      </c>
    </row>
    <row r="607" spans="2:2" x14ac:dyDescent="0.25">
      <c r="B607" s="6">
        <v>0.29590248176401873</v>
      </c>
    </row>
    <row r="608" spans="2:2" x14ac:dyDescent="0.25">
      <c r="B608" s="6">
        <v>0.12298919929357044</v>
      </c>
    </row>
    <row r="609" spans="2:2" x14ac:dyDescent="0.25">
      <c r="B609" s="6">
        <v>8.4679030039871872E-2</v>
      </c>
    </row>
    <row r="610" spans="2:2" x14ac:dyDescent="0.25">
      <c r="B610" s="6">
        <v>-0.70888089677620014</v>
      </c>
    </row>
    <row r="611" spans="2:2" x14ac:dyDescent="0.25">
      <c r="B611" s="6">
        <v>-1.3462571502843301E-3</v>
      </c>
    </row>
    <row r="612" spans="2:2" x14ac:dyDescent="0.25">
      <c r="B612" s="6">
        <v>0.16217553589227654</v>
      </c>
    </row>
    <row r="613" spans="2:2" x14ac:dyDescent="0.25">
      <c r="B613" s="6">
        <v>-0.59025510917852886</v>
      </c>
    </row>
    <row r="614" spans="2:2" x14ac:dyDescent="0.25">
      <c r="B614" s="6">
        <v>0.23514308059408584</v>
      </c>
    </row>
    <row r="615" spans="2:2" x14ac:dyDescent="0.25">
      <c r="B615" s="6">
        <v>0.10281560283630299</v>
      </c>
    </row>
    <row r="616" spans="2:2" x14ac:dyDescent="0.25">
      <c r="B616" s="6">
        <v>-0.36900394850284418</v>
      </c>
    </row>
    <row r="617" spans="2:2" x14ac:dyDescent="0.25">
      <c r="B617" s="6">
        <v>0.58382301750787668</v>
      </c>
    </row>
    <row r="618" spans="2:2" x14ac:dyDescent="0.25">
      <c r="B618" s="6">
        <v>0.21443449056271077</v>
      </c>
    </row>
    <row r="619" spans="2:2" x14ac:dyDescent="0.25">
      <c r="B619" s="6">
        <v>-0.15033125119615406</v>
      </c>
    </row>
    <row r="620" spans="2:2" x14ac:dyDescent="0.25">
      <c r="B620" s="6">
        <v>0.12869043927332699</v>
      </c>
    </row>
    <row r="621" spans="2:2" x14ac:dyDescent="0.25">
      <c r="B621" s="6">
        <v>8.1673773345721686E-3</v>
      </c>
    </row>
    <row r="622" spans="2:2" x14ac:dyDescent="0.25">
      <c r="B622" s="6">
        <v>-0.5005351902490055</v>
      </c>
    </row>
    <row r="623" spans="2:2" x14ac:dyDescent="0.25">
      <c r="B623" s="6">
        <v>0.31548838333333257</v>
      </c>
    </row>
    <row r="624" spans="2:2" x14ac:dyDescent="0.25">
      <c r="B624" s="6">
        <v>-0.21330376527427658</v>
      </c>
    </row>
    <row r="625" spans="2:2" x14ac:dyDescent="0.25">
      <c r="B625" s="6">
        <v>-0.42280808271757153</v>
      </c>
    </row>
    <row r="626" spans="2:2" x14ac:dyDescent="0.25">
      <c r="B626" s="6">
        <v>0.6667768097927953</v>
      </c>
    </row>
    <row r="627" spans="2:2" x14ac:dyDescent="0.25">
      <c r="B627" s="6">
        <v>0.30987469541469953</v>
      </c>
    </row>
    <row r="628" spans="2:2" x14ac:dyDescent="0.25">
      <c r="B628" s="6">
        <v>-0.41685217797437352</v>
      </c>
    </row>
    <row r="629" spans="2:2" x14ac:dyDescent="0.25">
      <c r="B629" s="6">
        <v>0.39761536608193487</v>
      </c>
    </row>
    <row r="630" spans="2:2" x14ac:dyDescent="0.25">
      <c r="B630" s="6">
        <v>9.2432739728493009E-3</v>
      </c>
    </row>
    <row r="631" spans="2:2" x14ac:dyDescent="0.25">
      <c r="B631" s="6">
        <v>-7.7052481880708401E-2</v>
      </c>
    </row>
    <row r="632" spans="2:2" x14ac:dyDescent="0.25">
      <c r="B632" s="6">
        <v>0.34944497774288685</v>
      </c>
    </row>
    <row r="633" spans="2:2" x14ac:dyDescent="0.25">
      <c r="B633" s="6">
        <v>0.10325472714910713</v>
      </c>
    </row>
    <row r="634" spans="2:2" x14ac:dyDescent="0.25">
      <c r="B634" s="6">
        <v>-0.24844434897710008</v>
      </c>
    </row>
    <row r="635" spans="2:2" x14ac:dyDescent="0.25">
      <c r="B635" s="6">
        <v>0.81348045101757283</v>
      </c>
    </row>
    <row r="636" spans="2:2" x14ac:dyDescent="0.25">
      <c r="B636" s="6">
        <v>0.60610376276449918</v>
      </c>
    </row>
    <row r="637" spans="2:2" x14ac:dyDescent="0.25">
      <c r="B637" s="6">
        <v>-0.24395020516287741</v>
      </c>
    </row>
    <row r="638" spans="2:2" x14ac:dyDescent="0.25">
      <c r="B638" s="6">
        <v>0.44171188771325581</v>
      </c>
    </row>
    <row r="639" spans="2:2" x14ac:dyDescent="0.25">
      <c r="B639" s="6">
        <v>0.55606035875856685</v>
      </c>
    </row>
    <row r="640" spans="2:2" x14ac:dyDescent="0.25">
      <c r="B640" s="6">
        <v>-0.37718010513686506</v>
      </c>
    </row>
    <row r="641" spans="2:2" x14ac:dyDescent="0.25">
      <c r="B641" s="6">
        <v>-0.25197614457730122</v>
      </c>
    </row>
    <row r="642" spans="2:2" x14ac:dyDescent="0.25">
      <c r="B642" s="6">
        <v>0.43112779367630449</v>
      </c>
    </row>
    <row r="643" spans="2:2" x14ac:dyDescent="0.25">
      <c r="B643" s="6">
        <v>-0.39729756005529832</v>
      </c>
    </row>
    <row r="644" spans="2:2" x14ac:dyDescent="0.25">
      <c r="B644" s="6">
        <v>-0.32101517998922546</v>
      </c>
    </row>
    <row r="645" spans="2:2" x14ac:dyDescent="0.25">
      <c r="B645" s="6">
        <v>0.21936737136025874</v>
      </c>
    </row>
    <row r="646" spans="2:2" x14ac:dyDescent="0.25">
      <c r="B646" s="6">
        <v>-0.42824530869795602</v>
      </c>
    </row>
    <row r="647" spans="2:2" x14ac:dyDescent="0.25">
      <c r="B647" s="6">
        <v>0.18037006800339317</v>
      </c>
    </row>
    <row r="648" spans="2:2" x14ac:dyDescent="0.25">
      <c r="B648" s="6">
        <v>0.2858284054050198</v>
      </c>
    </row>
    <row r="649" spans="2:2" x14ac:dyDescent="0.25">
      <c r="B649" s="6">
        <v>-3.4233167921955132E-2</v>
      </c>
    </row>
    <row r="650" spans="2:2" x14ac:dyDescent="0.25">
      <c r="B650" s="6">
        <v>0.41845068982547878</v>
      </c>
    </row>
    <row r="651" spans="2:2" x14ac:dyDescent="0.25">
      <c r="B651" s="6">
        <v>-0.10264487900157185</v>
      </c>
    </row>
    <row r="652" spans="2:2" x14ac:dyDescent="0.25">
      <c r="B652" s="6">
        <v>-0.62945502169320711</v>
      </c>
    </row>
    <row r="653" spans="2:2" x14ac:dyDescent="0.25">
      <c r="B653" s="6">
        <v>0.46032246009427541</v>
      </c>
    </row>
    <row r="654" spans="2:2" x14ac:dyDescent="0.25">
      <c r="B654" s="6">
        <v>0.16226907552478667</v>
      </c>
    </row>
    <row r="655" spans="2:2" x14ac:dyDescent="0.25">
      <c r="B655" s="6">
        <v>-0.25559832369352364</v>
      </c>
    </row>
    <row r="656" spans="2:2" x14ac:dyDescent="0.25">
      <c r="B656" s="6">
        <v>0.27156881301226943</v>
      </c>
    </row>
    <row r="657" spans="2:2" x14ac:dyDescent="0.25">
      <c r="B657" s="6">
        <v>-3.9984270372529093E-2</v>
      </c>
    </row>
    <row r="658" spans="2:2" x14ac:dyDescent="0.25">
      <c r="B658" s="6">
        <v>-0.6031742691361669</v>
      </c>
    </row>
    <row r="659" spans="2:2" x14ac:dyDescent="0.25">
      <c r="B659" s="6">
        <v>-2.3053158281798075E-2</v>
      </c>
    </row>
    <row r="660" spans="2:2" x14ac:dyDescent="0.25">
      <c r="B660" s="6">
        <v>0.21084179000931083</v>
      </c>
    </row>
    <row r="661" spans="2:2" x14ac:dyDescent="0.25">
      <c r="B661" s="6">
        <v>0.15020187708637439</v>
      </c>
    </row>
    <row r="662" spans="2:2" x14ac:dyDescent="0.25">
      <c r="B662" s="6">
        <v>0.29797047509471819</v>
      </c>
    </row>
    <row r="663" spans="2:2" x14ac:dyDescent="0.25">
      <c r="B663" s="6">
        <v>0.10592622119599411</v>
      </c>
    </row>
    <row r="664" spans="2:2" x14ac:dyDescent="0.25">
      <c r="B664" s="6">
        <v>-0.25820780991416759</v>
      </c>
    </row>
    <row r="665" spans="2:2" x14ac:dyDescent="0.25">
      <c r="B665" s="6">
        <v>0.34432067898110447</v>
      </c>
    </row>
    <row r="666" spans="2:2" x14ac:dyDescent="0.25">
      <c r="B666" s="6">
        <v>-0.18948151971262084</v>
      </c>
    </row>
    <row r="667" spans="2:2" x14ac:dyDescent="0.25">
      <c r="B667" s="6">
        <v>-0.49282533520947713</v>
      </c>
    </row>
    <row r="668" spans="2:2" x14ac:dyDescent="0.25">
      <c r="B668" s="6">
        <v>0.77182131200083304</v>
      </c>
    </row>
    <row r="669" spans="2:2" x14ac:dyDescent="0.25">
      <c r="B669" s="6">
        <v>0.44680456737343782</v>
      </c>
    </row>
    <row r="670" spans="2:2" x14ac:dyDescent="0.25">
      <c r="B670" s="6">
        <v>-0.64102478281005792</v>
      </c>
    </row>
    <row r="671" spans="2:2" x14ac:dyDescent="0.25">
      <c r="B671" s="6">
        <v>0.42487174218511997</v>
      </c>
    </row>
    <row r="672" spans="2:2" x14ac:dyDescent="0.25">
      <c r="B672" s="6">
        <v>0.16920131792753654</v>
      </c>
    </row>
    <row r="673" spans="2:2" x14ac:dyDescent="0.25">
      <c r="B673" s="6">
        <v>-0.30604596118072991</v>
      </c>
    </row>
    <row r="674" spans="2:2" x14ac:dyDescent="0.25">
      <c r="B674" s="6">
        <v>0.31816338097266883</v>
      </c>
    </row>
    <row r="675" spans="2:2" x14ac:dyDescent="0.25">
      <c r="B675" s="6">
        <v>0.16237587940756093</v>
      </c>
    </row>
    <row r="676" spans="2:2" x14ac:dyDescent="0.25">
      <c r="B676" s="6">
        <v>0.22426375742989141</v>
      </c>
    </row>
    <row r="677" spans="2:2" x14ac:dyDescent="0.25">
      <c r="B677" s="6">
        <v>0.2849446396710098</v>
      </c>
    </row>
    <row r="678" spans="2:2" x14ac:dyDescent="0.25">
      <c r="B678" s="6">
        <v>3.8873398617669599E-2</v>
      </c>
    </row>
    <row r="679" spans="2:2" x14ac:dyDescent="0.25">
      <c r="B679" s="6">
        <v>-9.0734778540617511E-2</v>
      </c>
    </row>
    <row r="680" spans="2:2" x14ac:dyDescent="0.25">
      <c r="B680" s="6">
        <v>0.28552187969404885</v>
      </c>
    </row>
    <row r="681" spans="2:2" x14ac:dyDescent="0.25">
      <c r="B681" s="6">
        <v>0.20161481203885209</v>
      </c>
    </row>
    <row r="682" spans="2:2" x14ac:dyDescent="0.25">
      <c r="B682" s="6">
        <v>-0.13378790297869558</v>
      </c>
    </row>
    <row r="683" spans="2:2" x14ac:dyDescent="0.25">
      <c r="B683" s="6">
        <v>0.10391390891531954</v>
      </c>
    </row>
    <row r="684" spans="2:2" x14ac:dyDescent="0.25">
      <c r="B684" s="6">
        <v>0.23204787501103397</v>
      </c>
    </row>
    <row r="685" spans="2:2" x14ac:dyDescent="0.25">
      <c r="B685" s="6">
        <v>-0.64999957120809404</v>
      </c>
    </row>
    <row r="686" spans="2:2" x14ac:dyDescent="0.25">
      <c r="B686" s="6">
        <v>0.21958217097937183</v>
      </c>
    </row>
    <row r="687" spans="2:2" x14ac:dyDescent="0.25">
      <c r="B687" s="6">
        <v>7.6880130181281106E-2</v>
      </c>
    </row>
    <row r="688" spans="2:2" x14ac:dyDescent="0.25">
      <c r="B688" s="6">
        <v>-0.43619028028341067</v>
      </c>
    </row>
    <row r="689" spans="2:2" x14ac:dyDescent="0.25">
      <c r="B689" s="6">
        <v>0.36517395264621916</v>
      </c>
    </row>
    <row r="690" spans="2:2" x14ac:dyDescent="0.25">
      <c r="B690" s="6">
        <v>0.4051442646269286</v>
      </c>
    </row>
    <row r="691" spans="2:2" x14ac:dyDescent="0.25">
      <c r="B691" s="6">
        <v>-6.0312471255703826E-2</v>
      </c>
    </row>
    <row r="692" spans="2:2" x14ac:dyDescent="0.25">
      <c r="B692" s="6">
        <v>-0.14848753842512941</v>
      </c>
    </row>
    <row r="693" spans="2:2" x14ac:dyDescent="0.25">
      <c r="B693" s="6">
        <v>-0.13557312570261923</v>
      </c>
    </row>
    <row r="694" spans="2:2" x14ac:dyDescent="0.25">
      <c r="B694" s="6">
        <v>-0.4387006788806343</v>
      </c>
    </row>
    <row r="695" spans="2:2" x14ac:dyDescent="0.25">
      <c r="B695" s="6">
        <v>0.67487190925250951</v>
      </c>
    </row>
    <row r="696" spans="2:2" x14ac:dyDescent="0.25">
      <c r="B696" s="6">
        <v>-1.4304136667353914E-2</v>
      </c>
    </row>
    <row r="697" spans="2:2" x14ac:dyDescent="0.25">
      <c r="B697" s="6">
        <v>-0.12908364608039402</v>
      </c>
    </row>
    <row r="698" spans="2:2" x14ac:dyDescent="0.25">
      <c r="B698" s="6">
        <v>9.6426255945606248E-3</v>
      </c>
    </row>
    <row r="699" spans="2:2" x14ac:dyDescent="0.25">
      <c r="B699" s="6">
        <v>0.40632701508015007</v>
      </c>
    </row>
    <row r="700" spans="2:2" x14ac:dyDescent="0.25">
      <c r="B700" s="6">
        <v>-0.31061208118606159</v>
      </c>
    </row>
    <row r="701" spans="2:2" x14ac:dyDescent="0.25">
      <c r="B701" s="6">
        <v>0.15756330469343527</v>
      </c>
    </row>
    <row r="702" spans="2:2" x14ac:dyDescent="0.25">
      <c r="B702" s="6">
        <v>0.18630017333849611</v>
      </c>
    </row>
    <row r="703" spans="2:2" x14ac:dyDescent="0.25">
      <c r="B703" s="6">
        <v>-0.11219157756831369</v>
      </c>
    </row>
    <row r="704" spans="2:2" x14ac:dyDescent="0.25">
      <c r="B704" s="6">
        <v>0.85640631553863522</v>
      </c>
    </row>
    <row r="705" spans="2:2" x14ac:dyDescent="0.25">
      <c r="B705" s="6">
        <v>0.67813099725414461</v>
      </c>
    </row>
    <row r="706" spans="2:2" x14ac:dyDescent="0.25">
      <c r="B706" s="6">
        <v>-0.26079368780507639</v>
      </c>
    </row>
    <row r="707" spans="2:2" x14ac:dyDescent="0.25">
      <c r="B707" s="6">
        <v>0.11252818935730369</v>
      </c>
    </row>
    <row r="708" spans="2:2" x14ac:dyDescent="0.25">
      <c r="B708" s="6">
        <v>0.415101750383642</v>
      </c>
    </row>
    <row r="709" spans="2:2" x14ac:dyDescent="0.25">
      <c r="B709" s="6">
        <v>-0.35238044779687799</v>
      </c>
    </row>
    <row r="710" spans="2:2" x14ac:dyDescent="0.25">
      <c r="B710" s="6">
        <v>0.15435500610491287</v>
      </c>
    </row>
    <row r="711" spans="2:2" x14ac:dyDescent="0.25">
      <c r="B711" s="6">
        <v>0.21869456145112848</v>
      </c>
    </row>
    <row r="712" spans="2:2" x14ac:dyDescent="0.25">
      <c r="B712" s="6">
        <v>-0.24531632589079277</v>
      </c>
    </row>
    <row r="713" spans="2:2" x14ac:dyDescent="0.25">
      <c r="B713" s="6">
        <v>0.10688430853911354</v>
      </c>
    </row>
    <row r="714" spans="2:2" x14ac:dyDescent="0.25">
      <c r="B714" s="6">
        <v>0.12578527925158159</v>
      </c>
    </row>
    <row r="715" spans="2:2" x14ac:dyDescent="0.25">
      <c r="B715" s="6">
        <v>-0.59187770313008659</v>
      </c>
    </row>
    <row r="716" spans="2:2" x14ac:dyDescent="0.25">
      <c r="B716" s="6">
        <v>0.45564641750332618</v>
      </c>
    </row>
    <row r="717" spans="2:2" x14ac:dyDescent="0.25">
      <c r="B717" s="6">
        <v>0.18753503017941006</v>
      </c>
    </row>
    <row r="718" spans="2:2" x14ac:dyDescent="0.25">
      <c r="B718" s="6">
        <v>-0.17529376484063589</v>
      </c>
    </row>
    <row r="719" spans="2:2" x14ac:dyDescent="0.25">
      <c r="B719" s="6">
        <v>0.44346440864606768</v>
      </c>
    </row>
    <row r="720" spans="2:2" x14ac:dyDescent="0.25">
      <c r="B720" s="6">
        <v>4.2360152999447329E-2</v>
      </c>
    </row>
    <row r="721" spans="2:2" x14ac:dyDescent="0.25">
      <c r="B721" s="6">
        <v>-0.42099478458563566</v>
      </c>
    </row>
    <row r="722" spans="2:2" x14ac:dyDescent="0.25">
      <c r="B722" s="6">
        <v>-0.14987089638951892</v>
      </c>
    </row>
    <row r="723" spans="2:2" x14ac:dyDescent="0.25">
      <c r="B723" s="6">
        <v>0.38977820925765871</v>
      </c>
    </row>
    <row r="724" spans="2:2" x14ac:dyDescent="0.25">
      <c r="B724" s="6">
        <v>-0.59838744813810274</v>
      </c>
    </row>
    <row r="725" spans="2:2" x14ac:dyDescent="0.25">
      <c r="B725" s="6">
        <v>-0.35659288382606436</v>
      </c>
    </row>
    <row r="726" spans="2:2" x14ac:dyDescent="0.25">
      <c r="B726" s="6">
        <v>0.38616183099357976</v>
      </c>
    </row>
    <row r="727" spans="2:2" x14ac:dyDescent="0.25">
      <c r="B727" s="6">
        <v>-0.26305823690498764</v>
      </c>
    </row>
    <row r="728" spans="2:2" x14ac:dyDescent="0.25">
      <c r="B728" s="6">
        <v>0.23383785672704654</v>
      </c>
    </row>
    <row r="729" spans="2:2" x14ac:dyDescent="0.25">
      <c r="B729" s="6">
        <v>0.13520507694327549</v>
      </c>
    </row>
    <row r="730" spans="2:2" x14ac:dyDescent="0.25">
      <c r="B730" s="6">
        <v>-0.31790198665485053</v>
      </c>
    </row>
    <row r="731" spans="2:2" x14ac:dyDescent="0.25">
      <c r="B731" s="6">
        <v>0.25044647914251589</v>
      </c>
    </row>
    <row r="732" spans="2:2" x14ac:dyDescent="0.25">
      <c r="B732" s="6">
        <v>9.732768669532664E-2</v>
      </c>
    </row>
    <row r="733" spans="2:2" x14ac:dyDescent="0.25">
      <c r="B733" s="6">
        <v>-0.44894029449844541</v>
      </c>
    </row>
    <row r="734" spans="2:2" x14ac:dyDescent="0.25">
      <c r="B734" s="6">
        <v>0.15169534023987497</v>
      </c>
    </row>
    <row r="735" spans="2:2" x14ac:dyDescent="0.25">
      <c r="B735" s="6">
        <v>9.9166919065107009E-2</v>
      </c>
    </row>
    <row r="736" spans="2:2" x14ac:dyDescent="0.25">
      <c r="B736" s="6">
        <v>-0.42480358055750589</v>
      </c>
    </row>
    <row r="737" spans="2:2" x14ac:dyDescent="0.25">
      <c r="B737" s="6">
        <v>0.26413736045474862</v>
      </c>
    </row>
    <row r="738" spans="2:2" x14ac:dyDescent="0.25">
      <c r="B738" s="6">
        <v>8.0317673833633085E-2</v>
      </c>
    </row>
    <row r="739" spans="2:2" x14ac:dyDescent="0.25">
      <c r="B739" s="6">
        <v>-0.56690314529248242</v>
      </c>
    </row>
    <row r="740" spans="2:2" x14ac:dyDescent="0.25">
      <c r="B740" s="6">
        <v>0.33281835068895221</v>
      </c>
    </row>
    <row r="741" spans="2:2" x14ac:dyDescent="0.25">
      <c r="B741" s="6">
        <v>-0.29067817578056893</v>
      </c>
    </row>
    <row r="742" spans="2:2" x14ac:dyDescent="0.25">
      <c r="B742" s="6">
        <v>-0.35566561302162902</v>
      </c>
    </row>
    <row r="743" spans="2:2" x14ac:dyDescent="0.25">
      <c r="B743" s="6">
        <v>0.17474178899423853</v>
      </c>
    </row>
    <row r="744" spans="2:2" x14ac:dyDescent="0.25">
      <c r="B744" s="6">
        <v>0.15477712288485126</v>
      </c>
    </row>
    <row r="745" spans="2:2" x14ac:dyDescent="0.25">
      <c r="B745" s="6">
        <v>-0.31402050812384807</v>
      </c>
    </row>
    <row r="746" spans="2:2" x14ac:dyDescent="0.25">
      <c r="B746" s="6">
        <v>6.3172457006170218E-3</v>
      </c>
    </row>
    <row r="747" spans="2:2" x14ac:dyDescent="0.25">
      <c r="B747" s="6">
        <v>-3.655256605138912E-3</v>
      </c>
    </row>
    <row r="748" spans="2:2" x14ac:dyDescent="0.25">
      <c r="B748" s="6">
        <v>-6.2989229494984006E-2</v>
      </c>
    </row>
    <row r="749" spans="2:2" x14ac:dyDescent="0.25">
      <c r="B749" s="6">
        <v>0.18523846140886951</v>
      </c>
    </row>
    <row r="750" spans="2:2" x14ac:dyDescent="0.25">
      <c r="B750" s="6">
        <v>8.0650701426315613E-2</v>
      </c>
    </row>
    <row r="751" spans="2:2" x14ac:dyDescent="0.25">
      <c r="B751" s="6">
        <v>-0.22992357635713492</v>
      </c>
    </row>
    <row r="752" spans="2:2" x14ac:dyDescent="0.25">
      <c r="B752" s="6">
        <v>3.6157409096359838E-2</v>
      </c>
    </row>
    <row r="753" spans="2:2" x14ac:dyDescent="0.25">
      <c r="B753" s="6">
        <v>0.29475723903503265</v>
      </c>
    </row>
    <row r="754" spans="2:2" x14ac:dyDescent="0.25">
      <c r="B754" s="6">
        <v>-0.66655814382214329</v>
      </c>
    </row>
    <row r="755" spans="2:2" x14ac:dyDescent="0.25">
      <c r="B755" s="6">
        <v>-3.0747978756564459E-2</v>
      </c>
    </row>
    <row r="756" spans="2:2" x14ac:dyDescent="0.25">
      <c r="B756" s="6">
        <v>8.056016062456374E-2</v>
      </c>
    </row>
    <row r="757" spans="2:2" x14ac:dyDescent="0.25">
      <c r="B757" s="6">
        <v>-0.19066732682416543</v>
      </c>
    </row>
    <row r="758" spans="2:2" x14ac:dyDescent="0.25">
      <c r="B758" s="6">
        <v>0.44194961635373292</v>
      </c>
    </row>
    <row r="759" spans="2:2" x14ac:dyDescent="0.25">
      <c r="B759" s="6">
        <v>4.2417670807583241E-2</v>
      </c>
    </row>
    <row r="760" spans="2:2" x14ac:dyDescent="0.25">
      <c r="B760" s="6">
        <v>-0.34969771824933737</v>
      </c>
    </row>
    <row r="761" spans="2:2" x14ac:dyDescent="0.25">
      <c r="B761" s="6">
        <v>-0.10929406534444772</v>
      </c>
    </row>
    <row r="762" spans="2:2" x14ac:dyDescent="0.25">
      <c r="B762" s="6">
        <v>0.27904501546473687</v>
      </c>
    </row>
    <row r="763" spans="2:2" x14ac:dyDescent="0.25">
      <c r="B763" s="6">
        <v>-0.24433467673819614</v>
      </c>
    </row>
    <row r="764" spans="2:2" x14ac:dyDescent="0.25">
      <c r="B764" s="6">
        <v>0.20573603947972541</v>
      </c>
    </row>
    <row r="765" spans="2:2" x14ac:dyDescent="0.25">
      <c r="B765" s="6">
        <v>0.1061713938157737</v>
      </c>
    </row>
    <row r="766" spans="2:2" x14ac:dyDescent="0.25">
      <c r="B766" s="6">
        <v>-0.30982421948804645</v>
      </c>
    </row>
    <row r="767" spans="2:2" x14ac:dyDescent="0.25">
      <c r="B767" s="6">
        <v>0.10871980202188675</v>
      </c>
    </row>
    <row r="768" spans="2:2" x14ac:dyDescent="0.25">
      <c r="B768" s="6">
        <v>0.16259985985436451</v>
      </c>
    </row>
    <row r="769" spans="2:2" x14ac:dyDescent="0.25">
      <c r="B769" s="6">
        <v>-0.18728523482820314</v>
      </c>
    </row>
    <row r="770" spans="2:2" x14ac:dyDescent="0.25">
      <c r="B770" s="6">
        <v>-0.10986980558193157</v>
      </c>
    </row>
    <row r="771" spans="2:2" x14ac:dyDescent="0.25">
      <c r="B771" s="6">
        <v>0.18302569080914444</v>
      </c>
    </row>
    <row r="772" spans="2:2" x14ac:dyDescent="0.25">
      <c r="B772" s="6">
        <v>-0.93920527292552713</v>
      </c>
    </row>
    <row r="773" spans="2:2" x14ac:dyDescent="0.25">
      <c r="B773" s="6">
        <v>0.11599508892369692</v>
      </c>
    </row>
    <row r="774" spans="2:2" x14ac:dyDescent="0.25">
      <c r="B774" s="6">
        <v>0.42341463073623292</v>
      </c>
    </row>
    <row r="775" spans="2:2" x14ac:dyDescent="0.25">
      <c r="B775" s="6">
        <v>-0.4867988063743211</v>
      </c>
    </row>
    <row r="776" spans="2:2" x14ac:dyDescent="0.25">
      <c r="B776" s="6">
        <v>1.8933566088903536E-3</v>
      </c>
    </row>
    <row r="777" spans="2:2" x14ac:dyDescent="0.25">
      <c r="B777" s="6">
        <v>3.4172415867111977E-2</v>
      </c>
    </row>
    <row r="778" spans="2:2" x14ac:dyDescent="0.25">
      <c r="B778" s="6">
        <v>-0.27527642411135439</v>
      </c>
    </row>
    <row r="779" spans="2:2" x14ac:dyDescent="0.25">
      <c r="B779" s="6">
        <v>0.43394148805114191</v>
      </c>
    </row>
    <row r="780" spans="2:2" x14ac:dyDescent="0.25">
      <c r="B780" s="6">
        <v>-6.4730865335393586E-2</v>
      </c>
    </row>
    <row r="781" spans="2:2" x14ac:dyDescent="0.25">
      <c r="B781" s="6">
        <v>-0.76166585251832664</v>
      </c>
    </row>
    <row r="782" spans="2:2" x14ac:dyDescent="0.25">
      <c r="B782" s="6">
        <v>0.3858643322675282</v>
      </c>
    </row>
    <row r="783" spans="2:2" x14ac:dyDescent="0.25">
      <c r="B783" s="6">
        <v>0.64292832888999341</v>
      </c>
    </row>
    <row r="784" spans="2:2" x14ac:dyDescent="0.25">
      <c r="B784" s="6">
        <v>1.3104093069127243E-2</v>
      </c>
    </row>
    <row r="785" spans="2:2" x14ac:dyDescent="0.25">
      <c r="B785" s="6">
        <v>0.19120400305692575</v>
      </c>
    </row>
    <row r="786" spans="2:2" x14ac:dyDescent="0.25">
      <c r="B786" s="6">
        <v>8.2826664266981251E-2</v>
      </c>
    </row>
    <row r="787" spans="2:2" x14ac:dyDescent="0.25">
      <c r="B787" s="6">
        <v>-0.51293625090828032</v>
      </c>
    </row>
    <row r="788" spans="2:2" x14ac:dyDescent="0.25">
      <c r="B788" s="6">
        <v>0.33374799876268402</v>
      </c>
    </row>
    <row r="789" spans="2:2" x14ac:dyDescent="0.25">
      <c r="B789" s="6">
        <v>-7.8733498617085743E-4</v>
      </c>
    </row>
    <row r="790" spans="2:2" x14ac:dyDescent="0.25">
      <c r="B790" s="6">
        <v>-0.68069310444768638</v>
      </c>
    </row>
    <row r="791" spans="2:2" x14ac:dyDescent="0.25">
      <c r="B791" s="6">
        <v>5.0322452112759347E-2</v>
      </c>
    </row>
    <row r="792" spans="2:2" x14ac:dyDescent="0.25">
      <c r="B792" s="6">
        <v>-0.119345005327335</v>
      </c>
    </row>
    <row r="793" spans="2:2" x14ac:dyDescent="0.25">
      <c r="B793" s="6">
        <v>-0.38317981303248028</v>
      </c>
    </row>
    <row r="794" spans="2:2" x14ac:dyDescent="0.25">
      <c r="B794" s="6">
        <v>0.17930880818721301</v>
      </c>
    </row>
    <row r="795" spans="2:2" x14ac:dyDescent="0.25">
      <c r="B795" s="6">
        <v>0.41063155918542366</v>
      </c>
    </row>
    <row r="796" spans="2:2" x14ac:dyDescent="0.25">
      <c r="B796" s="6">
        <v>-0.19046126504736699</v>
      </c>
    </row>
    <row r="797" spans="2:2" x14ac:dyDescent="0.25">
      <c r="B797" s="6">
        <v>5.3078160671635455E-3</v>
      </c>
    </row>
    <row r="798" spans="2:2" x14ac:dyDescent="0.25">
      <c r="B798" s="6">
        <v>0.38772588424970666</v>
      </c>
    </row>
    <row r="799" spans="2:2" x14ac:dyDescent="0.25">
      <c r="B799" s="6">
        <v>-0.30638088999210805</v>
      </c>
    </row>
    <row r="800" spans="2:2" x14ac:dyDescent="0.25">
      <c r="B800" s="6">
        <v>-0.12465713371915357</v>
      </c>
    </row>
    <row r="801" spans="2:2" x14ac:dyDescent="0.25">
      <c r="B801" s="6">
        <v>0.15170129677798022</v>
      </c>
    </row>
    <row r="802" spans="2:2" x14ac:dyDescent="0.25">
      <c r="B802" s="6">
        <v>-0.20471015028129985</v>
      </c>
    </row>
    <row r="803" spans="2:2" x14ac:dyDescent="0.25">
      <c r="B803" s="6">
        <v>-6.9949815586676123E-2</v>
      </c>
    </row>
    <row r="804" spans="2:2" x14ac:dyDescent="0.25">
      <c r="B804" s="6">
        <v>0.18833414917597671</v>
      </c>
    </row>
    <row r="805" spans="2:2" x14ac:dyDescent="0.25">
      <c r="B805" s="6">
        <v>-0.16466401649305257</v>
      </c>
    </row>
    <row r="806" spans="2:2" x14ac:dyDescent="0.25">
      <c r="B806" s="6">
        <v>0.41249599138087839</v>
      </c>
    </row>
    <row r="807" spans="2:2" x14ac:dyDescent="0.25">
      <c r="B807" s="6">
        <v>-0.13630573773112037</v>
      </c>
    </row>
    <row r="808" spans="2:2" x14ac:dyDescent="0.25">
      <c r="B808" s="6">
        <v>-0.24187600948274851</v>
      </c>
    </row>
    <row r="809" spans="2:2" x14ac:dyDescent="0.25">
      <c r="B809" s="6">
        <v>0.25317573364627566</v>
      </c>
    </row>
    <row r="810" spans="2:2" x14ac:dyDescent="0.25">
      <c r="B810" s="6">
        <v>0.19729599549391094</v>
      </c>
    </row>
    <row r="811" spans="2:2" x14ac:dyDescent="0.25">
      <c r="B811" s="6">
        <v>-0.35074282059106443</v>
      </c>
    </row>
    <row r="812" spans="2:2" x14ac:dyDescent="0.25">
      <c r="B812" s="6">
        <v>0.18356562760061418</v>
      </c>
    </row>
    <row r="813" spans="2:2" x14ac:dyDescent="0.25">
      <c r="B813" s="6">
        <v>1.0059872267840702E-2</v>
      </c>
    </row>
    <row r="814" spans="2:2" x14ac:dyDescent="0.25">
      <c r="B814" s="6">
        <v>-0.36454795689235558</v>
      </c>
    </row>
    <row r="815" spans="2:2" x14ac:dyDescent="0.25">
      <c r="B815" s="6">
        <v>-9.3669440196345988E-2</v>
      </c>
    </row>
    <row r="816" spans="2:2" x14ac:dyDescent="0.25">
      <c r="B816" s="6">
        <v>0.36096262682457819</v>
      </c>
    </row>
    <row r="817" spans="2:2" x14ac:dyDescent="0.25">
      <c r="B817" s="6">
        <v>-8.4158109818919552E-2</v>
      </c>
    </row>
    <row r="818" spans="2:2" x14ac:dyDescent="0.25">
      <c r="B818" s="6">
        <v>0.47013548157348212</v>
      </c>
    </row>
    <row r="819" spans="2:2" x14ac:dyDescent="0.25">
      <c r="B819" s="6">
        <v>0.31697598797650972</v>
      </c>
    </row>
    <row r="820" spans="2:2" x14ac:dyDescent="0.25">
      <c r="B820" s="6">
        <v>-0.1614398090330306</v>
      </c>
    </row>
    <row r="821" spans="2:2" x14ac:dyDescent="0.25">
      <c r="B821" s="6">
        <v>0.81699133121082079</v>
      </c>
    </row>
    <row r="822" spans="2:2" x14ac:dyDescent="0.25">
      <c r="B822" s="6">
        <v>0.13093582500554854</v>
      </c>
    </row>
    <row r="823" spans="2:2" x14ac:dyDescent="0.25">
      <c r="B823" s="6">
        <v>-0.4267803390734255</v>
      </c>
    </row>
    <row r="824" spans="2:2" x14ac:dyDescent="0.25">
      <c r="B824" s="6">
        <v>6.4803185859058254E-2</v>
      </c>
    </row>
    <row r="825" spans="2:2" x14ac:dyDescent="0.25">
      <c r="B825" s="6">
        <v>0.29438122162124136</v>
      </c>
    </row>
    <row r="826" spans="2:2" x14ac:dyDescent="0.25">
      <c r="B826" s="6">
        <v>-0.35527787293268648</v>
      </c>
    </row>
    <row r="827" spans="2:2" x14ac:dyDescent="0.25">
      <c r="B827" s="6">
        <v>0.25654148253373027</v>
      </c>
    </row>
    <row r="828" spans="2:2" x14ac:dyDescent="0.25">
      <c r="B828" s="6">
        <v>0.39591795059673363</v>
      </c>
    </row>
    <row r="829" spans="2:2" x14ac:dyDescent="0.25">
      <c r="B829" s="6">
        <v>-0.18981157539219445</v>
      </c>
    </row>
    <row r="830" spans="2:2" x14ac:dyDescent="0.25">
      <c r="B830" s="6">
        <v>0.35593167602925768</v>
      </c>
    </row>
    <row r="831" spans="2:2" x14ac:dyDescent="0.25">
      <c r="B831" s="6">
        <v>0.47559301727669867</v>
      </c>
    </row>
    <row r="832" spans="2:2" x14ac:dyDescent="0.25">
      <c r="B832" s="6">
        <v>-0.29747479328498699</v>
      </c>
    </row>
    <row r="833" spans="2:2" x14ac:dyDescent="0.25">
      <c r="B833" s="6">
        <v>7.3556972861186343E-2</v>
      </c>
    </row>
    <row r="834" spans="2:2" x14ac:dyDescent="0.25">
      <c r="B834" s="6">
        <v>-0.20230722057518083</v>
      </c>
    </row>
    <row r="835" spans="2:2" x14ac:dyDescent="0.25">
      <c r="B835" s="6">
        <v>-0.52032335141336683</v>
      </c>
    </row>
    <row r="836" spans="2:2" x14ac:dyDescent="0.25">
      <c r="B836" s="6">
        <v>0.68797588218705696</v>
      </c>
    </row>
    <row r="837" spans="2:2" x14ac:dyDescent="0.25">
      <c r="B837" s="6">
        <v>1.2525142320120601</v>
      </c>
    </row>
    <row r="838" spans="2:2" x14ac:dyDescent="0.25">
      <c r="B838" s="6">
        <v>-0.2831733931793301</v>
      </c>
    </row>
    <row r="839" spans="2:2" x14ac:dyDescent="0.25">
      <c r="B839" s="6">
        <v>0.29240239590066169</v>
      </c>
    </row>
    <row r="840" spans="2:2" x14ac:dyDescent="0.25">
      <c r="B840" s="6">
        <v>0.50605567306814769</v>
      </c>
    </row>
    <row r="841" spans="2:2" x14ac:dyDescent="0.25">
      <c r="B841" s="6">
        <v>-0.19277057743283357</v>
      </c>
    </row>
    <row r="842" spans="2:2" x14ac:dyDescent="0.25">
      <c r="B842" s="6">
        <v>0.25952723965108176</v>
      </c>
    </row>
    <row r="843" spans="2:2" x14ac:dyDescent="0.25">
      <c r="B843" s="6">
        <v>-8.2350281464856588E-4</v>
      </c>
    </row>
    <row r="844" spans="2:2" x14ac:dyDescent="0.25">
      <c r="B844" s="6">
        <v>-0.20477527859623001</v>
      </c>
    </row>
    <row r="845" spans="2:2" x14ac:dyDescent="0.25">
      <c r="B845" s="6">
        <v>0.23529478687310645</v>
      </c>
    </row>
    <row r="846" spans="2:2" x14ac:dyDescent="0.25">
      <c r="B846" s="6">
        <v>0.2440210265635501</v>
      </c>
    </row>
    <row r="847" spans="2:2" x14ac:dyDescent="0.25">
      <c r="B847" s="6">
        <v>-0.76447740721378854</v>
      </c>
    </row>
    <row r="848" spans="2:2" x14ac:dyDescent="0.25">
      <c r="B848" s="6">
        <v>0.53523336791809029</v>
      </c>
    </row>
    <row r="849" spans="2:2" x14ac:dyDescent="0.25">
      <c r="B849" s="6">
        <v>3.630816108621801E-2</v>
      </c>
    </row>
    <row r="850" spans="2:2" x14ac:dyDescent="0.25">
      <c r="B850" s="6">
        <v>-0.16862875028836444</v>
      </c>
    </row>
    <row r="851" spans="2:2" x14ac:dyDescent="0.25">
      <c r="B851" s="6">
        <v>-0.18072075707099944</v>
      </c>
    </row>
    <row r="852" spans="2:2" x14ac:dyDescent="0.25">
      <c r="B852" s="6">
        <v>0.23692415214627255</v>
      </c>
    </row>
    <row r="853" spans="2:2" x14ac:dyDescent="0.25">
      <c r="B853" s="6">
        <v>-7.2423403637355943E-2</v>
      </c>
    </row>
    <row r="854" spans="2:2" x14ac:dyDescent="0.25">
      <c r="B854" s="6">
        <v>-0.1213062860270117</v>
      </c>
    </row>
    <row r="855" spans="2:2" x14ac:dyDescent="0.25">
      <c r="B855" s="6">
        <v>0.42861760136725119</v>
      </c>
    </row>
    <row r="856" spans="2:2" x14ac:dyDescent="0.25">
      <c r="B856" s="6">
        <v>-0.32837786494443322</v>
      </c>
    </row>
    <row r="857" spans="2:2" x14ac:dyDescent="0.25">
      <c r="B857" s="6">
        <v>0.17294426503209892</v>
      </c>
    </row>
    <row r="858" spans="2:2" x14ac:dyDescent="0.25">
      <c r="B858" s="6">
        <v>0.5988960132625335</v>
      </c>
    </row>
    <row r="859" spans="2:2" x14ac:dyDescent="0.25">
      <c r="B859" s="6">
        <v>-0.4360835620780758</v>
      </c>
    </row>
    <row r="860" spans="2:2" x14ac:dyDescent="0.25">
      <c r="B860" s="6">
        <v>0.22137259600019216</v>
      </c>
    </row>
    <row r="861" spans="2:2" x14ac:dyDescent="0.25">
      <c r="B861" s="6">
        <v>0.11608844655254379</v>
      </c>
    </row>
    <row r="862" spans="2:2" x14ac:dyDescent="0.25">
      <c r="B862" s="6">
        <v>-2.341210504732183E-2</v>
      </c>
    </row>
    <row r="863" spans="2:2" x14ac:dyDescent="0.25">
      <c r="B863" s="6">
        <v>0.16482540230256898</v>
      </c>
    </row>
    <row r="864" spans="2:2" x14ac:dyDescent="0.25">
      <c r="B864" s="6">
        <v>-0.34195844641966872</v>
      </c>
    </row>
    <row r="865" spans="2:2" x14ac:dyDescent="0.25">
      <c r="B865" s="6">
        <v>-0.41988935587999932</v>
      </c>
    </row>
    <row r="866" spans="2:2" x14ac:dyDescent="0.25">
      <c r="B866" s="6">
        <v>-2.9548210524316554E-2</v>
      </c>
    </row>
    <row r="867" spans="2:2" x14ac:dyDescent="0.25">
      <c r="B867" s="6">
        <v>-2.4703397675286832E-2</v>
      </c>
    </row>
    <row r="868" spans="2:2" x14ac:dyDescent="0.25">
      <c r="B868" s="6">
        <v>-3.6767774316890101E-2</v>
      </c>
    </row>
    <row r="869" spans="2:2" x14ac:dyDescent="0.25">
      <c r="B869" s="6">
        <v>0.23421579228168077</v>
      </c>
    </row>
    <row r="870" spans="2:2" x14ac:dyDescent="0.25">
      <c r="B870" s="6">
        <v>1.9764301976839538E-2</v>
      </c>
    </row>
    <row r="871" spans="2:2" x14ac:dyDescent="0.25">
      <c r="B871" s="6">
        <v>-0.2658264666182551</v>
      </c>
    </row>
    <row r="872" spans="2:2" x14ac:dyDescent="0.25">
      <c r="B872" s="6">
        <v>0.53288453732834951</v>
      </c>
    </row>
    <row r="873" spans="2:2" x14ac:dyDescent="0.25">
      <c r="B873" s="6">
        <v>0.29794047530091838</v>
      </c>
    </row>
    <row r="874" spans="2:2" x14ac:dyDescent="0.25">
      <c r="B874" s="6">
        <v>-0.34842721134920818</v>
      </c>
    </row>
    <row r="875" spans="2:2" x14ac:dyDescent="0.25">
      <c r="B875" s="6">
        <v>0.40938636249622146</v>
      </c>
    </row>
    <row r="876" spans="2:2" x14ac:dyDescent="0.25">
      <c r="B876" s="6">
        <v>0.23796335078286909</v>
      </c>
    </row>
    <row r="877" spans="2:2" x14ac:dyDescent="0.25">
      <c r="B877" s="6">
        <v>-0.25247870507276082</v>
      </c>
    </row>
    <row r="878" spans="2:2" x14ac:dyDescent="0.25">
      <c r="B878" s="6">
        <v>0.25120410129766768</v>
      </c>
    </row>
    <row r="879" spans="2:2" x14ac:dyDescent="0.25">
      <c r="B879" s="6">
        <v>4.4532528189485998E-2</v>
      </c>
    </row>
    <row r="880" spans="2:2" x14ac:dyDescent="0.25">
      <c r="B880" s="6">
        <v>-6.098688338011643E-2</v>
      </c>
    </row>
    <row r="881" spans="2:2" x14ac:dyDescent="0.25">
      <c r="B881" s="6">
        <v>0.26966472175591927</v>
      </c>
    </row>
    <row r="882" spans="2:2" x14ac:dyDescent="0.25">
      <c r="B882" s="6">
        <v>0.26943849330916814</v>
      </c>
    </row>
    <row r="883" spans="2:2" x14ac:dyDescent="0.25">
      <c r="B883" s="6">
        <v>-0.22543268409559561</v>
      </c>
    </row>
    <row r="884" spans="2:2" x14ac:dyDescent="0.25">
      <c r="B884" s="6">
        <v>0.46912376491158775</v>
      </c>
    </row>
    <row r="885" spans="2:2" x14ac:dyDescent="0.25">
      <c r="B885" s="6">
        <v>1.7505446291666546E-2</v>
      </c>
    </row>
    <row r="886" spans="2:2" x14ac:dyDescent="0.25">
      <c r="B886" s="6">
        <v>-0.40692869947442639</v>
      </c>
    </row>
    <row r="887" spans="2:2" x14ac:dyDescent="0.25">
      <c r="B887" s="6">
        <v>0.49518280635228479</v>
      </c>
    </row>
    <row r="888" spans="2:2" x14ac:dyDescent="0.25">
      <c r="B888" s="6">
        <v>5.2069053547836447E-2</v>
      </c>
    </row>
    <row r="889" spans="2:2" x14ac:dyDescent="0.25">
      <c r="B889" s="6">
        <v>-8.2916828652088409E-2</v>
      </c>
    </row>
    <row r="890" spans="2:2" x14ac:dyDescent="0.25">
      <c r="B890" s="6">
        <v>0.13937286235488416</v>
      </c>
    </row>
    <row r="891" spans="2:2" x14ac:dyDescent="0.25">
      <c r="B891" s="6">
        <v>0.22196599655248075</v>
      </c>
    </row>
    <row r="892" spans="2:2" x14ac:dyDescent="0.25">
      <c r="B892" s="6">
        <v>-0.50720536722190657</v>
      </c>
    </row>
    <row r="893" spans="2:2" x14ac:dyDescent="0.25">
      <c r="B893" s="6">
        <v>-4.3210898503369122E-2</v>
      </c>
    </row>
    <row r="894" spans="2:2" x14ac:dyDescent="0.25">
      <c r="B894" s="6">
        <v>8.6265589597208675E-2</v>
      </c>
    </row>
    <row r="895" spans="2:2" x14ac:dyDescent="0.25">
      <c r="B895" s="6">
        <v>-0.14369240786073326</v>
      </c>
    </row>
    <row r="896" spans="2:2" x14ac:dyDescent="0.25">
      <c r="B896" s="6">
        <v>-9.6242388336282986E-2</v>
      </c>
    </row>
    <row r="897" spans="2:2" x14ac:dyDescent="0.25">
      <c r="B897" s="6">
        <v>0.11571955427088561</v>
      </c>
    </row>
    <row r="898" spans="2:2" x14ac:dyDescent="0.25">
      <c r="B898" s="6">
        <v>-6.8334298669818494E-2</v>
      </c>
    </row>
    <row r="899" spans="2:2" x14ac:dyDescent="0.25">
      <c r="B899" s="6">
        <v>0.26642479922807266</v>
      </c>
    </row>
    <row r="900" spans="2:2" x14ac:dyDescent="0.25">
      <c r="B900" s="6">
        <v>0.19967309938760061</v>
      </c>
    </row>
    <row r="901" spans="2:2" x14ac:dyDescent="0.25">
      <c r="B901" s="6">
        <v>-0.32799559079554946</v>
      </c>
    </row>
    <row r="902" spans="2:2" x14ac:dyDescent="0.25">
      <c r="B902" s="6">
        <v>0.37411660952649117</v>
      </c>
    </row>
    <row r="903" spans="2:2" x14ac:dyDescent="0.25">
      <c r="B903" s="6">
        <v>0.19771479062214692</v>
      </c>
    </row>
    <row r="904" spans="2:2" x14ac:dyDescent="0.25">
      <c r="B904" s="6">
        <v>-0.37726348476041521</v>
      </c>
    </row>
    <row r="905" spans="2:2" x14ac:dyDescent="0.25">
      <c r="B905" s="6">
        <v>0.78005345742170684</v>
      </c>
    </row>
    <row r="906" spans="2:2" x14ac:dyDescent="0.25">
      <c r="B906" s="6">
        <v>-0.24079056090001005</v>
      </c>
    </row>
    <row r="907" spans="2:2" x14ac:dyDescent="0.25">
      <c r="B907" s="6">
        <v>-2.9829481572546335E-2</v>
      </c>
    </row>
    <row r="908" spans="2:2" x14ac:dyDescent="0.25">
      <c r="B908" s="6">
        <v>0.48130414663024751</v>
      </c>
    </row>
    <row r="909" spans="2:2" x14ac:dyDescent="0.25">
      <c r="B909" s="6">
        <v>0.36903009835616457</v>
      </c>
    </row>
    <row r="910" spans="2:2" x14ac:dyDescent="0.25">
      <c r="B910" s="6">
        <v>-9.6635089862758344E-2</v>
      </c>
    </row>
    <row r="911" spans="2:2" x14ac:dyDescent="0.25">
      <c r="B911" s="6">
        <v>0.17253647720382892</v>
      </c>
    </row>
    <row r="912" spans="2:2" x14ac:dyDescent="0.25">
      <c r="B912" s="6">
        <v>0.18815162060543367</v>
      </c>
    </row>
    <row r="913" spans="2:2" x14ac:dyDescent="0.25">
      <c r="B913" s="6">
        <v>-7.2060362512452347E-2</v>
      </c>
    </row>
    <row r="914" spans="2:2" x14ac:dyDescent="0.25">
      <c r="B914" s="6">
        <v>-8.6045483109386298E-2</v>
      </c>
    </row>
    <row r="915" spans="2:2" x14ac:dyDescent="0.25">
      <c r="B915" s="6">
        <v>-0.16835039716366057</v>
      </c>
    </row>
    <row r="916" spans="2:2" x14ac:dyDescent="0.25">
      <c r="B916" s="6">
        <v>-0.47768282158850439</v>
      </c>
    </row>
    <row r="917" spans="2:2" x14ac:dyDescent="0.25">
      <c r="B917" s="6">
        <v>-0.14875732274446379</v>
      </c>
    </row>
    <row r="918" spans="2:2" x14ac:dyDescent="0.25">
      <c r="B918" s="6">
        <v>-0.39096501267383793</v>
      </c>
    </row>
    <row r="919" spans="2:2" x14ac:dyDescent="0.25">
      <c r="B919" s="6">
        <v>0.1380892787019643</v>
      </c>
    </row>
    <row r="920" spans="2:2" x14ac:dyDescent="0.25">
      <c r="B920" s="6">
        <v>-0.12833898003385735</v>
      </c>
    </row>
    <row r="921" spans="2:2" x14ac:dyDescent="0.25">
      <c r="B921" s="6">
        <v>0.16521029975249391</v>
      </c>
    </row>
    <row r="922" spans="2:2" x14ac:dyDescent="0.25">
      <c r="B922" s="6">
        <v>-9.6188453931423307E-2</v>
      </c>
    </row>
    <row r="923" spans="2:2" x14ac:dyDescent="0.25">
      <c r="B923" s="6">
        <v>2.3637543959685564E-2</v>
      </c>
    </row>
    <row r="924" spans="2:2" x14ac:dyDescent="0.25">
      <c r="B924" s="6">
        <v>-6.9474812460070243E-2</v>
      </c>
    </row>
    <row r="925" spans="2:2" x14ac:dyDescent="0.25">
      <c r="B925" s="6">
        <v>-0.16870984042560205</v>
      </c>
    </row>
    <row r="926" spans="2:2" x14ac:dyDescent="0.25">
      <c r="B926" s="6">
        <v>-0.31234171135191624</v>
      </c>
    </row>
    <row r="927" spans="2:2" x14ac:dyDescent="0.25">
      <c r="B927" s="6">
        <v>-0.54389719318773966</v>
      </c>
    </row>
    <row r="928" spans="2:2" x14ac:dyDescent="0.25">
      <c r="B928" s="6">
        <v>8.1003461305053093E-2</v>
      </c>
    </row>
    <row r="929" spans="2:2" x14ac:dyDescent="0.25">
      <c r="B929" s="6">
        <v>0.12874639375064129</v>
      </c>
    </row>
    <row r="930" spans="2:2" x14ac:dyDescent="0.25">
      <c r="B930" s="6">
        <v>0.19644839767346778</v>
      </c>
    </row>
    <row r="931" spans="2:2" x14ac:dyDescent="0.25">
      <c r="B931" s="6">
        <v>-8.9489289279774065E-2</v>
      </c>
    </row>
    <row r="932" spans="2:2" x14ac:dyDescent="0.25">
      <c r="B932" s="6">
        <v>-0.11919953247304095</v>
      </c>
    </row>
    <row r="933" spans="2:2" x14ac:dyDescent="0.25">
      <c r="B933" s="6">
        <v>2.0894831578974198E-2</v>
      </c>
    </row>
    <row r="934" spans="2:2" x14ac:dyDescent="0.25">
      <c r="B934" s="6">
        <v>-0.13146984201973813</v>
      </c>
    </row>
    <row r="935" spans="2:2" x14ac:dyDescent="0.25">
      <c r="B935" s="6">
        <v>-3.5499792542041594E-2</v>
      </c>
    </row>
    <row r="936" spans="2:2" x14ac:dyDescent="0.25">
      <c r="B936" s="6">
        <v>-3.4027728814334135E-2</v>
      </c>
    </row>
    <row r="937" spans="2:2" x14ac:dyDescent="0.25">
      <c r="B937" s="6">
        <v>-7.205985384605415E-2</v>
      </c>
    </row>
    <row r="938" spans="2:2" x14ac:dyDescent="0.25">
      <c r="B938" s="6">
        <v>0.13965729417550526</v>
      </c>
    </row>
    <row r="939" spans="2:2" x14ac:dyDescent="0.25">
      <c r="B939" s="6">
        <v>0.12592400456105296</v>
      </c>
    </row>
    <row r="940" spans="2:2" x14ac:dyDescent="0.25">
      <c r="B940" s="6">
        <v>2.003613970062351</v>
      </c>
    </row>
    <row r="941" spans="2:2" x14ac:dyDescent="0.25">
      <c r="B941" s="6">
        <v>0.49995737506299059</v>
      </c>
    </row>
    <row r="942" spans="2:2" x14ac:dyDescent="0.25">
      <c r="B942" s="6">
        <v>-0.59076251094109877</v>
      </c>
    </row>
    <row r="943" spans="2:2" x14ac:dyDescent="0.25">
      <c r="B943" s="6">
        <v>-5.5115673947804811E-2</v>
      </c>
    </row>
    <row r="944" spans="2:2" x14ac:dyDescent="0.25">
      <c r="B944" s="6">
        <v>-0.33236702592729939</v>
      </c>
    </row>
    <row r="945" spans="2:2" x14ac:dyDescent="0.25">
      <c r="B945" s="6">
        <v>-0.54276892876487137</v>
      </c>
    </row>
    <row r="946" spans="2:2" x14ac:dyDescent="0.25">
      <c r="B946" s="6">
        <v>0.26706754242389746</v>
      </c>
    </row>
    <row r="947" spans="2:2" x14ac:dyDescent="0.25">
      <c r="B947" s="6">
        <v>0.18455176543707624</v>
      </c>
    </row>
    <row r="948" spans="2:2" x14ac:dyDescent="0.25">
      <c r="B948" s="6">
        <v>-3.6264509196502343E-2</v>
      </c>
    </row>
    <row r="949" spans="2:2" x14ac:dyDescent="0.25">
      <c r="B949" s="6">
        <v>-0.76443382608741572</v>
      </c>
    </row>
    <row r="950" spans="2:2" x14ac:dyDescent="0.25">
      <c r="B950" s="6">
        <v>0.20213109605474439</v>
      </c>
    </row>
    <row r="951" spans="2:2" x14ac:dyDescent="0.25">
      <c r="B951" s="6">
        <v>-0.2936396244415056</v>
      </c>
    </row>
    <row r="952" spans="2:2" x14ac:dyDescent="0.25">
      <c r="B952" s="6">
        <v>-0.59224422952433819</v>
      </c>
    </row>
    <row r="953" spans="2:2" x14ac:dyDescent="0.25">
      <c r="B953" s="6">
        <v>0.45141750483872739</v>
      </c>
    </row>
    <row r="954" spans="2:2" x14ac:dyDescent="0.25">
      <c r="B954" s="6">
        <v>0.20972774132909411</v>
      </c>
    </row>
    <row r="955" spans="2:2" x14ac:dyDescent="0.25">
      <c r="B955" s="6">
        <v>-8.5494727328027181E-2</v>
      </c>
    </row>
    <row r="956" spans="2:2" x14ac:dyDescent="0.25">
      <c r="B956" s="6">
        <v>0.10842276341252219</v>
      </c>
    </row>
    <row r="957" spans="2:2" x14ac:dyDescent="0.25">
      <c r="B957" s="6">
        <v>0.25218075960520309</v>
      </c>
    </row>
    <row r="958" spans="2:2" x14ac:dyDescent="0.25">
      <c r="B958" s="6">
        <v>-0.31753689047321243</v>
      </c>
    </row>
    <row r="959" spans="2:2" x14ac:dyDescent="0.25">
      <c r="B959" s="6">
        <v>-0.6284141327309849</v>
      </c>
    </row>
    <row r="960" spans="2:2" x14ac:dyDescent="0.25">
      <c r="B960" s="6">
        <v>-0.18729523143844978</v>
      </c>
    </row>
    <row r="961" spans="2:2" x14ac:dyDescent="0.25">
      <c r="B961" s="6">
        <v>-0.32722931533857519</v>
      </c>
    </row>
    <row r="962" spans="2:2" x14ac:dyDescent="0.25">
      <c r="B962" s="6">
        <v>2.7520307110441351</v>
      </c>
    </row>
    <row r="963" spans="2:2" x14ac:dyDescent="0.25">
      <c r="B963" s="6">
        <v>-6.1278996407796063E-2</v>
      </c>
    </row>
    <row r="964" spans="2:2" x14ac:dyDescent="0.25">
      <c r="B964" s="6">
        <v>1.0352534885920548</v>
      </c>
    </row>
    <row r="965" spans="2:2" x14ac:dyDescent="0.25">
      <c r="B965" s="6">
        <v>-0.21631780607326084</v>
      </c>
    </row>
    <row r="966" spans="2:2" x14ac:dyDescent="0.25">
      <c r="B966" s="6">
        <v>0.10986045885642409</v>
      </c>
    </row>
    <row r="967" spans="2:2" x14ac:dyDescent="0.25">
      <c r="B967" s="6">
        <v>-7.8725784036009688E-2</v>
      </c>
    </row>
    <row r="968" spans="2:2" x14ac:dyDescent="0.25">
      <c r="B968" s="6">
        <v>0.19350152721077457</v>
      </c>
    </row>
    <row r="969" spans="2:2" x14ac:dyDescent="0.25">
      <c r="B969" s="6">
        <v>0.29913876338167</v>
      </c>
    </row>
    <row r="970" spans="2:2" x14ac:dyDescent="0.25">
      <c r="B970" s="6">
        <v>-0.12463447135654568</v>
      </c>
    </row>
    <row r="971" spans="2:2" x14ac:dyDescent="0.25">
      <c r="B971" s="6">
        <v>0.38586835120354296</v>
      </c>
    </row>
    <row r="972" spans="2:2" x14ac:dyDescent="0.25">
      <c r="B972" s="6">
        <v>0.23774768350671968</v>
      </c>
    </row>
    <row r="973" spans="2:2" x14ac:dyDescent="0.25">
      <c r="B973" s="6">
        <v>2.8253605581129992E-3</v>
      </c>
    </row>
    <row r="974" spans="2:2" x14ac:dyDescent="0.25">
      <c r="B974" s="6">
        <v>0.3654276171770246</v>
      </c>
    </row>
    <row r="975" spans="2:2" x14ac:dyDescent="0.25">
      <c r="B975" s="6">
        <v>-1.5941030275108879E-2</v>
      </c>
    </row>
    <row r="976" spans="2:2" x14ac:dyDescent="0.25">
      <c r="B976" s="6">
        <v>-0.25720476355018312</v>
      </c>
    </row>
    <row r="977" spans="2:2" x14ac:dyDescent="0.25">
      <c r="B977" s="6">
        <v>0.55119024590745669</v>
      </c>
    </row>
    <row r="978" spans="2:2" x14ac:dyDescent="0.25">
      <c r="B978" s="6">
        <v>0.29827792735930136</v>
      </c>
    </row>
    <row r="979" spans="2:2" x14ac:dyDescent="0.25">
      <c r="B979" s="6">
        <v>-1.8592164085033669E-2</v>
      </c>
    </row>
    <row r="980" spans="2:2" x14ac:dyDescent="0.25">
      <c r="B980" s="6">
        <v>1.9950766001558984E-2</v>
      </c>
    </row>
    <row r="981" spans="2:2" x14ac:dyDescent="0.25">
      <c r="B981" s="6">
        <v>-7.7304392681437892E-2</v>
      </c>
    </row>
    <row r="982" spans="2:2" x14ac:dyDescent="0.25">
      <c r="B982" s="6">
        <v>-0.77637187469138946</v>
      </c>
    </row>
    <row r="983" spans="2:2" x14ac:dyDescent="0.25">
      <c r="B983" s="6">
        <v>0.11350542073177339</v>
      </c>
    </row>
    <row r="984" spans="2:2" x14ac:dyDescent="0.25">
      <c r="B984" s="6">
        <v>-5.4861104444490577E-2</v>
      </c>
    </row>
    <row r="985" spans="2:2" x14ac:dyDescent="0.25">
      <c r="B985" s="6">
        <v>-0.85639849013293023</v>
      </c>
    </row>
    <row r="986" spans="2:2" x14ac:dyDescent="0.25">
      <c r="B986" s="6">
        <v>0.35533002080489351</v>
      </c>
    </row>
    <row r="987" spans="2:2" x14ac:dyDescent="0.25">
      <c r="B987" s="6">
        <v>0.19457614986137645</v>
      </c>
    </row>
    <row r="988" spans="2:2" x14ac:dyDescent="0.25">
      <c r="B988" s="6">
        <v>-0.52770328277781431</v>
      </c>
    </row>
    <row r="989" spans="2:2" x14ac:dyDescent="0.25">
      <c r="B989" s="6">
        <v>9.4749332808996445E-2</v>
      </c>
    </row>
    <row r="990" spans="2:2" x14ac:dyDescent="0.25">
      <c r="B990" s="6">
        <v>1.8150557957649579E-2</v>
      </c>
    </row>
    <row r="991" spans="2:2" x14ac:dyDescent="0.25">
      <c r="B991" s="6">
        <v>-0.65532423662060135</v>
      </c>
    </row>
    <row r="992" spans="2:2" x14ac:dyDescent="0.25">
      <c r="B992" s="6">
        <v>9.9825339354789988E-2</v>
      </c>
    </row>
    <row r="993" spans="2:2" x14ac:dyDescent="0.25">
      <c r="B993" s="6">
        <v>9.874270506322555E-2</v>
      </c>
    </row>
    <row r="994" spans="2:2" x14ac:dyDescent="0.25">
      <c r="B994" s="6">
        <v>-0.22668106002576435</v>
      </c>
    </row>
    <row r="995" spans="2:2" x14ac:dyDescent="0.25">
      <c r="B995" s="6">
        <v>9.5535985362758424E-2</v>
      </c>
    </row>
    <row r="996" spans="2:2" x14ac:dyDescent="0.25">
      <c r="B996" s="6">
        <v>-7.214328849676728E-2</v>
      </c>
    </row>
    <row r="997" spans="2:2" x14ac:dyDescent="0.25">
      <c r="B997" s="6">
        <v>-0.47323405497781296</v>
      </c>
    </row>
    <row r="998" spans="2:2" x14ac:dyDescent="0.25">
      <c r="B998" s="6">
        <v>0.16058277579629709</v>
      </c>
    </row>
    <row r="999" spans="2:2" x14ac:dyDescent="0.25">
      <c r="B999" s="6">
        <v>0.26684344155446721</v>
      </c>
    </row>
    <row r="1000" spans="2:2" x14ac:dyDescent="0.25">
      <c r="B1000" s="6">
        <v>0.34551663461064758</v>
      </c>
    </row>
    <row r="1001" spans="2:2" x14ac:dyDescent="0.25">
      <c r="B1001" s="6">
        <v>0.31727481833344273</v>
      </c>
    </row>
    <row r="1002" spans="2:2" x14ac:dyDescent="0.25">
      <c r="B1002" s="6">
        <v>0.18303860519742751</v>
      </c>
    </row>
    <row r="1003" spans="2:2" x14ac:dyDescent="0.25">
      <c r="B1003" s="6">
        <v>-0.13640152718454304</v>
      </c>
    </row>
    <row r="1004" spans="2:2" x14ac:dyDescent="0.25">
      <c r="B1004" s="6">
        <v>-0.26960345138944447</v>
      </c>
    </row>
    <row r="1005" spans="2:2" x14ac:dyDescent="0.25">
      <c r="B1005" s="6">
        <v>-6.9908414512051695E-2</v>
      </c>
    </row>
    <row r="1006" spans="2:2" x14ac:dyDescent="0.25">
      <c r="B1006" s="6">
        <v>-0.42258844967185516</v>
      </c>
    </row>
    <row r="1007" spans="2:2" x14ac:dyDescent="0.25">
      <c r="B1007" s="6">
        <v>-0.27039429909882073</v>
      </c>
    </row>
    <row r="1008" spans="2:2" x14ac:dyDescent="0.25">
      <c r="B1008" s="6">
        <v>-7.8747423132515856E-2</v>
      </c>
    </row>
    <row r="1009" spans="2:2" x14ac:dyDescent="0.25">
      <c r="B1009" s="6">
        <v>-1.5489646455622119E-2</v>
      </c>
    </row>
    <row r="1010" spans="2:2" x14ac:dyDescent="0.25">
      <c r="B1010" s="6">
        <v>-3.8821546466429019E-2</v>
      </c>
    </row>
    <row r="1011" spans="2:2" x14ac:dyDescent="0.25">
      <c r="B1011" s="6">
        <v>0.44212376736062803</v>
      </c>
    </row>
    <row r="1012" spans="2:2" x14ac:dyDescent="0.25">
      <c r="B1012" s="6">
        <v>-0.3767940740689793</v>
      </c>
    </row>
    <row r="1013" spans="2:2" x14ac:dyDescent="0.25">
      <c r="B1013" s="6">
        <v>-0.62070657426371389</v>
      </c>
    </row>
    <row r="1014" spans="2:2" x14ac:dyDescent="0.25">
      <c r="B1014" s="6">
        <v>0.48009472054844698</v>
      </c>
    </row>
    <row r="1015" spans="2:2" x14ac:dyDescent="0.25">
      <c r="B1015" s="6">
        <v>-0.25225383198424733</v>
      </c>
    </row>
    <row r="1016" spans="2:2" x14ac:dyDescent="0.25">
      <c r="B1016" s="6">
        <v>-0.14489487992802097</v>
      </c>
    </row>
    <row r="1017" spans="2:2" x14ac:dyDescent="0.25">
      <c r="B1017" s="6">
        <v>0.13007385140659208</v>
      </c>
    </row>
    <row r="1018" spans="2:2" x14ac:dyDescent="0.25">
      <c r="B1018" s="6">
        <v>-0.10152818284819237</v>
      </c>
    </row>
    <row r="1019" spans="2:2" x14ac:dyDescent="0.25">
      <c r="B1019" s="6">
        <v>-0.30347780548817105</v>
      </c>
    </row>
    <row r="1020" spans="2:2" x14ac:dyDescent="0.25">
      <c r="B1020" s="6">
        <v>0.42712138632845875</v>
      </c>
    </row>
    <row r="1021" spans="2:2" x14ac:dyDescent="0.25">
      <c r="B1021" s="6">
        <v>0.20808153954196085</v>
      </c>
    </row>
    <row r="1022" spans="2:2" x14ac:dyDescent="0.25">
      <c r="B1022" s="6">
        <v>0.19911521441882868</v>
      </c>
    </row>
    <row r="1023" spans="2:2" x14ac:dyDescent="0.25">
      <c r="B1023" s="6">
        <v>0.22151558689090531</v>
      </c>
    </row>
    <row r="1024" spans="2:2" x14ac:dyDescent="0.25">
      <c r="B1024" s="6">
        <v>-0.40309212856639887</v>
      </c>
    </row>
    <row r="1025" spans="2:2" x14ac:dyDescent="0.25">
      <c r="B1025" s="6">
        <v>-0.26987556725605066</v>
      </c>
    </row>
    <row r="1026" spans="2:2" x14ac:dyDescent="0.25">
      <c r="B1026" s="6">
        <v>0.44369891948525236</v>
      </c>
    </row>
    <row r="1027" spans="2:2" x14ac:dyDescent="0.25">
      <c r="B1027" s="6">
        <v>-0.27577545620062061</v>
      </c>
    </row>
    <row r="1028" spans="2:2" x14ac:dyDescent="0.25">
      <c r="B1028" s="6">
        <v>2.5959207252953365E-2</v>
      </c>
    </row>
    <row r="1029" spans="2:2" x14ac:dyDescent="0.25">
      <c r="B1029" s="6">
        <v>0.24473726942952162</v>
      </c>
    </row>
    <row r="1030" spans="2:2" x14ac:dyDescent="0.25">
      <c r="B1030" s="6">
        <v>-0.28520927565744653</v>
      </c>
    </row>
    <row r="1031" spans="2:2" x14ac:dyDescent="0.25">
      <c r="B1031" s="6">
        <v>-5.3791120434776747E-2</v>
      </c>
    </row>
    <row r="1032" spans="2:2" x14ac:dyDescent="0.25">
      <c r="B1032" s="6">
        <v>1.1294613756008376</v>
      </c>
    </row>
    <row r="1033" spans="2:2" x14ac:dyDescent="0.25">
      <c r="B1033" s="6">
        <v>-0.2459177408032317</v>
      </c>
    </row>
    <row r="1034" spans="2:2" x14ac:dyDescent="0.25">
      <c r="B1034" s="6">
        <v>-0.27203778835292947</v>
      </c>
    </row>
    <row r="1035" spans="2:2" x14ac:dyDescent="0.25">
      <c r="B1035" s="6">
        <v>0.28760306235359995</v>
      </c>
    </row>
    <row r="1036" spans="2:2" x14ac:dyDescent="0.25">
      <c r="B1036" s="6">
        <v>-0.13795521479013545</v>
      </c>
    </row>
    <row r="1037" spans="2:2" x14ac:dyDescent="0.25">
      <c r="B1037" s="6">
        <v>-0.420084006185313</v>
      </c>
    </row>
    <row r="1038" spans="2:2" x14ac:dyDescent="0.25">
      <c r="B1038" s="6">
        <v>-7.04732553934986E-4</v>
      </c>
    </row>
    <row r="1039" spans="2:2" x14ac:dyDescent="0.25">
      <c r="B1039" s="6">
        <v>2.7287290833576949E-2</v>
      </c>
    </row>
    <row r="1040" spans="2:2" x14ac:dyDescent="0.25">
      <c r="B1040" s="6">
        <v>-0.12031753779197199</v>
      </c>
    </row>
    <row r="1041" spans="2:2" x14ac:dyDescent="0.25">
      <c r="B1041" s="6">
        <v>0.82985055678820263</v>
      </c>
    </row>
    <row r="1042" spans="2:2" x14ac:dyDescent="0.25">
      <c r="B1042" s="6">
        <v>-0.30887550775597372</v>
      </c>
    </row>
    <row r="1043" spans="2:2" x14ac:dyDescent="0.25">
      <c r="B1043" s="6">
        <v>-4.2819082545683673E-4</v>
      </c>
    </row>
    <row r="1044" spans="2:2" x14ac:dyDescent="0.25">
      <c r="B1044" s="6">
        <v>0.1954260362609872</v>
      </c>
    </row>
    <row r="1045" spans="2:2" x14ac:dyDescent="0.25">
      <c r="B1045" s="6">
        <v>-0.12123950457204372</v>
      </c>
    </row>
    <row r="1046" spans="2:2" x14ac:dyDescent="0.25">
      <c r="B1046" s="6">
        <v>-0.18061098960470046</v>
      </c>
    </row>
    <row r="1047" spans="2:2" x14ac:dyDescent="0.25">
      <c r="B1047" s="6">
        <v>4.4314630061728436E-2</v>
      </c>
    </row>
    <row r="1048" spans="2:2" x14ac:dyDescent="0.25">
      <c r="B1048" s="6">
        <v>5.8717404962416175E-3</v>
      </c>
    </row>
    <row r="1049" spans="2:2" x14ac:dyDescent="0.25">
      <c r="B1049" s="6">
        <v>-0.1826057986799518</v>
      </c>
    </row>
    <row r="1050" spans="2:2" x14ac:dyDescent="0.25">
      <c r="B1050" s="6">
        <v>0.20632283932025486</v>
      </c>
    </row>
    <row r="1051" spans="2:2" x14ac:dyDescent="0.25">
      <c r="B1051" s="6">
        <v>-0.15160184393192697</v>
      </c>
    </row>
    <row r="1052" spans="2:2" x14ac:dyDescent="0.25">
      <c r="B1052" s="6">
        <v>-6.2329904348174037E-2</v>
      </c>
    </row>
    <row r="1053" spans="2:2" x14ac:dyDescent="0.25">
      <c r="B1053" s="6">
        <v>0.20718629002553124</v>
      </c>
    </row>
    <row r="1054" spans="2:2" x14ac:dyDescent="0.25">
      <c r="B1054" s="6">
        <v>-0.2695235086932426</v>
      </c>
    </row>
    <row r="1055" spans="2:2" x14ac:dyDescent="0.25">
      <c r="B1055" s="6">
        <v>-8.2595634759800543E-2</v>
      </c>
    </row>
    <row r="1056" spans="2:2" x14ac:dyDescent="0.25">
      <c r="B1056" s="6">
        <v>0.70308855337560883</v>
      </c>
    </row>
    <row r="1057" spans="2:2" x14ac:dyDescent="0.25">
      <c r="B1057" s="6">
        <v>-0.23097456107712072</v>
      </c>
    </row>
    <row r="1058" spans="2:2" x14ac:dyDescent="0.25">
      <c r="B1058" s="6">
        <v>-0.25682545932646028</v>
      </c>
    </row>
    <row r="1059" spans="2:2" x14ac:dyDescent="0.25">
      <c r="B1059" s="6">
        <v>0.19329177441678239</v>
      </c>
    </row>
    <row r="1060" spans="2:2" x14ac:dyDescent="0.25">
      <c r="B1060" s="6">
        <v>-0.17183573388241552</v>
      </c>
    </row>
    <row r="1061" spans="2:2" x14ac:dyDescent="0.25">
      <c r="B1061" s="6">
        <v>-0.24072047616055861</v>
      </c>
    </row>
    <row r="1062" spans="2:2" x14ac:dyDescent="0.25">
      <c r="B1062" s="6">
        <v>0.27875000587504589</v>
      </c>
    </row>
    <row r="1063" spans="2:2" x14ac:dyDescent="0.25">
      <c r="B1063" s="6">
        <v>-0.30283364937559237</v>
      </c>
    </row>
    <row r="1064" spans="2:2" x14ac:dyDescent="0.25">
      <c r="B1064" s="6">
        <v>5.8969926671064682E-2</v>
      </c>
    </row>
    <row r="1065" spans="2:2" x14ac:dyDescent="0.25">
      <c r="B1065" s="6">
        <v>0.47843343970526642</v>
      </c>
    </row>
    <row r="1066" spans="2:2" x14ac:dyDescent="0.25">
      <c r="B1066" s="6">
        <v>-0.28520520489892542</v>
      </c>
    </row>
    <row r="1067" spans="2:2" x14ac:dyDescent="0.25">
      <c r="B1067" s="6">
        <v>-0.36450805990037216</v>
      </c>
    </row>
    <row r="1068" spans="2:2" x14ac:dyDescent="0.25">
      <c r="B1068" s="6">
        <v>8.6340995453464409E-2</v>
      </c>
    </row>
    <row r="1069" spans="2:2" x14ac:dyDescent="0.25">
      <c r="B1069" s="6">
        <v>-0.23208753835515747</v>
      </c>
    </row>
    <row r="1070" spans="2:2" x14ac:dyDescent="0.25">
      <c r="B1070" s="6">
        <v>-0.28951280985759426</v>
      </c>
    </row>
    <row r="1071" spans="2:2" x14ac:dyDescent="0.25">
      <c r="B1071" s="6">
        <v>0.27955962275745849</v>
      </c>
    </row>
    <row r="1072" spans="2:2" x14ac:dyDescent="0.25">
      <c r="B1072" s="6">
        <v>-0.22499505535538161</v>
      </c>
    </row>
    <row r="1073" spans="2:2" x14ac:dyDescent="0.25">
      <c r="B1073" s="6">
        <v>0.10343572109079976</v>
      </c>
    </row>
    <row r="1074" spans="2:2" x14ac:dyDescent="0.25">
      <c r="B1074" s="6">
        <v>-3.6595807534576738E-4</v>
      </c>
    </row>
    <row r="1075" spans="2:2" x14ac:dyDescent="0.25">
      <c r="B1075" s="6">
        <v>-0.1285532903577141</v>
      </c>
    </row>
    <row r="1076" spans="2:2" x14ac:dyDescent="0.25">
      <c r="B1076" s="6">
        <v>-0.1238998490349414</v>
      </c>
    </row>
    <row r="1077" spans="2:2" x14ac:dyDescent="0.25">
      <c r="B1077" s="6">
        <v>3.6110887157786639E-2</v>
      </c>
    </row>
    <row r="1078" spans="2:2" x14ac:dyDescent="0.25">
      <c r="B1078" s="6">
        <v>-0.35563371332322902</v>
      </c>
    </row>
    <row r="1079" spans="2:2" x14ac:dyDescent="0.25">
      <c r="B1079" s="6">
        <v>-3.756642441280493E-2</v>
      </c>
    </row>
    <row r="1080" spans="2:2" x14ac:dyDescent="0.25">
      <c r="B1080" s="6">
        <v>0.31106791721172466</v>
      </c>
    </row>
    <row r="1081" spans="2:2" x14ac:dyDescent="0.25">
      <c r="B1081" s="6">
        <v>-9.2392700045155901E-2</v>
      </c>
    </row>
    <row r="1082" spans="2:2" x14ac:dyDescent="0.25">
      <c r="B1082" s="6">
        <v>-7.7111806742166222E-2</v>
      </c>
    </row>
    <row r="1083" spans="2:2" x14ac:dyDescent="0.25">
      <c r="B1083" s="6">
        <v>0.55895947708508908</v>
      </c>
    </row>
    <row r="1084" spans="2:2" x14ac:dyDescent="0.25">
      <c r="B1084" s="6">
        <v>-0.43314633211632514</v>
      </c>
    </row>
    <row r="1085" spans="2:2" x14ac:dyDescent="0.25">
      <c r="B1085" s="6">
        <v>-0.37320580659657843</v>
      </c>
    </row>
    <row r="1086" spans="2:2" x14ac:dyDescent="0.25">
      <c r="B1086" s="6">
        <v>3.0623191511021261E-2</v>
      </c>
    </row>
    <row r="1087" spans="2:2" x14ac:dyDescent="0.25">
      <c r="B1087" s="6">
        <v>-2.9726885997418129E-3</v>
      </c>
    </row>
    <row r="1088" spans="2:2" x14ac:dyDescent="0.25">
      <c r="B1088" s="6">
        <v>-0.17467910852753571</v>
      </c>
    </row>
    <row r="1089" spans="2:2" x14ac:dyDescent="0.25">
      <c r="B1089" s="6">
        <v>0.37839153610202891</v>
      </c>
    </row>
    <row r="1090" spans="2:2" x14ac:dyDescent="0.25">
      <c r="B1090" s="6">
        <v>-7.2051688848658924E-2</v>
      </c>
    </row>
    <row r="1091" spans="2:2" x14ac:dyDescent="0.25">
      <c r="B1091" s="6">
        <v>-0.25986570719893087</v>
      </c>
    </row>
    <row r="1092" spans="2:2" x14ac:dyDescent="0.25">
      <c r="B1092" s="6">
        <v>4.5365512477381312E-2</v>
      </c>
    </row>
    <row r="1093" spans="2:2" x14ac:dyDescent="0.25">
      <c r="B1093" s="6">
        <v>-8.6065493886217731E-2</v>
      </c>
    </row>
    <row r="1094" spans="2:2" x14ac:dyDescent="0.25">
      <c r="B1094" s="6">
        <v>-0.1793137634469143</v>
      </c>
    </row>
    <row r="1095" spans="2:2" x14ac:dyDescent="0.25">
      <c r="B1095" s="6">
        <v>0.46602807054428508</v>
      </c>
    </row>
    <row r="1096" spans="2:2" x14ac:dyDescent="0.25">
      <c r="B1096" s="6">
        <v>-0.19534987490369274</v>
      </c>
    </row>
    <row r="1097" spans="2:2" x14ac:dyDescent="0.25">
      <c r="B1097" s="6">
        <v>-0.24315571414094814</v>
      </c>
    </row>
    <row r="1098" spans="2:2" x14ac:dyDescent="0.25">
      <c r="B1098" s="6">
        <v>0.68597986994534188</v>
      </c>
    </row>
    <row r="1099" spans="2:2" x14ac:dyDescent="0.25">
      <c r="B1099" s="6">
        <v>-0.30320670653973553</v>
      </c>
    </row>
    <row r="1100" spans="2:2" x14ac:dyDescent="0.25">
      <c r="B1100" s="6">
        <v>-0.22037782088191293</v>
      </c>
    </row>
    <row r="1101" spans="2:2" x14ac:dyDescent="0.25">
      <c r="B1101" s="6">
        <v>3.4300926809640128E-2</v>
      </c>
    </row>
    <row r="1102" spans="2:2" x14ac:dyDescent="0.25">
      <c r="B1102" s="6">
        <v>-6.3519757674100785E-2</v>
      </c>
    </row>
    <row r="1103" spans="2:2" x14ac:dyDescent="0.25">
      <c r="B1103" s="6">
        <v>0.22149562169878484</v>
      </c>
    </row>
    <row r="1104" spans="2:2" x14ac:dyDescent="0.25">
      <c r="B1104" s="6">
        <v>0.42917249058996737</v>
      </c>
    </row>
    <row r="1105" spans="2:2" x14ac:dyDescent="0.25">
      <c r="B1105" s="6">
        <v>-0.36272305746767686</v>
      </c>
    </row>
    <row r="1106" spans="2:2" x14ac:dyDescent="0.25">
      <c r="B1106" s="6">
        <v>2.7403656385255465E-2</v>
      </c>
    </row>
    <row r="1107" spans="2:2" x14ac:dyDescent="0.25">
      <c r="B1107" s="6">
        <v>0.20795096485206049</v>
      </c>
    </row>
    <row r="1108" spans="2:2" x14ac:dyDescent="0.25">
      <c r="B1108" s="6">
        <v>-0.34774803914836222</v>
      </c>
    </row>
    <row r="1109" spans="2:2" x14ac:dyDescent="0.25">
      <c r="B1109" s="6">
        <v>-0.54347742347931338</v>
      </c>
    </row>
    <row r="1110" spans="2:2" x14ac:dyDescent="0.25">
      <c r="B1110" s="6">
        <v>0.14063500243336804</v>
      </c>
    </row>
    <row r="1111" spans="2:2" x14ac:dyDescent="0.25">
      <c r="B1111" s="6">
        <v>-0.38683585448064589</v>
      </c>
    </row>
    <row r="1112" spans="2:2" x14ac:dyDescent="0.25">
      <c r="B1112" s="6">
        <v>-0.40610949193810869</v>
      </c>
    </row>
    <row r="1113" spans="2:2" x14ac:dyDescent="0.25">
      <c r="B1113" s="6">
        <v>0.17949635916506229</v>
      </c>
    </row>
    <row r="1114" spans="2:2" x14ac:dyDescent="0.25">
      <c r="B1114" s="6">
        <v>-0.28858829876797043</v>
      </c>
    </row>
    <row r="1115" spans="2:2" x14ac:dyDescent="0.25">
      <c r="B1115" s="6">
        <v>-0.32501524292034922</v>
      </c>
    </row>
    <row r="1116" spans="2:2" x14ac:dyDescent="0.25">
      <c r="B1116" s="6">
        <v>0.6895013261926356</v>
      </c>
    </row>
    <row r="1117" spans="2:2" x14ac:dyDescent="0.25">
      <c r="B1117" s="6">
        <v>-0.47823025322312657</v>
      </c>
    </row>
    <row r="1118" spans="2:2" x14ac:dyDescent="0.25">
      <c r="B1118" s="6">
        <v>-0.2650914680907539</v>
      </c>
    </row>
    <row r="1119" spans="2:2" x14ac:dyDescent="0.25">
      <c r="B1119" s="6">
        <v>0.17524142628447362</v>
      </c>
    </row>
    <row r="1120" spans="2:2" x14ac:dyDescent="0.25">
      <c r="B1120" s="6">
        <v>-0.28205928222253407</v>
      </c>
    </row>
    <row r="1121" spans="2:2" x14ac:dyDescent="0.25">
      <c r="B1121" s="6">
        <v>-0.44397826689432046</v>
      </c>
    </row>
    <row r="1122" spans="2:2" x14ac:dyDescent="0.25">
      <c r="B1122" s="6">
        <v>-0.25489741777842911</v>
      </c>
    </row>
    <row r="1123" spans="2:2" x14ac:dyDescent="0.25">
      <c r="B1123" s="6">
        <v>0.15482607166662909</v>
      </c>
    </row>
    <row r="1124" spans="2:2" x14ac:dyDescent="0.25">
      <c r="B1124" s="6">
        <v>0.15510912746857558</v>
      </c>
    </row>
    <row r="1125" spans="2:2" x14ac:dyDescent="0.25">
      <c r="B1125" s="6">
        <v>-0.38307621215800586</v>
      </c>
    </row>
    <row r="1126" spans="2:2" x14ac:dyDescent="0.25">
      <c r="B1126" s="6">
        <v>-0.10301766959379013</v>
      </c>
    </row>
    <row r="1127" spans="2:2" x14ac:dyDescent="0.25">
      <c r="B1127" s="6">
        <v>0.16922091862241234</v>
      </c>
    </row>
    <row r="1128" spans="2:2" x14ac:dyDescent="0.25">
      <c r="B1128" s="6">
        <v>0.44020634981654844</v>
      </c>
    </row>
    <row r="1129" spans="2:2" x14ac:dyDescent="0.25">
      <c r="B1129" s="6">
        <v>7.1978751613845093E-2</v>
      </c>
    </row>
    <row r="1130" spans="2:2" x14ac:dyDescent="0.25">
      <c r="B1130" s="6">
        <v>0.63261415284797673</v>
      </c>
    </row>
    <row r="1131" spans="2:2" x14ac:dyDescent="0.25">
      <c r="B1131" s="6">
        <v>0.22784824778900409</v>
      </c>
    </row>
    <row r="1132" spans="2:2" x14ac:dyDescent="0.25">
      <c r="B1132" s="6">
        <v>0.2682999592426602</v>
      </c>
    </row>
    <row r="1133" spans="2:2" x14ac:dyDescent="0.25">
      <c r="B1133" s="6">
        <v>0.37275788223657141</v>
      </c>
    </row>
    <row r="1134" spans="2:2" x14ac:dyDescent="0.25">
      <c r="B1134" s="6">
        <v>0.31901840485607841</v>
      </c>
    </row>
    <row r="1135" spans="2:2" x14ac:dyDescent="0.25">
      <c r="B1135" s="6">
        <v>5.9252320782668899E-2</v>
      </c>
    </row>
    <row r="1136" spans="2:2" x14ac:dyDescent="0.25">
      <c r="B1136" s="6">
        <v>-4.390101640276993E-2</v>
      </c>
    </row>
    <row r="1137" spans="2:2" x14ac:dyDescent="0.25">
      <c r="B1137" s="6">
        <v>-9.1170155480000903E-2</v>
      </c>
    </row>
    <row r="1138" spans="2:2" x14ac:dyDescent="0.25">
      <c r="B1138" s="6">
        <v>1.0578760686010491E-2</v>
      </c>
    </row>
    <row r="1139" spans="2:2" x14ac:dyDescent="0.25">
      <c r="B1139" s="6">
        <v>0.28443391827868963</v>
      </c>
    </row>
    <row r="1140" spans="2:2" x14ac:dyDescent="0.25">
      <c r="B1140" s="6">
        <v>-0.19291790728109975</v>
      </c>
    </row>
    <row r="1141" spans="2:2" x14ac:dyDescent="0.25">
      <c r="B1141" s="6">
        <v>-0.25731956617967805</v>
      </c>
    </row>
    <row r="1142" spans="2:2" x14ac:dyDescent="0.25">
      <c r="B1142" s="6">
        <v>0.12085123079625196</v>
      </c>
    </row>
    <row r="1143" spans="2:2" x14ac:dyDescent="0.25">
      <c r="B1143" s="6">
        <v>0.19996165324721774</v>
      </c>
    </row>
    <row r="1144" spans="2:2" x14ac:dyDescent="0.25">
      <c r="B1144" s="6">
        <v>-0.2056867731943923</v>
      </c>
    </row>
    <row r="1145" spans="2:2" x14ac:dyDescent="0.25">
      <c r="B1145" s="6">
        <v>-0.74361681957794534</v>
      </c>
    </row>
    <row r="1146" spans="2:2" x14ac:dyDescent="0.25">
      <c r="B1146" s="6">
        <v>-0.31347822220177968</v>
      </c>
    </row>
    <row r="1147" spans="2:2" x14ac:dyDescent="0.25">
      <c r="B1147" s="6">
        <v>-0.13589944936928119</v>
      </c>
    </row>
    <row r="1148" spans="2:2" x14ac:dyDescent="0.25">
      <c r="B1148" s="6">
        <v>-5.9491363670213293E-2</v>
      </c>
    </row>
    <row r="1149" spans="2:2" x14ac:dyDescent="0.25">
      <c r="B1149" s="6">
        <v>-0.39315928476430323</v>
      </c>
    </row>
    <row r="1150" spans="2:2" x14ac:dyDescent="0.25">
      <c r="B1150" s="6">
        <v>9.3225733014002055E-2</v>
      </c>
    </row>
    <row r="1151" spans="2:2" x14ac:dyDescent="0.25">
      <c r="B1151" s="6">
        <v>-0.1694775348170455</v>
      </c>
    </row>
    <row r="1152" spans="2:2" x14ac:dyDescent="0.25">
      <c r="B1152" s="6">
        <v>-7.5844924418837195E-2</v>
      </c>
    </row>
    <row r="1153" spans="2:2" x14ac:dyDescent="0.25">
      <c r="B1153" s="6">
        <v>-6.8481438336435302E-2</v>
      </c>
    </row>
    <row r="1154" spans="2:2" x14ac:dyDescent="0.25">
      <c r="B1154" s="6">
        <v>1.3741516697503342E-2</v>
      </c>
    </row>
    <row r="1155" spans="2:2" x14ac:dyDescent="0.25">
      <c r="B1155" s="6">
        <v>0.21889840233161698</v>
      </c>
    </row>
    <row r="1156" spans="2:2" x14ac:dyDescent="0.25">
      <c r="B1156" s="6">
        <v>8.8848571466106641E-2</v>
      </c>
    </row>
    <row r="1157" spans="2:2" x14ac:dyDescent="0.25">
      <c r="B1157" s="6">
        <v>0.15289262138676846</v>
      </c>
    </row>
    <row r="1158" spans="2:2" x14ac:dyDescent="0.25">
      <c r="B1158" s="6">
        <v>0.14217473142662737</v>
      </c>
    </row>
    <row r="1159" spans="2:2" x14ac:dyDescent="0.25">
      <c r="B1159" s="6">
        <v>3.2746939938912534E-2</v>
      </c>
    </row>
    <row r="1160" spans="2:2" x14ac:dyDescent="0.25">
      <c r="B1160" s="6">
        <v>-0.47192605199791499</v>
      </c>
    </row>
    <row r="1161" spans="2:2" x14ac:dyDescent="0.25">
      <c r="B1161" s="6">
        <v>-0.52823896467479226</v>
      </c>
    </row>
    <row r="1162" spans="2:2" x14ac:dyDescent="0.25">
      <c r="B1162" s="6">
        <v>-0.1705977561163694</v>
      </c>
    </row>
    <row r="1163" spans="2:2" x14ac:dyDescent="0.25">
      <c r="B1163" s="6">
        <v>9.7454429863742142E-2</v>
      </c>
    </row>
    <row r="1164" spans="2:2" x14ac:dyDescent="0.25">
      <c r="B1164" s="6">
        <v>9.9797902382945239E-2</v>
      </c>
    </row>
    <row r="1165" spans="2:2" x14ac:dyDescent="0.25">
      <c r="B1165" s="6">
        <v>0.25805684429338299</v>
      </c>
    </row>
    <row r="1166" spans="2:2" x14ac:dyDescent="0.25">
      <c r="B1166" s="6">
        <v>8.4860982731546519E-2</v>
      </c>
    </row>
    <row r="1167" spans="2:2" x14ac:dyDescent="0.25">
      <c r="B1167" s="6">
        <v>0.15273543376848131</v>
      </c>
    </row>
    <row r="1168" spans="2:2" x14ac:dyDescent="0.25">
      <c r="B1168" s="6">
        <v>0.14413669150650488</v>
      </c>
    </row>
    <row r="1169" spans="2:2" x14ac:dyDescent="0.25">
      <c r="B1169" s="6">
        <v>-6.3915002940570398E-2</v>
      </c>
    </row>
    <row r="1170" spans="2:2" x14ac:dyDescent="0.25">
      <c r="B1170" s="6">
        <v>0.46925023084836237</v>
      </c>
    </row>
    <row r="1171" spans="2:2" x14ac:dyDescent="0.25">
      <c r="B1171" s="6">
        <v>-0.2769184739614895</v>
      </c>
    </row>
    <row r="1172" spans="2:2" x14ac:dyDescent="0.25">
      <c r="B1172" s="6">
        <v>0.16558004358216749</v>
      </c>
    </row>
    <row r="1173" spans="2:2" x14ac:dyDescent="0.25">
      <c r="B1173" s="6">
        <v>1.8320466380439167E-3</v>
      </c>
    </row>
    <row r="1174" spans="2:2" x14ac:dyDescent="0.25">
      <c r="B1174" s="6">
        <v>0.48048389631878025</v>
      </c>
    </row>
    <row r="1175" spans="2:2" x14ac:dyDescent="0.25">
      <c r="B1175" s="6">
        <v>4.6705722887657647E-2</v>
      </c>
    </row>
    <row r="1176" spans="2:2" x14ac:dyDescent="0.25">
      <c r="B1176" s="6">
        <v>9.028887161912795E-2</v>
      </c>
    </row>
    <row r="1177" spans="2:2" x14ac:dyDescent="0.25">
      <c r="B1177" s="6">
        <v>-1.0545601244893232E-2</v>
      </c>
    </row>
    <row r="1178" spans="2:2" x14ac:dyDescent="0.25">
      <c r="B1178" s="6">
        <v>-9.207168651146666E-2</v>
      </c>
    </row>
    <row r="1179" spans="2:2" x14ac:dyDescent="0.25">
      <c r="B1179" s="6">
        <v>-0.33560819847373208</v>
      </c>
    </row>
    <row r="1180" spans="2:2" x14ac:dyDescent="0.25">
      <c r="B1180" s="6">
        <v>0.6103940056133923</v>
      </c>
    </row>
    <row r="1181" spans="2:2" x14ac:dyDescent="0.25">
      <c r="B1181" s="6">
        <v>0.13231259377523036</v>
      </c>
    </row>
    <row r="1182" spans="2:2" x14ac:dyDescent="0.25">
      <c r="B1182" s="6">
        <v>5.0452265800379509E-2</v>
      </c>
    </row>
    <row r="1183" spans="2:2" x14ac:dyDescent="0.25">
      <c r="B1183" s="6">
        <v>-0.11548315428691275</v>
      </c>
    </row>
    <row r="1184" spans="2:2" x14ac:dyDescent="0.25">
      <c r="B1184" s="6">
        <v>0.330141658610488</v>
      </c>
    </row>
    <row r="1185" spans="2:2" x14ac:dyDescent="0.25">
      <c r="B1185" s="6">
        <v>-2.4191244117174014E-3</v>
      </c>
    </row>
    <row r="1186" spans="2:2" x14ac:dyDescent="0.25">
      <c r="B1186" s="6">
        <v>0.150079434064749</v>
      </c>
    </row>
    <row r="1187" spans="2:2" x14ac:dyDescent="0.25">
      <c r="B1187" s="6">
        <v>0.55668439380046442</v>
      </c>
    </row>
    <row r="1188" spans="2:2" x14ac:dyDescent="0.25">
      <c r="B1188" s="6">
        <v>-5.4680537405718058E-2</v>
      </c>
    </row>
    <row r="1189" spans="2:2" x14ac:dyDescent="0.25">
      <c r="B1189" s="6">
        <v>-9.3644467559034467E-2</v>
      </c>
    </row>
    <row r="1190" spans="2:2" x14ac:dyDescent="0.25">
      <c r="B1190" s="6">
        <v>-0.14056065897604808</v>
      </c>
    </row>
    <row r="1191" spans="2:2" x14ac:dyDescent="0.25">
      <c r="B1191" s="6">
        <v>0.22691909224861634</v>
      </c>
    </row>
    <row r="1192" spans="2:2" x14ac:dyDescent="0.25">
      <c r="B1192" s="6">
        <v>-1.9100502203214631E-2</v>
      </c>
    </row>
    <row r="1193" spans="2:2" x14ac:dyDescent="0.25">
      <c r="B1193" s="6">
        <v>-0.16037994309591225</v>
      </c>
    </row>
    <row r="1194" spans="2:2" x14ac:dyDescent="0.25">
      <c r="B1194" s="6">
        <v>-0.17015198615294161</v>
      </c>
    </row>
    <row r="1195" spans="2:2" x14ac:dyDescent="0.25">
      <c r="B1195" s="6">
        <v>-0.11051064516214593</v>
      </c>
    </row>
    <row r="1196" spans="2:2" x14ac:dyDescent="0.25">
      <c r="B1196" s="6">
        <v>0.17641460098716172</v>
      </c>
    </row>
    <row r="1197" spans="2:2" x14ac:dyDescent="0.25">
      <c r="B1197" s="6">
        <v>-4.911302789612601E-2</v>
      </c>
    </row>
    <row r="1198" spans="2:2" x14ac:dyDescent="0.25">
      <c r="B1198" s="6">
        <v>6.4948270534603836E-2</v>
      </c>
    </row>
    <row r="1199" spans="2:2" x14ac:dyDescent="0.25">
      <c r="B1199" s="6">
        <v>0.13638623873210526</v>
      </c>
    </row>
    <row r="1200" spans="2:2" x14ac:dyDescent="0.25">
      <c r="B1200" s="6">
        <v>0.26010670973749894</v>
      </c>
    </row>
    <row r="1201" spans="2:2" x14ac:dyDescent="0.25">
      <c r="B1201" s="6">
        <v>0.17696787373891382</v>
      </c>
    </row>
    <row r="1202" spans="2:2" x14ac:dyDescent="0.25">
      <c r="B1202" s="6">
        <v>-0.23639356566385381</v>
      </c>
    </row>
    <row r="1203" spans="2:2" x14ac:dyDescent="0.25">
      <c r="B1203" s="6">
        <v>-0.26908233509272378</v>
      </c>
    </row>
    <row r="1204" spans="2:2" x14ac:dyDescent="0.25">
      <c r="B1204" s="6">
        <v>-0.34329417483843366</v>
      </c>
    </row>
    <row r="1205" spans="2:2" x14ac:dyDescent="0.25">
      <c r="B1205" s="6">
        <v>7.9124028332379415E-2</v>
      </c>
    </row>
    <row r="1206" spans="2:2" x14ac:dyDescent="0.25">
      <c r="B1206" s="6">
        <v>-4.136897107120259E-2</v>
      </c>
    </row>
    <row r="1207" spans="2:2" x14ac:dyDescent="0.25">
      <c r="B1207" s="6">
        <v>-0.34196855217986677</v>
      </c>
    </row>
    <row r="1208" spans="2:2" x14ac:dyDescent="0.25">
      <c r="B1208" s="6">
        <v>0.15541772077954019</v>
      </c>
    </row>
    <row r="1209" spans="2:2" x14ac:dyDescent="0.25">
      <c r="B1209" s="6">
        <v>6.906490115872245E-2</v>
      </c>
    </row>
    <row r="1210" spans="2:2" x14ac:dyDescent="0.25">
      <c r="B1210" s="6">
        <v>0.1138756855152967</v>
      </c>
    </row>
    <row r="1211" spans="2:2" x14ac:dyDescent="0.25">
      <c r="B1211" s="6">
        <v>3.4123672895852053E-2</v>
      </c>
    </row>
    <row r="1212" spans="2:2" x14ac:dyDescent="0.25">
      <c r="B1212" s="6">
        <v>0.10543880413006874</v>
      </c>
    </row>
    <row r="1213" spans="2:2" x14ac:dyDescent="0.25">
      <c r="B1213" s="6">
        <v>8.0352861568081912E-2</v>
      </c>
    </row>
    <row r="1214" spans="2:2" x14ac:dyDescent="0.25">
      <c r="B1214" s="6">
        <v>2.472777319244332E-2</v>
      </c>
    </row>
    <row r="1215" spans="2:2" x14ac:dyDescent="0.25">
      <c r="B1215" s="6">
        <v>-0.46908496328759819</v>
      </c>
    </row>
    <row r="1216" spans="2:2" x14ac:dyDescent="0.25">
      <c r="B1216" s="6">
        <v>-6.1095801255688753E-2</v>
      </c>
    </row>
    <row r="1217" spans="2:2" x14ac:dyDescent="0.25">
      <c r="B1217" s="6">
        <v>2.216269489209316E-2</v>
      </c>
    </row>
    <row r="1218" spans="2:2" x14ac:dyDescent="0.25">
      <c r="B1218" s="6">
        <v>-7.5538057289064292E-2</v>
      </c>
    </row>
    <row r="1219" spans="2:2" x14ac:dyDescent="0.25">
      <c r="B1219" s="6">
        <v>-4.4827540396905535E-2</v>
      </c>
    </row>
    <row r="1220" spans="2:2" x14ac:dyDescent="0.25">
      <c r="B1220" s="6">
        <v>0.12865612707409096</v>
      </c>
    </row>
    <row r="1221" spans="2:2" x14ac:dyDescent="0.25">
      <c r="B1221" s="6">
        <v>-0.15155156341246881</v>
      </c>
    </row>
    <row r="1222" spans="2:2" x14ac:dyDescent="0.25">
      <c r="B1222" s="6">
        <v>-2.6022109092331991E-2</v>
      </c>
    </row>
    <row r="1223" spans="2:2" x14ac:dyDescent="0.25">
      <c r="B1223" s="6">
        <v>2.3073618491177061E-2</v>
      </c>
    </row>
    <row r="1224" spans="2:2" x14ac:dyDescent="0.25">
      <c r="B1224" s="6">
        <v>2.2106353202676707E-2</v>
      </c>
    </row>
    <row r="1225" spans="2:2" x14ac:dyDescent="0.25">
      <c r="B1225" s="6">
        <v>0.23711773710780554</v>
      </c>
    </row>
    <row r="1226" spans="2:2" x14ac:dyDescent="0.25">
      <c r="B1226" s="6">
        <v>-4.4683586419033555E-2</v>
      </c>
    </row>
    <row r="1227" spans="2:2" x14ac:dyDescent="0.25">
      <c r="B1227" s="6">
        <v>-0.15491134839158871</v>
      </c>
    </row>
    <row r="1228" spans="2:2" x14ac:dyDescent="0.25">
      <c r="B1228" s="6">
        <v>0.48593720238558319</v>
      </c>
    </row>
    <row r="1229" spans="2:2" x14ac:dyDescent="0.25">
      <c r="B1229" s="6">
        <v>7.409130158091648E-2</v>
      </c>
    </row>
    <row r="1230" spans="2:2" x14ac:dyDescent="0.25">
      <c r="B1230" s="6">
        <v>-0.44270608331419414</v>
      </c>
    </row>
    <row r="1231" spans="2:2" x14ac:dyDescent="0.25">
      <c r="B1231" s="6">
        <v>0.665878340943858</v>
      </c>
    </row>
    <row r="1232" spans="2:2" x14ac:dyDescent="0.25">
      <c r="B1232" s="6">
        <v>0.28713309229869766</v>
      </c>
    </row>
    <row r="1233" spans="2:2" x14ac:dyDescent="0.25">
      <c r="B1233" s="6">
        <v>0.45837387320769535</v>
      </c>
    </row>
    <row r="1234" spans="2:2" x14ac:dyDescent="0.25">
      <c r="B1234" s="6">
        <v>-0.21926316236191706</v>
      </c>
    </row>
    <row r="1235" spans="2:2" x14ac:dyDescent="0.25">
      <c r="B1235" s="6">
        <v>7.7608506794147686E-2</v>
      </c>
    </row>
    <row r="1236" spans="2:2" x14ac:dyDescent="0.25">
      <c r="B1236" s="6">
        <v>0.11263008181411702</v>
      </c>
    </row>
    <row r="1237" spans="2:2" x14ac:dyDescent="0.25">
      <c r="B1237" s="6">
        <v>6.5573761232599448E-2</v>
      </c>
    </row>
    <row r="1238" spans="2:2" x14ac:dyDescent="0.25">
      <c r="B1238" s="6">
        <v>1.4543630747707759</v>
      </c>
    </row>
    <row r="1239" spans="2:2" x14ac:dyDescent="0.25">
      <c r="B1239" s="6">
        <v>5.1307318921369513E-2</v>
      </c>
    </row>
    <row r="1240" spans="2:2" x14ac:dyDescent="0.25">
      <c r="B1240" s="6">
        <v>-0.13745249203440171</v>
      </c>
    </row>
    <row r="1241" spans="2:2" x14ac:dyDescent="0.25">
      <c r="B1241" s="6">
        <v>-0.41996238728341073</v>
      </c>
    </row>
    <row r="1242" spans="2:2" x14ac:dyDescent="0.25">
      <c r="B1242" s="6">
        <v>-0.73012013442342893</v>
      </c>
    </row>
    <row r="1243" spans="2:2" x14ac:dyDescent="0.25">
      <c r="B1243" s="6">
        <v>-0.27102825652050327</v>
      </c>
    </row>
    <row r="1244" spans="2:2" x14ac:dyDescent="0.25">
      <c r="B1244" s="6">
        <v>0.2380038380931549</v>
      </c>
    </row>
    <row r="1245" spans="2:2" x14ac:dyDescent="0.25">
      <c r="B1245" s="6">
        <v>0.26314554494500092</v>
      </c>
    </row>
    <row r="1246" spans="2:2" x14ac:dyDescent="0.25">
      <c r="B1246" s="6">
        <v>-0.31042552846246746</v>
      </c>
    </row>
    <row r="1247" spans="2:2" x14ac:dyDescent="0.25">
      <c r="B1247" s="6">
        <v>0.1138699865197392</v>
      </c>
    </row>
    <row r="1248" spans="2:2" x14ac:dyDescent="0.25">
      <c r="B1248" s="6">
        <v>0.10213124472405669</v>
      </c>
    </row>
    <row r="1249" spans="2:2" x14ac:dyDescent="0.25">
      <c r="B1249" s="6">
        <v>-0.47757151041619855</v>
      </c>
    </row>
    <row r="1250" spans="2:2" x14ac:dyDescent="0.25">
      <c r="B1250" s="6">
        <v>1.3935525325262266E-2</v>
      </c>
    </row>
    <row r="1251" spans="2:2" x14ac:dyDescent="0.25">
      <c r="B1251" s="6">
        <v>8.3031064514436634E-2</v>
      </c>
    </row>
    <row r="1252" spans="2:2" x14ac:dyDescent="0.25">
      <c r="B1252" s="6">
        <v>-0.26349843773625925</v>
      </c>
    </row>
    <row r="1253" spans="2:2" x14ac:dyDescent="0.25">
      <c r="B1253" s="6">
        <v>-9.2504671762841884E-2</v>
      </c>
    </row>
    <row r="1254" spans="2:2" x14ac:dyDescent="0.25">
      <c r="B1254" s="6">
        <v>-3.9400453697174515E-2</v>
      </c>
    </row>
    <row r="1255" spans="2:2" x14ac:dyDescent="0.25">
      <c r="B1255" s="6">
        <v>-0.26742854800309079</v>
      </c>
    </row>
    <row r="1256" spans="2:2" x14ac:dyDescent="0.25">
      <c r="B1256" s="6">
        <v>0.17828803945703831</v>
      </c>
    </row>
    <row r="1257" spans="2:2" x14ac:dyDescent="0.25">
      <c r="B1257" s="6">
        <v>0.33932480164591849</v>
      </c>
    </row>
    <row r="1258" spans="2:2" x14ac:dyDescent="0.25">
      <c r="B1258" s="6">
        <v>-3.3534047279834778E-2</v>
      </c>
    </row>
    <row r="1259" spans="2:2" x14ac:dyDescent="0.25">
      <c r="B1259" s="6">
        <v>-0.39431832295055402</v>
      </c>
    </row>
    <row r="1260" spans="2:2" x14ac:dyDescent="0.25">
      <c r="B1260" s="6">
        <v>-2.8978383973779363E-2</v>
      </c>
    </row>
    <row r="1261" spans="2:2" x14ac:dyDescent="0.25">
      <c r="B1261" s="6">
        <v>-0.69097636344914726</v>
      </c>
    </row>
    <row r="1262" spans="2:2" x14ac:dyDescent="0.25">
      <c r="B1262" s="6">
        <v>4.5191527865868775E-2</v>
      </c>
    </row>
    <row r="1263" spans="2:2" x14ac:dyDescent="0.25">
      <c r="B1263" s="6">
        <v>0.23002412522538532</v>
      </c>
    </row>
    <row r="1264" spans="2:2" x14ac:dyDescent="0.25">
      <c r="B1264" s="6">
        <v>-0.13078140276922307</v>
      </c>
    </row>
    <row r="1265" spans="2:2" x14ac:dyDescent="0.25">
      <c r="B1265" s="6">
        <v>0.3411157401775457</v>
      </c>
    </row>
    <row r="1266" spans="2:2" x14ac:dyDescent="0.25">
      <c r="B1266" s="6">
        <v>0.15972602402718986</v>
      </c>
    </row>
    <row r="1267" spans="2:2" x14ac:dyDescent="0.25">
      <c r="B1267" s="6">
        <v>-0.27787321842369739</v>
      </c>
    </row>
    <row r="1268" spans="2:2" x14ac:dyDescent="0.25">
      <c r="B1268" s="6">
        <v>0.49621609214989365</v>
      </c>
    </row>
    <row r="1269" spans="2:2" x14ac:dyDescent="0.25">
      <c r="B1269" s="6">
        <v>8.7962885543066249E-2</v>
      </c>
    </row>
    <row r="1270" spans="2:2" x14ac:dyDescent="0.25">
      <c r="B1270" s="6">
        <v>-0.4943405753921945</v>
      </c>
    </row>
    <row r="1271" spans="2:2" x14ac:dyDescent="0.25">
      <c r="B1271" s="6">
        <v>-3.464907155495868E-2</v>
      </c>
    </row>
    <row r="1272" spans="2:2" x14ac:dyDescent="0.25">
      <c r="B1272" s="6">
        <v>0.20229004161789332</v>
      </c>
    </row>
    <row r="1273" spans="2:2" x14ac:dyDescent="0.25">
      <c r="B1273" s="6">
        <v>-0.33782664757737291</v>
      </c>
    </row>
    <row r="1274" spans="2:2" x14ac:dyDescent="0.25">
      <c r="B1274" s="6">
        <v>0.48173211066521543</v>
      </c>
    </row>
    <row r="1275" spans="2:2" x14ac:dyDescent="0.25">
      <c r="B1275" s="6">
        <v>0.16642361157072669</v>
      </c>
    </row>
    <row r="1276" spans="2:2" x14ac:dyDescent="0.25">
      <c r="B1276" s="6">
        <v>-0.57637585489707899</v>
      </c>
    </row>
    <row r="1277" spans="2:2" x14ac:dyDescent="0.25">
      <c r="B1277" s="6">
        <v>0.37065278508140942</v>
      </c>
    </row>
    <row r="1278" spans="2:2" x14ac:dyDescent="0.25">
      <c r="B1278" s="6">
        <v>8.9807771934675609E-2</v>
      </c>
    </row>
    <row r="1279" spans="2:2" x14ac:dyDescent="0.25">
      <c r="B1279" s="6">
        <v>-0.25891993541901576</v>
      </c>
    </row>
    <row r="1280" spans="2:2" x14ac:dyDescent="0.25">
      <c r="B1280" s="6">
        <v>0.37651735821024429</v>
      </c>
    </row>
    <row r="1281" spans="2:2" x14ac:dyDescent="0.25">
      <c r="B1281" s="6">
        <v>4.6753692084034626E-2</v>
      </c>
    </row>
    <row r="1282" spans="2:2" x14ac:dyDescent="0.25">
      <c r="B1282" s="6">
        <v>-0.24322560387816153</v>
      </c>
    </row>
    <row r="1283" spans="2:2" x14ac:dyDescent="0.25">
      <c r="B1283" s="6">
        <v>0.60373442951489498</v>
      </c>
    </row>
    <row r="1284" spans="2:2" x14ac:dyDescent="0.25">
      <c r="B1284" s="6">
        <v>0.1393212830216661</v>
      </c>
    </row>
    <row r="1285" spans="2:2" x14ac:dyDescent="0.25">
      <c r="B1285" s="6">
        <v>-0.16872099795243778</v>
      </c>
    </row>
    <row r="1286" spans="2:2" x14ac:dyDescent="0.25">
      <c r="B1286" s="6">
        <v>0.81407581701933474</v>
      </c>
    </row>
    <row r="1287" spans="2:2" x14ac:dyDescent="0.25">
      <c r="B1287" s="6">
        <v>-8.7389453851144883E-2</v>
      </c>
    </row>
    <row r="1288" spans="2:2" x14ac:dyDescent="0.25">
      <c r="B1288" s="6">
        <v>-0.16374741673135013</v>
      </c>
    </row>
    <row r="1289" spans="2:2" x14ac:dyDescent="0.25">
      <c r="B1289" s="6">
        <v>0.14822323827123068</v>
      </c>
    </row>
    <row r="1290" spans="2:2" x14ac:dyDescent="0.25">
      <c r="B1290" s="6">
        <v>3.470063460832612E-2</v>
      </c>
    </row>
    <row r="1291" spans="2:2" x14ac:dyDescent="0.25">
      <c r="B1291" s="6">
        <v>-0.46632094893677589</v>
      </c>
    </row>
    <row r="1292" spans="2:2" x14ac:dyDescent="0.25">
      <c r="B1292" s="6">
        <v>0.12385190084612327</v>
      </c>
    </row>
    <row r="1293" spans="2:2" x14ac:dyDescent="0.25">
      <c r="B1293" s="6">
        <v>0.1769053807899427</v>
      </c>
    </row>
    <row r="1294" spans="2:2" x14ac:dyDescent="0.25">
      <c r="B1294" s="6">
        <v>-0.23002855226501442</v>
      </c>
    </row>
    <row r="1295" spans="2:2" x14ac:dyDescent="0.25">
      <c r="B1295" s="6">
        <v>0.59353937841335869</v>
      </c>
    </row>
    <row r="1296" spans="2:2" x14ac:dyDescent="0.25">
      <c r="B1296" s="6">
        <v>2.314306947870351E-2</v>
      </c>
    </row>
    <row r="1297" spans="2:2" x14ac:dyDescent="0.25">
      <c r="B1297" s="6">
        <v>-0.20681523598960594</v>
      </c>
    </row>
    <row r="1298" spans="2:2" x14ac:dyDescent="0.25">
      <c r="B1298" s="6">
        <v>0.58272052782673467</v>
      </c>
    </row>
    <row r="1299" spans="2:2" x14ac:dyDescent="0.25">
      <c r="B1299" s="6">
        <v>0.20342378045061868</v>
      </c>
    </row>
    <row r="1300" spans="2:2" x14ac:dyDescent="0.25">
      <c r="B1300" s="6">
        <v>3.8416396421225185E-2</v>
      </c>
    </row>
    <row r="1301" spans="2:2" x14ac:dyDescent="0.25">
      <c r="B1301" s="6">
        <v>0.18597228469236893</v>
      </c>
    </row>
    <row r="1302" spans="2:2" x14ac:dyDescent="0.25">
      <c r="B1302" s="6">
        <v>0.28491274643619724</v>
      </c>
    </row>
    <row r="1303" spans="2:2" x14ac:dyDescent="0.25">
      <c r="B1303" s="6">
        <v>0.12043662052956944</v>
      </c>
    </row>
    <row r="1304" spans="2:2" x14ac:dyDescent="0.25">
      <c r="B1304" s="6">
        <v>0.41733345425163954</v>
      </c>
    </row>
    <row r="1305" spans="2:2" x14ac:dyDescent="0.25">
      <c r="B1305" s="6">
        <v>2.9389464835936505E-2</v>
      </c>
    </row>
    <row r="1306" spans="2:2" x14ac:dyDescent="0.25">
      <c r="B1306" s="6">
        <v>0.1625985627830896</v>
      </c>
    </row>
    <row r="1307" spans="2:2" x14ac:dyDescent="0.25">
      <c r="B1307" s="6">
        <v>0.3164334790281193</v>
      </c>
    </row>
    <row r="1308" spans="2:2" x14ac:dyDescent="0.25">
      <c r="B1308" s="6">
        <v>0.28988940568020582</v>
      </c>
    </row>
    <row r="1309" spans="2:2" x14ac:dyDescent="0.25">
      <c r="B1309" s="6">
        <v>-0.53968896171988501</v>
      </c>
    </row>
    <row r="1310" spans="2:2" x14ac:dyDescent="0.25">
      <c r="B1310" s="6">
        <v>0.27686422542254752</v>
      </c>
    </row>
    <row r="1311" spans="2:2" x14ac:dyDescent="0.25">
      <c r="B1311" s="6">
        <v>0.23831463117519464</v>
      </c>
    </row>
    <row r="1312" spans="2:2" x14ac:dyDescent="0.25">
      <c r="B1312" s="6">
        <v>-0.26850226365467228</v>
      </c>
    </row>
    <row r="1313" spans="2:2" x14ac:dyDescent="0.25">
      <c r="B1313" s="6">
        <v>0.33634857451436539</v>
      </c>
    </row>
    <row r="1314" spans="2:2" x14ac:dyDescent="0.25">
      <c r="B1314" s="6">
        <v>0.15327176116271249</v>
      </c>
    </row>
    <row r="1315" spans="2:2" x14ac:dyDescent="0.25">
      <c r="B1315" s="6">
        <v>-0.29986891107239916</v>
      </c>
    </row>
    <row r="1316" spans="2:2" x14ac:dyDescent="0.25">
      <c r="B1316" s="6">
        <v>0.64164432922173331</v>
      </c>
    </row>
    <row r="1317" spans="2:2" x14ac:dyDescent="0.25">
      <c r="B1317" s="6">
        <v>-0.21480083222469956</v>
      </c>
    </row>
    <row r="1318" spans="2:2" x14ac:dyDescent="0.25">
      <c r="B1318" s="6">
        <v>-0.11367624688695266</v>
      </c>
    </row>
    <row r="1319" spans="2:2" x14ac:dyDescent="0.25">
      <c r="B1319" s="6">
        <v>0.47259990722887041</v>
      </c>
    </row>
    <row r="1320" spans="2:2" x14ac:dyDescent="0.25">
      <c r="B1320" s="6">
        <v>0.78169187725687506</v>
      </c>
    </row>
    <row r="1321" spans="2:2" x14ac:dyDescent="0.25">
      <c r="B1321" s="6">
        <v>-0.44595925428557148</v>
      </c>
    </row>
    <row r="1322" spans="2:2" x14ac:dyDescent="0.25">
      <c r="B1322" s="6">
        <v>-0.147219797862574</v>
      </c>
    </row>
    <row r="1323" spans="2:2" x14ac:dyDescent="0.25">
      <c r="B1323" s="6">
        <v>0.32960077271664801</v>
      </c>
    </row>
    <row r="1324" spans="2:2" x14ac:dyDescent="0.25">
      <c r="B1324" s="6">
        <v>-7.990509152122674E-2</v>
      </c>
    </row>
    <row r="1325" spans="2:2" x14ac:dyDescent="0.25">
      <c r="B1325" s="6">
        <v>0.52971146425643267</v>
      </c>
    </row>
    <row r="1326" spans="2:2" x14ac:dyDescent="0.25">
      <c r="B1326" s="6">
        <v>0.38372034860543014</v>
      </c>
    </row>
    <row r="1327" spans="2:2" x14ac:dyDescent="0.25">
      <c r="B1327" s="6">
        <v>-0.22544169274334713</v>
      </c>
    </row>
    <row r="1328" spans="2:2" x14ac:dyDescent="0.25">
      <c r="B1328" s="6">
        <v>-0.15219799250464511</v>
      </c>
    </row>
    <row r="1329" spans="2:2" x14ac:dyDescent="0.25">
      <c r="B1329" s="6">
        <v>0.33618137020866412</v>
      </c>
    </row>
    <row r="1330" spans="2:2" x14ac:dyDescent="0.25">
      <c r="B1330" s="6">
        <v>0.15200546207576615</v>
      </c>
    </row>
    <row r="1331" spans="2:2" x14ac:dyDescent="0.25">
      <c r="B1331" s="6">
        <v>0.25718964655806598</v>
      </c>
    </row>
    <row r="1332" spans="2:2" x14ac:dyDescent="0.25">
      <c r="B1332" s="6">
        <v>0.35690731828588856</v>
      </c>
    </row>
    <row r="1333" spans="2:2" x14ac:dyDescent="0.25">
      <c r="B1333" s="6">
        <v>-0.13282580691928805</v>
      </c>
    </row>
    <row r="1334" spans="2:2" x14ac:dyDescent="0.25">
      <c r="B1334" s="6">
        <v>0.53826263962675935</v>
      </c>
    </row>
    <row r="1335" spans="2:2" x14ac:dyDescent="0.25">
      <c r="B1335" s="6">
        <v>5.9899881472939964E-3</v>
      </c>
    </row>
    <row r="1336" spans="2:2" x14ac:dyDescent="0.25">
      <c r="B1336" s="6">
        <v>-0.34421745975379764</v>
      </c>
    </row>
    <row r="1337" spans="2:2" x14ac:dyDescent="0.25">
      <c r="B1337" s="6">
        <v>0.1951486858343906</v>
      </c>
    </row>
    <row r="1338" spans="2:2" x14ac:dyDescent="0.25">
      <c r="B1338" s="6">
        <v>0.42226701429720931</v>
      </c>
    </row>
    <row r="1339" spans="2:2" x14ac:dyDescent="0.25">
      <c r="B1339" s="6">
        <v>-0.63979357297411732</v>
      </c>
    </row>
    <row r="1340" spans="2:2" x14ac:dyDescent="0.25">
      <c r="B1340" s="6">
        <v>0.28449257175370463</v>
      </c>
    </row>
    <row r="1341" spans="2:2" x14ac:dyDescent="0.25">
      <c r="B1341" s="6">
        <v>6.9927378595645337E-2</v>
      </c>
    </row>
    <row r="1342" spans="2:2" x14ac:dyDescent="0.25">
      <c r="B1342" s="6">
        <v>-0.42700723671600138</v>
      </c>
    </row>
    <row r="1343" spans="2:2" x14ac:dyDescent="0.25">
      <c r="B1343" s="6">
        <v>-0.19292683588045467</v>
      </c>
    </row>
    <row r="1344" spans="2:2" x14ac:dyDescent="0.25">
      <c r="B1344" s="6">
        <v>-7.7734877790670398E-2</v>
      </c>
    </row>
    <row r="1345" spans="2:2" x14ac:dyDescent="0.25">
      <c r="B1345" s="6">
        <v>-0.64663350532939989</v>
      </c>
    </row>
    <row r="1346" spans="2:2" x14ac:dyDescent="0.25">
      <c r="B1346" s="6">
        <v>0.54361564325801282</v>
      </c>
    </row>
    <row r="1347" spans="2:2" x14ac:dyDescent="0.25">
      <c r="B1347" s="6">
        <v>0.32759747716672816</v>
      </c>
    </row>
    <row r="1348" spans="2:2" x14ac:dyDescent="0.25">
      <c r="B1348" s="6">
        <v>-0.58832006044233998</v>
      </c>
    </row>
    <row r="1349" spans="2:2" x14ac:dyDescent="0.25">
      <c r="B1349" s="6">
        <v>0.12971391797689155</v>
      </c>
    </row>
    <row r="1350" spans="2:2" x14ac:dyDescent="0.25">
      <c r="B1350" s="6">
        <v>0.13483554298593056</v>
      </c>
    </row>
    <row r="1351" spans="2:2" x14ac:dyDescent="0.25">
      <c r="B1351" s="6">
        <v>-0.35259342593148568</v>
      </c>
    </row>
    <row r="1352" spans="2:2" x14ac:dyDescent="0.25">
      <c r="B1352" s="6">
        <v>0.24912284417048619</v>
      </c>
    </row>
    <row r="1353" spans="2:2" x14ac:dyDescent="0.25">
      <c r="B1353" s="6">
        <v>2.6021907215233259E-2</v>
      </c>
    </row>
    <row r="1354" spans="2:2" x14ac:dyDescent="0.25">
      <c r="B1354" s="6">
        <v>-0.45746502532813738</v>
      </c>
    </row>
    <row r="1355" spans="2:2" x14ac:dyDescent="0.25">
      <c r="B1355" s="6">
        <v>0.329578260422694</v>
      </c>
    </row>
    <row r="1356" spans="2:2" x14ac:dyDescent="0.25">
      <c r="B1356" s="6">
        <v>0.19095493306256797</v>
      </c>
    </row>
    <row r="1357" spans="2:2" x14ac:dyDescent="0.25">
      <c r="B1357" s="6">
        <v>-0.11407458666423453</v>
      </c>
    </row>
    <row r="1358" spans="2:2" x14ac:dyDescent="0.25">
      <c r="B1358" s="6">
        <v>-2.4661983981134408E-2</v>
      </c>
    </row>
    <row r="1359" spans="2:2" x14ac:dyDescent="0.25">
      <c r="B1359" s="6">
        <v>0.1220973490447913</v>
      </c>
    </row>
    <row r="1360" spans="2:2" x14ac:dyDescent="0.25">
      <c r="B1360" s="6">
        <v>-0.36310490872552781</v>
      </c>
    </row>
    <row r="1361" spans="2:2" x14ac:dyDescent="0.25">
      <c r="B1361" s="6">
        <v>0.51458949425868838</v>
      </c>
    </row>
    <row r="1362" spans="2:2" x14ac:dyDescent="0.25">
      <c r="B1362" s="6">
        <v>0.19593300917597686</v>
      </c>
    </row>
    <row r="1363" spans="2:2" x14ac:dyDescent="0.25">
      <c r="B1363" s="6">
        <v>-0.46393795078526878</v>
      </c>
    </row>
    <row r="1364" spans="2:2" x14ac:dyDescent="0.25">
      <c r="B1364" s="6">
        <v>0.50671655000768712</v>
      </c>
    </row>
    <row r="1365" spans="2:2" x14ac:dyDescent="0.25">
      <c r="B1365" s="6">
        <v>-0.13208686711647066</v>
      </c>
    </row>
    <row r="1366" spans="2:2" x14ac:dyDescent="0.25">
      <c r="B1366" s="6">
        <v>-0.74904749990210018</v>
      </c>
    </row>
    <row r="1367" spans="2:2" x14ac:dyDescent="0.25">
      <c r="B1367" s="6">
        <v>0.46136571656738828</v>
      </c>
    </row>
    <row r="1368" spans="2:2" x14ac:dyDescent="0.25">
      <c r="B1368" s="6">
        <v>-5.342846566440863E-3</v>
      </c>
    </row>
    <row r="1369" spans="2:2" x14ac:dyDescent="0.25">
      <c r="B1369" s="6">
        <v>0.135202823740871</v>
      </c>
    </row>
    <row r="1370" spans="2:2" x14ac:dyDescent="0.25">
      <c r="B1370" s="6">
        <v>-7.3184215292773636E-5</v>
      </c>
    </row>
    <row r="1371" spans="2:2" x14ac:dyDescent="0.25">
      <c r="B1371" s="6">
        <v>0.11510597420000017</v>
      </c>
    </row>
    <row r="1372" spans="2:2" x14ac:dyDescent="0.25">
      <c r="B1372" s="6">
        <v>0.13864598027110642</v>
      </c>
    </row>
    <row r="1373" spans="2:2" x14ac:dyDescent="0.25">
      <c r="B1373" s="6">
        <v>-2.2901260467708864E-2</v>
      </c>
    </row>
    <row r="1374" spans="2:2" x14ac:dyDescent="0.25">
      <c r="B1374" s="6">
        <v>0.32763230678671768</v>
      </c>
    </row>
    <row r="1375" spans="2:2" x14ac:dyDescent="0.25">
      <c r="B1375" s="6">
        <v>-0.359466165403863</v>
      </c>
    </row>
    <row r="1376" spans="2:2" x14ac:dyDescent="0.25">
      <c r="B1376" s="6">
        <v>0.15726923836019485</v>
      </c>
    </row>
    <row r="1377" spans="2:2" x14ac:dyDescent="0.25">
      <c r="B1377" s="6">
        <v>-1.1270103902542312E-2</v>
      </c>
    </row>
    <row r="1378" spans="2:2" x14ac:dyDescent="0.25">
      <c r="B1378" s="6">
        <v>-9.2090347544198925E-2</v>
      </c>
    </row>
    <row r="1379" spans="2:2" x14ac:dyDescent="0.25">
      <c r="B1379" s="6">
        <v>0.40429190585152036</v>
      </c>
    </row>
    <row r="1380" spans="2:2" x14ac:dyDescent="0.25">
      <c r="B1380" s="6">
        <v>-3.8444054933290464E-2</v>
      </c>
    </row>
    <row r="1381" spans="2:2" x14ac:dyDescent="0.25">
      <c r="B1381" s="6">
        <v>0.23463157208290603</v>
      </c>
    </row>
    <row r="1382" spans="2:2" x14ac:dyDescent="0.25">
      <c r="B1382" s="6">
        <v>0.61825190184677026</v>
      </c>
    </row>
    <row r="1383" spans="2:2" x14ac:dyDescent="0.25">
      <c r="B1383" s="6">
        <v>0.61130964816976341</v>
      </c>
    </row>
    <row r="1384" spans="2:2" x14ac:dyDescent="0.25">
      <c r="B1384" s="6">
        <v>-0.24299502274441218</v>
      </c>
    </row>
    <row r="1385" spans="2:2" x14ac:dyDescent="0.25">
      <c r="B1385" s="6">
        <v>-0.24119144207939838</v>
      </c>
    </row>
    <row r="1386" spans="2:2" x14ac:dyDescent="0.25">
      <c r="B1386" s="6">
        <v>0.26642044106776586</v>
      </c>
    </row>
    <row r="1387" spans="2:2" x14ac:dyDescent="0.25">
      <c r="B1387" s="6">
        <v>-0.50689133648623763</v>
      </c>
    </row>
    <row r="1388" spans="2:2" x14ac:dyDescent="0.25">
      <c r="B1388" s="6">
        <v>-1.0377134155354073E-2</v>
      </c>
    </row>
    <row r="1389" spans="2:2" x14ac:dyDescent="0.25">
      <c r="B1389" s="6">
        <v>-3.9440931087962011E-2</v>
      </c>
    </row>
    <row r="1390" spans="2:2" x14ac:dyDescent="0.25">
      <c r="B1390" s="6">
        <v>-0.30843629879644974</v>
      </c>
    </row>
    <row r="1391" spans="2:2" x14ac:dyDescent="0.25">
      <c r="B1391" s="6">
        <v>9.2058008504126293E-3</v>
      </c>
    </row>
    <row r="1392" spans="2:2" x14ac:dyDescent="0.25">
      <c r="B1392" s="6">
        <v>0.13462140381577378</v>
      </c>
    </row>
    <row r="1393" spans="2:2" x14ac:dyDescent="0.25">
      <c r="B1393" s="6">
        <v>-0.10684452009590131</v>
      </c>
    </row>
    <row r="1394" spans="2:2" x14ac:dyDescent="0.25">
      <c r="B1394" s="6">
        <v>0.40227351788743321</v>
      </c>
    </row>
    <row r="1395" spans="2:2" x14ac:dyDescent="0.25">
      <c r="B1395" s="6">
        <v>0.33958915024640735</v>
      </c>
    </row>
    <row r="1396" spans="2:2" x14ac:dyDescent="0.25">
      <c r="B1396" s="6">
        <v>-0.17293369218245699</v>
      </c>
    </row>
    <row r="1397" spans="2:2" x14ac:dyDescent="0.25">
      <c r="B1397" s="6">
        <v>0.81251154541309534</v>
      </c>
    </row>
    <row r="1398" spans="2:2" x14ac:dyDescent="0.25">
      <c r="B1398" s="6">
        <v>0.32858138520901881</v>
      </c>
    </row>
    <row r="1399" spans="2:2" x14ac:dyDescent="0.25">
      <c r="B1399" s="6">
        <v>-0.75472074186231519</v>
      </c>
    </row>
    <row r="1400" spans="2:2" x14ac:dyDescent="0.25">
      <c r="B1400" s="6">
        <v>-7.1778894094290946E-3</v>
      </c>
    </row>
    <row r="1401" spans="2:2" x14ac:dyDescent="0.25">
      <c r="B1401" s="6">
        <v>0.28071942729226013</v>
      </c>
    </row>
    <row r="1402" spans="2:2" x14ac:dyDescent="0.25">
      <c r="B1402" s="6">
        <v>-0.32317906828744669</v>
      </c>
    </row>
    <row r="1403" spans="2:2" x14ac:dyDescent="0.25">
      <c r="B1403" s="6">
        <v>0.18113713547654126</v>
      </c>
    </row>
    <row r="1404" spans="2:2" x14ac:dyDescent="0.25">
      <c r="B1404" s="6">
        <v>0.22159631234623145</v>
      </c>
    </row>
    <row r="1405" spans="2:2" x14ac:dyDescent="0.25">
      <c r="B1405" s="6">
        <v>-0.30544972049092167</v>
      </c>
    </row>
    <row r="1406" spans="2:2" x14ac:dyDescent="0.25">
      <c r="B1406" s="6">
        <v>0.12689168293837749</v>
      </c>
    </row>
    <row r="1407" spans="2:2" x14ac:dyDescent="0.25">
      <c r="B1407" s="6">
        <v>-0.11814228984707734</v>
      </c>
    </row>
    <row r="1408" spans="2:2" x14ac:dyDescent="0.25">
      <c r="B1408" s="6">
        <v>-0.62873685409369884</v>
      </c>
    </row>
    <row r="1409" spans="2:2" x14ac:dyDescent="0.25">
      <c r="B1409" s="6">
        <v>0.39715446173477825</v>
      </c>
    </row>
    <row r="1410" spans="2:2" x14ac:dyDescent="0.25">
      <c r="B1410" s="6">
        <v>0.2452184807619254</v>
      </c>
    </row>
    <row r="1411" spans="2:2" x14ac:dyDescent="0.25">
      <c r="B1411" s="6">
        <v>-0.5354415615754462</v>
      </c>
    </row>
    <row r="1412" spans="2:2" x14ac:dyDescent="0.25">
      <c r="B1412" s="6">
        <v>0.19978416885792949</v>
      </c>
    </row>
    <row r="1413" spans="2:2" x14ac:dyDescent="0.25">
      <c r="B1413" s="6">
        <v>0.15321283954492224</v>
      </c>
    </row>
    <row r="1414" spans="2:2" x14ac:dyDescent="0.25">
      <c r="B1414" s="6">
        <v>-0.25047474124585301</v>
      </c>
    </row>
    <row r="1415" spans="2:2" x14ac:dyDescent="0.25">
      <c r="B1415" s="6">
        <v>3.9549845802798245E-2</v>
      </c>
    </row>
    <row r="1416" spans="2:2" x14ac:dyDescent="0.25">
      <c r="B1416" s="6">
        <v>0.17803874652786938</v>
      </c>
    </row>
    <row r="1417" spans="2:2" x14ac:dyDescent="0.25">
      <c r="B1417" s="6">
        <v>-0.7185637551056373</v>
      </c>
    </row>
    <row r="1418" spans="2:2" x14ac:dyDescent="0.25">
      <c r="B1418" s="6">
        <v>2.6698018158852699E-2</v>
      </c>
    </row>
    <row r="1419" spans="2:2" x14ac:dyDescent="0.25">
      <c r="B1419" s="6">
        <v>9.8376626400184047E-2</v>
      </c>
    </row>
    <row r="1420" spans="2:2" x14ac:dyDescent="0.25">
      <c r="B1420" s="6">
        <v>-0.58128069209928102</v>
      </c>
    </row>
    <row r="1421" spans="2:2" x14ac:dyDescent="0.25">
      <c r="B1421" s="6">
        <v>0.12969381337867236</v>
      </c>
    </row>
    <row r="1422" spans="2:2" x14ac:dyDescent="0.25">
      <c r="B1422" s="6">
        <v>4.7491140625863557E-2</v>
      </c>
    </row>
    <row r="1423" spans="2:2" x14ac:dyDescent="0.25">
      <c r="B1423" s="6">
        <v>-0.29904683885082733</v>
      </c>
    </row>
    <row r="1424" spans="2:2" x14ac:dyDescent="0.25">
      <c r="B1424" s="6">
        <v>-7.1756329644582229E-3</v>
      </c>
    </row>
    <row r="1425" spans="2:2" x14ac:dyDescent="0.25">
      <c r="B1425" s="6">
        <v>0.15114351439327928</v>
      </c>
    </row>
    <row r="1426" spans="2:2" x14ac:dyDescent="0.25">
      <c r="B1426" s="6">
        <v>-0.45604462234519272</v>
      </c>
    </row>
    <row r="1427" spans="2:2" x14ac:dyDescent="0.25">
      <c r="B1427" s="6">
        <v>0.24294553313486972</v>
      </c>
    </row>
    <row r="1428" spans="2:2" x14ac:dyDescent="0.25">
      <c r="B1428" s="6">
        <v>0.17597301077382821</v>
      </c>
    </row>
    <row r="1429" spans="2:2" x14ac:dyDescent="0.25">
      <c r="B1429" s="6">
        <v>-0.44961937998809515</v>
      </c>
    </row>
    <row r="1430" spans="2:2" x14ac:dyDescent="0.25">
      <c r="B1430" s="6">
        <v>0.55400600539985456</v>
      </c>
    </row>
    <row r="1431" spans="2:2" x14ac:dyDescent="0.25">
      <c r="B1431" s="6">
        <v>-0.22632746903448298</v>
      </c>
    </row>
    <row r="1432" spans="2:2" x14ac:dyDescent="0.25">
      <c r="B1432" s="6">
        <v>-0.8261968317851216</v>
      </c>
    </row>
    <row r="1433" spans="2:2" x14ac:dyDescent="0.25">
      <c r="B1433" s="6">
        <v>0.65663499497145539</v>
      </c>
    </row>
    <row r="1434" spans="2:2" x14ac:dyDescent="0.25">
      <c r="B1434" s="6">
        <v>3.875045619492401E-2</v>
      </c>
    </row>
    <row r="1435" spans="2:2" x14ac:dyDescent="0.25">
      <c r="B1435" s="6">
        <v>-0.441412424099556</v>
      </c>
    </row>
    <row r="1436" spans="2:2" x14ac:dyDescent="0.25">
      <c r="B1436" s="6">
        <v>-8.1228635748226002E-2</v>
      </c>
    </row>
    <row r="1437" spans="2:2" x14ac:dyDescent="0.25">
      <c r="B1437" s="6">
        <v>0.29441523115006257</v>
      </c>
    </row>
    <row r="1438" spans="2:2" x14ac:dyDescent="0.25">
      <c r="B1438" s="6">
        <v>-0.29489443435943508</v>
      </c>
    </row>
    <row r="1439" spans="2:2" x14ac:dyDescent="0.25">
      <c r="B1439" s="6">
        <v>0.13275397161124436</v>
      </c>
    </row>
    <row r="1440" spans="2:2" x14ac:dyDescent="0.25">
      <c r="B1440" s="6">
        <v>9.1306606174184804E-2</v>
      </c>
    </row>
    <row r="1441" spans="2:2" x14ac:dyDescent="0.25">
      <c r="B1441" s="6">
        <v>-0.15618840147915103</v>
      </c>
    </row>
    <row r="1442" spans="2:2" x14ac:dyDescent="0.25">
      <c r="B1442" s="6">
        <v>0.14664340606804105</v>
      </c>
    </row>
    <row r="1443" spans="2:2" x14ac:dyDescent="0.25">
      <c r="B1443" s="6">
        <v>-6.5200692730927198E-2</v>
      </c>
    </row>
    <row r="1444" spans="2:2" x14ac:dyDescent="0.25">
      <c r="B1444" s="6">
        <v>-0.21231855380993653</v>
      </c>
    </row>
    <row r="1445" spans="2:2" x14ac:dyDescent="0.25">
      <c r="B1445" s="6">
        <v>3.7855904275166996E-2</v>
      </c>
    </row>
    <row r="1446" spans="2:2" x14ac:dyDescent="0.25">
      <c r="B1446" s="6">
        <v>-7.3592534236192983E-2</v>
      </c>
    </row>
    <row r="1447" spans="2:2" x14ac:dyDescent="0.25">
      <c r="B1447" s="6">
        <v>-0.44685415804802109</v>
      </c>
    </row>
    <row r="1448" spans="2:2" x14ac:dyDescent="0.25">
      <c r="B1448" s="6">
        <v>9.0475501276987891E-2</v>
      </c>
    </row>
    <row r="1449" spans="2:2" x14ac:dyDescent="0.25">
      <c r="B1449" s="6">
        <v>0.11860205946409814</v>
      </c>
    </row>
    <row r="1450" spans="2:2" x14ac:dyDescent="0.25">
      <c r="B1450" s="6">
        <v>-0.12456651376307618</v>
      </c>
    </row>
    <row r="1451" spans="2:2" x14ac:dyDescent="0.25">
      <c r="B1451" s="6">
        <v>0.62616372401167308</v>
      </c>
    </row>
    <row r="1452" spans="2:2" x14ac:dyDescent="0.25">
      <c r="B1452" s="6">
        <v>0.15382337892743631</v>
      </c>
    </row>
    <row r="1453" spans="2:2" x14ac:dyDescent="0.25">
      <c r="B1453" s="6">
        <v>-0.52599043129997547</v>
      </c>
    </row>
    <row r="1454" spans="2:2" x14ac:dyDescent="0.25">
      <c r="B1454" s="6">
        <v>0.13736707574837886</v>
      </c>
    </row>
    <row r="1455" spans="2:2" x14ac:dyDescent="0.25">
      <c r="B1455" s="6">
        <v>0.11442927712510444</v>
      </c>
    </row>
    <row r="1456" spans="2:2" x14ac:dyDescent="0.25">
      <c r="B1456" s="6">
        <v>-0.34131979156515202</v>
      </c>
    </row>
    <row r="1457" spans="2:2" x14ac:dyDescent="0.25">
      <c r="B1457" s="6">
        <v>0.88708511819685598</v>
      </c>
    </row>
    <row r="1458" spans="2:2" x14ac:dyDescent="0.25">
      <c r="B1458" s="6">
        <v>0.25859799156599922</v>
      </c>
    </row>
    <row r="1459" spans="2:2" x14ac:dyDescent="0.25">
      <c r="B1459" s="6">
        <v>-0.6353068604296993</v>
      </c>
    </row>
    <row r="1460" spans="2:2" x14ac:dyDescent="0.25">
      <c r="B1460" s="6">
        <v>5.2532115980139654E-3</v>
      </c>
    </row>
    <row r="1461" spans="2:2" x14ac:dyDescent="0.25">
      <c r="B1461" s="6">
        <v>-2.6141897052985089E-2</v>
      </c>
    </row>
    <row r="1462" spans="2:2" x14ac:dyDescent="0.25">
      <c r="B1462" s="6">
        <v>-0.29715108708732363</v>
      </c>
    </row>
    <row r="1463" spans="2:2" x14ac:dyDescent="0.25">
      <c r="B1463" s="6">
        <v>0.26365543501922861</v>
      </c>
    </row>
    <row r="1464" spans="2:2" x14ac:dyDescent="0.25">
      <c r="B1464" s="6">
        <v>0.2318627375847907</v>
      </c>
    </row>
    <row r="1465" spans="2:2" x14ac:dyDescent="0.25">
      <c r="B1465" s="6">
        <v>-0.39358300689331022</v>
      </c>
    </row>
    <row r="1466" spans="2:2" x14ac:dyDescent="0.25">
      <c r="B1466" s="6">
        <v>0.25439210577745219</v>
      </c>
    </row>
    <row r="1467" spans="2:2" x14ac:dyDescent="0.25">
      <c r="B1467" s="6">
        <v>-3.9066900498607365E-2</v>
      </c>
    </row>
    <row r="1468" spans="2:2" x14ac:dyDescent="0.25">
      <c r="B1468" s="6">
        <v>-0.33962575153450358</v>
      </c>
    </row>
    <row r="1469" spans="2:2" x14ac:dyDescent="0.25">
      <c r="B1469" s="6">
        <v>0.20788405196788606</v>
      </c>
    </row>
    <row r="1470" spans="2:2" x14ac:dyDescent="0.25">
      <c r="B1470" s="6">
        <v>0.11004447487014742</v>
      </c>
    </row>
  </sheetData>
  <sortState ref="F5:F33">
    <sortCondition ref="F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Label</vt:lpstr>
      <vt:lpstr>Hist.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Hugette</dc:creator>
  <cp:lastModifiedBy>asdlfk</cp:lastModifiedBy>
  <dcterms:created xsi:type="dcterms:W3CDTF">2017-08-11T23:21:39Z</dcterms:created>
  <dcterms:modified xsi:type="dcterms:W3CDTF">2017-08-16T16:15:40Z</dcterms:modified>
</cp:coreProperties>
</file>