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lomo/git_repos/on-call-calendar/"/>
    </mc:Choice>
  </mc:AlternateContent>
  <xr:revisionPtr revIDLastSave="0" documentId="13_ncr:1_{D202EDB8-6293-D142-8F0F-0FEE005842B0}" xr6:coauthVersionLast="36" xr6:coauthVersionMax="36" xr10:uidLastSave="{00000000-0000-0000-0000-000000000000}"/>
  <bookViews>
    <workbookView xWindow="380" yWindow="460" windowWidth="28040" windowHeight="17040" xr2:uid="{C3BD2156-5360-E34F-B527-DDC5436CA037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H4" i="1"/>
  <c r="H3" i="1"/>
  <c r="F6" i="1"/>
  <c r="F3" i="1"/>
  <c r="H6" i="1" s="1"/>
  <c r="B9" i="1"/>
  <c r="F5" i="1"/>
  <c r="H31" i="1" l="1"/>
  <c r="G31" i="1"/>
  <c r="F31" i="1"/>
  <c r="E31" i="1"/>
  <c r="D31" i="1"/>
  <c r="C31" i="1"/>
  <c r="B31" i="1"/>
  <c r="H29" i="1"/>
  <c r="G29" i="1"/>
  <c r="F29" i="1"/>
  <c r="E29" i="1"/>
  <c r="D29" i="1"/>
  <c r="C29" i="1"/>
  <c r="B29" i="1"/>
  <c r="H27" i="1"/>
  <c r="G27" i="1"/>
  <c r="F27" i="1"/>
  <c r="E27" i="1"/>
  <c r="D27" i="1"/>
  <c r="C27" i="1"/>
  <c r="B27" i="1"/>
  <c r="H25" i="1"/>
  <c r="G25" i="1"/>
  <c r="F25" i="1"/>
  <c r="E25" i="1"/>
  <c r="D25" i="1"/>
  <c r="C25" i="1"/>
  <c r="B25" i="1"/>
  <c r="H23" i="1"/>
  <c r="G23" i="1"/>
  <c r="F23" i="1"/>
  <c r="E23" i="1"/>
  <c r="D23" i="1"/>
  <c r="C23" i="1"/>
  <c r="B23" i="1"/>
  <c r="H21" i="1"/>
  <c r="G21" i="1"/>
  <c r="F21" i="1"/>
  <c r="E21" i="1"/>
  <c r="D21" i="1"/>
  <c r="C21" i="1"/>
  <c r="B21" i="1"/>
  <c r="H19" i="1"/>
  <c r="G19" i="1"/>
  <c r="F19" i="1"/>
  <c r="E19" i="1"/>
  <c r="D19" i="1"/>
  <c r="C19" i="1"/>
  <c r="B19" i="1"/>
  <c r="H17" i="1"/>
  <c r="G17" i="1"/>
  <c r="F17" i="1"/>
  <c r="E17" i="1"/>
  <c r="D17" i="1"/>
  <c r="C17" i="1"/>
  <c r="B17" i="1"/>
  <c r="H15" i="1"/>
  <c r="G15" i="1"/>
  <c r="F15" i="1"/>
  <c r="E15" i="1"/>
  <c r="D15" i="1"/>
  <c r="C15" i="1"/>
  <c r="B15" i="1"/>
  <c r="H13" i="1"/>
  <c r="G13" i="1"/>
  <c r="F13" i="1"/>
  <c r="E13" i="1"/>
  <c r="D13" i="1"/>
  <c r="C13" i="1"/>
  <c r="B13" i="1"/>
  <c r="H11" i="1"/>
  <c r="G11" i="1"/>
  <c r="F11" i="1"/>
  <c r="E11" i="1"/>
  <c r="D11" i="1"/>
  <c r="C11" i="1"/>
  <c r="B11" i="1"/>
  <c r="H9" i="1"/>
  <c r="G9" i="1"/>
  <c r="F9" i="1"/>
  <c r="E9" i="1"/>
  <c r="D9" i="1"/>
  <c r="C9" i="1"/>
  <c r="F4" i="1" l="1"/>
</calcChain>
</file>

<file path=xl/sharedStrings.xml><?xml version="1.0" encoding="utf-8"?>
<sst xmlns="http://schemas.openxmlformats.org/spreadsheetml/2006/main" count="31" uniqueCount="31">
  <si>
    <t>Start Date</t>
  </si>
  <si>
    <t>End Date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</si>
  <si>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</si>
  <si>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</si>
  <si>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</si>
  <si>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</si>
  <si>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</si>
  <si>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</si>
  <si>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</si>
  <si>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</si>
  <si>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Description</t>
  </si>
  <si>
    <t>Assignment</t>
  </si>
  <si>
    <t>Holidays</t>
  </si>
  <si>
    <t># days:</t>
  </si>
  <si>
    <t># weekdays:</t>
  </si>
  <si>
    <t># weekend days:</t>
  </si>
  <si>
    <t>First day:</t>
  </si>
  <si>
    <t>Last day:</t>
  </si>
  <si>
    <t>Memorial Day</t>
  </si>
  <si>
    <t>Christmas</t>
  </si>
  <si>
    <t>Thanksgiving</t>
  </si>
  <si>
    <t>Labor Day</t>
  </si>
  <si>
    <t># weeks:</t>
  </si>
  <si>
    <t>Bob</t>
  </si>
  <si>
    <t>Joe</t>
  </si>
  <si>
    <t>On Call Coverage Calendar</t>
  </si>
  <si>
    <t>Carol</t>
  </si>
  <si>
    <t>Alice</t>
  </si>
  <si>
    <t>New Years Eve</t>
  </si>
  <si>
    <t># weekday holidays:</t>
  </si>
  <si>
    <t>Jimmy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</si>
</sst>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mmm\ d"/>
    <numFmt numFmtId="166" formatCode="dd\ mmm\ yyyy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NumberFormat="1" applyAlignment="1">
      <alignment horizontal="center"/>
    </xf>
    <xf numFmtId="16" fontId="0" fillId="0" borderId="0" xfId="0" applyNumberFormat="1"/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center"/>
    </xf>
    <xf numFmtId="164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24994659260841701"/>
        </patternFill>
      </fill>
    </dxf>
    <dxf>
      <font>
        <b/>
        <i val="0"/>
        <u val="double"/>
        <color rgb="FFC00000"/>
      </font>
    </dxf>
    <dxf>
      <protection locked="0" hidden="0"/>
    </dxf>
    <dxf>
      <protection locked="0" hidden="0"/>
    </dxf>
    <dxf>
      <numFmt numFmtId="166" formatCode="dd\ mmm\ yyyy"/>
      <alignment horizontal="left" vertical="bottom" textRotation="0" wrapText="0" indent="0" justifyLastLine="0" shrinkToFit="0" readingOrder="0"/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373426-1796-304B-A226-49AAED9D8823}" name="Table1" displayName="Table1" ref="J8:L13" totalsRowShown="0" dataDxfId="8">
  <autoFilter ref="J8:L13" xr:uid="{F38F8A8C-7A74-4A48-AFCB-C2B997FC24D2}">
    <filterColumn colId="0" hiddenButton="1"/>
    <filterColumn colId="1" hiddenButton="1"/>
    <filterColumn colId="2" hiddenButton="1"/>
  </autoFilter>
  <tableColumns count="3">
    <tableColumn id="1" xr3:uid="{5B6C6BD1-0CE4-7C43-8CAC-AF9461F5F7DD}" name="Date" dataDxfId="7"/>
    <tableColumn id="2" xr3:uid="{C6E87BE1-5E41-1149-8813-DB59EBAA5168}" name="Description" dataDxfId="6"/>
    <tableColumn id="3" xr3:uid="{68FC5954-1CA7-EC46-AE34-B2B26B13AF52}" name="Assignment" dataDxfId="5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E2AFB-3708-F741-B52F-F8B207ABDBFA}">
  <dimension ref="A1:T32"/>
  <sheetViews>
    <sheetView tabSelected="1" workbookViewId="0">
      <selection activeCell="C5" sqref="C5"/>
    </sheetView>
  </sheetViews>
  <sheetFormatPr baseColWidth="10" defaultRowHeight="16" x14ac:dyDescent="0.2"/>
  <cols>
    <col min="2" max="8" width="12" bestFit="1" customWidth="1"/>
    <col min="10" max="10" width="12" bestFit="1" customWidth="1"/>
    <col min="11" max="11" width="22.5" customWidth="1"/>
    <col min="12" max="12" width="22.6640625" customWidth="1"/>
    <col min="15" max="15" width="12" bestFit="1" customWidth="1"/>
    <col min="19" max="19" width="10.6640625" customWidth="1"/>
  </cols>
  <sheetData>
    <row r="1" spans="1:20" ht="21" x14ac:dyDescent="0.25">
      <c r="A1" s="10" t="s">
        <v>25</v>
      </c>
    </row>
    <row r="3" spans="1:20" x14ac:dyDescent="0.2">
      <c r="B3" s="5" t="s">
        <v>0</v>
      </c>
      <c r="C3" s="8">
        <v>43971</v>
      </c>
      <c r="D3" s="16" t="s">
        <v>13</v>
      </c>
      <c r="E3" s="16"/>
      <c r="F3" s="4">
        <f>C4-C3+1</f>
        <v>80</v>
      </c>
      <c r="G3" s="2" t="s">
        <v>16</v>
      </c>
      <c r="H3" t="str">
        <f>INDEX($B$8:$H$8,WEEKDAY($C3))</f>
        <v>Wednesday</v>
      </c>
    </row>
    <row r="4" spans="1:20" x14ac:dyDescent="0.2">
      <c r="B4" s="5" t="s">
        <v>1</v>
      </c>
      <c r="C4" s="8">
        <v>44050</v>
      </c>
      <c r="D4" s="16" t="s">
        <v>14</v>
      </c>
      <c r="E4" s="16"/>
      <c r="F4" s="4">
        <f ca="1">F3-F5</f>
        <v>58</v>
      </c>
      <c r="G4" s="2" t="s">
        <v>17</v>
      </c>
      <c r="H4" t="str">
        <f>INDEX($B$8:$H$8,WEEKDAY($C4))</f>
        <v>Friday</v>
      </c>
      <c r="J4" s="11"/>
    </row>
    <row r="5" spans="1:20" x14ac:dyDescent="0.2">
      <c r="B5" t="str">
        <f>IF(C4-C3&gt;84-WEEKDAY(C3),"Beyond a 12 week calendar","")</f>
        <v/>
      </c>
      <c r="D5" s="16" t="s">
        <v>15</v>
      </c>
      <c r="E5" s="16"/>
      <c r="F5" s="6">
        <f ca="1">SUMPRODUCT((WEEKDAY(ROW(INDIRECT(C3&amp;":"&amp;C4)))={1,7})*1)</f>
        <v>22</v>
      </c>
    </row>
    <row r="6" spans="1:20" x14ac:dyDescent="0.2">
      <c r="D6" s="16" t="s">
        <v>29</v>
      </c>
      <c r="E6" s="16"/>
      <c r="F6" s="6">
        <f>SUMPRODUCT(1*(Table1[Date]&gt;=C3)*(Table1[Date]&lt;=C4)*(WEEKDAY(Table1[Date])&gt;1)*(WEEKDAY(Table1[Date])&lt;7))</f>
        <v>1</v>
      </c>
      <c r="G6" s="2" t="s">
        <v>22</v>
      </c>
      <c r="H6" t="str">
        <f>INT(F3/7)&amp;" + "&amp;MOD(F3,7)&amp;" day"&amp;IF(MOD(F3,7)&lt;&gt;1,"s","")</f>
        <v>11 + 3 days</v>
      </c>
      <c r="I6" s="6"/>
    </row>
    <row r="7" spans="1:20" x14ac:dyDescent="0.2">
      <c r="A7" s="1"/>
      <c r="J7" s="15" t="s">
        <v>12</v>
      </c>
      <c r="K7" s="15"/>
      <c r="L7" s="15"/>
    </row>
    <row r="8" spans="1:20" x14ac:dyDescent="0.2">
      <c r="A8" s="4"/>
      <c r="B8" s="4" t="s">
        <v>2</v>
      </c>
      <c r="C8" s="4" t="s">
        <v>3</v>
      </c>
      <c r="D8" s="4" t="s">
        <v>4</v>
      </c>
      <c r="E8" s="4" t="s">
        <v>5</v>
      </c>
      <c r="F8" s="4" t="s">
        <v>6</v>
      </c>
      <c r="G8" s="4" t="s">
        <v>7</v>
      </c>
      <c r="H8" s="4" t="s">
        <v>8</v>
      </c>
      <c r="J8" t="s">
        <v>9</v>
      </c>
      <c r="K8" t="s">
        <v>10</v>
      </c>
      <c r="L8" t="s">
        <v>11</v>
      </c>
      <c r="M8" s="2"/>
      <c r="N8" s="7"/>
    </row>
    <row r="9" spans="1:20" x14ac:dyDescent="0.2">
      <c r="B9" s="12" t="str">
        <f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C9" s="12" t="str">
        <f t="shared" ref="C9:H31" si="0">IF(AND(7*INT((ROW()-ROW($B$9))/2)+$C$3-WEEKDAY($C$3+1,3)+COLUMN()-COLUMN($B$9)&gt;=$C$3,7*INT((ROW()-ROW($B$9))/2)+$C$3-WEEKDAY($C$3+1,3)+COLUMN()-COLUMN($B$9)&lt;=$C$4),7*INT((ROW()-ROW($B$9))/2)+$C$3-WEEKDAY($C$3+1,3)+COLUMN()-COLUMN($B$9),"")</f>
        <v/>
      </c>
      <c r="D9" s="12" t="str">
        <f t="shared" si="0"/>
        <v/>
      </c>
      <c r="E9" s="12">
        <f t="shared" si="0"/>
        <v>43971</v>
      </c>
      <c r="F9" s="12">
        <f t="shared" si="0"/>
        <v>43972</v>
      </c>
      <c r="G9" s="12">
        <f t="shared" si="0"/>
        <v>43973</v>
      </c>
      <c r="H9" s="12">
        <f t="shared" si="0"/>
        <v>43974</v>
      </c>
      <c r="I9" s="3"/>
      <c r="J9" s="14">
        <v>43976</v>
      </c>
      <c r="K9" s="9" t="s">
        <v>18</v>
      </c>
      <c r="L9" s="9" t="s">
        <v>24</v>
      </c>
      <c r="M9" s="2"/>
      <c r="Q9" s="1"/>
      <c r="T9" s="3"/>
    </row>
    <row r="10" spans="1:20" x14ac:dyDescent="0.2">
      <c r="B10" s="13"/>
      <c r="C10" s="13"/>
      <c r="D10" s="13"/>
      <c r="E10" s="13"/>
      <c r="F10" s="13"/>
      <c r="G10" s="13"/>
      <c r="H10" s="13"/>
      <c r="J10" s="14">
        <v>44074</v>
      </c>
      <c r="K10" s="9" t="s">
        <v>21</v>
      </c>
      <c r="L10" s="9"/>
    </row>
    <row r="11" spans="1:20" x14ac:dyDescent="0.2">
      <c r="B1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43975</v>
      </c>
      <c r="C11" s="12">
        <f t="shared" si="0"/>
        <v>43976</v>
      </c>
      <c r="D11" s="12">
        <f t="shared" si="0"/>
        <v>43977</v>
      </c>
      <c r="E11" s="12">
        <f t="shared" si="0"/>
        <v>43978</v>
      </c>
      <c r="F11" s="12">
        <f t="shared" si="0"/>
        <v>43979</v>
      </c>
      <c r="G11" s="12">
        <f t="shared" si="0"/>
        <v>43980</v>
      </c>
      <c r="H11" s="12">
        <f t="shared" si="0"/>
        <v>43981</v>
      </c>
      <c r="I11" s="3"/>
      <c r="J11" s="14">
        <v>44161</v>
      </c>
      <c r="K11" s="9" t="s">
        <v>20</v>
      </c>
      <c r="L11" s="9"/>
    </row>
    <row r="12" spans="1:20" x14ac:dyDescent="0.2">
      <c r="B12" s="13"/>
      <c r="C12" s="13" t="s">
        <v>30</v>
      </c>
      <c r="D12" s="13"/>
      <c r="E12" s="13"/>
      <c r="F12" s="13"/>
      <c r="G12" s="13"/>
      <c r="H12" s="13"/>
      <c r="J12" s="14">
        <v>44190</v>
      </c>
      <c r="K12" s="9" t="s">
        <v>19</v>
      </c>
      <c r="L12" s="9"/>
    </row>
    <row r="13" spans="1:20" x14ac:dyDescent="0.2">
      <c r="B1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43982</v>
      </c>
      <c r="C13" s="12">
        <f t="shared" si="0"/>
        <v>43983</v>
      </c>
      <c r="D13" s="12">
        <f t="shared" si="0"/>
        <v>43984</v>
      </c>
      <c r="E13" s="12">
        <f t="shared" si="0"/>
        <v>43985</v>
      </c>
      <c r="F13" s="12">
        <f t="shared" si="0"/>
        <v>43986</v>
      </c>
      <c r="G13" s="12">
        <f t="shared" si="0"/>
        <v>43987</v>
      </c>
      <c r="H13" s="12">
        <f t="shared" si="0"/>
        <v>43988</v>
      </c>
      <c r="I13" s="3"/>
      <c r="J13" s="14">
        <v>44196</v>
      </c>
      <c r="K13" s="9" t="s">
        <v>28</v>
      </c>
      <c r="L13" s="9"/>
    </row>
    <row r="14" spans="1:20" x14ac:dyDescent="0.2">
      <c r="B14" s="13"/>
      <c r="C14" s="13"/>
      <c r="D14" s="13"/>
      <c r="E14" s="13"/>
      <c r="F14" s="13"/>
      <c r="G14" s="13"/>
      <c r="H14" s="13"/>
    </row>
    <row r="15" spans="1:20" x14ac:dyDescent="0.2">
      <c r="B1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43989</v>
      </c>
      <c r="C15" s="12">
        <f t="shared" si="0"/>
        <v>43990</v>
      </c>
      <c r="D15" s="12">
        <f t="shared" si="0"/>
        <v>43991</v>
      </c>
      <c r="E15" s="12">
        <f t="shared" si="0"/>
        <v>43992</v>
      </c>
      <c r="F15" s="12">
        <f t="shared" si="0"/>
        <v>43993</v>
      </c>
      <c r="G15" s="12">
        <f t="shared" si="0"/>
        <v>43994</v>
      </c>
      <c r="H15" s="12">
        <f t="shared" si="0"/>
        <v>43995</v>
      </c>
    </row>
    <row r="16" spans="1:20" x14ac:dyDescent="0.2">
      <c r="B16" s="13"/>
      <c r="C16" s="13"/>
      <c r="D16" s="13"/>
      <c r="E16" s="13"/>
      <c r="F16" s="13"/>
      <c r="G16" s="13"/>
      <c r="H16" s="13"/>
    </row>
    <row r="17" spans="2:8" x14ac:dyDescent="0.2">
      <c r="B1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43996</v>
      </c>
      <c r="C17" s="12">
        <f t="shared" si="0"/>
        <v>43997</v>
      </c>
      <c r="D17" s="12">
        <f t="shared" si="0"/>
        <v>43998</v>
      </c>
      <c r="E17" s="12">
        <f t="shared" si="0"/>
        <v>43999</v>
      </c>
      <c r="F17" s="12">
        <f t="shared" si="0"/>
        <v>44000</v>
      </c>
      <c r="G17" s="12">
        <f t="shared" si="0"/>
        <v>44001</v>
      </c>
      <c r="H17" s="12">
        <f t="shared" si="0"/>
        <v>44002</v>
      </c>
    </row>
    <row r="18" spans="2:8" x14ac:dyDescent="0.2">
      <c r="B18" s="13"/>
      <c r="C18" s="13"/>
      <c r="D18" s="13"/>
      <c r="E18" s="13"/>
      <c r="F18" s="13"/>
      <c r="G18" s="13"/>
      <c r="H18" s="13"/>
    </row>
    <row r="19" spans="2:8" x14ac:dyDescent="0.2">
      <c r="B1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44003</v>
      </c>
      <c r="C19" s="12">
        <f t="shared" si="0"/>
        <v>44004</v>
      </c>
      <c r="D19" s="12">
        <f t="shared" si="0"/>
        <v>44005</v>
      </c>
      <c r="E19" s="12">
        <f t="shared" si="0"/>
        <v>44006</v>
      </c>
      <c r="F19" s="12">
        <f t="shared" si="0"/>
        <v>44007</v>
      </c>
      <c r="G19" s="12">
        <f t="shared" si="0"/>
        <v>44008</v>
      </c>
      <c r="H19" s="12">
        <f t="shared" si="0"/>
        <v>44009</v>
      </c>
    </row>
    <row r="20" spans="2:8" x14ac:dyDescent="0.2">
      <c r="B20" s="13"/>
      <c r="C20" s="13"/>
      <c r="D20" s="13"/>
      <c r="E20" s="13"/>
      <c r="F20" s="13"/>
      <c r="G20" s="13"/>
      <c r="H20" s="13"/>
    </row>
    <row r="21" spans="2:8" x14ac:dyDescent="0.2">
      <c r="B2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44010</v>
      </c>
      <c r="C21" s="12">
        <f t="shared" si="0"/>
        <v>44011</v>
      </c>
      <c r="D21" s="12">
        <f t="shared" si="0"/>
        <v>44012</v>
      </c>
      <c r="E21" s="12">
        <f t="shared" si="0"/>
        <v>44013</v>
      </c>
      <c r="F21" s="12">
        <f t="shared" si="0"/>
        <v>44014</v>
      </c>
      <c r="G21" s="12">
        <f t="shared" si="0"/>
        <v>44015</v>
      </c>
      <c r="H21" s="12">
        <f t="shared" si="0"/>
        <v>44016</v>
      </c>
    </row>
    <row r="22" spans="2:8" x14ac:dyDescent="0.2">
      <c r="B22" s="13" t="s">
        <v>27</v>
      </c>
      <c r="C22" s="13" t="s">
        <v>23</v>
      </c>
      <c r="D22" s="13" t="s">
        <v>26</v>
      </c>
      <c r="E22" s="13"/>
      <c r="F22" s="13"/>
      <c r="G22" s="13"/>
      <c r="H22" s="13"/>
    </row>
    <row r="23" spans="2:8" x14ac:dyDescent="0.2">
      <c r="B23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44017</v>
      </c>
      <c r="C23" s="12">
        <f t="shared" si="0"/>
        <v>44018</v>
      </c>
      <c r="D23" s="12">
        <f t="shared" si="0"/>
        <v>44019</v>
      </c>
      <c r="E23" s="12">
        <f t="shared" si="0"/>
        <v>44020</v>
      </c>
      <c r="F23" s="12">
        <f t="shared" si="0"/>
        <v>44021</v>
      </c>
      <c r="G23" s="12">
        <f t="shared" si="0"/>
        <v>44022</v>
      </c>
      <c r="H23" s="12">
        <f t="shared" si="0"/>
        <v>44023</v>
      </c>
    </row>
    <row r="24" spans="2:8" x14ac:dyDescent="0.2">
      <c r="B24" s="13"/>
      <c r="C24" s="13"/>
      <c r="D24" s="13"/>
      <c r="E24" s="13"/>
      <c r="F24" s="13"/>
      <c r="G24" s="13"/>
      <c r="H24" s="13"/>
    </row>
    <row r="25" spans="2:8" x14ac:dyDescent="0.2">
      <c r="B25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44024</v>
      </c>
      <c r="C25" s="12">
        <f t="shared" si="0"/>
        <v>44025</v>
      </c>
      <c r="D25" s="12">
        <f t="shared" si="0"/>
        <v>44026</v>
      </c>
      <c r="E25" s="12">
        <f t="shared" si="0"/>
        <v>44027</v>
      </c>
      <c r="F25" s="12">
        <f t="shared" si="0"/>
        <v>44028</v>
      </c>
      <c r="G25" s="12">
        <f t="shared" si="0"/>
        <v>44029</v>
      </c>
      <c r="H25" s="12">
        <f t="shared" si="0"/>
        <v>44030</v>
      </c>
    </row>
    <row r="26" spans="2:8" x14ac:dyDescent="0.2">
      <c r="B26" s="13"/>
      <c r="C26" s="13"/>
      <c r="D26" s="13"/>
      <c r="E26" s="13"/>
      <c r="F26" s="13"/>
      <c r="G26" s="13"/>
      <c r="H26" s="13"/>
    </row>
    <row r="27" spans="2:8" x14ac:dyDescent="0.2">
      <c r="B27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44031</v>
      </c>
      <c r="C27" s="12">
        <f t="shared" si="0"/>
        <v>44032</v>
      </c>
      <c r="D27" s="12">
        <f t="shared" si="0"/>
        <v>44033</v>
      </c>
      <c r="E27" s="12">
        <f t="shared" si="0"/>
        <v>44034</v>
      </c>
      <c r="F27" s="12">
        <f t="shared" si="0"/>
        <v>44035</v>
      </c>
      <c r="G27" s="12">
        <f t="shared" si="0"/>
        <v>44036</v>
      </c>
      <c r="H27" s="12">
        <f t="shared" si="0"/>
        <v>44037</v>
      </c>
    </row>
    <row r="28" spans="2:8" x14ac:dyDescent="0.2">
      <c r="B28" s="13"/>
      <c r="C28" s="13"/>
      <c r="D28" s="13"/>
      <c r="E28" s="13"/>
      <c r="F28" s="13"/>
      <c r="G28" s="13"/>
      <c r="H28" s="13"/>
    </row>
    <row r="29" spans="2:8" x14ac:dyDescent="0.2">
      <c r="B29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44038</v>
      </c>
      <c r="C29" s="12">
        <f t="shared" si="0"/>
        <v>44039</v>
      </c>
      <c r="D29" s="12">
        <f t="shared" si="0"/>
        <v>44040</v>
      </c>
      <c r="E29" s="12">
        <f t="shared" si="0"/>
        <v>44041</v>
      </c>
      <c r="F29" s="12">
        <f t="shared" si="0"/>
        <v>44042</v>
      </c>
      <c r="G29" s="12">
        <f t="shared" si="0"/>
        <v>44043</v>
      </c>
      <c r="H29" s="12">
        <f t="shared" si="0"/>
        <v>44044</v>
      </c>
    </row>
    <row r="30" spans="2:8" x14ac:dyDescent="0.2">
      <c r="B30" s="13"/>
      <c r="C30" s="13"/>
      <c r="D30" s="13"/>
      <c r="E30" s="13"/>
      <c r="F30" s="13"/>
      <c r="G30" s="13"/>
      <c r="H30" s="13"/>
    </row>
    <row r="31" spans="2:8" x14ac:dyDescent="0.2">
      <c r="B31" s="12">
        <f>IF(AND(7*INT((ROW()-ROW($B$9))/2)+$C$3-WEEKDAY($C$3+1,3)+COLUMN()-COLUMN($B$9)&gt;=$C$3,7*INT((ROW()-ROW($B$9))/2)+$C$3-WEEKDAY($C$3+1,3)+COLUMN()-COLUMN($B$9)&lt;=$C$4),7*INT((ROW()-ROW($B$9))/2)+$C$3-WEEKDAY($C$3+1,3)+COLUMN()-COLUMN($B$9),"")</f>
        <v>44045</v>
      </c>
      <c r="C31" s="12">
        <f t="shared" si="0"/>
        <v>44046</v>
      </c>
      <c r="D31" s="12">
        <f t="shared" si="0"/>
        <v>44047</v>
      </c>
      <c r="E31" s="12">
        <f t="shared" si="0"/>
        <v>44048</v>
      </c>
      <c r="F31" s="12">
        <f t="shared" si="0"/>
        <v>44049</v>
      </c>
      <c r="G31" s="12">
        <f t="shared" si="0"/>
        <v>44050</v>
      </c>
      <c r="H31" s="12" t="str">
        <f t="shared" si="0"/>
        <v/>
      </c>
    </row>
    <row r="32" spans="2:8" x14ac:dyDescent="0.2">
      <c r="B32" s="13"/>
      <c r="C32" s="13"/>
      <c r="D32" s="13"/>
      <c r="E32" s="13"/>
      <c r="F32" s="13"/>
      <c r="G32" s="13"/>
      <c r="H32" s="13"/>
    </row>
  </sheetData>
  <sheetProtection selectLockedCells="1"/>
  <mergeCells count="5">
    <mergeCell ref="J7:L7"/>
    <mergeCell ref="D3:E3"/>
    <mergeCell ref="D4:E4"/>
    <mergeCell ref="D5:E5"/>
    <mergeCell ref="D6:E6"/>
  </mergeCells>
  <conditionalFormatting sqref="B9:H32">
    <cfRule type="expression" dxfId="4" priority="13">
      <formula>N("Date cell for holidays")+AND(MOD(ROW()-ROW($B$9),2)=0,B9&lt;&gt;"",NOT(ISERROR(MATCH(B9,$J$9:$J$22,0))))</formula>
    </cfRule>
    <cfRule type="expression" dxfId="3" priority="15">
      <formula>N("Cells outside the calendar range")+OR(AND(MOD(ROW()-ROW($B$9),2)=0,B9=""),AND(MOD(ROW()-ROW($B$9),2)=1,B8="",B9=""))</formula>
    </cfRule>
    <cfRule type="expression" dxfId="2" priority="16">
      <formula>N("Assigment cell that differs from holiday assignment table entry")+AND(MOD(ROW()-ROW($B$9),2)=1,IF(NOT(ISNA(MATCH(B8,$J$9:$J$24,0))),INDEX($L$9:$L$24,MATCH(B8,$J$9:$J$24,0))&lt;&gt;B9,FALSE))</formula>
    </cfRule>
    <cfRule type="expression" dxfId="1" priority="17">
      <formula>N("Assignment cell that is filled")+AND(MOD(ROW()-ROW($B$9),2)=1,B8&lt;&gt;"",B9&lt;&gt;"")</formula>
    </cfRule>
  </conditionalFormatting>
  <conditionalFormatting sqref="C4 B5:C5">
    <cfRule type="expression" dxfId="0" priority="1">
      <formula>LEN($B$5)&gt;0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On Call Calendar</dc:title>
  <dc:subject/>
  <dc:creator>Shlomo Swidler</dc:creator>
  <cp:keywords/>
  <dc:description/>
  <cp:lastModifiedBy>Shlomo Swidler</cp:lastModifiedBy>
  <dcterms:created xsi:type="dcterms:W3CDTF">2020-04-30T05:21:11Z</dcterms:created>
  <dcterms:modified xsi:type="dcterms:W3CDTF">2020-05-15T20:13:56Z</dcterms:modified>
  <cp:category/>
</cp:coreProperties>
</file>