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2885" tabRatio="821" activeTab="8"/>
  </bookViews>
  <sheets>
    <sheet name="歷程" sheetId="18" r:id="rId1"/>
    <sheet name="大綱" sheetId="1" state="hidden" r:id="rId2"/>
    <sheet name="3-1白衣男子與貓咪" sheetId="19" r:id="rId3"/>
    <sheet name="3-2換裝" sheetId="12" r:id="rId4"/>
    <sheet name="3-3王國偶像" sheetId="24" r:id="rId5"/>
    <sheet name="3-4我們之間的關係" sheetId="20" r:id="rId6"/>
    <sheet name="3-5是你  ！" sheetId="21" r:id="rId7"/>
    <sheet name="3-6換裝" sheetId="13" r:id="rId8"/>
    <sheet name="3-7思念是一種病" sheetId="2" r:id="rId9"/>
    <sheet name="3-8" sheetId="16" r:id="rId10"/>
    <sheet name="3-9換裝" sheetId="14" r:id="rId11"/>
    <sheet name="3-10不請自來" sheetId="23" r:id="rId12"/>
    <sheet name="代號" sheetId="6" r:id="rId13"/>
  </sheets>
  <externalReferences>
    <externalReference r:id="rId14"/>
    <externalReference r:id="rId15"/>
  </externalReferences>
  <definedNames>
    <definedName name="_xlnm._FilterDatabase" localSheetId="11" hidden="1">'3-10不請自來'!$B$5:$Q$60</definedName>
    <definedName name="_xlnm._FilterDatabase" localSheetId="2" hidden="1">'3-1白衣男子與貓咪'!$B$5:$Q$64</definedName>
    <definedName name="_xlnm._FilterDatabase" localSheetId="4" hidden="1">'3-3王國偶像'!$B$1:$Q$67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7" i="2" l="1"/>
  <c r="C56" i="2"/>
  <c r="N62" i="2"/>
  <c r="N61" i="2"/>
  <c r="N60" i="2"/>
  <c r="N59" i="2"/>
  <c r="N51" i="2"/>
  <c r="C54" i="2"/>
  <c r="C53" i="2"/>
  <c r="N50" i="2"/>
  <c r="C50" i="2"/>
  <c r="N49" i="2"/>
  <c r="N30" i="2"/>
  <c r="N36" i="2"/>
  <c r="N28" i="2"/>
  <c r="N25" i="2"/>
  <c r="N23" i="2"/>
  <c r="N14" i="2"/>
  <c r="N48" i="2"/>
  <c r="N47" i="2"/>
  <c r="N46" i="2"/>
  <c r="N45" i="2"/>
  <c r="N44" i="2"/>
  <c r="N43" i="2"/>
  <c r="N42" i="2"/>
  <c r="N41" i="2"/>
  <c r="N40" i="2"/>
  <c r="N39" i="2"/>
  <c r="N38" i="2"/>
  <c r="N37" i="2"/>
  <c r="N35" i="2"/>
  <c r="N34" i="2"/>
  <c r="N33" i="2"/>
  <c r="N32" i="2"/>
  <c r="N31" i="2"/>
  <c r="N24" i="2"/>
  <c r="N8" i="2" l="1"/>
  <c r="N9" i="2"/>
  <c r="N10" i="2"/>
  <c r="N11" i="2"/>
  <c r="N12" i="2"/>
  <c r="N13" i="2"/>
  <c r="N17" i="2"/>
  <c r="N18" i="2"/>
  <c r="N19" i="2"/>
  <c r="N20" i="2"/>
  <c r="N21" i="2"/>
  <c r="N22" i="2"/>
  <c r="N55" i="21"/>
  <c r="N7" i="2"/>
  <c r="N52" i="21"/>
  <c r="N49" i="21" l="1"/>
  <c r="N45" i="21"/>
  <c r="N57" i="20"/>
  <c r="N58" i="20" l="1"/>
  <c r="N59" i="21" l="1"/>
  <c r="N56" i="21"/>
  <c r="N65" i="21" l="1"/>
  <c r="N64" i="21"/>
  <c r="N66" i="21"/>
  <c r="N63" i="21"/>
  <c r="N62" i="21"/>
  <c r="N58" i="21"/>
  <c r="N57" i="21"/>
  <c r="N60" i="21"/>
  <c r="N61" i="21"/>
  <c r="N54" i="21"/>
  <c r="N53" i="21"/>
  <c r="N51" i="21"/>
  <c r="N50" i="21"/>
  <c r="N48" i="21"/>
  <c r="N47" i="21"/>
  <c r="N46" i="21"/>
  <c r="N39" i="21"/>
  <c r="N38" i="21"/>
  <c r="N44" i="21"/>
  <c r="N43" i="21"/>
  <c r="N42" i="21"/>
  <c r="N41" i="21"/>
  <c r="N16" i="21"/>
  <c r="N14" i="24"/>
  <c r="N37" i="21"/>
  <c r="N33" i="21"/>
  <c r="N26" i="21"/>
  <c r="N28" i="21"/>
  <c r="N17" i="21"/>
  <c r="N17" i="20"/>
  <c r="N52" i="20"/>
  <c r="N53" i="20"/>
  <c r="N54" i="20"/>
  <c r="N55" i="20"/>
  <c r="N56" i="20"/>
  <c r="N49" i="20"/>
  <c r="N48" i="20"/>
  <c r="N46" i="20" l="1"/>
  <c r="N45" i="20"/>
  <c r="N44" i="20"/>
  <c r="N43" i="20"/>
  <c r="N42" i="20"/>
  <c r="N41" i="20" l="1"/>
  <c r="N40" i="20"/>
  <c r="N36" i="20"/>
  <c r="N39" i="20"/>
  <c r="N38" i="20"/>
  <c r="N37" i="20" l="1"/>
  <c r="N35" i="20" l="1"/>
  <c r="N16" i="20"/>
  <c r="N27" i="20"/>
  <c r="N58" i="24"/>
  <c r="N44" i="24"/>
  <c r="N13" i="24"/>
  <c r="N48" i="19"/>
  <c r="C48" i="19"/>
  <c r="N47" i="19"/>
  <c r="C47" i="19"/>
  <c r="N46" i="19"/>
  <c r="C46" i="19"/>
  <c r="N50" i="19"/>
  <c r="N44" i="19"/>
  <c r="N51" i="19"/>
  <c r="N43" i="19"/>
  <c r="N42" i="19"/>
  <c r="N41" i="19"/>
  <c r="N40" i="19"/>
  <c r="N39" i="19"/>
  <c r="N38" i="19"/>
  <c r="N37" i="19"/>
  <c r="N34" i="19"/>
  <c r="N33" i="19"/>
  <c r="C33" i="19"/>
  <c r="N32" i="19"/>
  <c r="N31" i="19"/>
  <c r="N29" i="19"/>
  <c r="N16" i="24" l="1"/>
  <c r="N34" i="20"/>
  <c r="N26" i="20" l="1"/>
  <c r="N24" i="20"/>
  <c r="N31" i="20"/>
  <c r="N32" i="20"/>
  <c r="N33" i="20"/>
  <c r="N30" i="20"/>
  <c r="N29" i="20"/>
  <c r="N21" i="20"/>
  <c r="N14" i="20"/>
  <c r="N8" i="20"/>
  <c r="N9" i="20"/>
  <c r="N10" i="20"/>
  <c r="N11" i="20"/>
  <c r="N12" i="20"/>
  <c r="N13" i="20"/>
  <c r="N15" i="20"/>
  <c r="N18" i="20"/>
  <c r="N23" i="20"/>
  <c r="N25" i="20"/>
  <c r="N39" i="24"/>
  <c r="N63" i="24"/>
  <c r="N60" i="24"/>
  <c r="N59" i="24"/>
  <c r="N62" i="24"/>
  <c r="N61" i="24"/>
  <c r="N57" i="24"/>
  <c r="N56" i="24"/>
  <c r="N55" i="24"/>
  <c r="N52" i="24" l="1"/>
  <c r="N42" i="24" l="1"/>
  <c r="N43" i="24" l="1"/>
  <c r="N30" i="24"/>
  <c r="N31" i="24"/>
  <c r="N20" i="24"/>
  <c r="N19" i="24"/>
  <c r="N8" i="24" l="1"/>
  <c r="N17" i="19" l="1"/>
  <c r="N18" i="19"/>
  <c r="N20" i="19"/>
  <c r="N21" i="19"/>
  <c r="N22" i="19"/>
  <c r="N23" i="19"/>
  <c r="N24" i="19"/>
  <c r="N25" i="19"/>
  <c r="N54" i="24"/>
  <c r="N53" i="24"/>
  <c r="N51" i="24"/>
  <c r="N49" i="24"/>
  <c r="N48" i="24"/>
  <c r="N47" i="24"/>
  <c r="N46" i="24"/>
  <c r="N45" i="24"/>
  <c r="N41" i="24"/>
  <c r="N40" i="24"/>
  <c r="N37" i="24"/>
  <c r="N33" i="24"/>
  <c r="N32" i="24"/>
  <c r="N29" i="24"/>
  <c r="N27" i="24"/>
  <c r="N26" i="24"/>
  <c r="N25" i="24"/>
  <c r="N24" i="24"/>
  <c r="N23" i="24"/>
  <c r="N22" i="24"/>
  <c r="N21" i="24"/>
  <c r="N18" i="24"/>
  <c r="N12" i="24"/>
  <c r="N11" i="24"/>
  <c r="N9" i="24"/>
  <c r="N7" i="24"/>
  <c r="C11" i="19"/>
  <c r="C12" i="19"/>
  <c r="C13" i="19"/>
  <c r="C14" i="19"/>
  <c r="C15" i="19"/>
  <c r="C16" i="19"/>
  <c r="C17" i="19"/>
  <c r="C27" i="19"/>
  <c r="C35" i="19"/>
  <c r="C55" i="19"/>
  <c r="C56" i="19"/>
  <c r="C57" i="19"/>
  <c r="C58" i="19"/>
  <c r="C59" i="19"/>
  <c r="C61" i="19"/>
  <c r="C62" i="19"/>
  <c r="C63" i="19"/>
  <c r="C64" i="19"/>
  <c r="N59" i="23"/>
  <c r="N58" i="23"/>
  <c r="N56" i="23"/>
  <c r="N55" i="23"/>
  <c r="N54" i="23"/>
  <c r="N53" i="23"/>
  <c r="N52" i="23"/>
  <c r="N51" i="23"/>
  <c r="N50" i="23"/>
  <c r="N49" i="23"/>
  <c r="N48" i="23"/>
  <c r="N46" i="23"/>
  <c r="N45" i="23"/>
  <c r="N44" i="23"/>
  <c r="N43" i="23"/>
  <c r="N42" i="23"/>
  <c r="N41" i="23"/>
  <c r="N40" i="23"/>
  <c r="N39" i="23"/>
  <c r="N37" i="23"/>
  <c r="N36" i="23"/>
  <c r="N35" i="23"/>
  <c r="N34" i="23"/>
  <c r="N33" i="23"/>
  <c r="N32" i="23"/>
  <c r="N31" i="23"/>
  <c r="N30" i="23"/>
  <c r="N29" i="23"/>
  <c r="N28" i="23"/>
  <c r="N25" i="23"/>
  <c r="N24" i="23"/>
  <c r="N23" i="23"/>
  <c r="N22" i="23"/>
  <c r="N21" i="23"/>
  <c r="N20" i="23"/>
  <c r="N19" i="23"/>
  <c r="N18" i="23"/>
  <c r="N17" i="23"/>
  <c r="N14" i="23"/>
  <c r="N13" i="23"/>
  <c r="N12" i="23"/>
  <c r="N11" i="23"/>
  <c r="N10" i="23"/>
  <c r="N9" i="23"/>
  <c r="N8" i="23"/>
  <c r="N7" i="23"/>
  <c r="N2" i="23" s="1"/>
  <c r="C8" i="19"/>
  <c r="O34" i="19" l="1"/>
  <c r="O46" i="19"/>
  <c r="O48" i="19"/>
  <c r="O47" i="19"/>
  <c r="O8" i="19"/>
  <c r="O33" i="19"/>
  <c r="N3" i="23"/>
  <c r="N2" i="24"/>
  <c r="N3" i="24"/>
  <c r="O17" i="19"/>
  <c r="O14" i="19"/>
  <c r="O58" i="19"/>
  <c r="O27" i="19"/>
  <c r="O16" i="19"/>
  <c r="O55" i="19"/>
  <c r="O61" i="19"/>
  <c r="O56" i="19"/>
  <c r="O11" i="19"/>
  <c r="O35" i="19"/>
  <c r="O63" i="19"/>
  <c r="O62" i="19"/>
  <c r="O13" i="19"/>
  <c r="O64" i="19"/>
  <c r="O59" i="19"/>
  <c r="O57" i="19"/>
  <c r="O26" i="19"/>
  <c r="O28" i="19"/>
  <c r="O12" i="19"/>
  <c r="O15" i="19"/>
  <c r="O36" i="19"/>
  <c r="N64" i="19"/>
  <c r="N63" i="19"/>
  <c r="N62" i="19"/>
  <c r="N61" i="19"/>
  <c r="N60" i="19"/>
  <c r="N59" i="19"/>
  <c r="N58" i="19"/>
  <c r="N57" i="19"/>
  <c r="N56" i="19"/>
  <c r="N55" i="19"/>
  <c r="N53" i="19" l="1"/>
  <c r="N16" i="19" l="1"/>
  <c r="N36" i="19" l="1"/>
  <c r="N35" i="19"/>
  <c r="N30" i="19"/>
  <c r="N28" i="19"/>
  <c r="N27" i="19"/>
  <c r="N26" i="19"/>
  <c r="N13" i="19" l="1"/>
  <c r="N15" i="19"/>
  <c r="N14" i="19"/>
  <c r="N11" i="19"/>
  <c r="N27" i="16" l="1"/>
  <c r="N57" i="16"/>
  <c r="N50" i="16"/>
  <c r="N46" i="16"/>
  <c r="N40" i="16"/>
  <c r="N32" i="16"/>
  <c r="N33" i="16"/>
  <c r="N34" i="16"/>
  <c r="N15" i="16"/>
  <c r="N14" i="16"/>
  <c r="N16" i="16"/>
  <c r="N17" i="16" l="1"/>
  <c r="N20" i="16"/>
  <c r="N21" i="16"/>
  <c r="N13" i="16"/>
  <c r="N12" i="16"/>
  <c r="N9" i="16"/>
  <c r="N10" i="16"/>
  <c r="N11" i="16"/>
  <c r="N23" i="21" l="1"/>
  <c r="N20" i="20"/>
  <c r="N19" i="20"/>
  <c r="N8" i="19" l="1"/>
  <c r="N10" i="19"/>
  <c r="N7" i="19"/>
  <c r="N56" i="16" l="1"/>
  <c r="N42" i="16"/>
  <c r="N41" i="16"/>
  <c r="N29" i="16"/>
  <c r="N28" i="16"/>
  <c r="N26" i="16"/>
  <c r="N25" i="16"/>
  <c r="N24" i="16"/>
  <c r="N23" i="16"/>
  <c r="N20" i="21" l="1"/>
  <c r="N30" i="21"/>
  <c r="N29" i="21"/>
  <c r="N18" i="21"/>
  <c r="N54" i="16" l="1"/>
  <c r="N51" i="16"/>
  <c r="N49" i="16"/>
  <c r="N48" i="16"/>
  <c r="N45" i="16"/>
  <c r="N39" i="16"/>
  <c r="N38" i="16"/>
  <c r="N22" i="16"/>
  <c r="N8" i="16"/>
  <c r="N7" i="16"/>
  <c r="N25" i="21" l="1"/>
  <c r="N24" i="21"/>
  <c r="N21" i="21"/>
  <c r="N15" i="21"/>
  <c r="N19" i="21"/>
  <c r="N14" i="21" l="1"/>
  <c r="N13" i="21"/>
  <c r="N12" i="21"/>
  <c r="N11" i="21"/>
  <c r="N10" i="21"/>
  <c r="N9" i="21"/>
  <c r="N8" i="21"/>
  <c r="N7" i="21"/>
  <c r="N35" i="16" l="1"/>
  <c r="N36" i="16"/>
  <c r="N37" i="16"/>
  <c r="N3" i="21" l="1"/>
  <c r="N2" i="21"/>
  <c r="N28" i="20" l="1"/>
  <c r="N7" i="20" l="1"/>
  <c r="N3" i="20" l="1"/>
  <c r="N2" i="20"/>
  <c r="N3" i="19" l="1"/>
  <c r="N2" i="19"/>
  <c r="N3" i="16" l="1"/>
  <c r="N2" i="16"/>
  <c r="N2" i="2" l="1"/>
  <c r="N3" i="2"/>
</calcChain>
</file>

<file path=xl/sharedStrings.xml><?xml version="1.0" encoding="utf-8"?>
<sst xmlns="http://schemas.openxmlformats.org/spreadsheetml/2006/main" count="1178" uniqueCount="759">
  <si>
    <t>場次</t>
  </si>
  <si>
    <t>時間：</t>
  </si>
  <si>
    <t>場景</t>
  </si>
  <si>
    <t>人物</t>
  </si>
  <si>
    <t>主題</t>
    <phoneticPr fontId="5" type="noConversion"/>
  </si>
  <si>
    <t>人物ID</t>
    <phoneticPr fontId="5" type="noConversion"/>
  </si>
  <si>
    <t>說明</t>
    <phoneticPr fontId="5" type="noConversion"/>
  </si>
  <si>
    <t>角色動態/emoji/對話/△描述</t>
    <phoneticPr fontId="5" type="noConversion"/>
  </si>
  <si>
    <t>背景ID</t>
    <phoneticPr fontId="5" type="noConversion"/>
  </si>
  <si>
    <t>編號</t>
    <phoneticPr fontId="5" type="noConversion"/>
  </si>
  <si>
    <t>emo_exclamation</t>
  </si>
  <si>
    <t>emo_question</t>
  </si>
  <si>
    <t>emo_munote</t>
  </si>
  <si>
    <t>emo_heart</t>
  </si>
  <si>
    <t>emo_shy</t>
  </si>
  <si>
    <t>emo_angry</t>
  </si>
  <si>
    <t>emo_speechless</t>
  </si>
  <si>
    <t>emo_fretful</t>
  </si>
  <si>
    <t>emo_sigh</t>
  </si>
  <si>
    <t>emo_attention</t>
  </si>
  <si>
    <t>emo_evil</t>
  </si>
  <si>
    <t>emo_sweat</t>
  </si>
  <si>
    <t>表情總覽</t>
    <phoneticPr fontId="5" type="noConversion"/>
  </si>
  <si>
    <t>Emoji總覽</t>
    <phoneticPr fontId="5" type="noConversion"/>
  </si>
  <si>
    <t>旁白</t>
  </si>
  <si>
    <t>名稱</t>
    <phoneticPr fontId="5" type="noConversion"/>
  </si>
  <si>
    <t>奇米</t>
  </si>
  <si>
    <t>亞瑟‧伊文</t>
  </si>
  <si>
    <t>常用指令</t>
    <phoneticPr fontId="5" type="noConversion"/>
  </si>
  <si>
    <t>字數</t>
    <phoneticPr fontId="5" type="noConversion"/>
  </si>
  <si>
    <t>關卡編號：</t>
    <phoneticPr fontId="5" type="noConversion"/>
  </si>
  <si>
    <t>日</t>
  </si>
  <si>
    <t>霍伯特的書房</t>
  </si>
  <si>
    <t>奇米、研究員A</t>
    <phoneticPr fontId="5" type="noConversion"/>
  </si>
  <si>
    <t>發現霍伯特不在家。</t>
  </si>
  <si>
    <t>1-1</t>
    <phoneticPr fontId="5" type="noConversion"/>
  </si>
  <si>
    <t>1-3</t>
    <phoneticPr fontId="5" type="noConversion"/>
  </si>
  <si>
    <t>奇米到霍伯特研究室中翻找資料，想查閱是否有關於黑衣人的線索，</t>
    <phoneticPr fontId="5" type="noConversion"/>
  </si>
  <si>
    <t>卻一無所獲，放在書櫃上方的箱子突然掉了下來，</t>
    <phoneticPr fontId="5" type="noConversion"/>
  </si>
  <si>
    <t>奇米將鳥類生物鬆綁，沒想到這生物竟然還會說話，不等奇米問話，</t>
    <phoneticPr fontId="5" type="noConversion"/>
  </si>
  <si>
    <t>他急著先開口，喊的是媽媽的名字，告訴她霍伯特被雪沃茲氏族的人帶走了</t>
    <phoneticPr fontId="5" type="noConversion"/>
  </si>
  <si>
    <t>，要趕快去救他，講完就逕自從窗戶飛走。</t>
  </si>
  <si>
    <t>詢問了研究院內的同仁，他們說清晨時來了一位神祕的黑衣人，</t>
    <phoneticPr fontId="5" type="noConversion"/>
  </si>
  <si>
    <t>和霍伯特說完話之後，兩人就一同離開，什麼也沒交代。</t>
    <phoneticPr fontId="5" type="noConversion"/>
  </si>
  <si>
    <t>根據研究員描述的黑衣人特徵，奇米想起幼年時那位接近媽媽的黑衣人。</t>
    <phoneticPr fontId="5" type="noConversion"/>
  </si>
  <si>
    <t>滾出來的是一隻鳥類生物，僅約兩個手掌大小，但整隻被卡在一個盒子裡</t>
    <phoneticPr fontId="5" type="noConversion"/>
  </si>
  <si>
    <t>，一直在掙扎著，模樣有點滑稽好笑。</t>
  </si>
  <si>
    <t>奇米順著鳥類生物飛走的方向追趕，來到一處種滿各色玫瑰花的花園廣場，</t>
    <phoneticPr fontId="5" type="noConversion"/>
  </si>
  <si>
    <t>北方王國花園廣場</t>
  </si>
  <si>
    <t>奇米、亞瑟、巴特婁</t>
  </si>
  <si>
    <t>1-9</t>
    <phoneticPr fontId="5" type="noConversion"/>
  </si>
  <si>
    <t>1-10</t>
    <phoneticPr fontId="5" type="noConversion"/>
  </si>
  <si>
    <t>1-7</t>
    <phoneticPr fontId="5" type="noConversion"/>
  </si>
  <si>
    <t>奇米、亞瑟</t>
  </si>
  <si>
    <t>1-5</t>
    <phoneticPr fontId="5" type="noConversion"/>
  </si>
  <si>
    <t>1-4</t>
    <phoneticPr fontId="5" type="noConversion"/>
  </si>
  <si>
    <t>日</t>
    <phoneticPr fontId="5" type="noConversion"/>
  </si>
  <si>
    <t>亞瑟</t>
    <phoneticPr fontId="5" type="noConversion"/>
  </si>
  <si>
    <t>plus</t>
    <phoneticPr fontId="5" type="noConversion"/>
  </si>
  <si>
    <t>CG圖1</t>
    <phoneticPr fontId="5" type="noConversion"/>
  </si>
  <si>
    <t>1-2</t>
    <phoneticPr fontId="5" type="noConversion"/>
  </si>
  <si>
    <t>換裝</t>
    <phoneticPr fontId="5" type="noConversion"/>
  </si>
  <si>
    <t>條件</t>
    <phoneticPr fontId="5" type="noConversion"/>
  </si>
  <si>
    <t>服裝</t>
    <phoneticPr fontId="5" type="noConversion"/>
  </si>
  <si>
    <t>標籤</t>
    <phoneticPr fontId="5" type="noConversion"/>
  </si>
  <si>
    <t>部位</t>
    <phoneticPr fontId="5" type="noConversion"/>
  </si>
  <si>
    <t>1-6</t>
    <phoneticPr fontId="5" type="noConversion"/>
  </si>
  <si>
    <t>第一章</t>
    <phoneticPr fontId="5" type="noConversion"/>
  </si>
  <si>
    <t>王國聯姻</t>
    <phoneticPr fontId="5" type="noConversion"/>
  </si>
  <si>
    <t>藝術研究院大廳</t>
    <phoneticPr fontId="5" type="noConversion"/>
  </si>
  <si>
    <t>奇米、霍伯特</t>
    <phoneticPr fontId="5" type="noConversion"/>
  </si>
  <si>
    <t xml:space="preserve">北方王國和西方共和國即將舉行政治聯姻，在大典前忙碌籌備慶典。
藝術館教授霍伯特受邀前往參與盛宴，並準備在當天展示的藝術品，各國所屬的國家代表藝術館均會在當天以藝品展現自身國家的藝術地位。
奇米受到霍伯特的委託前往藝廊街添購修補藝術品的材料。
</t>
    <phoneticPr fontId="5" type="noConversion"/>
  </si>
  <si>
    <t>花園商店廣場</t>
    <phoneticPr fontId="5" type="noConversion"/>
  </si>
  <si>
    <t>尚、海斗、洛斯</t>
    <phoneticPr fontId="5" type="noConversion"/>
  </si>
  <si>
    <t xml:space="preserve">在路上遇到尚、海斗以及洛斯。
尚的貓咪吉莉叼著小魚乾衝撞過來，奇米被嚇到而將採買的材料散落一地，
隨之追過來的人是海斗，邊說抱歉邊幫忙撿起掉落的物品。
奇米正在撿拾物品時，一輛奔馳的馬車就要撞上奇米，在危及之際海斗迅速地將奇米抱到街道另一側。
</t>
    <phoneticPr fontId="5" type="noConversion"/>
  </si>
  <si>
    <t>ChangeBG(100000);</t>
    <phoneticPr fontId="5" type="noConversion"/>
  </si>
  <si>
    <t>1-8</t>
    <phoneticPr fontId="5" type="noConversion"/>
  </si>
  <si>
    <t>關卡編號：</t>
    <phoneticPr fontId="5" type="noConversion"/>
  </si>
  <si>
    <t>編號</t>
    <phoneticPr fontId="5" type="noConversion"/>
  </si>
  <si>
    <t>名稱</t>
    <phoneticPr fontId="5" type="noConversion"/>
  </si>
  <si>
    <t>人物ID</t>
    <phoneticPr fontId="5" type="noConversion"/>
  </si>
  <si>
    <t>角色動態/emoji/對話/△描述</t>
    <phoneticPr fontId="5" type="noConversion"/>
  </si>
  <si>
    <t>字數</t>
    <phoneticPr fontId="5" type="noConversion"/>
  </si>
  <si>
    <t>編號</t>
    <phoneticPr fontId="5" type="noConversion"/>
  </si>
  <si>
    <t>說明</t>
    <phoneticPr fontId="5" type="noConversion"/>
  </si>
  <si>
    <t>背景ID</t>
    <phoneticPr fontId="5" type="noConversion"/>
  </si>
  <si>
    <t>必穿</t>
    <phoneticPr fontId="5" type="noConversion"/>
  </si>
  <si>
    <t>禁穿</t>
    <phoneticPr fontId="5" type="noConversion"/>
  </si>
  <si>
    <t>巴特婁摟住奇米（CG須收入圖鑑）</t>
    <phoneticPr fontId="5" type="noConversion"/>
  </si>
  <si>
    <t>奇米扮裝後打算穿越貴婦群找到亞瑟和巴特婁，卻被貴婦群以為是新來的可愛侍衛而纏住奇米，</t>
    <phoneticPr fontId="5" type="noConversion"/>
  </si>
  <si>
    <t>巴特婁適時解危，並識破奇米為女生，</t>
    <phoneticPr fontId="5" type="noConversion"/>
  </si>
  <si>
    <t>亞瑟表示巴特婁就是他門要找的人，要奇米快拿出筆記本收服巴特婁，但筆記本沒什麼反應</t>
    <phoneticPr fontId="5" type="noConversion"/>
  </si>
  <si>
    <t>巴特婁一頭霧水，但覺得很有趣，故意提出約會，打算看看奇米和亞瑟葫蘆裡賣什麼藥，</t>
    <phoneticPr fontId="5" type="noConversion"/>
  </si>
  <si>
    <t>奇米被突如其來的邀約嚇到差點跌倒，巴特婁趕緊摟住奇米……</t>
    <phoneticPr fontId="5" type="noConversion"/>
  </si>
  <si>
    <t>換裝關卡</t>
    <phoneticPr fontId="5" type="noConversion"/>
  </si>
  <si>
    <t>廣場中央站著被一群貴婦包圍的帥氣侍衛（騎士）—巴特婁登場。</t>
    <phoneticPr fontId="5" type="noConversion"/>
  </si>
  <si>
    <t>亞瑟的回憶（懷絲家的嬰兒）</t>
    <phoneticPr fontId="5" type="noConversion"/>
  </si>
  <si>
    <t>亞瑟也飛在其左右，奇米想越過人群找亞瑟，</t>
    <phoneticPr fontId="5" type="noConversion"/>
  </si>
  <si>
    <t>卻被巴特婁後援會（貴婦群）誤以為奇米想找機會接近巴特婁所以阻擋，</t>
    <phoneticPr fontId="5" type="noConversion"/>
  </si>
  <si>
    <t>奇米想到扮裝成侍衛，好穿越過她們。</t>
    <phoneticPr fontId="5" type="noConversion"/>
  </si>
  <si>
    <t>扮成侍衛</t>
    <phoneticPr fontId="5" type="noConversion"/>
  </si>
  <si>
    <t>巴特婁後援會</t>
    <phoneticPr fontId="5" type="noConversion"/>
  </si>
  <si>
    <t>適合行動的衣服</t>
    <phoneticPr fontId="5" type="noConversion"/>
  </si>
  <si>
    <t>出門採購的衣服</t>
    <phoneticPr fontId="5" type="noConversion"/>
  </si>
  <si>
    <t>埃文斯夫人</t>
  </si>
  <si>
    <t>建檔日期</t>
    <phoneticPr fontId="21" type="noConversion"/>
  </si>
  <si>
    <t>內容</t>
    <phoneticPr fontId="21" type="noConversion"/>
  </si>
  <si>
    <t>人員</t>
    <phoneticPr fontId="21" type="noConversion"/>
  </si>
  <si>
    <t>小CG</t>
    <phoneticPr fontId="5" type="noConversion"/>
  </si>
  <si>
    <t>德瑞克</t>
  </si>
  <si>
    <t>葛麗葉</t>
  </si>
  <si>
    <t>蘭廷</t>
  </si>
  <si>
    <t>小妹妹</t>
  </si>
  <si>
    <t>侍者</t>
  </si>
  <si>
    <t>公主</t>
  </si>
  <si>
    <t>店員</t>
  </si>
  <si>
    <t>侍衛</t>
  </si>
  <si>
    <t>貴婦A</t>
  </si>
  <si>
    <t>貴婦B</t>
  </si>
  <si>
    <t>貴婦C</t>
  </si>
  <si>
    <t>句數</t>
    <phoneticPr fontId="5" type="noConversion"/>
  </si>
  <si>
    <t>字數</t>
    <phoneticPr fontId="5" type="noConversion"/>
  </si>
  <si>
    <t>1.為求版面舒適度，字數盡量不超過40字，超過就換下一句。
2.每節句數不大於50句</t>
    <phoneticPr fontId="5" type="noConversion"/>
  </si>
  <si>
    <t>大倉海斗</t>
    <phoneticPr fontId="5" type="noConversion"/>
  </si>
  <si>
    <t>編號</t>
    <phoneticPr fontId="5" type="noConversion"/>
  </si>
  <si>
    <t>啾</t>
    <phoneticPr fontId="5" type="noConversion"/>
  </si>
  <si>
    <t>背景</t>
    <phoneticPr fontId="5" type="noConversion"/>
  </si>
  <si>
    <t>海斗</t>
  </si>
  <si>
    <t>旁白</t>
    <phoneticPr fontId="5" type="noConversion"/>
  </si>
  <si>
    <t>亞瑟</t>
    <phoneticPr fontId="5" type="noConversion"/>
  </si>
  <si>
    <t>奇米</t>
    <phoneticPr fontId="5" type="noConversion"/>
  </si>
  <si>
    <t>關卡編號：</t>
    <phoneticPr fontId="5" type="noConversion"/>
  </si>
  <si>
    <t>背景</t>
    <phoneticPr fontId="5" type="noConversion"/>
  </si>
  <si>
    <t>為妳作畫</t>
    <phoneticPr fontId="5" type="noConversion"/>
  </si>
  <si>
    <t>夜</t>
    <phoneticPr fontId="5" type="noConversion"/>
  </si>
  <si>
    <t>黃昏</t>
    <phoneticPr fontId="5" type="noConversion"/>
  </si>
  <si>
    <t>3-1</t>
    <phoneticPr fontId="5" type="noConversion"/>
  </si>
  <si>
    <t>第三章名稱</t>
    <phoneticPr fontId="5" type="noConversion"/>
  </si>
  <si>
    <t>第三章對白開始</t>
    <phoneticPr fontId="5" type="noConversion"/>
  </si>
  <si>
    <t>20000301</t>
    <phoneticPr fontId="5" type="noConversion"/>
  </si>
  <si>
    <t>背景</t>
    <phoneticPr fontId="5" type="noConversion"/>
  </si>
  <si>
    <t>旁白</t>
    <phoneticPr fontId="5" type="noConversion"/>
  </si>
  <si>
    <t>「藝術館倉庫」</t>
  </si>
  <si>
    <t>倉庫中搖曳的燈光照映在受傷男子的臉上，他因疼痛而微微冒著汗。</t>
    <phoneticPr fontId="5" type="noConversion"/>
  </si>
  <si>
    <t>特效</t>
  </si>
  <si>
    <t>奇米朝倉庫施了一道魔法。七彩特效粒子往畫面上灑去。</t>
    <phoneticPr fontId="5" type="noConversion"/>
  </si>
  <si>
    <t>旁白</t>
    <phoneticPr fontId="5" type="noConversion"/>
  </si>
  <si>
    <t>倉庫、奇米房間</t>
    <phoneticPr fontId="5" type="noConversion"/>
  </si>
  <si>
    <t>他人發話</t>
    <phoneticPr fontId="5" type="noConversion"/>
  </si>
  <si>
    <t>我方發話</t>
    <phoneticPr fontId="5" type="noConversion"/>
  </si>
  <si>
    <t>旁白</t>
    <phoneticPr fontId="5" type="noConversion"/>
  </si>
  <si>
    <t>我方內心話</t>
    <phoneticPr fontId="5" type="noConversion"/>
  </si>
  <si>
    <t>用我方發話的框，台詞加上括號試試。</t>
    <phoneticPr fontId="5" type="noConversion"/>
  </si>
  <si>
    <t>魔法似乎起了效用，男子的表情逐漸放鬆。</t>
    <phoneticPr fontId="5" type="noConversion"/>
  </si>
  <si>
    <t>希望能讓你舒服一點。</t>
    <phoneticPr fontId="5" type="noConversion"/>
  </si>
  <si>
    <t>亞瑟</t>
    <phoneticPr fontId="5" type="noConversion"/>
  </si>
  <si>
    <t>咕……</t>
    <phoneticPr fontId="5" type="noConversion"/>
  </si>
  <si>
    <t>3-2</t>
    <phoneticPr fontId="5" type="noConversion"/>
  </si>
  <si>
    <t>20000302</t>
    <phoneticPr fontId="5" type="noConversion"/>
  </si>
  <si>
    <t>關卡-換裝（適合拉贊助的衣服）</t>
    <phoneticPr fontId="5" type="noConversion"/>
  </si>
  <si>
    <t>「繆思女神啊，請傾聽我的心願，痛痛飛走～」</t>
    <phoneticPr fontId="5" type="noConversion"/>
  </si>
  <si>
    <t>亞瑟飛入</t>
    <phoneticPr fontId="5" type="noConversion"/>
  </si>
  <si>
    <t>？？？（尚）</t>
    <phoneticPr fontId="5" type="noConversion"/>
  </si>
  <si>
    <t>咦？你醒了？</t>
    <phoneticPr fontId="5" type="noConversion"/>
  </si>
  <si>
    <t>唔……</t>
    <phoneticPr fontId="5" type="noConversion"/>
  </si>
  <si>
    <t>亞瑟，他說的秘術使是什麼意思呀？</t>
    <phoneticPr fontId="5" type="noConversion"/>
  </si>
  <si>
    <t>這麼說來，他也知道藝品之靈囉？</t>
    <phoneticPr fontId="5" type="noConversion"/>
  </si>
  <si>
    <t>尚</t>
    <phoneticPr fontId="5" type="noConversion"/>
  </si>
  <si>
    <t>奇米內心話</t>
    <phoneticPr fontId="5" type="noConversion"/>
  </si>
  <si>
    <t>呵，我沒事啦……吉莉。</t>
    <phoneticPr fontId="5" type="noConversion"/>
  </si>
  <si>
    <t>「房間」</t>
    <phoneticPr fontId="5" type="noConversion"/>
  </si>
  <si>
    <t>對了，筆記本！</t>
    <phoneticPr fontId="5" type="noConversion"/>
  </si>
  <si>
    <t>旁白</t>
    <phoneticPr fontId="5" type="noConversion"/>
  </si>
  <si>
    <t>繆思筆記本翻開，書頁由慢而快的翻飛。</t>
    <phoneticPr fontId="5" type="noConversion"/>
  </si>
  <si>
    <t>奇米</t>
    <phoneticPr fontId="5" type="noConversion"/>
  </si>
  <si>
    <t>出現了？藝術品的資料……</t>
    <phoneticPr fontId="5" type="noConversion"/>
  </si>
  <si>
    <t>我都沒有發現……</t>
    <phoneticPr fontId="5" type="noConversion"/>
  </si>
  <si>
    <t>原本空白的筆記本出現了若隱若現的內容。</t>
    <phoneticPr fontId="5" type="noConversion"/>
  </si>
  <si>
    <t>看來妳在不知不覺中，已經開始和藝品之靈建立羈絆了。</t>
    <phoneticPr fontId="5" type="noConversion"/>
  </si>
  <si>
    <t>字幕</t>
    <phoneticPr fontId="5" type="noConversion"/>
  </si>
  <si>
    <t>隔天早上</t>
    <phoneticPr fontId="5" type="noConversion"/>
  </si>
  <si>
    <t>效果</t>
    <phoneticPr fontId="5" type="noConversion"/>
  </si>
  <si>
    <t>閃一下白光</t>
    <phoneticPr fontId="5" type="noConversion"/>
  </si>
  <si>
    <t>本來想問更多藝品之靈的事情……</t>
    <phoneticPr fontId="5" type="noConversion"/>
  </si>
  <si>
    <t>沒有。又出現小偷了嗎？</t>
    <phoneticPr fontId="5" type="noConversion"/>
  </si>
  <si>
    <t>呵，不是啦！那我出去找找吧。</t>
    <phoneticPr fontId="5" type="noConversion"/>
  </si>
  <si>
    <t>行程？</t>
    <phoneticPr fontId="5" type="noConversion"/>
  </si>
  <si>
    <t>夜、日</t>
    <phoneticPr fontId="5" type="noConversion"/>
  </si>
  <si>
    <t>德瑞克</t>
    <phoneticPr fontId="5" type="noConversion"/>
  </si>
  <si>
    <t>老先生</t>
  </si>
  <si>
    <t>白衣男子與貓咪</t>
    <phoneticPr fontId="5" type="noConversion"/>
  </si>
  <si>
    <t>NPC編號</t>
    <phoneticPr fontId="5" type="noConversion"/>
  </si>
  <si>
    <t>表情</t>
    <phoneticPr fontId="5" type="noConversion"/>
  </si>
  <si>
    <t>SetEmotion(Idle);</t>
  </si>
  <si>
    <t>0301</t>
    <phoneticPr fontId="5" type="noConversion"/>
  </si>
  <si>
    <t>暗夜驚魂</t>
    <phoneticPr fontId="5" type="noConversion"/>
  </si>
  <si>
    <t>關卡編號：</t>
    <phoneticPr fontId="5" type="noConversion"/>
  </si>
  <si>
    <t>藝術館走廊（夜）、藝術館外街道（夜）</t>
    <phoneticPr fontId="5" type="noConversion"/>
  </si>
  <si>
    <t>句數</t>
    <phoneticPr fontId="5" type="noConversion"/>
  </si>
  <si>
    <t>字數</t>
    <phoneticPr fontId="5" type="noConversion"/>
  </si>
  <si>
    <t>1.為求版面舒適度，字數盡量不超過40字，超過就換下一句。
2.每節句數不大於50句</t>
    <phoneticPr fontId="5" type="noConversion"/>
  </si>
  <si>
    <t>人物ID</t>
    <phoneticPr fontId="5" type="noConversion"/>
  </si>
  <si>
    <t>NPC編號</t>
    <phoneticPr fontId="5" type="noConversion"/>
  </si>
  <si>
    <t>表情</t>
    <phoneticPr fontId="5" type="noConversion"/>
  </si>
  <si>
    <t>角色動態/emoji/對話/△描述</t>
    <phoneticPr fontId="5" type="noConversion"/>
  </si>
  <si>
    <t>字數</t>
    <phoneticPr fontId="5" type="noConversion"/>
  </si>
  <si>
    <t>voice編號</t>
    <phoneticPr fontId="5" type="noConversion"/>
  </si>
  <si>
    <t>其他指令編號</t>
    <phoneticPr fontId="5" type="noConversion"/>
  </si>
  <si>
    <t>其他指令編號</t>
    <phoneticPr fontId="5" type="noConversion"/>
  </si>
  <si>
    <t>說明</t>
    <phoneticPr fontId="5" type="noConversion"/>
  </si>
  <si>
    <t>巴特婁‧瓦爾迦斯</t>
    <phoneticPr fontId="5" type="noConversion"/>
  </si>
  <si>
    <t>小偷</t>
    <phoneticPr fontId="5" type="noConversion"/>
  </si>
  <si>
    <t>角色姓名對照（程式不讀）</t>
  </si>
  <si>
    <t>NPC ID
流水號：10200000-10299999
角色：10201000-10201999
小怪：10202000-10202999
精英：10203000-10203999
Boss：10204000-10204999
劇情NPC：10209000-10209999</t>
  </si>
  <si>
    <t>表情名稱</t>
    <phoneticPr fontId="5" type="noConversion"/>
  </si>
  <si>
    <t>表情檔名</t>
    <phoneticPr fontId="5" type="noConversion"/>
  </si>
  <si>
    <t>表情名稱</t>
    <phoneticPr fontId="5" type="noConversion"/>
  </si>
  <si>
    <t>gid</t>
  </si>
  <si>
    <t>色碼表</t>
    <phoneticPr fontId="5" type="noConversion"/>
  </si>
  <si>
    <t>https://www.toodoo.com/db/color.html</t>
    <phoneticPr fontId="5" type="noConversion"/>
  </si>
  <si>
    <t>無表情</t>
    <phoneticPr fontId="5" type="noConversion"/>
  </si>
  <si>
    <r>
      <t>i</t>
    </r>
    <r>
      <rPr>
        <sz val="12"/>
        <color theme="1"/>
        <rFont val="微軟正黑體"/>
        <family val="2"/>
        <charset val="136"/>
      </rPr>
      <t>dle</t>
    </r>
    <phoneticPr fontId="5" type="noConversion"/>
  </si>
  <si>
    <t>驚嘆號</t>
    <phoneticPr fontId="5" type="noConversion"/>
  </si>
  <si>
    <t>DWORD</t>
  </si>
  <si>
    <t>喜</t>
    <phoneticPr fontId="5" type="noConversion"/>
  </si>
  <si>
    <r>
      <t>s</t>
    </r>
    <r>
      <rPr>
        <sz val="12"/>
        <color theme="1"/>
        <rFont val="微軟正黑體"/>
        <family val="2"/>
        <charset val="136"/>
      </rPr>
      <t>mile</t>
    </r>
    <phoneticPr fontId="5" type="noConversion"/>
  </si>
  <si>
    <t>問號</t>
    <phoneticPr fontId="5" type="noConversion"/>
  </si>
  <si>
    <t>CS</t>
  </si>
  <si>
    <t>ControlNPC(10209002,FadeIn,M);</t>
    <phoneticPr fontId="5" type="noConversion"/>
  </si>
  <si>
    <t>怒</t>
    <phoneticPr fontId="5" type="noConversion"/>
  </si>
  <si>
    <r>
      <t>a</t>
    </r>
    <r>
      <rPr>
        <sz val="12"/>
        <color theme="1"/>
        <rFont val="微軟正黑體"/>
        <family val="2"/>
        <charset val="136"/>
      </rPr>
      <t>ngry</t>
    </r>
    <phoneticPr fontId="5" type="noConversion"/>
  </si>
  <si>
    <t>愉悅</t>
    <phoneticPr fontId="5" type="noConversion"/>
  </si>
  <si>
    <t>巴特婁</t>
  </si>
  <si>
    <t xml:space="preserve">PlayAnim(10209002,Happy); </t>
    <phoneticPr fontId="5" type="noConversion"/>
  </si>
  <si>
    <t>哀</t>
    <phoneticPr fontId="5" type="noConversion"/>
  </si>
  <si>
    <r>
      <t>s</t>
    </r>
    <r>
      <rPr>
        <sz val="12"/>
        <color theme="1"/>
        <rFont val="微軟正黑體"/>
        <family val="2"/>
        <charset val="136"/>
      </rPr>
      <t>ad</t>
    </r>
    <phoneticPr fontId="5" type="noConversion"/>
  </si>
  <si>
    <t>愛心</t>
    <phoneticPr fontId="5" type="noConversion"/>
  </si>
  <si>
    <t>霍伯特</t>
  </si>
  <si>
    <t>ChangeBG(100010);</t>
    <phoneticPr fontId="5" type="noConversion"/>
  </si>
  <si>
    <t>樂</t>
    <phoneticPr fontId="5" type="noConversion"/>
  </si>
  <si>
    <r>
      <t>h</t>
    </r>
    <r>
      <rPr>
        <sz val="12"/>
        <color theme="1"/>
        <rFont val="微軟正黑體"/>
        <family val="2"/>
        <charset val="136"/>
      </rPr>
      <t>appy</t>
    </r>
    <phoneticPr fontId="5" type="noConversion"/>
  </si>
  <si>
    <t>害羞</t>
    <phoneticPr fontId="5" type="noConversion"/>
  </si>
  <si>
    <t>驚</t>
    <phoneticPr fontId="5" type="noConversion"/>
  </si>
  <si>
    <r>
      <t>s</t>
    </r>
    <r>
      <rPr>
        <sz val="12"/>
        <color theme="1"/>
        <rFont val="微軟正黑體"/>
        <family val="2"/>
        <charset val="136"/>
      </rPr>
      <t>hock</t>
    </r>
    <phoneticPr fontId="5" type="noConversion"/>
  </si>
  <si>
    <t>生氣</t>
    <phoneticPr fontId="5" type="noConversion"/>
  </si>
  <si>
    <t>連恩</t>
  </si>
  <si>
    <t>羞</t>
    <phoneticPr fontId="5" type="noConversion"/>
  </si>
  <si>
    <r>
      <t>s</t>
    </r>
    <r>
      <rPr>
        <sz val="12"/>
        <color theme="1"/>
        <rFont val="微軟正黑體"/>
        <family val="2"/>
        <charset val="136"/>
      </rPr>
      <t>hy</t>
    </r>
    <phoneticPr fontId="5" type="noConversion"/>
  </si>
  <si>
    <t>無言</t>
    <phoneticPr fontId="5" type="noConversion"/>
  </si>
  <si>
    <t>洛斯</t>
  </si>
  <si>
    <t>懊惱</t>
    <phoneticPr fontId="5" type="noConversion"/>
  </si>
  <si>
    <t>尚</t>
  </si>
  <si>
    <t>嘆氣</t>
    <phoneticPr fontId="5" type="noConversion"/>
  </si>
  <si>
    <t>娜塔莉</t>
  </si>
  <si>
    <t>注意</t>
    <phoneticPr fontId="5" type="noConversion"/>
  </si>
  <si>
    <t>奸笑</t>
    <phoneticPr fontId="5" type="noConversion"/>
  </si>
  <si>
    <t>汗顏</t>
    <phoneticPr fontId="5" type="noConversion"/>
  </si>
  <si>
    <t>流浪兒</t>
  </si>
  <si>
    <t>草地上的聖母</t>
  </si>
  <si>
    <t>歐洛戰神像</t>
  </si>
  <si>
    <t>主角表情</t>
    <phoneticPr fontId="5" type="noConversion"/>
  </si>
  <si>
    <t>https://trello.com/c/fBcl503o 主角表情圖看這</t>
  </si>
  <si>
    <t>雨神特勒洛克像</t>
  </si>
  <si>
    <t>編號</t>
    <phoneticPr fontId="5" type="noConversion"/>
  </si>
  <si>
    <t>表情名稱</t>
    <phoneticPr fontId="5" type="noConversion"/>
  </si>
  <si>
    <t>代碼</t>
    <phoneticPr fontId="5" type="noConversion"/>
  </si>
  <si>
    <t>死者之書</t>
  </si>
  <si>
    <t>一般</t>
    <phoneticPr fontId="5" type="noConversion"/>
  </si>
  <si>
    <t>SetEmotion(Idle);</t>
    <phoneticPr fontId="5" type="noConversion"/>
  </si>
  <si>
    <t xml:space="preserve">PlayAnim(NPC的GID,Idle); </t>
    <phoneticPr fontId="5" type="noConversion"/>
  </si>
  <si>
    <t>巴特農神殿</t>
  </si>
  <si>
    <t>生氣</t>
    <phoneticPr fontId="5" type="noConversion"/>
  </si>
  <si>
    <t>SetEmotion(Angry);</t>
    <phoneticPr fontId="5" type="noConversion"/>
  </si>
  <si>
    <t xml:space="preserve">PlayAnim(NPC的GID,Angry); </t>
    <phoneticPr fontId="5" type="noConversion"/>
  </si>
  <si>
    <t>擲鐵餅者</t>
  </si>
  <si>
    <t>開心</t>
    <phoneticPr fontId="5" type="noConversion"/>
  </si>
  <si>
    <t>SetEmotion(Happy);</t>
    <phoneticPr fontId="5" type="noConversion"/>
  </si>
  <si>
    <t xml:space="preserve">PlayAnim(NPC的GID,Happy); </t>
    <phoneticPr fontId="5" type="noConversion"/>
  </si>
  <si>
    <t>使神漢彌士與幼年的酒神戴奧尼西斯</t>
  </si>
  <si>
    <t>難過</t>
    <phoneticPr fontId="5" type="noConversion"/>
  </si>
  <si>
    <t>SetEmotion(Sad);</t>
    <phoneticPr fontId="5" type="noConversion"/>
  </si>
  <si>
    <t xml:space="preserve">PlayAnim(NPC的GID,Sad); </t>
    <phoneticPr fontId="5" type="noConversion"/>
  </si>
  <si>
    <t>勞孔父子群像</t>
  </si>
  <si>
    <t>驚嚇</t>
    <phoneticPr fontId="5" type="noConversion"/>
  </si>
  <si>
    <t>SetEmotion(Shock);</t>
    <phoneticPr fontId="5" type="noConversion"/>
  </si>
  <si>
    <t xml:space="preserve">PlayAnim(NPC的GID,Shock); </t>
    <phoneticPr fontId="5" type="noConversion"/>
  </si>
  <si>
    <t>羅馬競技場</t>
  </si>
  <si>
    <t>害羞</t>
    <phoneticPr fontId="5" type="noConversion"/>
  </si>
  <si>
    <t>SetEmotion(Shy);</t>
    <phoneticPr fontId="5" type="noConversion"/>
  </si>
  <si>
    <t xml:space="preserve">PlayAnim(NPC的GID,Shy); </t>
    <phoneticPr fontId="5" type="noConversion"/>
  </si>
  <si>
    <t>有翼的獅子</t>
  </si>
  <si>
    <t>諾坦普頓夏郡教堂</t>
  </si>
  <si>
    <t>格洛斯特大教堂的燭台</t>
  </si>
  <si>
    <t>第一章全出場人物</t>
    <phoneticPr fontId="5" type="noConversion"/>
  </si>
  <si>
    <t>維納斯的誕生</t>
  </si>
  <si>
    <t>幾個人</t>
    <phoneticPr fontId="5" type="noConversion"/>
  </si>
  <si>
    <t>代碼</t>
    <phoneticPr fontId="5" type="noConversion"/>
  </si>
  <si>
    <t>角色</t>
    <phoneticPr fontId="5" type="noConversion"/>
  </si>
  <si>
    <t>蒙娜麗莎</t>
  </si>
  <si>
    <t>麥可里像</t>
  </si>
  <si>
    <t>霍伯特‧海爾</t>
    <phoneticPr fontId="5" type="noConversion"/>
  </si>
  <si>
    <t>宮女</t>
  </si>
  <si>
    <t>聖女泰瑞莎的幻象</t>
  </si>
  <si>
    <t>滝崎連恩</t>
    <phoneticPr fontId="5" type="noConversion"/>
  </si>
  <si>
    <t>維也納望樓</t>
  </si>
  <si>
    <t>洛斯‧佛德里克</t>
    <phoneticPr fontId="5" type="noConversion"/>
  </si>
  <si>
    <t>阿拉伯幻想</t>
  </si>
  <si>
    <t>尚</t>
    <phoneticPr fontId="5" type="noConversion"/>
  </si>
  <si>
    <t>拾穗者</t>
  </si>
  <si>
    <t>娜塔莉‧埃文斯</t>
    <phoneticPr fontId="5" type="noConversion"/>
  </si>
  <si>
    <t>人物雕刻</t>
  </si>
  <si>
    <t>兵馬俑</t>
  </si>
  <si>
    <t>馴悍記</t>
  </si>
  <si>
    <t>參孫與達莉拉</t>
  </si>
  <si>
    <t>黑衣人</t>
    <phoneticPr fontId="5" type="noConversion"/>
  </si>
  <si>
    <t>吶喊</t>
  </si>
  <si>
    <t>大衛像全名</t>
  </si>
  <si>
    <t>芭蕾教室接待員</t>
    <phoneticPr fontId="5" type="noConversion"/>
  </si>
  <si>
    <t>歌劇魅影</t>
  </si>
  <si>
    <t>畫攤老先生</t>
    <phoneticPr fontId="5" type="noConversion"/>
  </si>
  <si>
    <t>吉思夢妲</t>
  </si>
  <si>
    <t>家僕A</t>
    <phoneticPr fontId="5" type="noConversion"/>
  </si>
  <si>
    <t>月光下的羊欄</t>
  </si>
  <si>
    <t>家僕B</t>
    <phoneticPr fontId="5" type="noConversion"/>
  </si>
  <si>
    <t>星夜</t>
  </si>
  <si>
    <t>斯芬克斯獅身人面像</t>
  </si>
  <si>
    <t>楔形文字泥板</t>
  </si>
  <si>
    <t>漢摩拉比法典碑</t>
  </si>
  <si>
    <t>貝多芬命運交響曲</t>
  </si>
  <si>
    <t>貝多芬歡樂頌</t>
  </si>
  <si>
    <t>氣球狗</t>
  </si>
  <si>
    <t>創世紀</t>
  </si>
  <si>
    <t>圖坦卡門黃金面具</t>
  </si>
  <si>
    <t>水晶骷髏頭</t>
  </si>
  <si>
    <t>清明上河圖</t>
  </si>
  <si>
    <t>快雪時晴帖</t>
  </si>
  <si>
    <t>我</t>
  </si>
  <si>
    <t>迪莉婭</t>
  </si>
  <si>
    <t>亞瑟</t>
  </si>
  <si>
    <t>黑衣人</t>
  </si>
  <si>
    <t>小偷</t>
  </si>
  <si>
    <t>接待員</t>
  </si>
  <si>
    <t>滝崎家僕2</t>
  </si>
  <si>
    <t>voice編號</t>
    <phoneticPr fontId="5" type="noConversion"/>
  </si>
  <si>
    <t>3-3</t>
    <phoneticPr fontId="5" type="noConversion"/>
  </si>
  <si>
    <t>3-10</t>
    <phoneticPr fontId="5" type="noConversion"/>
  </si>
  <si>
    <t>0310</t>
    <phoneticPr fontId="5" type="noConversion"/>
  </si>
  <si>
    <t>20000310</t>
    <phoneticPr fontId="5" type="noConversion"/>
  </si>
  <si>
    <t>角色出退場</t>
    <phoneticPr fontId="5" type="noConversion"/>
  </si>
  <si>
    <t>角色表情spine</t>
    <phoneticPr fontId="5" type="noConversion"/>
  </si>
  <si>
    <t>更換背景</t>
    <phoneticPr fontId="5" type="noConversion"/>
  </si>
  <si>
    <t>0303</t>
    <phoneticPr fontId="5" type="noConversion"/>
  </si>
  <si>
    <t>20000303</t>
    <phoneticPr fontId="5" type="noConversion"/>
  </si>
  <si>
    <t>哈～啊，妳這麼早到倉庫做什麼？</t>
    <phoneticPr fontId="5" type="noConversion"/>
  </si>
  <si>
    <t>打呵欠</t>
    <phoneticPr fontId="5" type="noConversion"/>
  </si>
  <si>
    <t>只要持續下去，我們一定能阻止藝術界的崩毀。</t>
    <phoneticPr fontId="5" type="noConversion"/>
  </si>
  <si>
    <t>你有沒有看到一位穿著白色斗蓬、帶著貓咪的男子？</t>
    <phoneticPr fontId="5" type="noConversion"/>
  </si>
  <si>
    <t>德瑞克緊張的左右張望，還擺出防衛的姿勢。</t>
    <phoneticPr fontId="5" type="noConversion"/>
  </si>
  <si>
    <t>等等！我已經幫妳安排了行程。</t>
    <phoneticPr fontId="5" type="noConversion"/>
  </si>
  <si>
    <t>第一二章全場景名稱</t>
    <phoneticPr fontId="5" type="noConversion"/>
  </si>
  <si>
    <t>字串編號</t>
    <phoneticPr fontId="5" type="noConversion"/>
  </si>
  <si>
    <t>場景名稱</t>
    <phoneticPr fontId="24" type="noConversion"/>
  </si>
  <si>
    <t>繆思藝術館</t>
    <phoneticPr fontId="21" type="noConversion"/>
  </si>
  <si>
    <t>房間</t>
    <phoneticPr fontId="21" type="noConversion"/>
  </si>
  <si>
    <t>繆思藝術館大廳</t>
    <phoneticPr fontId="21" type="noConversion"/>
  </si>
  <si>
    <t>藝術館倉庫</t>
    <phoneticPr fontId="21" type="noConversion"/>
  </si>
  <si>
    <t>館長辦公室</t>
    <phoneticPr fontId="21" type="noConversion"/>
  </si>
  <si>
    <t>芭蕾教室</t>
    <phoneticPr fontId="24" type="noConversion"/>
  </si>
  <si>
    <t>走廊</t>
    <phoneticPr fontId="24" type="noConversion"/>
  </si>
  <si>
    <t>畫家村</t>
    <phoneticPr fontId="24" type="noConversion"/>
  </si>
  <si>
    <t>攤位前</t>
    <phoneticPr fontId="21" type="noConversion"/>
  </si>
  <si>
    <t>鄉間小屋外</t>
    <phoneticPr fontId="24" type="noConversion"/>
  </si>
  <si>
    <t>鄉間小屋內</t>
    <phoneticPr fontId="24" type="noConversion"/>
  </si>
  <si>
    <t>暗巷</t>
    <phoneticPr fontId="24" type="noConversion"/>
  </si>
  <si>
    <t>「繆思藝術館大廳」</t>
    <phoneticPr fontId="5" type="noConversion"/>
  </si>
  <si>
    <t>德瑞克</t>
    <phoneticPr fontId="5" type="noConversion"/>
  </si>
  <si>
    <t>奇米</t>
    <phoneticPr fontId="5" type="noConversion"/>
  </si>
  <si>
    <t>旁白</t>
    <phoneticPr fontId="5" type="noConversion"/>
  </si>
  <si>
    <t>滝崎家僕1</t>
    <phoneticPr fontId="21" type="noConversion"/>
  </si>
  <si>
    <t>我真的能順利拿到贊助嗎？</t>
    <phoneticPr fontId="5" type="noConversion"/>
  </si>
  <si>
    <t>藝術之夜舉辦在即，但資金不夠，德瑞克提議拜訪喜愛藝術的富商。</t>
    <phoneticPr fontId="5" type="noConversion"/>
  </si>
  <si>
    <t>藝術之夜的資金不夠，代理館長是不是該出面找找贊助呢？</t>
    <phoneticPr fontId="5" type="noConversion"/>
  </si>
  <si>
    <t>藝術館外街道</t>
    <phoneticPr fontId="21" type="noConversion"/>
  </si>
  <si>
    <t>街道</t>
    <phoneticPr fontId="24" type="noConversion"/>
  </si>
  <si>
    <t>「街道」</t>
    <phoneticPr fontId="5" type="noConversion"/>
  </si>
  <si>
    <t>婦Ａ</t>
  </si>
  <si>
    <t>婦Ｂ</t>
  </si>
  <si>
    <t>婦B</t>
    <phoneticPr fontId="5" type="noConversion"/>
  </si>
  <si>
    <t>巴特婁大人，今天也好帥。</t>
    <phoneticPr fontId="5" type="noConversion"/>
  </si>
  <si>
    <t>日安，各位小姐。</t>
  </si>
  <si>
    <t>這麼受歡迎，一定是藝品之靈！</t>
    <phoneticPr fontId="5" type="noConversion"/>
  </si>
  <si>
    <t>亞瑟</t>
    <phoneticPr fontId="5" type="noConversion"/>
  </si>
  <si>
    <t>很可疑，我去看看！</t>
    <phoneticPr fontId="5" type="noConversion"/>
  </si>
  <si>
    <t>立繪</t>
  </si>
  <si>
    <t>音效</t>
  </si>
  <si>
    <t>拍打翅膀的聲音，漸遠</t>
  </si>
  <si>
    <t>欸，你們看！連小鳥都被巴特婁大人的風采吸引來了。</t>
  </si>
  <si>
    <t>拍打翅膀的聲音，漸近</t>
  </si>
  <si>
    <t>巴特婁大人，這是您養的寵物嗎？好可愛哦。</t>
  </si>
  <si>
    <t>竟然想利用可愛的鳥吸引巴特婁大人的注意，好狡猾啊！</t>
    <phoneticPr fontId="5" type="noConversion"/>
  </si>
  <si>
    <t>奇米內心話</t>
    <phoneticPr fontId="5" type="noConversion"/>
  </si>
  <si>
    <t>（後援會？公約？巴特婁好受歡迎啊……）</t>
    <phoneticPr fontId="5" type="noConversion"/>
  </si>
  <si>
    <t>就在我不知所措的時候，忽然被一隻強而有力的手抓住了手腕。</t>
  </si>
  <si>
    <t>特效</t>
    <phoneticPr fontId="5" type="noConversion"/>
  </si>
  <si>
    <t>妳好慢啊！</t>
    <phoneticPr fontId="5" type="noConversion"/>
  </si>
  <si>
    <t>巴、巴特婁大人，這是我做的巧克力，請您嘗嘗。</t>
    <phoneticPr fontId="5" type="noConversion"/>
  </si>
  <si>
    <t>小CG:巴特婁的手拉住主角的手腕，視美術資源可畫手腕的部份即可。</t>
    <phoneticPr fontId="5" type="noConversion"/>
  </si>
  <si>
    <t>旁白</t>
    <phoneticPr fontId="5" type="noConversion"/>
  </si>
  <si>
    <t>對了，你還沒有見過巴特婁。</t>
    <phoneticPr fontId="5" type="noConversion"/>
  </si>
  <si>
    <t>他是騎士團的副團長……</t>
    <phoneticPr fontId="5" type="noConversion"/>
  </si>
  <si>
    <t>亞瑟～等等我！</t>
    <phoneticPr fontId="5" type="noConversion"/>
  </si>
  <si>
    <t>巴特婁</t>
    <phoneticPr fontId="5" type="noConversion"/>
  </si>
  <si>
    <t>巴特婁稍加力道把我拉近他身邊，在我耳邊悄聲的說。</t>
    <phoneticPr fontId="5" type="noConversion"/>
  </si>
  <si>
    <t>咦？什麼……？</t>
    <phoneticPr fontId="5" type="noConversion"/>
  </si>
  <si>
    <t>不知道走了多遠，我仍可以感受到那些女子的妒火熱辣辣的燒灼著我被拉住的手腕……</t>
    <phoneticPr fontId="5" type="noConversion"/>
  </si>
  <si>
    <t>呃……她們的誤會好像更深了。</t>
    <phoneticPr fontId="5" type="noConversion"/>
  </si>
  <si>
    <t>巴特婁？好耳熟的名字……咕。</t>
    <phoneticPr fontId="5" type="noConversion"/>
  </si>
  <si>
    <t>藝術館大廳、街道</t>
    <phoneticPr fontId="5" type="noConversion"/>
  </si>
  <si>
    <t>奇米</t>
    <phoneticPr fontId="5" type="noConversion"/>
  </si>
  <si>
    <t>德瑞克</t>
    <phoneticPr fontId="5" type="noConversion"/>
  </si>
  <si>
    <t>亞瑟</t>
    <phoneticPr fontId="5" type="noConversion"/>
  </si>
  <si>
    <t>貴婦A、B</t>
    <phoneticPr fontId="5" type="noConversion"/>
  </si>
  <si>
    <t>3-4</t>
    <phoneticPr fontId="5" type="noConversion"/>
  </si>
  <si>
    <t>0304</t>
    <phoneticPr fontId="5" type="noConversion"/>
  </si>
  <si>
    <t>露天咖啡座</t>
    <phoneticPr fontId="21" type="noConversion"/>
  </si>
  <si>
    <t>這裡應該就沒問題了。</t>
    <phoneticPr fontId="5" type="noConversion"/>
  </si>
  <si>
    <t>我疑惑的看向巴特婁，他帶著笑意對我眨眨眼睛。接著正經的說道。</t>
    <phoneticPr fontId="5" type="noConversion"/>
  </si>
  <si>
    <t>抱歉，沒弄痛妳吧？</t>
    <phoneticPr fontId="5" type="noConversion"/>
  </si>
  <si>
    <t>唔……我的手……</t>
    <phoneticPr fontId="5" type="noConversion"/>
  </si>
  <si>
    <t>用露天咖啡座那張</t>
    <phoneticPr fontId="5" type="noConversion"/>
  </si>
  <si>
    <t>他鬆開了手，略帶歉意的對我微笑。</t>
    <phoneticPr fontId="5" type="noConversion"/>
  </si>
  <si>
    <t>妳很在意嗎？</t>
    <phoneticPr fontId="5" type="noConversion"/>
  </si>
  <si>
    <t>巴特婁很受歡迎呢！被一群女孩子包圍著。</t>
    <phoneticPr fontId="5" type="noConversion"/>
  </si>
  <si>
    <t>才不在意呢！</t>
    <phoneticPr fontId="5" type="noConversion"/>
  </si>
  <si>
    <t>橋段</t>
    <phoneticPr fontId="5" type="noConversion"/>
  </si>
  <si>
    <t>玫瑰的秘密</t>
    <phoneticPr fontId="5" type="noConversion"/>
  </si>
  <si>
    <t>巴特婁要奇米跟他演一齣戲，讓公主誤以為巴特婁已經結新歡。</t>
    <phoneticPr fontId="5" type="noConversion"/>
  </si>
  <si>
    <t>玫瑰象徵愛情。</t>
    <phoneticPr fontId="5" type="noConversion"/>
  </si>
  <si>
    <t>亞瑟？</t>
    <phoneticPr fontId="5" type="noConversion"/>
  </si>
  <si>
    <t>快看看妳的繆思筆記本呀！</t>
    <phoneticPr fontId="5" type="noConversion"/>
  </si>
  <si>
    <t>特效</t>
    <phoneticPr fontId="5" type="noConversion"/>
  </si>
  <si>
    <t>翻開的繆思筆記本發出強光。</t>
    <phoneticPr fontId="5" type="noConversion"/>
  </si>
  <si>
    <t>我感覺身邊的筆記本逐漸發燙，連忙手忙腳亂的翻開它。</t>
    <phoneticPr fontId="5" type="noConversion"/>
  </si>
  <si>
    <t>哦？我們之間……是什麼關係呢？</t>
    <phoneticPr fontId="5" type="noConversion"/>
  </si>
  <si>
    <t>出現資料了，巴特婁是藝品之靈！</t>
    <phoneticPr fontId="5" type="noConversion"/>
  </si>
  <si>
    <t>找到了找到了！妳這秘術使真有天份。</t>
    <phoneticPr fontId="5" type="noConversion"/>
  </si>
  <si>
    <t>你聽過秘術使的事？</t>
    <phoneticPr fontId="5" type="noConversion"/>
  </si>
  <si>
    <t>嗯？妳就是秘術使？</t>
    <phoneticPr fontId="5" type="noConversion"/>
  </si>
  <si>
    <t>秘術使收集並保護藝品之靈，避免藝品被遺忘而成為歷史的塵埃。</t>
    <phoneticPr fontId="5" type="noConversion"/>
  </si>
  <si>
    <t>而藝品之靈為尋求保護，天生會被秘術使吸引。</t>
    <phoneticPr fontId="5" type="noConversion"/>
  </si>
  <si>
    <t>街道</t>
    <phoneticPr fontId="5" type="noConversion"/>
  </si>
  <si>
    <t xml:space="preserve">   普通發話：&lt;color=#cc813f &gt;三&lt;/color&gt;四五</t>
  </si>
  <si>
    <t xml:space="preserve">   旁白發話：&lt;color=#ffcc8a &gt;三&lt;/color&gt;四五</t>
  </si>
  <si>
    <t>0305</t>
    <phoneticPr fontId="5" type="noConversion"/>
  </si>
  <si>
    <t>3-5</t>
    <phoneticPr fontId="5" type="noConversion"/>
  </si>
  <si>
    <t>背景</t>
    <phoneticPr fontId="5" type="noConversion"/>
  </si>
  <si>
    <t>就是妳～掌管繆思筆記本的人，被稱為秘術使。</t>
    <phoneticPr fontId="5" type="noConversion"/>
  </si>
  <si>
    <t>想不到還有其他人知道妳的身份啊，咕。</t>
    <phoneticPr fontId="5" type="noConversion"/>
  </si>
  <si>
    <t>這裡是哪裡？</t>
    <phoneticPr fontId="5" type="noConversion"/>
  </si>
  <si>
    <t>他抬起頭來看我，但很快又將視線挪回貓身上。</t>
    <phoneticPr fontId="5" type="noConversion"/>
  </si>
  <si>
    <t>被喚做吉莉的貓擔心的圍著他繞圈。他則溫柔的摩挲著貓的背。</t>
    <phoneticPr fontId="5" type="noConversion"/>
  </si>
  <si>
    <t>你叫什麼名字呢？</t>
    <phoneticPr fontId="5" type="noConversion"/>
  </si>
  <si>
    <t>尚</t>
    <phoneticPr fontId="5" type="noConversion"/>
  </si>
  <si>
    <t>我是尚……謝謝妳救了我。</t>
    <phoneticPr fontId="5" type="noConversion"/>
  </si>
  <si>
    <t>我……說了秘術使嗎？</t>
    <phoneticPr fontId="5" type="noConversion"/>
  </si>
  <si>
    <t>旁白</t>
    <phoneticPr fontId="5" type="noConversion"/>
  </si>
  <si>
    <t>（他真的很疼吉莉呢。）</t>
    <phoneticPr fontId="5" type="noConversion"/>
  </si>
  <si>
    <t>尚驚訝的抬頭，看著我的眼神複雜難明。</t>
    <phoneticPr fontId="5" type="noConversion"/>
  </si>
  <si>
    <t>你昏迷前說的。</t>
    <phoneticPr fontId="5" type="noConversion"/>
  </si>
  <si>
    <t>奇米</t>
    <phoneticPr fontId="5" type="noConversion"/>
  </si>
  <si>
    <t>躲開？你在躲誰嗎？</t>
    <phoneticPr fontId="5" type="noConversion"/>
  </si>
  <si>
    <t>尚別開臉，不願透露更多。</t>
    <phoneticPr fontId="5" type="noConversion"/>
  </si>
  <si>
    <t>妳不該救我。對妳……我只會帶來危險。</t>
    <phoneticPr fontId="5" type="noConversion"/>
  </si>
  <si>
    <t>尚？你怎麼會知道秘術使的事情呢？</t>
    <phoneticPr fontId="5" type="noConversion"/>
  </si>
  <si>
    <t>我有不好的預感……咕。</t>
    <phoneticPr fontId="5" type="noConversion"/>
  </si>
  <si>
    <t>尚？吉莉？已經走了嗎？</t>
    <phoneticPr fontId="5" type="noConversion"/>
  </si>
  <si>
    <t>霍伯特把筆記本給我，卻從沒告訴我秘術使的事情。</t>
    <phoneticPr fontId="5" type="noConversion"/>
  </si>
  <si>
    <t>燈光昏黃的倉庫裡，尚撫著在腳邊沉睡的吉莉，喃喃說道。</t>
    <phoneticPr fontId="5" type="noConversion"/>
  </si>
  <si>
    <t>性感</t>
    <phoneticPr fontId="5" type="noConversion"/>
  </si>
  <si>
    <t>那……好吧，我會努力的！</t>
    <phoneticPr fontId="5" type="noConversion"/>
  </si>
  <si>
    <t>好多打扮時尚的貴婦，大家都是去參加晚宴的嗎？</t>
    <phoneticPr fontId="5" type="noConversion"/>
  </si>
  <si>
    <t>呀！來了來了，是巴特婁大人。</t>
    <phoneticPr fontId="5" type="noConversion"/>
  </si>
  <si>
    <t>借過借過！</t>
    <phoneticPr fontId="5" type="noConversion"/>
  </si>
  <si>
    <t>哎呀，盛情難卻。騎士團的成員都要被各位給養胖了。</t>
    <phoneticPr fontId="5" type="noConversion"/>
  </si>
  <si>
    <t>巴特婁大人別吃巧克力了，試試我為您烤的餅乾？</t>
    <phoneticPr fontId="5" type="noConversion"/>
  </si>
  <si>
    <t>婦B</t>
    <phoneticPr fontId="5" type="noConversion"/>
  </si>
  <si>
    <t>婦A</t>
    <phoneticPr fontId="5" type="noConversion"/>
  </si>
  <si>
    <t>先吃我的！</t>
    <phoneticPr fontId="5" type="noConversion"/>
  </si>
  <si>
    <t>不！先吃我的吧……</t>
    <phoneticPr fontId="5" type="noConversion"/>
  </si>
  <si>
    <t>效果</t>
    <phoneticPr fontId="5" type="noConversion"/>
  </si>
  <si>
    <t>閃一下白光（換場）</t>
    <phoneticPr fontId="5" type="noConversion"/>
  </si>
  <si>
    <t>這是什麼場面呀？！那個萬人迷是誰？</t>
    <phoneticPr fontId="5" type="noConversion"/>
  </si>
  <si>
    <t>從中央往右側方向飛走。</t>
    <phoneticPr fontId="5" type="noConversion"/>
  </si>
  <si>
    <t>啊！原來是你，你的主人好嗎？</t>
    <phoneticPr fontId="5" type="noConversion"/>
  </si>
  <si>
    <t>啊！好、好久不見，之前的事謝謝你。</t>
    <phoneticPr fontId="5" type="noConversion"/>
  </si>
  <si>
    <t>既然你在這裡，這表示……她也來了嗎？</t>
    <phoneticPr fontId="5" type="noConversion"/>
  </si>
  <si>
    <t>妳是誰啊～什麼好久不見？私會巴特婁大人是不被允許的，這是後援會的公約！</t>
    <phoneticPr fontId="5" type="noConversion"/>
  </si>
  <si>
    <t>不不不，妳們誤會了。</t>
    <phoneticPr fontId="5" type="noConversion"/>
  </si>
  <si>
    <t>妳要是再不出現，我可要發佈通緝令了哦。</t>
    <phoneticPr fontId="5" type="noConversion"/>
  </si>
  <si>
    <t>別說話……我幫妳解圍。</t>
    <phoneticPr fontId="5" type="noConversion"/>
  </si>
  <si>
    <t>各位小姐，這位是騎士團的秘密線人，如果曝光了可就不好了。</t>
    <phoneticPr fontId="5" type="noConversion"/>
  </si>
  <si>
    <t>可以請大家幫我保守這個秘密嗎？</t>
    <phoneticPr fontId="5" type="noConversion"/>
  </si>
  <si>
    <t>原來是這樣啊……</t>
    <phoneticPr fontId="5" type="noConversion"/>
  </si>
  <si>
    <t>在一群女子的惋惜和抱怨聲中，巴特婁拉著我的手快步離開。</t>
    <phoneticPr fontId="5" type="noConversion"/>
  </si>
  <si>
    <t>雖然是這樣，但我的巴特婁拉著那女孩的手啊～不可原諒！</t>
    <phoneticPr fontId="5" type="noConversion"/>
  </si>
  <si>
    <t>亞瑟！別亂飛呀……</t>
    <phoneticPr fontId="5" type="noConversion"/>
  </si>
  <si>
    <t>你們是秘術使和藝品之靈的關係，咕。</t>
    <phoneticPr fontId="5" type="noConversion"/>
  </si>
  <si>
    <t>奇米</t>
    <phoneticPr fontId="5" type="noConversion"/>
  </si>
  <si>
    <t>我曾在王宮的文獻中看過。</t>
    <phoneticPr fontId="5" type="noConversion"/>
  </si>
  <si>
    <t>呵……原來如此，這樣就能解釋了。</t>
    <phoneticPr fontId="5" type="noConversion"/>
  </si>
  <si>
    <t>解釋什麼？</t>
    <phoneticPr fontId="5" type="noConversion"/>
  </si>
  <si>
    <t>解釋我為什麼會……不，沒事。</t>
    <phoneticPr fontId="5" type="noConversion"/>
  </si>
  <si>
    <t>只是這樣一來，她們會誤會我們之間的關係……</t>
    <phoneticPr fontId="5" type="noConversion"/>
  </si>
  <si>
    <t>尚到底遇上什麼危險呢？</t>
    <phoneticPr fontId="5" type="noConversion"/>
  </si>
  <si>
    <t>妳的美感和品味逐漸吸引了藝品之靈，我真是教導有方哪，咕。</t>
    <phoneticPr fontId="5" type="noConversion"/>
  </si>
  <si>
    <t>……如果註定相遇，終究躲不開……是嗎？</t>
    <phoneticPr fontId="5" type="noConversion"/>
  </si>
  <si>
    <t>呃，就是……嗯……</t>
    <phoneticPr fontId="5" type="noConversion"/>
  </si>
  <si>
    <t>奇米</t>
    <phoneticPr fontId="5" type="noConversion"/>
  </si>
  <si>
    <t>到底想說什麼嘛？</t>
    <phoneticPr fontId="5" type="noConversion"/>
  </si>
  <si>
    <t>「滝崎織造」？</t>
    <phoneticPr fontId="5" type="noConversion"/>
  </si>
  <si>
    <t>呵，下次再告訴妳。</t>
    <phoneticPr fontId="5" type="noConversion"/>
  </si>
  <si>
    <t>嗯，為了讓藝術館能順利舉辦藝術之夜，我必須去尋求贊助。</t>
    <phoneticPr fontId="5" type="noConversion"/>
  </si>
  <si>
    <t>[PLAYER]，該走了！別忘了滝崎織造的晚宴。</t>
    <phoneticPr fontId="5" type="noConversion"/>
  </si>
  <si>
    <t>你們要去滝崎織造？</t>
    <phoneticPr fontId="5" type="noConversion"/>
  </si>
  <si>
    <t>所以今天穿得如此動人是為了見那位令人頭痛的少爺？</t>
    <phoneticPr fontId="5" type="noConversion"/>
  </si>
  <si>
    <t>令人頭痛？為什麼這麼說？</t>
    <phoneticPr fontId="5" type="noConversion"/>
  </si>
  <si>
    <t>那位失蹤的少爺就是滝崎織造的繼承人，他為了逃避繼承家業而演了這齣鬧劇。</t>
    <phoneticPr fontId="5" type="noConversion"/>
  </si>
  <si>
    <t>還記得之前追查的失蹤案嗎？</t>
    <phoneticPr fontId="5" type="noConversion"/>
  </si>
  <si>
    <t>原來我要去見的是這樣的人，真的沒問題嗎？</t>
    <phoneticPr fontId="5" type="noConversion"/>
  </si>
  <si>
    <t>亞瑟</t>
    <phoneticPr fontId="5" type="noConversion"/>
  </si>
  <si>
    <t>黃昏</t>
    <phoneticPr fontId="5" type="noConversion"/>
  </si>
  <si>
    <t>再不快點天就要黑啦！咕。</t>
    <phoneticPr fontId="5" type="noConversion"/>
  </si>
  <si>
    <t>我有預感那裡一定也有藝品之靈！</t>
    <phoneticPr fontId="5" type="noConversion"/>
  </si>
  <si>
    <t>我們之間的關係</t>
    <phoneticPr fontId="5" type="noConversion"/>
  </si>
  <si>
    <t>「暗巷」</t>
    <phoneticPr fontId="5" type="noConversion"/>
  </si>
  <si>
    <t>黑衣人</t>
    <phoneticPr fontId="5" type="noConversion"/>
  </si>
  <si>
    <t>找到秘術使了……</t>
    <phoneticPr fontId="5" type="noConversion"/>
  </si>
  <si>
    <t>不想說也沒關係。今晚請好好休息吧！</t>
    <phoneticPr fontId="5" type="noConversion"/>
  </si>
  <si>
    <t>這是藝術館的倉庫。你受傷了，別亂動。</t>
    <phoneticPr fontId="5" type="noConversion"/>
  </si>
  <si>
    <t>吉莉，是你帶她來救我的嗎？</t>
    <phoneticPr fontId="5" type="noConversion"/>
  </si>
  <si>
    <t>效果</t>
    <phoneticPr fontId="5" type="noConversion"/>
  </si>
  <si>
    <t>……</t>
    <phoneticPr fontId="5" type="noConversion"/>
  </si>
  <si>
    <t>尚果然還有點用處……</t>
    <phoneticPr fontId="5" type="noConversion"/>
  </si>
  <si>
    <t>他的任性讓騎士團浪費了不少時間。</t>
    <phoneticPr fontId="5" type="noConversion"/>
  </si>
  <si>
    <t>閃一下白光或黑幕過場</t>
    <phoneticPr fontId="5" type="noConversion"/>
  </si>
  <si>
    <t>旁白</t>
    <phoneticPr fontId="5" type="noConversion"/>
  </si>
  <si>
    <t>怎麼了？</t>
    <phoneticPr fontId="5" type="noConversion"/>
  </si>
  <si>
    <t>[PLAYER]……妳有聽見嗎？</t>
    <phoneticPr fontId="5" type="noConversion"/>
  </si>
  <si>
    <t>……不，沒什麼。</t>
    <phoneticPr fontId="5" type="noConversion"/>
  </si>
  <si>
    <t>巴特婁沉吟了一下，彷彿理解了什麼而輕笑出聲。</t>
    <phoneticPr fontId="5" type="noConversion"/>
  </si>
  <si>
    <t>巴特婁眼帶笑意的看著我支吾其詞，等著我給他答案。</t>
    <phoneticPr fontId="5" type="noConversion"/>
  </si>
  <si>
    <t>滝崎織造會客室</t>
    <phoneticPr fontId="5" type="noConversion"/>
  </si>
  <si>
    <t>「街道」</t>
    <phoneticPr fontId="5" type="noConversion"/>
  </si>
  <si>
    <t>巴特婁察覺異樣，警戒的眼神掃視四周但很快的又恢復了平靜。</t>
    <phoneticPr fontId="5" type="noConversion"/>
  </si>
  <si>
    <t>好的，謝謝您。</t>
    <phoneticPr fontId="5" type="noConversion"/>
  </si>
  <si>
    <t>3-6</t>
    <phoneticPr fontId="5" type="noConversion"/>
  </si>
  <si>
    <t>20000306</t>
    <phoneticPr fontId="5" type="noConversion"/>
  </si>
  <si>
    <t>典雅</t>
    <phoneticPr fontId="5" type="noConversion"/>
  </si>
  <si>
    <t>20000309</t>
    <phoneticPr fontId="5" type="noConversion"/>
  </si>
  <si>
    <t>3-9</t>
    <phoneticPr fontId="5" type="noConversion"/>
  </si>
  <si>
    <t>奇米在會客室等待滝崎少爺，此時卻聽到外邊傳來鋼琴彈奏聲，</t>
    <phoneticPr fontId="5" type="noConversion"/>
  </si>
  <si>
    <t>奇米沉浸在琴聲中，被洛斯發現，兩人發現對方曾和自己在畫家村發生衝突，</t>
    <phoneticPr fontId="5" type="noConversion"/>
  </si>
  <si>
    <t>又開始互相傷害（？）</t>
    <phoneticPr fontId="5" type="noConversion"/>
  </si>
  <si>
    <t>洛斯問奇米來做什麼？奇米說來尋求贊助，</t>
    <phoneticPr fontId="5" type="noConversion"/>
  </si>
  <si>
    <t>洛斯表示奇米的穿著不對滝崎少爺的味-典雅（對洛斯的味-性感）</t>
    <phoneticPr fontId="5" type="noConversion"/>
  </si>
  <si>
    <t>王國偶像</t>
    <phoneticPr fontId="5" type="noConversion"/>
  </si>
  <si>
    <t>她好奇去找，發現洛斯獨自在練習鋼琴。（CG)</t>
    <phoneticPr fontId="5" type="noConversion"/>
  </si>
  <si>
    <t>滝崎織造大廳</t>
    <phoneticPr fontId="5" type="noConversion"/>
  </si>
  <si>
    <t>原來滝崎織造的面子這麼大，城裡的貴族大概都在這裡了。</t>
    <phoneticPr fontId="5" type="noConversion"/>
  </si>
  <si>
    <t>亞瑟</t>
    <phoneticPr fontId="5" type="noConversion"/>
  </si>
  <si>
    <t>婦A</t>
    <phoneticPr fontId="5" type="noConversion"/>
  </si>
  <si>
    <t>奇米</t>
    <phoneticPr fontId="5" type="noConversion"/>
  </si>
  <si>
    <t>大家都穿的好漂亮喔，我穿這樣真的可以嗎？</t>
    <phoneticPr fontId="5" type="noConversion"/>
  </si>
  <si>
    <t>放心啦，有我的指導絕對沒問題的。</t>
    <phoneticPr fontId="5" type="noConversion"/>
  </si>
  <si>
    <t>婦B</t>
    <phoneticPr fontId="5" type="noConversion"/>
  </si>
  <si>
    <t>這不是黏著巴特婁大人的那個女孩？</t>
    <phoneticPr fontId="5" type="noConversion"/>
  </si>
  <si>
    <t>對耶，她來做什麼？</t>
    <phoneticPr fontId="5" type="noConversion"/>
  </si>
  <si>
    <t>她身上穿的是什麼呀？我們身上可都是滝崎織造的高級訂製服。</t>
    <phoneticPr fontId="5" type="noConversion"/>
  </si>
  <si>
    <t>嘻嘻，聽說她經營一家快倒閉的藝術館。</t>
    <phoneticPr fontId="5" type="noConversion"/>
  </si>
  <si>
    <t>快倒閉？難怪，這麼窮酸……</t>
    <phoneticPr fontId="5" type="noConversion"/>
  </si>
  <si>
    <t>滝崎管家</t>
    <phoneticPr fontId="5" type="noConversion"/>
  </si>
  <si>
    <t>這些人好勢利啊，咕。</t>
    <phoneticPr fontId="5" type="noConversion"/>
  </si>
  <si>
    <t>嗯……是。</t>
    <phoneticPr fontId="5" type="noConversion"/>
  </si>
  <si>
    <t>我？！</t>
    <phoneticPr fontId="5" type="noConversion"/>
  </si>
  <si>
    <t>請問是藝術館的[PLAYER]小姐嗎？</t>
    <phoneticPr fontId="5" type="noConversion"/>
  </si>
  <si>
    <t>在眾人的驚呼和疑問下，管家帶著我離開了宴會現場。</t>
    <phoneticPr fontId="5" type="noConversion"/>
  </si>
  <si>
    <t>請您先在這裡等一會兒。</t>
    <phoneticPr fontId="5" type="noConversion"/>
  </si>
  <si>
    <t>不知道等了多久，我坐得腿都麻了，滝崎家的少爺還沒出現。</t>
    <phoneticPr fontId="5" type="noConversion"/>
  </si>
  <si>
    <t>我不由自主的起身，尋找琴音的源頭。</t>
    <phoneticPr fontId="5" type="noConversion"/>
  </si>
  <si>
    <t>滝崎織造走廊</t>
    <phoneticPr fontId="5" type="noConversion"/>
  </si>
  <si>
    <t>滝崎織造客房</t>
    <phoneticPr fontId="5" type="noConversion"/>
  </si>
  <si>
    <t>有鋼琴</t>
    <phoneticPr fontId="5" type="noConversion"/>
  </si>
  <si>
    <t>音效</t>
    <phoneticPr fontId="5" type="noConversion"/>
  </si>
  <si>
    <t>拉門拉開的聲音</t>
    <phoneticPr fontId="5" type="noConversion"/>
  </si>
  <si>
    <t>特效</t>
    <phoneticPr fontId="5" type="noConversion"/>
  </si>
  <si>
    <t>大CG：洛斯彈奏</t>
    <phoneticPr fontId="5" type="noConversion"/>
  </si>
  <si>
    <t>夜曲BGM</t>
    <phoneticPr fontId="5" type="noConversion"/>
  </si>
  <si>
    <t>忽然間—</t>
    <phoneticPr fontId="5" type="noConversion"/>
  </si>
  <si>
    <t>琴聲？亞瑟，你有聽到嗎？</t>
    <phoneticPr fontId="5" type="noConversion"/>
  </si>
  <si>
    <t>外邊傳來柔美恬靜的鋼琴彈奏，旋律像絲絲涓流穿過拉門的縫隙，淌入我心間。</t>
    <phoneticPr fontId="5" type="noConversion"/>
  </si>
  <si>
    <t>音效</t>
    <phoneticPr fontId="5" type="noConversion"/>
  </si>
  <si>
    <t>在走廊上跑步的聲音</t>
    <phoneticPr fontId="5" type="noConversion"/>
  </si>
  <si>
    <t>從這裡傳出來的？！</t>
    <phoneticPr fontId="5" type="noConversion"/>
  </si>
  <si>
    <t>如果想要滝崎少爺的幫助，就必須換件衣服，</t>
    <phoneticPr fontId="5" type="noConversion"/>
  </si>
  <si>
    <t>參加晚宴的都是王公貴族，都穿著滝崎織造的定制服，只有奇米不是，</t>
    <phoneticPr fontId="5" type="noConversion"/>
  </si>
  <si>
    <t>貴婦群們對奇米指指點點時，管家卻出現告訴奇米，滝崎少爺想單獨見奇米。</t>
    <phoneticPr fontId="5" type="noConversion"/>
  </si>
  <si>
    <t>3-7</t>
    <phoneticPr fontId="5" type="noConversion"/>
  </si>
  <si>
    <t>0307</t>
    <phoneticPr fontId="5" type="noConversion"/>
  </si>
  <si>
    <t>20000307</t>
    <phoneticPr fontId="5" type="noConversion"/>
  </si>
  <si>
    <t>喏，這是邀請函。</t>
    <phoneticPr fontId="5" type="noConversion"/>
  </si>
  <si>
    <t>這是城裡數一數二的富豪之家，今晚他們要為新的繼承人舉辦接班晚宴。</t>
    <phoneticPr fontId="5" type="noConversion"/>
  </si>
  <si>
    <t>小物件：邀請函</t>
    <phoneticPr fontId="5" type="noConversion"/>
  </si>
  <si>
    <t>發來的邀請函竟然指明要給代理館長。妳什麼時候結識了這樣的家族啊？</t>
    <phoneticPr fontId="5" type="noConversion"/>
  </si>
  <si>
    <t>我也很訝異呀……</t>
    <phoneticPr fontId="5" type="noConversion"/>
  </si>
  <si>
    <t>總之，別辜負了這麼好的時機啊！</t>
    <phoneticPr fontId="5" type="noConversion"/>
  </si>
  <si>
    <t>沒關係啦～</t>
    <phoneticPr fontId="5" type="noConversion"/>
  </si>
  <si>
    <t>修長的手指在黑白琴鍵上輕盈的跳動，演奏者沉醉在悠揚的旋律中。</t>
    <phoneticPr fontId="5" type="noConversion"/>
  </si>
  <si>
    <t>絲毫沒有發現曾幾何時房內多了一位聽眾。</t>
    <phoneticPr fontId="5" type="noConversion"/>
  </si>
  <si>
    <t>單人拍手</t>
    <phoneticPr fontId="5" type="noConversion"/>
  </si>
  <si>
    <t>曲畢，他仍閉著雙眼，回味著餘韻。</t>
    <phoneticPr fontId="5" type="noConversion"/>
  </si>
  <si>
    <t>洛斯</t>
    <phoneticPr fontId="5" type="noConversion"/>
  </si>
  <si>
    <t>是妳？！</t>
    <phoneticPr fontId="5" type="noConversion"/>
  </si>
  <si>
    <t>是你？！</t>
    <phoneticPr fontId="5" type="noConversion"/>
  </si>
  <si>
    <t>嗯，妳又要對我長篇大論了嗎？還是說我又打擾到誰了呢？</t>
    <phoneticPr fontId="5" type="noConversion"/>
  </si>
  <si>
    <t>我低著頭等待洛斯的諒解，沒發現此時的洛斯卻盯著我的打扮出神。</t>
    <phoneticPr fontId="5" type="noConversion"/>
  </si>
  <si>
    <t>這傢伙該不會看呆了吧？</t>
    <phoneticPr fontId="5" type="noConversion"/>
  </si>
  <si>
    <t>對不起……我被你的琴聲吸引，忍不住想看看琴聲的主人是誰。</t>
    <phoneticPr fontId="5" type="noConversion"/>
  </si>
  <si>
    <t>洛斯能聽懂亞瑟的話？我和亞瑟對看了一下，心中有數。</t>
    <phoneticPr fontId="5" type="noConversion"/>
  </si>
  <si>
    <t>看來我們這次就算沒拿到贊助，也算是另有收穫了。</t>
    <phoneticPr fontId="5" type="noConversion"/>
  </si>
  <si>
    <t>洛斯表示滝崎家的少爺喜歡典雅一點的穿著。</t>
    <phoneticPr fontId="5" type="noConversion"/>
  </si>
  <si>
    <t>不過，這次是妳打擾了我。</t>
    <phoneticPr fontId="5" type="noConversion"/>
  </si>
  <si>
    <t>呃，我、我才沒有！</t>
    <phoneticPr fontId="5" type="noConversion"/>
  </si>
  <si>
    <t>咦，真的嗎？亞瑟，你又失策了。</t>
    <phoneticPr fontId="5" type="noConversion"/>
  </si>
  <si>
    <t>咳，妳的寵物說了奇怪的話……</t>
    <phoneticPr fontId="5" type="noConversion"/>
  </si>
  <si>
    <t>想不到洛斯竟是這樣純情的人，我忍不住想捉弄他。</t>
    <phoneticPr fontId="5" type="noConversion"/>
  </si>
  <si>
    <t>不好看嗎？你不喜歡？</t>
    <phoneticPr fontId="5" type="noConversion"/>
  </si>
  <si>
    <t>呃……妳、妳穿這樣來參加晚宴有什麼目的？</t>
    <phoneticPr fontId="5" type="noConversion"/>
  </si>
  <si>
    <t>藝術館要舉辦藝術之夜，我是來向滝崎織造尋求贊助的。</t>
    <phoneticPr fontId="5" type="noConversion"/>
  </si>
  <si>
    <t>奇怪～這種裝扮通常蠻管用的，咕。</t>
    <phoneticPr fontId="5" type="noConversion"/>
  </si>
  <si>
    <t>不過，我個人是蠻喜歡的啦……咳！</t>
    <phoneticPr fontId="5" type="noConversion"/>
  </si>
  <si>
    <t>3-5完成</t>
    <phoneticPr fontId="5" type="noConversion"/>
  </si>
  <si>
    <t>3-3完成</t>
    <phoneticPr fontId="5" type="noConversion"/>
  </si>
  <si>
    <t>滝崎織造大廳、會客室、走廊、客房</t>
    <phoneticPr fontId="5" type="noConversion"/>
  </si>
  <si>
    <t>背景</t>
  </si>
  <si>
    <t>滝崎織造客房</t>
  </si>
  <si>
    <t>亂入或破壞氣氛的感覺</t>
    <phoneticPr fontId="5" type="noConversion"/>
  </si>
  <si>
    <t>別忘了，只要妳需要我，我都會在。</t>
    <phoneticPr fontId="5" type="noConversion"/>
  </si>
  <si>
    <t>滝崎織造的晚宴龍蛇混雜，希望妳注意安全。</t>
    <phoneticPr fontId="5" type="noConversion"/>
  </si>
  <si>
    <t>少爺想單獨見您，請跟我來。</t>
    <phoneticPr fontId="5" type="noConversion"/>
  </si>
  <si>
    <t>好美的琴聲。你是今晚的演奏家嗎？</t>
    <phoneticPr fontId="5" type="noConversion"/>
  </si>
  <si>
    <t>演奏者驚覺房內有人，猛然回頭察看後露出了驚訝表情。</t>
    <phoneticPr fontId="5" type="noConversion"/>
  </si>
  <si>
    <t>那熟悉的冷漠眼神喚醒了我的記憶。</t>
    <phoneticPr fontId="5" type="noConversion"/>
  </si>
  <si>
    <t>想起我曾指責駕車橫衝直撞的洛斯打擾了畫家村的安寧。</t>
    <phoneticPr fontId="5" type="noConversion"/>
  </si>
  <si>
    <t>此刻我卻打擾了他的練習時間，頓時感到有些不好意思。</t>
    <phoneticPr fontId="5" type="noConversion"/>
  </si>
  <si>
    <t>哦，如果是找滝崎家的那位少爺商談，這身性感裝扮肯定無法打動他。</t>
    <phoneticPr fontId="5" type="noConversion"/>
  </si>
  <si>
    <t>洛斯</t>
    <phoneticPr fontId="5" type="noConversion"/>
  </si>
  <si>
    <t>滝崎管家</t>
    <phoneticPr fontId="5" type="noConversion"/>
  </si>
  <si>
    <t>婦AB</t>
    <phoneticPr fontId="5" type="noConversion"/>
  </si>
  <si>
    <t>這時連恩進來了，他對奇米說他找了好久終於找到奇米了，而且宴會好累人。</t>
    <phoneticPr fontId="5" type="noConversion"/>
  </si>
  <si>
    <t>洛斯表示原來連恩朝思暮想的對象就是奇米？順便嗆一下連恩口味真特別。（表現傲嬌？）</t>
    <phoneticPr fontId="5" type="noConversion"/>
  </si>
  <si>
    <t>他找奇米來就是想驗證這件事。奇米這才發現連恩其實就是滝崎家的少爺。</t>
    <phoneticPr fontId="5" type="noConversion"/>
  </si>
  <si>
    <t>奇米問連恩為什麼送她的畫不是睡蓮而是畫肖像畫，連恩說自己也覺得奇怪，當下只想畫奇米，問奇米是否在他身上施了魔法。</t>
    <phoneticPr fontId="5" type="noConversion"/>
  </si>
  <si>
    <t>洛斯：傲嬌系</t>
    <phoneticPr fontId="5" type="noConversion"/>
  </si>
  <si>
    <t>連恩：任性的弟弟</t>
    <phoneticPr fontId="5" type="noConversion"/>
  </si>
  <si>
    <t>奇米問連恩贊助的事情，連恩想了想說那有什麼問題，</t>
    <phoneticPr fontId="5" type="noConversion"/>
  </si>
  <si>
    <t>但希望奇米幫他處理一件事。</t>
    <phoneticPr fontId="5" type="noConversion"/>
  </si>
  <si>
    <t>3-8</t>
    <phoneticPr fontId="5" type="noConversion"/>
  </si>
  <si>
    <t>0308</t>
    <phoneticPr fontId="5" type="noConversion"/>
  </si>
  <si>
    <t>20000308</t>
    <phoneticPr fontId="5" type="noConversion"/>
  </si>
  <si>
    <t>0309</t>
    <phoneticPr fontId="5" type="noConversion"/>
  </si>
  <si>
    <t>絢麗/禮服</t>
    <phoneticPr fontId="5" type="noConversion"/>
  </si>
  <si>
    <t>思念是一種病</t>
    <phoneticPr fontId="5" type="noConversion"/>
  </si>
  <si>
    <t>3-7思念是一種病</t>
    <phoneticPr fontId="5" type="noConversion"/>
  </si>
  <si>
    <t>3＿10不請自來</t>
    <phoneticPr fontId="5" type="noConversion"/>
  </si>
  <si>
    <t>他捏造說滝崎老先生生前將證明是接班人的證物-睡蓮真跡送給真正的接班人，只要連恩拿不出真跡，就表示他不是被認可的接班人。</t>
    <phoneticPr fontId="5" type="noConversion"/>
  </si>
  <si>
    <t>250幅睡蓮，組合起來是睡蓮池塘全貌</t>
    <phoneticPr fontId="5" type="noConversion"/>
  </si>
  <si>
    <t>洛斯因此前往畫家村和連恩商量此事。</t>
    <phoneticPr fontId="5" type="noConversion"/>
  </si>
  <si>
    <t>洛斯原本在西部共和國演出，受到連恩叔叔的邀請要在接班晚宴上表演，連恩叔叔不知道他們相識，無意間透露了奪產的目的。</t>
    <phoneticPr fontId="5" type="noConversion"/>
  </si>
  <si>
    <t>但事實上並沒有睡蓮真跡這件事</t>
    <phoneticPr fontId="5" type="noConversion"/>
  </si>
  <si>
    <t>他們重新回到宴會上，連恩被管家架著去招呼客人，洛斯則去和連恩叔叔會合，奇米和亞瑟見機行事。</t>
    <phoneticPr fontId="5" type="noConversion"/>
  </si>
  <si>
    <t>晚宴正式開始，管家代讀滝崎老先生遺囑，任命連恩為繼承人。此時卻被連恩叔叔打斷，</t>
    <phoneticPr fontId="5" type="noConversion"/>
  </si>
  <si>
    <t>他認為遺囑是假的，老先生不可能把產業交給毫無經驗的孩子，滝崎織造恐怕會毀在連恩手裡。</t>
    <phoneticPr fontId="5" type="noConversion"/>
  </si>
  <si>
    <t>洛斯是連恩叔叔的鑰匙，讓叔叔可以參加各大場合</t>
    <phoneticPr fontId="5" type="noConversion"/>
  </si>
  <si>
    <t>他們決定要在晚宴上讓連恩叔叔露出真面目，要證明連恩叔叔拿出來的睡蓮是假的，並且揭發連恩叔叔在西方王國的欠債紀錄和密謀的合約</t>
    <phoneticPr fontId="5" type="noConversion"/>
  </si>
  <si>
    <t>連恩的叔叔夥同西方共和國的勢力想奪取滝崎織造的經營權，並想藉由接班晚宴將連恩趕走。</t>
    <phoneticPr fontId="5" type="noConversion"/>
  </si>
  <si>
    <t>而且他手上有真正的遺囑，是他探望生病的老先生時，老先生偷偷遞給他的。</t>
    <phoneticPr fontId="5" type="noConversion"/>
  </si>
  <si>
    <t>3＿8遺囑</t>
    <phoneticPr fontId="5" type="noConversion"/>
  </si>
  <si>
    <t>這樣就沒問題了吧？</t>
    <phoneticPr fontId="5" type="noConversion"/>
  </si>
  <si>
    <t>旁白</t>
    <phoneticPr fontId="5" type="noConversion"/>
  </si>
  <si>
    <t>亞瑟</t>
    <phoneticPr fontId="5" type="noConversion"/>
  </si>
  <si>
    <t>洛斯</t>
    <phoneticPr fontId="5" type="noConversion"/>
  </si>
  <si>
    <t>依我對那位少爺的認識，這的確是他的喜好。</t>
    <phoneticPr fontId="5" type="noConversion"/>
  </si>
  <si>
    <t>連恩</t>
    <phoneticPr fontId="5" type="noConversion"/>
  </si>
  <si>
    <t>……洛斯？</t>
    <phoneticPr fontId="5" type="noConversion"/>
  </si>
  <si>
    <t>我照著洛斯建議，換上了合適的裝扮，贊助一事應該萬無一失了？</t>
    <phoneticPr fontId="5" type="noConversion"/>
  </si>
  <si>
    <t>唔……第一印象的好壞也是很重要的。</t>
    <phoneticPr fontId="5" type="noConversion"/>
  </si>
  <si>
    <t>剛才不知道誰看呆了呢！咕。</t>
    <phoneticPr fontId="5" type="noConversion"/>
  </si>
  <si>
    <t>洛斯趕緊別開眼，緋紅暈在原本蒼白的冷臉上，讓他看起來多了些溫度。</t>
    <phoneticPr fontId="5" type="noConversion"/>
  </si>
  <si>
    <t>哼……</t>
    <phoneticPr fontId="5" type="noConversion"/>
  </si>
  <si>
    <t>咦？？連恩？</t>
    <phoneticPr fontId="5" type="noConversion"/>
  </si>
  <si>
    <t>但光憑打扮就想得到贊助？呵，真羨慕頭腦簡單的人。</t>
    <phoneticPr fontId="5" type="noConversion"/>
  </si>
  <si>
    <t>在外面走廊上走路的聲音</t>
    <phoneticPr fontId="5" type="noConversion"/>
  </si>
  <si>
    <t>[PLAYER]</t>
    <phoneticPr fontId="5" type="noConversion"/>
  </si>
  <si>
    <t>原來[PLAYER]就是你朝思暮想的代理館長？</t>
    <phoneticPr fontId="5" type="noConversion"/>
  </si>
  <si>
    <t>代理館長？妳真的來了！？</t>
    <phoneticPr fontId="5" type="noConversion"/>
  </si>
  <si>
    <t>身為你的好友，我不得不說你的眼光真的很奇怪……</t>
    <phoneticPr fontId="5" type="noConversion"/>
  </si>
  <si>
    <t>哎，洛斯，這不關你的事。</t>
    <phoneticPr fontId="5" type="noConversion"/>
  </si>
  <si>
    <t>呼，什麼宴會嘛！好麻煩啊～</t>
    <phoneticPr fontId="5" type="noConversion"/>
  </si>
  <si>
    <t>妳走了之後，我還是一直想畫妳。這種感覺太奇怪了。</t>
    <phoneticPr fontId="5" type="noConversion"/>
  </si>
  <si>
    <t>我生病了嗎？還是妳對我施了什麼魔法？</t>
    <phoneticPr fontId="5" type="noConversion"/>
  </si>
  <si>
    <t>呃……真是露骨的告白啊。</t>
    <phoneticPr fontId="5" type="noConversion"/>
  </si>
  <si>
    <t>再這樣下去，我怎麼對的起過世的爺爺……</t>
    <phoneticPr fontId="5" type="noConversion"/>
  </si>
  <si>
    <t>所以你才給每個藝術館發邀請函？</t>
    <phoneticPr fontId="5" type="noConversion"/>
  </si>
  <si>
    <t>嗯！幸好快倒閉的小藝術館不多。</t>
    <phoneticPr fontId="5" type="noConversion"/>
  </si>
  <si>
    <t>邀請函？難道你是……</t>
    <phoneticPr fontId="5" type="noConversion"/>
  </si>
  <si>
    <t>滝崎織造的下任繼承人？</t>
    <phoneticPr fontId="5" type="noConversion"/>
  </si>
  <si>
    <t>連恩和洛斯一臉理所當然的看向我，我竟然現在才發覺。</t>
    <phoneticPr fontId="5" type="noConversion"/>
  </si>
  <si>
    <t>你就是那個假裝失蹤令人頭痛的少爺……</t>
    <phoneticPr fontId="5" type="noConversion"/>
  </si>
  <si>
    <t>外界對我的形容變了嗎？原本是懶惰又任性的少爺呢。呵呵～</t>
    <phoneticPr fontId="5" type="noConversion"/>
  </si>
  <si>
    <t>不管哪個，都不是值得高興的事吧？！</t>
    <phoneticPr fontId="5" type="noConversion"/>
  </si>
  <si>
    <t>妳生氣了嗎？</t>
    <phoneticPr fontId="5" type="noConversion"/>
  </si>
  <si>
    <t>嗯？有人來了？</t>
    <phoneticPr fontId="5" type="noConversion"/>
  </si>
  <si>
    <t>連恩皺著眉頭瞪向洛斯，彷彿在責怪他多嘴。</t>
    <phoneticPr fontId="5" type="noConversion"/>
  </si>
  <si>
    <t>對了，連恩。你送我的那幅畫……是怎麼回事呢？</t>
    <phoneticPr fontId="5" type="noConversion"/>
  </si>
  <si>
    <t>特效</t>
    <phoneticPr fontId="5" type="noConversion"/>
  </si>
  <si>
    <t>閃白光進入回憶</t>
    <phoneticPr fontId="5" type="noConversion"/>
  </si>
  <si>
    <t>奇米房間（夜）</t>
    <phoneticPr fontId="5" type="noConversion"/>
  </si>
  <si>
    <t>奇米的肖像畫</t>
    <phoneticPr fontId="5" type="noConversion"/>
  </si>
  <si>
    <t>閃白光離開回憶</t>
    <phoneticPr fontId="5" type="noConversion"/>
  </si>
  <si>
    <t>給妳，我的睡蓮。</t>
  </si>
  <si>
    <t>嗯，我原本的確要畫睡蓮……但那當下我卻只想畫妳。</t>
    <phoneticPr fontId="5" type="noConversion"/>
  </si>
  <si>
    <t>我想如果能找到[PLAYER]，應該就會有答案吧？！</t>
    <phoneticPr fontId="5" type="noConversion"/>
  </si>
  <si>
    <t>連恩抱著頭苦惱，洛斯卻像看好戲般露出有趣的表情。</t>
    <phoneticPr fontId="5" type="noConversion"/>
  </si>
  <si>
    <t>洛斯！我是認真的煩惱，我明明只喜歡畫睡蓮啊！</t>
    <phoneticPr fontId="5" type="noConversion"/>
  </si>
  <si>
    <t>你當時答應要幫我畫睡蓮的，可是我卻拿到我的……肖像畫。</t>
    <phoneticPr fontId="5" type="noConversion"/>
  </si>
  <si>
    <t>選項1</t>
    <phoneticPr fontId="5" type="noConversion"/>
  </si>
  <si>
    <t>SetEmotion(Shock);</t>
  </si>
  <si>
    <t>選項後接續</t>
    <phoneticPr fontId="5" type="noConversion"/>
  </si>
  <si>
    <t>上面選項選擇不同對話演出後，回到下列的內容</t>
    <phoneticPr fontId="5" type="noConversion"/>
  </si>
  <si>
    <t>假裝失蹤讓其他人擔心真的太過份了。</t>
    <phoneticPr fontId="5" type="noConversion"/>
  </si>
  <si>
    <t>也許你有這麼做的理由。</t>
    <phoneticPr fontId="5" type="noConversion"/>
  </si>
  <si>
    <t>我是為其他人生氣。</t>
    <phoneticPr fontId="5" type="noConversion"/>
  </si>
  <si>
    <t>加NPC好感少</t>
    <phoneticPr fontId="5" type="noConversion"/>
  </si>
  <si>
    <t>加NPC好感多</t>
    <phoneticPr fontId="5" type="noConversion"/>
  </si>
  <si>
    <t>加NPC好感一般</t>
    <phoneticPr fontId="5" type="noConversion"/>
  </si>
  <si>
    <t>唉，連妳也這麼認為嗎？</t>
    <phoneticPr fontId="5" type="noConversion"/>
  </si>
  <si>
    <t>奇米</t>
    <phoneticPr fontId="5" type="noConversion"/>
  </si>
  <si>
    <t>因為你太任性了！</t>
    <phoneticPr fontId="5" type="noConversion"/>
  </si>
  <si>
    <t>如果我整天想著妳的事情，就無法好好的經營家業了。</t>
    <phoneticPr fontId="5" type="noConversion"/>
  </si>
  <si>
    <t>這才不是生病呢！藝品之靈碰上秘術使，的確有可能有這種反應。咕～</t>
    <phoneticPr fontId="5" type="noConversion"/>
  </si>
  <si>
    <t>或許妳該聽聽連恩的理由。</t>
    <phoneticPr fontId="5" type="noConversion"/>
  </si>
  <si>
    <t>嗯，日後會掀起更大的風波，我需要時間準備。</t>
    <phoneticPr fontId="5" type="noConversion"/>
  </si>
  <si>
    <t>別說太多，你會把她牽扯進來的。</t>
    <phoneticPr fontId="5" type="noConversion"/>
  </si>
  <si>
    <t>你是指被騙走的家僕嗎？</t>
    <phoneticPr fontId="5" type="noConversion"/>
  </si>
  <si>
    <t>呵，這段故事真的很有趣。</t>
    <phoneticPr fontId="5" type="noConversion"/>
  </si>
  <si>
    <t>選項2</t>
    <phoneticPr fontId="5" type="noConversion"/>
  </si>
  <si>
    <t>選項3</t>
    <phoneticPr fontId="5" type="noConversion"/>
  </si>
  <si>
    <t>不管怎樣，你要好好的向被欺騙的人道歉。</t>
    <phoneticPr fontId="5" type="noConversion"/>
  </si>
  <si>
    <t>好啦！但是妳快治好我的病吧～</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</si>
</sst>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7">
    <font>
      <sz val="11"/>
      <color theme="1"/>
      <name val="新細明體"/>
      <family val="2"/>
      <scheme val="minor"/>
    </font>
    <font>
      <sz val="12"/>
      <color theme="1"/>
      <name val="微軟正黑體"/>
      <family val="2"/>
      <charset val="136"/>
    </font>
    <font>
      <sz val="12"/>
      <color theme="1"/>
      <name val="微軟正黑體"/>
      <family val="2"/>
      <charset val="136"/>
    </font>
    <font>
      <sz val="12"/>
      <color theme="1"/>
      <name val="微軟正黑體"/>
      <family val="2"/>
      <charset val="136"/>
    </font>
    <font>
      <sz val="12"/>
      <color theme="1"/>
      <name val="微軟正黑體"/>
      <family val="2"/>
      <charset val="136"/>
    </font>
    <font>
      <sz val="9"/>
      <name val="新細明體"/>
      <family val="3"/>
      <charset val="136"/>
      <scheme val="minor"/>
    </font>
    <font>
      <sz val="11"/>
      <color theme="1"/>
      <name val="微軟正黑體"/>
      <family val="2"/>
      <charset val="136"/>
    </font>
    <font>
      <sz val="12"/>
      <color rgb="FF000000"/>
      <name val="微軟正黑體"/>
      <family val="2"/>
      <charset val="136"/>
    </font>
    <font>
      <sz val="12"/>
      <color theme="1"/>
      <name val="微軟正黑體"/>
      <family val="2"/>
      <charset val="136"/>
    </font>
    <font>
      <sz val="12"/>
      <color rgb="FFFF0000"/>
      <name val="微軟正黑體"/>
      <family val="2"/>
      <charset val="136"/>
    </font>
    <font>
      <sz val="12"/>
      <name val="微軟正黑體"/>
      <family val="2"/>
      <charset val="136"/>
    </font>
    <font>
      <b/>
      <sz val="12"/>
      <name val="微軟正黑體"/>
      <family val="2"/>
      <charset val="136"/>
    </font>
    <font>
      <sz val="12"/>
      <color theme="8" tint="-0.249977111117893"/>
      <name val="微軟正黑體"/>
      <family val="2"/>
      <charset val="136"/>
    </font>
    <font>
      <sz val="12"/>
      <color rgb="FF0070C0"/>
      <name val="微軟正黑體"/>
      <family val="2"/>
      <charset val="136"/>
    </font>
    <font>
      <sz val="9"/>
      <name val="微軟正黑體"/>
      <family val="2"/>
      <charset val="136"/>
    </font>
    <font>
      <sz val="12"/>
      <color theme="0"/>
      <name val="微軟正黑體"/>
      <family val="2"/>
      <charset val="136"/>
    </font>
    <font>
      <b/>
      <sz val="12"/>
      <color rgb="FF000000"/>
      <name val="微軟正黑體"/>
      <family val="2"/>
      <charset val="136"/>
    </font>
    <font>
      <u/>
      <sz val="11"/>
      <color theme="10"/>
      <name val="新細明體"/>
      <family val="2"/>
      <scheme val="minor"/>
    </font>
    <font>
      <sz val="12"/>
      <color theme="8"/>
      <name val="微軟正黑體"/>
      <family val="2"/>
      <charset val="136"/>
    </font>
    <font>
      <sz val="10"/>
      <color rgb="FF000000"/>
      <name val="Arial"/>
      <family val="2"/>
    </font>
    <font>
      <b/>
      <sz val="12"/>
      <color theme="0"/>
      <name val="微軟正黑體"/>
      <family val="2"/>
      <charset val="136"/>
    </font>
    <font>
      <sz val="9"/>
      <name val="新細明體"/>
      <family val="2"/>
      <charset val="136"/>
      <scheme val="minor"/>
    </font>
    <font>
      <sz val="10"/>
      <name val="微軟正黑體"/>
      <family val="2"/>
      <charset val="136"/>
    </font>
    <font>
      <sz val="12"/>
      <color theme="1"/>
      <name val="新細明體"/>
      <family val="2"/>
      <scheme val="minor"/>
    </font>
    <font>
      <sz val="9"/>
      <name val="細明體"/>
      <family val="3"/>
      <charset val="136"/>
    </font>
    <font>
      <sz val="10"/>
      <color theme="0" tint="-0.34998626667073579"/>
      <name val="微軟正黑體"/>
      <family val="2"/>
      <charset val="136"/>
    </font>
    <font>
      <sz val="8"/>
      <color theme="0" tint="-0.34998626667073579"/>
      <name val="微軟正黑體"/>
      <family val="2"/>
      <charset val="136"/>
    </font>
    <font>
      <b/>
      <sz val="10"/>
      <name val="微軟正黑體"/>
      <family val="2"/>
      <charset val="136"/>
    </font>
    <font>
      <sz val="10"/>
      <color rgb="FF000000"/>
      <name val="微軟正黑體"/>
      <family val="2"/>
      <charset val="136"/>
    </font>
    <font>
      <sz val="10"/>
      <color theme="8"/>
      <name val="微軟正黑體"/>
      <family val="2"/>
      <charset val="136"/>
    </font>
    <font>
      <sz val="10"/>
      <color rgb="FF0070C0"/>
      <name val="微軟正黑體"/>
      <family val="2"/>
      <charset val="136"/>
    </font>
    <font>
      <sz val="10"/>
      <color theme="1"/>
      <name val="微軟正黑體"/>
      <family val="2"/>
      <charset val="136"/>
    </font>
    <font>
      <sz val="10"/>
      <color theme="8" tint="-0.249977111117893"/>
      <name val="微軟正黑體"/>
      <family val="2"/>
      <charset val="136"/>
    </font>
    <font>
      <sz val="10"/>
      <color theme="1"/>
      <name val="新細明體"/>
      <family val="2"/>
      <scheme val="minor"/>
    </font>
    <font>
      <sz val="12"/>
      <color theme="0"/>
      <name val="微软雅黑"/>
      <family val="2"/>
      <charset val="134"/>
    </font>
    <font>
      <sz val="12"/>
      <color rgb="FF000000"/>
      <name val="微软雅黑"/>
      <family val="2"/>
      <charset val="134"/>
    </font>
    <font>
      <sz val="15"/>
      <color rgb="FF000000"/>
      <name val="微软雅黑"/>
      <family val="2"/>
      <charset val="134"/>
    </font>
  </fonts>
  <fills count="20">
    <fill>
      <patternFill patternType="none"/>
    </fill>
    <fill>
      <patternFill patternType="gray125"/>
    </fill>
    <fill>
      <patternFill patternType="solid">
        <fgColor theme="8"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7" tint="0.39997558519241921"/>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theme="4" tint="-0.499984740745262"/>
        <bgColor indexed="64"/>
      </patternFill>
    </fill>
    <fill>
      <patternFill patternType="solid">
        <fgColor theme="9" tint="-0.499984740745262"/>
        <bgColor indexed="64"/>
      </patternFill>
    </fill>
    <fill>
      <patternFill patternType="solid">
        <fgColor theme="3" tint="-0.499984740745262"/>
        <bgColor indexed="64"/>
      </patternFill>
    </fill>
    <fill>
      <patternFill patternType="solid">
        <fgColor theme="3"/>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rgb="FF92D050"/>
        <bgColor indexed="64"/>
      </patternFill>
    </fill>
  </fills>
  <borders count="10">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style="thin">
        <color theme="0"/>
      </left>
      <right style="thin">
        <color theme="0"/>
      </right>
      <top style="thin">
        <color theme="0"/>
      </top>
      <bottom/>
      <diagonal/>
    </border>
    <border>
      <left/>
      <right/>
      <top style="thin">
        <color theme="0"/>
      </top>
      <bottom/>
      <diagonal/>
    </border>
    <border>
      <left style="thin">
        <color indexed="64"/>
      </left>
      <right style="thin">
        <color indexed="64"/>
      </right>
      <top style="thin">
        <color indexed="64"/>
      </top>
      <bottom style="thin">
        <color indexed="64"/>
      </bottom>
      <diagonal/>
    </border>
    <border>
      <left/>
      <right style="thin">
        <color theme="0"/>
      </right>
      <top/>
      <bottom style="thin">
        <color theme="0"/>
      </bottom>
      <diagonal/>
    </border>
  </borders>
  <cellStyleXfs count="3">
    <xf numFmtId="0" fontId="0" fillId="0" borderId="0"/>
    <xf numFmtId="0" fontId="17" fillId="0" borderId="0" applyNumberFormat="0" applyFill="0" applyBorder="0" applyAlignment="0" applyProtection="0"/>
    <xf numFmtId="0" fontId="19" fillId="0" borderId="0"/>
  </cellStyleXfs>
  <cellXfs count="242">
    <xf numFmtId="0" fontId="0" fillId="0" borderId="0" xfId="0"/>
    <xf numFmtId="0" fontId="7" fillId="2" borderId="1" xfId="0" applyFont="1" applyFill="1" applyBorder="1" applyAlignment="1">
      <alignment vertical="center" wrapText="1"/>
    </xf>
    <xf numFmtId="0" fontId="10" fillId="0" borderId="1" xfId="0" applyFont="1" applyBorder="1"/>
    <xf numFmtId="0" fontId="10" fillId="4" borderId="1" xfId="0" applyFont="1" applyFill="1" applyBorder="1"/>
    <xf numFmtId="0" fontId="10" fillId="0" borderId="1" xfId="0" applyFont="1" applyBorder="1" applyAlignment="1">
      <alignment horizontal="right" vertical="center"/>
    </xf>
    <xf numFmtId="0" fontId="0" fillId="6" borderId="1" xfId="0" applyFill="1" applyBorder="1"/>
    <xf numFmtId="0" fontId="8" fillId="5" borderId="1" xfId="0" applyFont="1" applyFill="1" applyBorder="1" applyAlignment="1">
      <alignment horizontal="center" vertical="center"/>
    </xf>
    <xf numFmtId="0" fontId="8" fillId="7" borderId="1" xfId="0" applyFont="1" applyFill="1" applyBorder="1" applyAlignment="1">
      <alignment horizontal="center" vertical="center"/>
    </xf>
    <xf numFmtId="0" fontId="6" fillId="5" borderId="1" xfId="0" applyFont="1" applyFill="1" applyBorder="1" applyAlignment="1">
      <alignment horizontal="center" vertical="center"/>
    </xf>
    <xf numFmtId="0" fontId="8" fillId="5" borderId="1" xfId="0" applyFont="1" applyFill="1" applyBorder="1" applyAlignment="1">
      <alignment horizontal="center"/>
    </xf>
    <xf numFmtId="0" fontId="10" fillId="0" borderId="1" xfId="0" applyFont="1" applyBorder="1" applyAlignment="1">
      <alignment horizontal="left"/>
    </xf>
    <xf numFmtId="0" fontId="10" fillId="4" borderId="1" xfId="0" applyFont="1" applyFill="1" applyBorder="1" applyAlignment="1">
      <alignment horizontal="left"/>
    </xf>
    <xf numFmtId="0" fontId="8" fillId="7" borderId="1" xfId="0" applyFont="1" applyFill="1" applyBorder="1" applyAlignment="1">
      <alignment horizontal="left" vertical="center"/>
    </xf>
    <xf numFmtId="0" fontId="6" fillId="5" borderId="1" xfId="0" applyFont="1" applyFill="1" applyBorder="1" applyAlignment="1">
      <alignment horizontal="left" vertical="center"/>
    </xf>
    <xf numFmtId="0" fontId="0" fillId="5" borderId="1" xfId="0" applyFill="1" applyBorder="1" applyAlignment="1">
      <alignment horizontal="left"/>
    </xf>
    <xf numFmtId="0" fontId="8" fillId="5" borderId="1" xfId="0" applyFont="1" applyFill="1" applyBorder="1" applyAlignment="1">
      <alignment horizontal="left" vertical="center"/>
    </xf>
    <xf numFmtId="0" fontId="12" fillId="5" borderId="5" xfId="0" applyFont="1" applyFill="1" applyBorder="1" applyAlignment="1">
      <alignment horizontal="right" vertical="top"/>
    </xf>
    <xf numFmtId="0" fontId="12" fillId="5" borderId="3" xfId="0" applyFont="1" applyFill="1" applyBorder="1" applyAlignment="1">
      <alignment horizontal="right" vertical="top"/>
    </xf>
    <xf numFmtId="0" fontId="7" fillId="3" borderId="1" xfId="0" applyFont="1" applyFill="1" applyBorder="1" applyAlignment="1">
      <alignment vertical="center" wrapText="1"/>
    </xf>
    <xf numFmtId="0" fontId="10" fillId="5" borderId="2" xfId="0" applyFont="1" applyFill="1" applyBorder="1" applyAlignment="1">
      <alignment vertical="top"/>
    </xf>
    <xf numFmtId="0" fontId="10" fillId="5" borderId="5" xfId="0" applyFont="1" applyFill="1" applyBorder="1" applyAlignment="1">
      <alignment vertical="top"/>
    </xf>
    <xf numFmtId="0" fontId="12" fillId="5" borderId="5" xfId="0" applyFont="1" applyFill="1" applyBorder="1" applyAlignment="1">
      <alignment vertical="top"/>
    </xf>
    <xf numFmtId="0" fontId="12" fillId="5" borderId="3" xfId="0" applyFont="1" applyFill="1" applyBorder="1" applyAlignment="1">
      <alignment horizontal="left" vertical="top"/>
    </xf>
    <xf numFmtId="0" fontId="13" fillId="5" borderId="5" xfId="0" applyFont="1" applyFill="1" applyBorder="1" applyAlignment="1">
      <alignment vertical="top"/>
    </xf>
    <xf numFmtId="0" fontId="13" fillId="5" borderId="3" xfId="0" applyFont="1" applyFill="1" applyBorder="1" applyAlignment="1">
      <alignment vertical="top"/>
    </xf>
    <xf numFmtId="0" fontId="12" fillId="5" borderId="3" xfId="0" applyFont="1" applyFill="1" applyBorder="1" applyAlignment="1">
      <alignment vertical="top"/>
    </xf>
    <xf numFmtId="0" fontId="7" fillId="3" borderId="2" xfId="0" applyFont="1" applyFill="1" applyBorder="1" applyAlignment="1">
      <alignment vertical="center" wrapText="1"/>
    </xf>
    <xf numFmtId="0" fontId="7" fillId="3" borderId="5" xfId="0" applyFont="1" applyFill="1" applyBorder="1" applyAlignment="1">
      <alignment vertical="center" wrapText="1"/>
    </xf>
    <xf numFmtId="0" fontId="7" fillId="3" borderId="3" xfId="0" applyFont="1" applyFill="1" applyBorder="1" applyAlignment="1">
      <alignment vertical="center" wrapText="1"/>
    </xf>
    <xf numFmtId="49" fontId="7" fillId="2" borderId="1" xfId="0" applyNumberFormat="1" applyFont="1" applyFill="1" applyBorder="1" applyAlignment="1">
      <alignment vertical="center" wrapText="1"/>
    </xf>
    <xf numFmtId="49" fontId="7" fillId="3" borderId="1" xfId="0" applyNumberFormat="1" applyFont="1" applyFill="1" applyBorder="1" applyAlignment="1">
      <alignment vertical="center" wrapText="1"/>
    </xf>
    <xf numFmtId="49" fontId="7" fillId="3" borderId="2" xfId="0" applyNumberFormat="1" applyFont="1" applyFill="1" applyBorder="1" applyAlignment="1">
      <alignment vertical="center"/>
    </xf>
    <xf numFmtId="49" fontId="7" fillId="3" borderId="5" xfId="0" applyNumberFormat="1" applyFont="1" applyFill="1" applyBorder="1" applyAlignment="1">
      <alignment vertical="center" wrapText="1"/>
    </xf>
    <xf numFmtId="49" fontId="7" fillId="3" borderId="3" xfId="0" applyNumberFormat="1" applyFont="1" applyFill="1" applyBorder="1" applyAlignment="1">
      <alignment vertical="center" wrapText="1"/>
    </xf>
    <xf numFmtId="49" fontId="10" fillId="0" borderId="1" xfId="0" applyNumberFormat="1" applyFont="1" applyBorder="1" applyAlignment="1">
      <alignment vertical="center"/>
    </xf>
    <xf numFmtId="49" fontId="7" fillId="0" borderId="1" xfId="0" applyNumberFormat="1" applyFont="1" applyBorder="1" applyAlignment="1">
      <alignment vertical="center"/>
    </xf>
    <xf numFmtId="49" fontId="4" fillId="0" borderId="1" xfId="0" applyNumberFormat="1" applyFont="1" applyBorder="1" applyAlignment="1">
      <alignment vertical="center"/>
    </xf>
    <xf numFmtId="49" fontId="15" fillId="0" borderId="2" xfId="0" applyNumberFormat="1" applyFont="1" applyBorder="1"/>
    <xf numFmtId="49" fontId="16" fillId="0" borderId="1" xfId="0" applyNumberFormat="1" applyFont="1" applyBorder="1" applyAlignment="1">
      <alignment vertical="center"/>
    </xf>
    <xf numFmtId="49" fontId="4" fillId="0" borderId="1" xfId="0" applyNumberFormat="1" applyFont="1" applyBorder="1"/>
    <xf numFmtId="49" fontId="15" fillId="0" borderId="3" xfId="0" applyNumberFormat="1" applyFont="1" applyBorder="1"/>
    <xf numFmtId="49" fontId="15" fillId="0" borderId="1" xfId="0" applyNumberFormat="1" applyFont="1" applyBorder="1"/>
    <xf numFmtId="49" fontId="10" fillId="0" borderId="2" xfId="0" applyNumberFormat="1" applyFont="1" applyBorder="1"/>
    <xf numFmtId="49" fontId="10" fillId="0" borderId="1" xfId="0" applyNumberFormat="1" applyFont="1" applyBorder="1"/>
    <xf numFmtId="49" fontId="10" fillId="0" borderId="3" xfId="0" applyNumberFormat="1" applyFont="1" applyBorder="1"/>
    <xf numFmtId="49" fontId="15" fillId="0" borderId="4" xfId="0" applyNumberFormat="1" applyFont="1" applyBorder="1"/>
    <xf numFmtId="49" fontId="7" fillId="3" borderId="2" xfId="0" applyNumberFormat="1" applyFont="1" applyFill="1" applyBorder="1" applyAlignment="1">
      <alignment vertical="center" wrapText="1"/>
    </xf>
    <xf numFmtId="49" fontId="11" fillId="0" borderId="1" xfId="0" applyNumberFormat="1" applyFont="1" applyBorder="1"/>
    <xf numFmtId="49" fontId="10" fillId="2" borderId="1" xfId="0" applyNumberFormat="1" applyFont="1" applyFill="1" applyBorder="1" applyAlignment="1">
      <alignment vertical="center" wrapText="1"/>
    </xf>
    <xf numFmtId="49" fontId="10" fillId="3" borderId="1" xfId="0" applyNumberFormat="1" applyFont="1" applyFill="1" applyBorder="1" applyAlignment="1">
      <alignment vertical="center" wrapText="1"/>
    </xf>
    <xf numFmtId="49" fontId="10" fillId="3" borderId="1" xfId="0" applyNumberFormat="1" applyFont="1" applyFill="1" applyBorder="1" applyAlignment="1">
      <alignment vertical="center"/>
    </xf>
    <xf numFmtId="0" fontId="9" fillId="0" borderId="2" xfId="0" applyFont="1" applyBorder="1" applyAlignment="1"/>
    <xf numFmtId="0" fontId="9" fillId="0" borderId="3" xfId="0" applyFont="1" applyBorder="1" applyAlignment="1"/>
    <xf numFmtId="0" fontId="17" fillId="6" borderId="1" xfId="1" applyFill="1" applyBorder="1"/>
    <xf numFmtId="0" fontId="18" fillId="0" borderId="1" xfId="0" applyFont="1" applyBorder="1" applyAlignment="1">
      <alignment horizontal="right" vertical="center"/>
    </xf>
    <xf numFmtId="0" fontId="18" fillId="5" borderId="2" xfId="0" applyFont="1" applyFill="1" applyBorder="1" applyAlignment="1">
      <alignment vertical="top"/>
    </xf>
    <xf numFmtId="0" fontId="12" fillId="5" borderId="1" xfId="0" applyFont="1" applyFill="1" applyBorder="1" applyAlignment="1">
      <alignment horizontal="left"/>
    </xf>
    <xf numFmtId="0" fontId="10" fillId="5" borderId="3" xfId="0" applyFont="1" applyFill="1" applyBorder="1" applyAlignment="1">
      <alignment horizontal="right" vertical="top"/>
    </xf>
    <xf numFmtId="49" fontId="9" fillId="0" borderId="2" xfId="0" applyNumberFormat="1" applyFont="1" applyBorder="1" applyAlignment="1"/>
    <xf numFmtId="49" fontId="9" fillId="0" borderId="3" xfId="0" applyNumberFormat="1" applyFont="1" applyBorder="1" applyAlignment="1"/>
    <xf numFmtId="49" fontId="7" fillId="7" borderId="2" xfId="0" applyNumberFormat="1" applyFont="1" applyFill="1" applyBorder="1" applyAlignment="1">
      <alignment vertical="center"/>
    </xf>
    <xf numFmtId="0" fontId="0" fillId="6" borderId="0" xfId="0" applyFill="1"/>
    <xf numFmtId="0" fontId="0" fillId="6" borderId="0" xfId="0" applyFill="1" applyBorder="1"/>
    <xf numFmtId="49" fontId="11" fillId="6" borderId="0" xfId="0" applyNumberFormat="1" applyFont="1" applyFill="1" applyBorder="1"/>
    <xf numFmtId="49" fontId="10" fillId="6" borderId="0" xfId="0" applyNumberFormat="1" applyFont="1" applyFill="1" applyBorder="1"/>
    <xf numFmtId="49" fontId="9" fillId="6" borderId="0" xfId="0" applyNumberFormat="1" applyFont="1" applyFill="1" applyBorder="1" applyAlignment="1"/>
    <xf numFmtId="0" fontId="0" fillId="6" borderId="7" xfId="0" applyFill="1" applyBorder="1"/>
    <xf numFmtId="49" fontId="10" fillId="2" borderId="2" xfId="0" applyNumberFormat="1" applyFont="1" applyFill="1" applyBorder="1" applyAlignment="1">
      <alignment vertical="center" wrapText="1"/>
    </xf>
    <xf numFmtId="49" fontId="10" fillId="3" borderId="4" xfId="0" applyNumberFormat="1" applyFont="1" applyFill="1" applyBorder="1" applyAlignment="1">
      <alignment vertical="center"/>
    </xf>
    <xf numFmtId="0" fontId="3" fillId="6" borderId="1" xfId="0" applyFont="1" applyFill="1" applyBorder="1"/>
    <xf numFmtId="0" fontId="18" fillId="5" borderId="3" xfId="0" applyFont="1" applyFill="1" applyBorder="1" applyAlignment="1">
      <alignment horizontal="right" vertical="top"/>
    </xf>
    <xf numFmtId="49" fontId="3" fillId="0" borderId="1" xfId="0" applyNumberFormat="1" applyFont="1" applyBorder="1"/>
    <xf numFmtId="0" fontId="9" fillId="0" borderId="1" xfId="0" applyFont="1" applyBorder="1"/>
    <xf numFmtId="0" fontId="13" fillId="0" borderId="1" xfId="0" applyFont="1" applyBorder="1" applyAlignment="1">
      <alignment horizontal="right" vertical="center"/>
    </xf>
    <xf numFmtId="0" fontId="2" fillId="7" borderId="1" xfId="0" applyFont="1" applyFill="1" applyBorder="1" applyAlignment="1">
      <alignment horizontal="center" vertical="center"/>
    </xf>
    <xf numFmtId="0" fontId="2" fillId="7" borderId="1" xfId="0" applyFont="1" applyFill="1" applyBorder="1" applyAlignment="1">
      <alignment horizontal="left" vertical="center"/>
    </xf>
    <xf numFmtId="0" fontId="10" fillId="5" borderId="5" xfId="0" applyFont="1" applyFill="1" applyBorder="1" applyAlignment="1">
      <alignment horizontal="right" vertical="top"/>
    </xf>
    <xf numFmtId="0" fontId="18" fillId="5" borderId="5" xfId="0" applyFont="1" applyFill="1" applyBorder="1" applyAlignment="1">
      <alignment vertical="top"/>
    </xf>
    <xf numFmtId="0" fontId="18" fillId="0" borderId="2" xfId="0" applyFont="1" applyFill="1" applyBorder="1" applyAlignment="1">
      <alignment vertical="top"/>
    </xf>
    <xf numFmtId="0" fontId="10" fillId="0" borderId="1" xfId="0" applyFont="1" applyBorder="1" applyAlignment="1"/>
    <xf numFmtId="0" fontId="20" fillId="8" borderId="8" xfId="2" applyFont="1" applyFill="1" applyBorder="1" applyAlignment="1">
      <alignment vertical="center"/>
    </xf>
    <xf numFmtId="14" fontId="1" fillId="9" borderId="8" xfId="2" applyNumberFormat="1" applyFont="1" applyFill="1" applyBorder="1" applyAlignment="1">
      <alignment vertical="center"/>
    </xf>
    <xf numFmtId="0" fontId="1" fillId="9" borderId="8" xfId="2" applyFont="1" applyFill="1" applyBorder="1" applyAlignment="1">
      <alignment vertical="center"/>
    </xf>
    <xf numFmtId="0" fontId="1" fillId="9" borderId="8" xfId="2" applyFont="1" applyFill="1" applyBorder="1" applyAlignment="1">
      <alignment vertical="center" wrapText="1"/>
    </xf>
    <xf numFmtId="0" fontId="10" fillId="0" borderId="2" xfId="0" applyFont="1" applyBorder="1" applyAlignment="1">
      <alignment horizontal="left"/>
    </xf>
    <xf numFmtId="0" fontId="10" fillId="4" borderId="3" xfId="0" applyFont="1" applyFill="1" applyBorder="1" applyAlignment="1">
      <alignment horizontal="left" vertical="center"/>
    </xf>
    <xf numFmtId="0" fontId="1" fillId="5" borderId="2" xfId="0" applyFont="1" applyFill="1" applyBorder="1" applyAlignment="1">
      <alignment vertical="top"/>
    </xf>
    <xf numFmtId="0" fontId="1" fillId="5" borderId="5" xfId="0" applyFont="1" applyFill="1" applyBorder="1" applyAlignment="1">
      <alignment vertical="top"/>
    </xf>
    <xf numFmtId="0" fontId="1" fillId="5" borderId="3" xfId="0" applyFont="1" applyFill="1" applyBorder="1" applyAlignment="1">
      <alignment vertical="top"/>
    </xf>
    <xf numFmtId="0" fontId="14" fillId="0" borderId="6" xfId="0" applyFont="1" applyBorder="1" applyAlignment="1">
      <alignment horizontal="center" wrapText="1"/>
    </xf>
    <xf numFmtId="0" fontId="10" fillId="4" borderId="3" xfId="0" applyFont="1" applyFill="1" applyBorder="1" applyAlignment="1">
      <alignment horizontal="left" vertical="center"/>
    </xf>
    <xf numFmtId="0" fontId="0" fillId="5" borderId="1" xfId="0" applyFill="1" applyBorder="1" applyAlignment="1">
      <alignment horizontal="left" vertical="center"/>
    </xf>
    <xf numFmtId="0" fontId="0" fillId="6" borderId="1" xfId="0" applyFill="1" applyBorder="1" applyAlignment="1"/>
    <xf numFmtId="0" fontId="0" fillId="6" borderId="4" xfId="0" applyFill="1" applyBorder="1"/>
    <xf numFmtId="0" fontId="1" fillId="0" borderId="1" xfId="0" applyFont="1" applyFill="1" applyBorder="1"/>
    <xf numFmtId="0" fontId="22" fillId="0" borderId="1" xfId="0" applyFont="1" applyBorder="1"/>
    <xf numFmtId="0" fontId="22" fillId="0" borderId="1" xfId="0" applyFont="1" applyBorder="1" applyAlignment="1">
      <alignment horizontal="left"/>
    </xf>
    <xf numFmtId="0" fontId="1" fillId="5" borderId="1" xfId="0" applyFont="1" applyFill="1" applyBorder="1" applyAlignment="1">
      <alignment horizontal="left" vertical="center"/>
    </xf>
    <xf numFmtId="0" fontId="23" fillId="5" borderId="1" xfId="0" applyFont="1" applyFill="1" applyBorder="1" applyAlignment="1">
      <alignment horizontal="left" vertical="center"/>
    </xf>
    <xf numFmtId="0" fontId="10" fillId="10" borderId="1" xfId="0" applyFont="1" applyFill="1" applyBorder="1"/>
    <xf numFmtId="0" fontId="1" fillId="0" borderId="4" xfId="0" applyFont="1" applyFill="1" applyBorder="1"/>
    <xf numFmtId="0" fontId="13" fillId="0" borderId="1" xfId="0" applyFont="1" applyFill="1" applyBorder="1" applyAlignment="1">
      <alignment horizontal="left" vertical="top"/>
    </xf>
    <xf numFmtId="49" fontId="22" fillId="3" borderId="1" xfId="0" applyNumberFormat="1" applyFont="1" applyFill="1" applyBorder="1" applyAlignment="1">
      <alignment vertical="center" wrapText="1"/>
    </xf>
    <xf numFmtId="0" fontId="1" fillId="7" borderId="1" xfId="0" applyFont="1" applyFill="1" applyBorder="1" applyAlignment="1">
      <alignment horizontal="center" vertical="center"/>
    </xf>
    <xf numFmtId="0" fontId="1" fillId="5" borderId="5" xfId="0" applyFont="1" applyFill="1" applyBorder="1" applyAlignment="1">
      <alignment vertical="top"/>
    </xf>
    <xf numFmtId="0" fontId="1" fillId="5" borderId="3" xfId="0" applyFont="1" applyFill="1" applyBorder="1" applyAlignment="1">
      <alignment vertical="top"/>
    </xf>
    <xf numFmtId="0" fontId="12" fillId="5" borderId="3" xfId="0" applyFont="1" applyFill="1" applyBorder="1" applyAlignment="1">
      <alignment vertical="top"/>
    </xf>
    <xf numFmtId="0" fontId="10" fillId="5" borderId="2" xfId="0" applyFont="1" applyFill="1" applyBorder="1" applyAlignment="1">
      <alignment vertical="top"/>
    </xf>
    <xf numFmtId="0" fontId="10" fillId="5" borderId="2" xfId="0" applyFont="1" applyFill="1" applyBorder="1" applyAlignment="1">
      <alignment vertical="top"/>
    </xf>
    <xf numFmtId="0" fontId="10" fillId="5" borderId="5" xfId="0" applyFont="1" applyFill="1" applyBorder="1" applyAlignment="1">
      <alignment vertical="top"/>
    </xf>
    <xf numFmtId="0" fontId="12" fillId="5" borderId="5" xfId="0" applyFont="1" applyFill="1" applyBorder="1" applyAlignment="1">
      <alignment vertical="top"/>
    </xf>
    <xf numFmtId="0" fontId="12" fillId="5" borderId="3" xfId="0" applyFont="1" applyFill="1" applyBorder="1" applyAlignment="1">
      <alignment vertical="top"/>
    </xf>
    <xf numFmtId="0" fontId="1" fillId="5" borderId="2" xfId="0" applyFont="1" applyFill="1" applyBorder="1" applyAlignment="1">
      <alignment vertical="top"/>
    </xf>
    <xf numFmtId="0" fontId="1" fillId="6" borderId="1" xfId="0" applyFont="1" applyFill="1" applyBorder="1"/>
    <xf numFmtId="0" fontId="3" fillId="5" borderId="1" xfId="0" applyFont="1" applyFill="1" applyBorder="1" applyAlignment="1">
      <alignment horizontal="left" vertical="top"/>
    </xf>
    <xf numFmtId="0" fontId="10" fillId="0" borderId="2" xfId="0" applyFont="1" applyBorder="1" applyAlignment="1">
      <alignment horizontal="right" vertical="center"/>
    </xf>
    <xf numFmtId="0" fontId="10" fillId="0" borderId="6" xfId="0" applyFont="1" applyBorder="1" applyAlignment="1">
      <alignment horizontal="left"/>
    </xf>
    <xf numFmtId="0" fontId="10" fillId="0" borderId="6" xfId="0" applyFont="1" applyBorder="1"/>
    <xf numFmtId="0" fontId="10" fillId="5" borderId="2" xfId="0" applyFont="1" applyFill="1" applyBorder="1" applyAlignment="1">
      <alignment vertical="top"/>
    </xf>
    <xf numFmtId="0" fontId="10" fillId="5" borderId="5" xfId="0" applyFont="1" applyFill="1" applyBorder="1" applyAlignment="1">
      <alignment vertical="top"/>
    </xf>
    <xf numFmtId="0" fontId="12" fillId="5" borderId="5" xfId="0" applyFont="1" applyFill="1" applyBorder="1" applyAlignment="1">
      <alignment vertical="top"/>
    </xf>
    <xf numFmtId="0" fontId="12" fillId="5" borderId="3" xfId="0" applyFont="1" applyFill="1" applyBorder="1" applyAlignment="1">
      <alignment vertical="top"/>
    </xf>
    <xf numFmtId="0" fontId="13" fillId="5" borderId="5" xfId="0" applyFont="1" applyFill="1" applyBorder="1" applyAlignment="1">
      <alignment vertical="top"/>
    </xf>
    <xf numFmtId="0" fontId="13" fillId="5" borderId="3" xfId="0" applyFont="1" applyFill="1" applyBorder="1" applyAlignment="1">
      <alignment vertical="top"/>
    </xf>
    <xf numFmtId="0" fontId="10" fillId="5" borderId="2" xfId="0" applyFont="1" applyFill="1" applyBorder="1" applyAlignment="1">
      <alignment vertical="top"/>
    </xf>
    <xf numFmtId="0" fontId="10" fillId="5" borderId="5" xfId="0" applyFont="1" applyFill="1" applyBorder="1" applyAlignment="1">
      <alignment vertical="top"/>
    </xf>
    <xf numFmtId="0" fontId="10" fillId="5" borderId="3" xfId="0" applyFont="1" applyFill="1" applyBorder="1" applyAlignment="1">
      <alignment vertical="top"/>
    </xf>
    <xf numFmtId="0" fontId="12" fillId="5" borderId="5" xfId="0" applyFont="1" applyFill="1" applyBorder="1" applyAlignment="1">
      <alignment vertical="top"/>
    </xf>
    <xf numFmtId="0" fontId="12" fillId="5" borderId="3" xfId="0" applyFont="1" applyFill="1" applyBorder="1" applyAlignment="1">
      <alignment vertical="top"/>
    </xf>
    <xf numFmtId="0" fontId="13" fillId="5" borderId="2" xfId="0" applyFont="1" applyFill="1" applyBorder="1" applyAlignment="1">
      <alignment vertical="top"/>
    </xf>
    <xf numFmtId="0" fontId="12" fillId="5" borderId="1" xfId="0" applyFont="1" applyFill="1" applyBorder="1" applyAlignment="1">
      <alignment vertical="top"/>
    </xf>
    <xf numFmtId="0" fontId="9" fillId="0" borderId="1" xfId="0" applyFont="1" applyBorder="1" applyAlignment="1"/>
    <xf numFmtId="0" fontId="13" fillId="0" borderId="2" xfId="0" applyFont="1" applyBorder="1" applyAlignment="1">
      <alignment horizontal="right" vertical="center"/>
    </xf>
    <xf numFmtId="0" fontId="11" fillId="5" borderId="2" xfId="0" applyFont="1" applyFill="1" applyBorder="1" applyAlignment="1">
      <alignment vertical="top"/>
    </xf>
    <xf numFmtId="0" fontId="9" fillId="5" borderId="2" xfId="0" applyFont="1" applyFill="1" applyBorder="1" applyAlignment="1">
      <alignment vertical="top"/>
    </xf>
    <xf numFmtId="0" fontId="9" fillId="5" borderId="5" xfId="0" applyFont="1" applyFill="1" applyBorder="1" applyAlignment="1">
      <alignment vertical="top"/>
    </xf>
    <xf numFmtId="0" fontId="9" fillId="0" borderId="1" xfId="0" applyFont="1" applyBorder="1" applyAlignment="1">
      <alignment horizontal="right" vertical="center"/>
    </xf>
    <xf numFmtId="0" fontId="13" fillId="5" borderId="2" xfId="0" applyFont="1" applyFill="1" applyBorder="1" applyAlignment="1">
      <alignment horizontal="left" vertical="top"/>
    </xf>
    <xf numFmtId="0" fontId="10" fillId="5" borderId="5" xfId="0" applyFont="1" applyFill="1" applyBorder="1" applyAlignment="1">
      <alignment horizontal="left" vertical="top"/>
    </xf>
    <xf numFmtId="49" fontId="27" fillId="0" borderId="1" xfId="0" applyNumberFormat="1" applyFont="1" applyBorder="1"/>
    <xf numFmtId="49" fontId="27" fillId="0" borderId="1" xfId="0" applyNumberFormat="1" applyFont="1" applyBorder="1" applyAlignment="1"/>
    <xf numFmtId="0" fontId="28" fillId="2" borderId="1" xfId="0" applyFont="1" applyFill="1" applyBorder="1" applyAlignment="1">
      <alignment vertical="center" wrapText="1"/>
    </xf>
    <xf numFmtId="49" fontId="22" fillId="2" borderId="1" xfId="0" applyNumberFormat="1" applyFont="1" applyFill="1" applyBorder="1" applyAlignment="1">
      <alignment wrapText="1"/>
    </xf>
    <xf numFmtId="0" fontId="28" fillId="2" borderId="2" xfId="0" applyFont="1" applyFill="1" applyBorder="1" applyAlignment="1">
      <alignment vertical="center" wrapText="1"/>
    </xf>
    <xf numFmtId="0" fontId="22" fillId="0" borderId="2" xfId="0" applyFont="1" applyBorder="1"/>
    <xf numFmtId="0" fontId="22" fillId="0" borderId="2" xfId="0" applyFont="1" applyBorder="1" applyAlignment="1"/>
    <xf numFmtId="0" fontId="22" fillId="4" borderId="2" xfId="0" applyFont="1" applyFill="1" applyBorder="1" applyAlignment="1"/>
    <xf numFmtId="0" fontId="22" fillId="0" borderId="1" xfId="0" applyFont="1" applyFill="1" applyBorder="1" applyAlignment="1">
      <alignment horizontal="left" vertical="top"/>
    </xf>
    <xf numFmtId="0" fontId="29" fillId="0" borderId="2" xfId="0" applyFont="1" applyBorder="1" applyAlignment="1">
      <alignment horizontal="right"/>
    </xf>
    <xf numFmtId="0" fontId="22" fillId="3" borderId="2" xfId="0" applyFont="1" applyFill="1" applyBorder="1" applyAlignment="1">
      <alignment horizontal="right" vertical="top"/>
    </xf>
    <xf numFmtId="0" fontId="22" fillId="0" borderId="2" xfId="0" applyFont="1" applyBorder="1" applyAlignment="1">
      <alignment horizontal="right" vertical="center"/>
    </xf>
    <xf numFmtId="0" fontId="22" fillId="0" borderId="1" xfId="0" applyFont="1" applyBorder="1" applyAlignment="1"/>
    <xf numFmtId="0" fontId="30" fillId="0" borderId="2" xfId="0" applyFont="1" applyBorder="1" applyAlignment="1">
      <alignment horizontal="right" vertical="center"/>
    </xf>
    <xf numFmtId="0" fontId="22" fillId="0" borderId="6" xfId="0" applyFont="1" applyBorder="1"/>
    <xf numFmtId="0" fontId="1" fillId="5" borderId="1" xfId="0" applyFont="1" applyFill="1" applyBorder="1" applyAlignment="1">
      <alignment horizontal="center" vertical="center"/>
    </xf>
    <xf numFmtId="0" fontId="25" fillId="0" borderId="9" xfId="0" applyFont="1" applyBorder="1" applyAlignment="1">
      <alignment horizontal="left" vertical="top" wrapText="1"/>
    </xf>
    <xf numFmtId="0" fontId="22" fillId="4" borderId="1" xfId="0" applyFont="1" applyFill="1" applyBorder="1"/>
    <xf numFmtId="0" fontId="22" fillId="4" borderId="3" xfId="0" applyFont="1" applyFill="1" applyBorder="1" applyAlignment="1">
      <alignment horizontal="left" vertical="center"/>
    </xf>
    <xf numFmtId="0" fontId="22" fillId="4" borderId="1" xfId="0" applyFont="1" applyFill="1" applyBorder="1" applyAlignment="1">
      <alignment horizontal="left"/>
    </xf>
    <xf numFmtId="0" fontId="31" fillId="5" borderId="1" xfId="0" applyFont="1" applyFill="1" applyBorder="1" applyAlignment="1">
      <alignment horizontal="center" vertical="center"/>
    </xf>
    <xf numFmtId="0" fontId="31" fillId="5" borderId="1" xfId="0" applyFont="1" applyFill="1" applyBorder="1" applyAlignment="1">
      <alignment horizontal="left" vertical="center"/>
    </xf>
    <xf numFmtId="0" fontId="32" fillId="5" borderId="1" xfId="0" applyFont="1" applyFill="1" applyBorder="1" applyAlignment="1">
      <alignment vertical="top"/>
    </xf>
    <xf numFmtId="0" fontId="32" fillId="5" borderId="3" xfId="0" applyFont="1" applyFill="1" applyBorder="1" applyAlignment="1">
      <alignment horizontal="right" vertical="top"/>
    </xf>
    <xf numFmtId="0" fontId="30" fillId="5" borderId="3" xfId="0" applyFont="1" applyFill="1" applyBorder="1" applyAlignment="1">
      <alignment horizontal="right" vertical="top"/>
    </xf>
    <xf numFmtId="0" fontId="22" fillId="5" borderId="1" xfId="0" applyFont="1" applyFill="1" applyBorder="1" applyAlignment="1">
      <alignment horizontal="left" vertical="center"/>
    </xf>
    <xf numFmtId="0" fontId="30" fillId="5" borderId="5" xfId="0" applyFont="1" applyFill="1" applyBorder="1" applyAlignment="1">
      <alignment horizontal="right" vertical="top"/>
    </xf>
    <xf numFmtId="0" fontId="22" fillId="5" borderId="5" xfId="0" applyFont="1" applyFill="1" applyBorder="1" applyAlignment="1">
      <alignment horizontal="right" vertical="top"/>
    </xf>
    <xf numFmtId="0" fontId="32" fillId="5" borderId="3" xfId="0" applyFont="1" applyFill="1" applyBorder="1" applyAlignment="1">
      <alignment horizontal="right" vertical="top" wrapText="1"/>
    </xf>
    <xf numFmtId="0" fontId="29" fillId="5" borderId="3" xfId="0" applyFont="1" applyFill="1" applyBorder="1" applyAlignment="1">
      <alignment horizontal="right" vertical="top" wrapText="1"/>
    </xf>
    <xf numFmtId="0" fontId="32" fillId="5" borderId="5" xfId="0" applyFont="1" applyFill="1" applyBorder="1" applyAlignment="1">
      <alignment horizontal="right" vertical="top"/>
    </xf>
    <xf numFmtId="0" fontId="33" fillId="6" borderId="1" xfId="0" applyFont="1" applyFill="1" applyBorder="1"/>
    <xf numFmtId="0" fontId="32" fillId="5" borderId="1" xfId="0" applyFont="1" applyFill="1" applyBorder="1" applyAlignment="1">
      <alignment horizontal="right" vertical="top"/>
    </xf>
    <xf numFmtId="0" fontId="34" fillId="11" borderId="1" xfId="2" applyFont="1" applyFill="1" applyBorder="1" applyAlignment="1">
      <alignment wrapText="1"/>
    </xf>
    <xf numFmtId="0" fontId="34" fillId="12" borderId="1" xfId="2" applyFont="1" applyFill="1" applyBorder="1" applyAlignment="1">
      <alignment wrapText="1"/>
    </xf>
    <xf numFmtId="0" fontId="34" fillId="11" borderId="1" xfId="0" applyFont="1" applyFill="1" applyBorder="1" applyAlignment="1"/>
    <xf numFmtId="0" fontId="34" fillId="13" borderId="1" xfId="0" applyFont="1" applyFill="1" applyBorder="1" applyAlignment="1"/>
    <xf numFmtId="0" fontId="34" fillId="14" borderId="1" xfId="0" applyFont="1" applyFill="1" applyBorder="1" applyAlignment="1"/>
    <xf numFmtId="0" fontId="34" fillId="15" borderId="1" xfId="0" applyFont="1" applyFill="1" applyBorder="1" applyAlignment="1"/>
    <xf numFmtId="0" fontId="35" fillId="16" borderId="1" xfId="2" applyFont="1" applyFill="1" applyBorder="1"/>
    <xf numFmtId="0" fontId="35" fillId="17" borderId="1" xfId="2" applyFont="1" applyFill="1" applyBorder="1"/>
    <xf numFmtId="0" fontId="0" fillId="5" borderId="0" xfId="0" applyFill="1"/>
    <xf numFmtId="0" fontId="31" fillId="5" borderId="1" xfId="0" applyFont="1" applyFill="1" applyBorder="1" applyAlignment="1">
      <alignment horizontal="center"/>
    </xf>
    <xf numFmtId="0" fontId="33" fillId="5" borderId="1" xfId="0" applyFont="1" applyFill="1" applyBorder="1" applyAlignment="1">
      <alignment horizontal="left"/>
    </xf>
    <xf numFmtId="0" fontId="35" fillId="0" borderId="1" xfId="0" applyFont="1" applyBorder="1" applyAlignment="1"/>
    <xf numFmtId="0" fontId="36" fillId="0" borderId="1" xfId="0" applyFont="1" applyBorder="1" applyAlignment="1"/>
    <xf numFmtId="0" fontId="22" fillId="5" borderId="3" xfId="0" applyFont="1" applyFill="1" applyBorder="1" applyAlignment="1">
      <alignment horizontal="right" vertical="top"/>
    </xf>
    <xf numFmtId="0" fontId="32" fillId="5" borderId="3" xfId="0" applyFont="1" applyFill="1" applyBorder="1" applyAlignment="1">
      <alignment vertical="top"/>
    </xf>
    <xf numFmtId="0" fontId="22" fillId="5" borderId="0" xfId="0" applyFont="1" applyFill="1" applyAlignment="1">
      <alignment horizontal="left" vertical="center"/>
    </xf>
    <xf numFmtId="0" fontId="0" fillId="6" borderId="1" xfId="0" applyFill="1" applyBorder="1" applyAlignment="1">
      <alignment horizontal="right"/>
    </xf>
    <xf numFmtId="0" fontId="7" fillId="18" borderId="0" xfId="0" applyFont="1" applyFill="1" applyAlignment="1"/>
    <xf numFmtId="0" fontId="7" fillId="4" borderId="1" xfId="0" applyFont="1" applyFill="1" applyBorder="1" applyAlignment="1"/>
    <xf numFmtId="0" fontId="10" fillId="4" borderId="1" xfId="0" applyFont="1" applyFill="1" applyBorder="1" applyAlignment="1"/>
    <xf numFmtId="0" fontId="22" fillId="0" borderId="2" xfId="0" applyFont="1" applyBorder="1" applyAlignment="1">
      <alignment horizontal="right"/>
    </xf>
    <xf numFmtId="0" fontId="10" fillId="5" borderId="2" xfId="0" applyFont="1" applyFill="1" applyBorder="1" applyAlignment="1">
      <alignment horizontal="left" vertical="top"/>
    </xf>
    <xf numFmtId="0" fontId="10" fillId="5" borderId="5" xfId="0" applyFont="1" applyFill="1" applyBorder="1" applyAlignment="1">
      <alignment horizontal="left" vertical="top"/>
    </xf>
    <xf numFmtId="0" fontId="22" fillId="4" borderId="3" xfId="0" applyFont="1" applyFill="1" applyBorder="1" applyAlignment="1">
      <alignment horizontal="left" vertical="center"/>
    </xf>
    <xf numFmtId="0" fontId="22" fillId="0" borderId="1" xfId="0" applyFont="1" applyFill="1" applyBorder="1"/>
    <xf numFmtId="0" fontId="22" fillId="6" borderId="1" xfId="0" applyFont="1" applyFill="1" applyBorder="1"/>
    <xf numFmtId="0" fontId="31" fillId="6" borderId="1" xfId="0" applyFont="1" applyFill="1" applyBorder="1"/>
    <xf numFmtId="0" fontId="22" fillId="0" borderId="0" xfId="0" applyFont="1" applyAlignment="1"/>
    <xf numFmtId="0" fontId="22" fillId="6" borderId="1" xfId="0" applyFont="1" applyFill="1" applyBorder="1" applyAlignment="1"/>
    <xf numFmtId="0" fontId="30" fillId="0" borderId="1" xfId="0" applyFont="1" applyFill="1" applyBorder="1" applyAlignment="1">
      <alignment horizontal="left" vertical="top"/>
    </xf>
    <xf numFmtId="0" fontId="30" fillId="0" borderId="2" xfId="0" applyFont="1" applyBorder="1" applyAlignment="1">
      <alignment horizontal="right"/>
    </xf>
    <xf numFmtId="0" fontId="22" fillId="4" borderId="3" xfId="0" applyFont="1" applyFill="1" applyBorder="1" applyAlignment="1">
      <alignment horizontal="left" vertical="center"/>
    </xf>
    <xf numFmtId="49" fontId="10" fillId="0" borderId="3" xfId="0" applyNumberFormat="1" applyFont="1" applyBorder="1" applyAlignment="1"/>
    <xf numFmtId="49" fontId="7" fillId="7" borderId="5" xfId="0" applyNumberFormat="1" applyFont="1" applyFill="1" applyBorder="1" applyAlignment="1">
      <alignment horizontal="left" vertical="center"/>
    </xf>
    <xf numFmtId="49" fontId="7" fillId="7" borderId="3" xfId="0" applyNumberFormat="1" applyFont="1" applyFill="1" applyBorder="1" applyAlignment="1">
      <alignment horizontal="left" vertical="center"/>
    </xf>
    <xf numFmtId="49" fontId="3" fillId="0" borderId="2" xfId="0" applyNumberFormat="1" applyFont="1" applyBorder="1" applyAlignment="1">
      <alignment horizontal="left" vertical="top" wrapText="1"/>
    </xf>
    <xf numFmtId="49" fontId="3" fillId="0" borderId="5" xfId="0" applyNumberFormat="1" applyFont="1" applyBorder="1" applyAlignment="1">
      <alignment horizontal="left" vertical="top" wrapText="1"/>
    </xf>
    <xf numFmtId="49" fontId="3" fillId="0" borderId="3" xfId="0" applyNumberFormat="1" applyFont="1" applyBorder="1" applyAlignment="1">
      <alignment horizontal="left" vertical="top" wrapText="1"/>
    </xf>
    <xf numFmtId="0" fontId="13" fillId="5" borderId="2" xfId="0" applyFont="1" applyFill="1" applyBorder="1" applyAlignment="1">
      <alignment horizontal="left" vertical="top"/>
    </xf>
    <xf numFmtId="0" fontId="13" fillId="5" borderId="5" xfId="0" applyFont="1" applyFill="1" applyBorder="1" applyAlignment="1">
      <alignment horizontal="left" vertical="top"/>
    </xf>
    <xf numFmtId="0" fontId="10" fillId="5" borderId="2" xfId="0" applyFont="1" applyFill="1" applyBorder="1" applyAlignment="1">
      <alignment horizontal="left" vertical="top"/>
    </xf>
    <xf numFmtId="0" fontId="10" fillId="5" borderId="5" xfId="0" applyFont="1" applyFill="1" applyBorder="1" applyAlignment="1">
      <alignment horizontal="left" vertical="top"/>
    </xf>
    <xf numFmtId="0" fontId="10" fillId="5" borderId="3" xfId="0" applyFont="1" applyFill="1" applyBorder="1" applyAlignment="1">
      <alignment horizontal="left" vertical="top"/>
    </xf>
    <xf numFmtId="0" fontId="13" fillId="5" borderId="3" xfId="0" applyFont="1" applyFill="1" applyBorder="1" applyAlignment="1">
      <alignment horizontal="left" vertical="top"/>
    </xf>
    <xf numFmtId="0" fontId="22" fillId="4" borderId="2" xfId="0" applyFont="1" applyFill="1" applyBorder="1" applyAlignment="1">
      <alignment horizontal="left" vertical="center"/>
    </xf>
    <xf numFmtId="0" fontId="22" fillId="4" borderId="5" xfId="0" applyFont="1" applyFill="1" applyBorder="1" applyAlignment="1">
      <alignment horizontal="left" vertical="center"/>
    </xf>
    <xf numFmtId="0" fontId="22" fillId="4" borderId="3" xfId="0" applyFont="1" applyFill="1" applyBorder="1" applyAlignment="1">
      <alignment horizontal="left" vertical="center"/>
    </xf>
    <xf numFmtId="0" fontId="25" fillId="0" borderId="2" xfId="0" applyFont="1" applyBorder="1" applyAlignment="1">
      <alignment horizontal="left" vertical="top" wrapText="1"/>
    </xf>
    <xf numFmtId="0" fontId="25" fillId="0" borderId="5" xfId="0" applyFont="1" applyBorder="1" applyAlignment="1">
      <alignment horizontal="left" vertical="top" wrapText="1"/>
    </xf>
    <xf numFmtId="0" fontId="25" fillId="0" borderId="3" xfId="0" applyFont="1" applyBorder="1" applyAlignment="1">
      <alignment horizontal="left" vertical="top" wrapText="1"/>
    </xf>
    <xf numFmtId="49" fontId="10" fillId="3" borderId="1" xfId="0" applyNumberFormat="1" applyFont="1" applyFill="1" applyBorder="1" applyAlignment="1">
      <alignment horizontal="center" vertical="center" wrapText="1"/>
    </xf>
    <xf numFmtId="49" fontId="10" fillId="3" borderId="1" xfId="0" applyNumberFormat="1" applyFont="1" applyFill="1" applyBorder="1" applyAlignment="1">
      <alignment horizontal="center" vertical="center"/>
    </xf>
    <xf numFmtId="0" fontId="26" fillId="0" borderId="2" xfId="0" applyFont="1" applyBorder="1" applyAlignment="1">
      <alignment horizontal="left" vertical="top" wrapText="1"/>
    </xf>
    <xf numFmtId="0" fontId="26" fillId="0" borderId="5" xfId="0" applyFont="1" applyBorder="1" applyAlignment="1">
      <alignment horizontal="left" vertical="top" wrapText="1"/>
    </xf>
    <xf numFmtId="0" fontId="26" fillId="0" borderId="3" xfId="0" applyFont="1" applyBorder="1" applyAlignment="1">
      <alignment horizontal="left" vertical="top" wrapText="1"/>
    </xf>
    <xf numFmtId="0" fontId="10" fillId="4" borderId="2" xfId="0" applyFont="1" applyFill="1" applyBorder="1" applyAlignment="1">
      <alignment horizontal="left" vertical="center"/>
    </xf>
    <xf numFmtId="0" fontId="10" fillId="4" borderId="5" xfId="0" applyFont="1" applyFill="1" applyBorder="1" applyAlignment="1">
      <alignment horizontal="left" vertical="center"/>
    </xf>
    <xf numFmtId="0" fontId="10" fillId="4" borderId="3" xfId="0" applyFont="1" applyFill="1" applyBorder="1" applyAlignment="1">
      <alignment horizontal="left" vertical="center"/>
    </xf>
    <xf numFmtId="0" fontId="31" fillId="7" borderId="1" xfId="0" applyFont="1" applyFill="1" applyBorder="1" applyAlignment="1">
      <alignment horizontal="center" vertical="center"/>
    </xf>
    <xf numFmtId="0" fontId="31" fillId="7" borderId="1" xfId="0" applyFont="1" applyFill="1" applyBorder="1" applyAlignment="1">
      <alignment horizontal="left" vertical="center"/>
    </xf>
    <xf numFmtId="0" fontId="31" fillId="5" borderId="1" xfId="0" applyFont="1" applyFill="1" applyBorder="1" applyAlignment="1">
      <alignment horizontal="left" vertical="top"/>
    </xf>
    <xf numFmtId="0" fontId="33" fillId="5" borderId="1" xfId="0" applyFont="1" applyFill="1" applyBorder="1" applyAlignment="1">
      <alignment horizontal="left" vertical="center"/>
    </xf>
    <xf numFmtId="0" fontId="33" fillId="0" borderId="0" xfId="0" applyFont="1"/>
    <xf numFmtId="0" fontId="10" fillId="19" borderId="1" xfId="0" applyFont="1" applyFill="1" applyBorder="1" applyAlignment="1">
      <alignment horizontal="right" vertical="center"/>
    </xf>
    <xf numFmtId="0" fontId="10" fillId="19" borderId="2" xfId="0" applyFont="1" applyFill="1" applyBorder="1" applyAlignment="1">
      <alignment vertical="top"/>
    </xf>
    <xf numFmtId="0" fontId="12" fillId="19" borderId="5" xfId="0" applyFont="1" applyFill="1" applyBorder="1" applyAlignment="1">
      <alignment vertical="top"/>
    </xf>
    <xf numFmtId="0" fontId="12" fillId="19" borderId="3" xfId="0" applyFont="1" applyFill="1" applyBorder="1" applyAlignment="1">
      <alignment vertical="top"/>
    </xf>
    <xf numFmtId="0" fontId="32" fillId="19" borderId="1" xfId="0" applyFont="1" applyFill="1" applyBorder="1" applyAlignment="1">
      <alignment horizontal="right" vertical="top"/>
    </xf>
    <xf numFmtId="0" fontId="32" fillId="19" borderId="3" xfId="0" applyFont="1" applyFill="1" applyBorder="1" applyAlignment="1">
      <alignment horizontal="right" vertical="top"/>
    </xf>
    <xf numFmtId="0" fontId="22" fillId="19" borderId="3" xfId="0" applyFont="1" applyFill="1" applyBorder="1" applyAlignment="1">
      <alignment vertical="top"/>
    </xf>
  </cellXfs>
  <cellStyles count="3">
    <cellStyle name="一般" xfId="0" builtinId="0"/>
    <cellStyle name="一般 2" xfId="2"/>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editAs="oneCell">
    <xdr:from>
      <xdr:col>17</xdr:col>
      <xdr:colOff>0</xdr:colOff>
      <xdr:row>17</xdr:row>
      <xdr:rowOff>0</xdr:rowOff>
    </xdr:from>
    <xdr:to>
      <xdr:col>17</xdr:col>
      <xdr:colOff>304800</xdr:colOff>
      <xdr:row>18</xdr:row>
      <xdr:rowOff>104775</xdr:rowOff>
    </xdr:to>
    <xdr:sp macro="" textlink="">
      <xdr:nvSpPr>
        <xdr:cNvPr id="9218" name="AutoShape 2" descr="C:\Users\User\AppData\Roaming\Tencent\Users\2983102861\QQ\WinTemp\RichOle\4Y67`[U98W~J?B7G1ID]3.png"/>
        <xdr:cNvSpPr>
          <a:spLocks noChangeAspect="1" noChangeArrowheads="1"/>
        </xdr:cNvSpPr>
      </xdr:nvSpPr>
      <xdr:spPr bwMode="auto">
        <a:xfrm>
          <a:off x="12553950" y="3371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0</xdr:colOff>
      <xdr:row>20</xdr:row>
      <xdr:rowOff>0</xdr:rowOff>
    </xdr:from>
    <xdr:to>
      <xdr:col>21</xdr:col>
      <xdr:colOff>304800</xdr:colOff>
      <xdr:row>21</xdr:row>
      <xdr:rowOff>104775</xdr:rowOff>
    </xdr:to>
    <xdr:sp macro="" textlink="">
      <xdr:nvSpPr>
        <xdr:cNvPr id="5123" name="AutoShape 3" descr="C:\Users\User\AppData\Roaming\Tencent\Users\2983102861\QQ\WinTemp\RichOle\%S)`NIP[N'H_$5)ABL}`I.png"/>
        <xdr:cNvSpPr>
          <a:spLocks noChangeAspect="1" noChangeArrowheads="1"/>
        </xdr:cNvSpPr>
      </xdr:nvSpPr>
      <xdr:spPr bwMode="auto">
        <a:xfrm>
          <a:off x="15773400" y="3171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21</xdr:row>
      <xdr:rowOff>0</xdr:rowOff>
    </xdr:from>
    <xdr:to>
      <xdr:col>20</xdr:col>
      <xdr:colOff>304800</xdr:colOff>
      <xdr:row>22</xdr:row>
      <xdr:rowOff>104775</xdr:rowOff>
    </xdr:to>
    <xdr:sp macro="" textlink="">
      <xdr:nvSpPr>
        <xdr:cNvPr id="5124" name="AutoShape 4" descr="C:\Users\User\AppData\Roaming\Tencent\Users\2983102861\QQ\WinTemp\RichOle\%S)`NIP[N'H_$5)ABL}`I.png"/>
        <xdr:cNvSpPr>
          <a:spLocks noChangeAspect="1" noChangeArrowheads="1"/>
        </xdr:cNvSpPr>
      </xdr:nvSpPr>
      <xdr:spPr bwMode="auto">
        <a:xfrm>
          <a:off x="14982825" y="3371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16</xdr:row>
      <xdr:rowOff>0</xdr:rowOff>
    </xdr:from>
    <xdr:to>
      <xdr:col>20</xdr:col>
      <xdr:colOff>304800</xdr:colOff>
      <xdr:row>17</xdr:row>
      <xdr:rowOff>104775</xdr:rowOff>
    </xdr:to>
    <xdr:sp macro="" textlink="">
      <xdr:nvSpPr>
        <xdr:cNvPr id="5125" name="AutoShape 5" descr="C:\Users\User\AppData\Roaming\Tencent\Users\2983102861\QQ\WinTemp\RichOle\%S)`NIP[N'H_$5)ABL}`I.png"/>
        <xdr:cNvSpPr>
          <a:spLocks noChangeAspect="1" noChangeArrowheads="1"/>
        </xdr:cNvSpPr>
      </xdr:nvSpPr>
      <xdr:spPr bwMode="auto">
        <a:xfrm>
          <a:off x="14982825" y="2771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44</xdr:row>
      <xdr:rowOff>0</xdr:rowOff>
    </xdr:from>
    <xdr:to>
      <xdr:col>16</xdr:col>
      <xdr:colOff>304800</xdr:colOff>
      <xdr:row>45</xdr:row>
      <xdr:rowOff>104775</xdr:rowOff>
    </xdr:to>
    <xdr:sp macro="" textlink="">
      <xdr:nvSpPr>
        <xdr:cNvPr id="5129" name="AutoShape 9" descr="C:\Users\User\AppData\Roaming\Tencent\Users\2983102861\QQ\WinTemp\RichOle\TV7VP[VZ}9RUS_}]3X@_t.png"/>
        <xdr:cNvSpPr>
          <a:spLocks noChangeAspect="1" noChangeArrowheads="1"/>
        </xdr:cNvSpPr>
      </xdr:nvSpPr>
      <xdr:spPr bwMode="auto">
        <a:xfrm>
          <a:off x="11677650" y="8667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45</xdr:row>
      <xdr:rowOff>0</xdr:rowOff>
    </xdr:from>
    <xdr:to>
      <xdr:col>16</xdr:col>
      <xdr:colOff>304800</xdr:colOff>
      <xdr:row>46</xdr:row>
      <xdr:rowOff>104775</xdr:rowOff>
    </xdr:to>
    <xdr:sp macro="" textlink="">
      <xdr:nvSpPr>
        <xdr:cNvPr id="5130" name="AutoShape 10" descr="C:\Users\User\AppData\Roaming\Tencent\Users\2983102861\QQ\WinTemp\RichOle\TV7VP[VZ}9RUS_}]3X@_t.png"/>
        <xdr:cNvSpPr>
          <a:spLocks noChangeAspect="1" noChangeArrowheads="1"/>
        </xdr:cNvSpPr>
      </xdr:nvSpPr>
      <xdr:spPr bwMode="auto">
        <a:xfrm>
          <a:off x="11677650" y="9067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45</xdr:row>
      <xdr:rowOff>0</xdr:rowOff>
    </xdr:from>
    <xdr:to>
      <xdr:col>16</xdr:col>
      <xdr:colOff>304800</xdr:colOff>
      <xdr:row>46</xdr:row>
      <xdr:rowOff>104775</xdr:rowOff>
    </xdr:to>
    <xdr:sp macro="" textlink="">
      <xdr:nvSpPr>
        <xdr:cNvPr id="5131" name="AutoShape 11" descr="C:\Users\User\AppData\Roaming\Tencent\Users\2983102861\QQ\WinTemp\RichOle\TV7VP[VZ}9RUS_}]3X@_t.png"/>
        <xdr:cNvSpPr>
          <a:spLocks noChangeAspect="1" noChangeArrowheads="1"/>
        </xdr:cNvSpPr>
      </xdr:nvSpPr>
      <xdr:spPr bwMode="auto">
        <a:xfrm>
          <a:off x="11677650" y="9067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59</xdr:row>
      <xdr:rowOff>0</xdr:rowOff>
    </xdr:from>
    <xdr:ext cx="304800" cy="304800"/>
    <xdr:sp macro="" textlink="">
      <xdr:nvSpPr>
        <xdr:cNvPr id="17" name="AutoShape 10" descr="C:\Users\User\AppData\Roaming\Tencent\Users\2983102861\QQ\WinTemp\RichOle\TV7VP[VZ}9RUS_}]3X@_t.png"/>
        <xdr:cNvSpPr>
          <a:spLocks noChangeAspect="1" noChangeArrowheads="1"/>
        </xdr:cNvSpPr>
      </xdr:nvSpPr>
      <xdr:spPr bwMode="auto">
        <a:xfrm>
          <a:off x="11677650" y="9467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59</xdr:row>
      <xdr:rowOff>0</xdr:rowOff>
    </xdr:from>
    <xdr:ext cx="304800" cy="304800"/>
    <xdr:sp macro="" textlink="">
      <xdr:nvSpPr>
        <xdr:cNvPr id="18" name="AutoShape 11" descr="C:\Users\User\AppData\Roaming\Tencent\Users\2983102861\QQ\WinTemp\RichOle\TV7VP[VZ}9RUS_}]3X@_t.png"/>
        <xdr:cNvSpPr>
          <a:spLocks noChangeAspect="1" noChangeArrowheads="1"/>
        </xdr:cNvSpPr>
      </xdr:nvSpPr>
      <xdr:spPr bwMode="auto">
        <a:xfrm>
          <a:off x="11677650" y="9467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Google%20&#38642;&#31471;&#30828;&#30879;\&#33406;&#24040;&#30740;&#19977;\MN&#21127;&#24773;&#31532;&#19968;&#31456;-&#32232;&#36655;&#22120;&#29992;(&#24207;&#31456;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User\Google%20&#38642;&#31471;&#30828;&#30879;\&#33406;&#24040;&#30740;&#19977;\MN&#21127;&#24773;&#31532;&#20108;&#31456;-&#32232;&#36655;&#22120;&#2999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歷程"/>
      <sheetName val="大綱"/>
      <sheetName val="序章(C版）"/>
      <sheetName val="1-1我的生日禮物呢"/>
      <sheetName val="1-2亞瑟好嚴格"/>
      <sheetName val="1-3換裝"/>
      <sheetName val="1-4騎士來訪"/>
      <sheetName val="1-5偵查失蹤案"/>
      <sheetName val="1-6換裝"/>
      <sheetName val="1-7舞蹈教室的邂逅"/>
      <sheetName val="1-8不速之客"/>
      <sheetName val="1-9換裝"/>
      <sheetName val="1-10暗夜驚魂"/>
      <sheetName val="代號"/>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
          <cell r="J1" t="str">
            <v>角色姓名對照（程式不讀）</v>
          </cell>
          <cell r="K1" t="str">
            <v>NPC ID
流水號：10200000-10299999
角色：10201000-10201999
小怪：10202000-10202999
精英：10203000-10203999
Boss：10204000-10204999
劇情NPC：10209000-10209999</v>
          </cell>
        </row>
        <row r="2">
          <cell r="J2"/>
          <cell r="K2" t="str">
            <v>gid</v>
          </cell>
        </row>
        <row r="3">
          <cell r="J3"/>
          <cell r="K3" t="str">
            <v>DWORD</v>
          </cell>
        </row>
        <row r="4">
          <cell r="J4"/>
          <cell r="K4" t="str">
            <v>CS</v>
          </cell>
        </row>
        <row r="5">
          <cell r="J5" t="str">
            <v>巴特婁</v>
          </cell>
          <cell r="K5">
            <v>10201000</v>
          </cell>
        </row>
        <row r="6">
          <cell r="J6" t="str">
            <v>霍伯特</v>
          </cell>
          <cell r="K6">
            <v>10201001</v>
          </cell>
        </row>
        <row r="7">
          <cell r="J7" t="str">
            <v>海斗</v>
          </cell>
          <cell r="K7">
            <v>10201002</v>
          </cell>
        </row>
        <row r="8">
          <cell r="J8" t="str">
            <v>連恩</v>
          </cell>
          <cell r="K8">
            <v>10201003</v>
          </cell>
        </row>
        <row r="9">
          <cell r="J9" t="str">
            <v>洛斯</v>
          </cell>
          <cell r="K9">
            <v>10201004</v>
          </cell>
        </row>
        <row r="10">
          <cell r="J10" t="str">
            <v>尚</v>
          </cell>
          <cell r="K10">
            <v>10201005</v>
          </cell>
        </row>
        <row r="11">
          <cell r="J11" t="str">
            <v>娜塔莉</v>
          </cell>
          <cell r="K11">
            <v>10201006</v>
          </cell>
        </row>
        <row r="12">
          <cell r="J12" t="str">
            <v>葛麗葉</v>
          </cell>
          <cell r="K12">
            <v>10201007</v>
          </cell>
        </row>
        <row r="13">
          <cell r="J13" t="str">
            <v>蘭廷</v>
          </cell>
          <cell r="K13">
            <v>10201008</v>
          </cell>
        </row>
        <row r="14">
          <cell r="J14" t="str">
            <v>流浪兒</v>
          </cell>
          <cell r="K14">
            <v>10201009</v>
          </cell>
        </row>
        <row r="15">
          <cell r="J15" t="str">
            <v>草地上的聖母</v>
          </cell>
          <cell r="K15">
            <v>10201010</v>
          </cell>
        </row>
        <row r="16">
          <cell r="J16" t="str">
            <v>歐洛戰神像</v>
          </cell>
          <cell r="K16">
            <v>10201011</v>
          </cell>
        </row>
        <row r="17">
          <cell r="J17" t="str">
            <v>雨神特勒洛克像</v>
          </cell>
          <cell r="K17">
            <v>10201012</v>
          </cell>
        </row>
        <row r="18">
          <cell r="J18" t="str">
            <v>死者之書</v>
          </cell>
          <cell r="K18">
            <v>10201013</v>
          </cell>
        </row>
        <row r="19">
          <cell r="J19" t="str">
            <v>巴特農神殿</v>
          </cell>
          <cell r="K19">
            <v>10201014</v>
          </cell>
        </row>
        <row r="20">
          <cell r="J20" t="str">
            <v>擲鐵餅者</v>
          </cell>
          <cell r="K20">
            <v>10201015</v>
          </cell>
        </row>
        <row r="21">
          <cell r="J21" t="str">
            <v>使神漢彌士與幼年的酒神戴奧尼西斯</v>
          </cell>
          <cell r="K21">
            <v>10201016</v>
          </cell>
        </row>
        <row r="22">
          <cell r="J22" t="str">
            <v>勞孔父子群像</v>
          </cell>
          <cell r="K22">
            <v>10201017</v>
          </cell>
        </row>
        <row r="23">
          <cell r="J23" t="str">
            <v>羅馬競技場</v>
          </cell>
          <cell r="K23">
            <v>10201018</v>
          </cell>
        </row>
        <row r="24">
          <cell r="J24" t="str">
            <v>有翼的獅子</v>
          </cell>
          <cell r="K24">
            <v>10201019</v>
          </cell>
        </row>
        <row r="25">
          <cell r="J25" t="str">
            <v>諾坦普頓夏郡教堂</v>
          </cell>
          <cell r="K25">
            <v>10201020</v>
          </cell>
        </row>
        <row r="26">
          <cell r="J26" t="str">
            <v>格洛斯特大教堂的燭台</v>
          </cell>
          <cell r="K26">
            <v>10201021</v>
          </cell>
        </row>
        <row r="27">
          <cell r="J27" t="str">
            <v>維納斯的誕生</v>
          </cell>
          <cell r="K27">
            <v>10201022</v>
          </cell>
        </row>
        <row r="28">
          <cell r="J28" t="str">
            <v>蒙娜麗莎</v>
          </cell>
          <cell r="K28">
            <v>10201023</v>
          </cell>
        </row>
        <row r="29">
          <cell r="J29" t="str">
            <v>麥可里像</v>
          </cell>
          <cell r="K29">
            <v>10201024</v>
          </cell>
        </row>
        <row r="30">
          <cell r="J30" t="str">
            <v>宮女</v>
          </cell>
          <cell r="K30">
            <v>10201025</v>
          </cell>
        </row>
        <row r="31">
          <cell r="J31" t="str">
            <v>聖女泰瑞莎的幻象</v>
          </cell>
          <cell r="K31">
            <v>10201026</v>
          </cell>
        </row>
        <row r="32">
          <cell r="J32" t="str">
            <v>維也納望樓</v>
          </cell>
          <cell r="K32">
            <v>10201027</v>
          </cell>
        </row>
        <row r="33">
          <cell r="J33" t="str">
            <v>阿拉伯幻想</v>
          </cell>
          <cell r="K33">
            <v>10201028</v>
          </cell>
        </row>
        <row r="34">
          <cell r="J34" t="str">
            <v>拾穗者</v>
          </cell>
          <cell r="K34">
            <v>10201029</v>
          </cell>
        </row>
        <row r="35">
          <cell r="J35" t="str">
            <v>人物雕刻</v>
          </cell>
          <cell r="K35">
            <v>10201030</v>
          </cell>
        </row>
        <row r="36">
          <cell r="J36" t="str">
            <v>兵馬俑</v>
          </cell>
          <cell r="K36">
            <v>10201031</v>
          </cell>
        </row>
        <row r="37">
          <cell r="J37" t="str">
            <v>馴悍記</v>
          </cell>
          <cell r="K37">
            <v>10201032</v>
          </cell>
        </row>
        <row r="38">
          <cell r="J38" t="str">
            <v>參孫與達莉拉</v>
          </cell>
          <cell r="K38">
            <v>10201033</v>
          </cell>
        </row>
        <row r="39">
          <cell r="J39" t="str">
            <v>吶喊</v>
          </cell>
          <cell r="K39">
            <v>10201034</v>
          </cell>
        </row>
        <row r="40">
          <cell r="J40" t="str">
            <v>大衛像全名</v>
          </cell>
          <cell r="K40">
            <v>10201035</v>
          </cell>
        </row>
        <row r="41">
          <cell r="J41" t="str">
            <v>歌劇魅影</v>
          </cell>
          <cell r="K41">
            <v>10201036</v>
          </cell>
        </row>
        <row r="42">
          <cell r="J42" t="str">
            <v>吉思夢妲</v>
          </cell>
          <cell r="K42">
            <v>10201037</v>
          </cell>
        </row>
        <row r="43">
          <cell r="J43" t="str">
            <v>月光下的羊欄</v>
          </cell>
          <cell r="K43">
            <v>10201038</v>
          </cell>
        </row>
        <row r="44">
          <cell r="J44" t="str">
            <v>星夜</v>
          </cell>
          <cell r="K44">
            <v>10201039</v>
          </cell>
        </row>
        <row r="45">
          <cell r="J45" t="str">
            <v>斯芬克斯獅身人面像</v>
          </cell>
          <cell r="K45">
            <v>10201040</v>
          </cell>
        </row>
        <row r="46">
          <cell r="J46" t="str">
            <v>楔形文字泥板</v>
          </cell>
          <cell r="K46">
            <v>10201041</v>
          </cell>
        </row>
        <row r="47">
          <cell r="J47" t="str">
            <v>漢摩拉比法典碑</v>
          </cell>
          <cell r="K47">
            <v>10201042</v>
          </cell>
        </row>
        <row r="48">
          <cell r="J48" t="str">
            <v>貝多芬命運交響曲</v>
          </cell>
          <cell r="K48">
            <v>10201043</v>
          </cell>
        </row>
        <row r="49">
          <cell r="J49" t="str">
            <v>貝多芬歡樂頌</v>
          </cell>
          <cell r="K49">
            <v>10201044</v>
          </cell>
        </row>
        <row r="50">
          <cell r="J50" t="str">
            <v>氣球狗</v>
          </cell>
          <cell r="K50">
            <v>10201045</v>
          </cell>
        </row>
        <row r="51">
          <cell r="J51" t="str">
            <v>創世紀</v>
          </cell>
          <cell r="K51">
            <v>10201046</v>
          </cell>
        </row>
        <row r="52">
          <cell r="J52" t="str">
            <v>圖坦卡門黃金面具</v>
          </cell>
          <cell r="K52">
            <v>10201047</v>
          </cell>
        </row>
        <row r="53">
          <cell r="J53" t="str">
            <v>水晶骷髏頭</v>
          </cell>
          <cell r="K53">
            <v>10201048</v>
          </cell>
        </row>
        <row r="54">
          <cell r="J54" t="str">
            <v>清明上河圖</v>
          </cell>
          <cell r="K54">
            <v>10201049</v>
          </cell>
        </row>
        <row r="55">
          <cell r="J55" t="str">
            <v>快雪時晴帖</v>
          </cell>
          <cell r="K55">
            <v>10201050</v>
          </cell>
        </row>
        <row r="56">
          <cell r="J56" t="e">
            <v>#N/A</v>
          </cell>
          <cell r="K56">
            <v>10201051</v>
          </cell>
        </row>
        <row r="57">
          <cell r="J57" t="str">
            <v>我</v>
          </cell>
          <cell r="K57">
            <v>10209000</v>
          </cell>
        </row>
        <row r="58">
          <cell r="J58" t="str">
            <v>奇米</v>
          </cell>
          <cell r="K58">
            <v>10209001</v>
          </cell>
        </row>
        <row r="59">
          <cell r="J59" t="str">
            <v>迪莉婭</v>
          </cell>
          <cell r="K59">
            <v>10209002</v>
          </cell>
        </row>
        <row r="60">
          <cell r="J60" t="str">
            <v>亞瑟</v>
          </cell>
          <cell r="K60">
            <v>10209003</v>
          </cell>
        </row>
        <row r="61">
          <cell r="J61" t="e">
            <v>#N/A</v>
          </cell>
          <cell r="K61">
            <v>10209004</v>
          </cell>
        </row>
        <row r="62">
          <cell r="J62" t="str">
            <v>小妹妹</v>
          </cell>
          <cell r="K62">
            <v>10209005</v>
          </cell>
        </row>
        <row r="63">
          <cell r="J63" t="str">
            <v>侍者</v>
          </cell>
          <cell r="K63">
            <v>10209006</v>
          </cell>
        </row>
        <row r="64">
          <cell r="J64" t="str">
            <v>黑衣人</v>
          </cell>
          <cell r="K64">
            <v>10209007</v>
          </cell>
        </row>
        <row r="65">
          <cell r="J65" t="str">
            <v>公主</v>
          </cell>
          <cell r="K65">
            <v>10209008</v>
          </cell>
        </row>
        <row r="66">
          <cell r="J66" t="str">
            <v>店員</v>
          </cell>
          <cell r="K66">
            <v>10209009</v>
          </cell>
        </row>
        <row r="67">
          <cell r="J67" t="str">
            <v>侍衛</v>
          </cell>
          <cell r="K67">
            <v>10209010</v>
          </cell>
        </row>
        <row r="68">
          <cell r="J68" t="str">
            <v>德瑞克</v>
          </cell>
          <cell r="K68">
            <v>10209011</v>
          </cell>
        </row>
        <row r="69">
          <cell r="J69" t="str">
            <v>貴婦A</v>
          </cell>
          <cell r="K69">
            <v>10209012</v>
          </cell>
        </row>
        <row r="70">
          <cell r="J70" t="str">
            <v>貴婦B</v>
          </cell>
          <cell r="K70">
            <v>10209013</v>
          </cell>
        </row>
        <row r="71">
          <cell r="J71" t="str">
            <v>貴婦C</v>
          </cell>
          <cell r="K71">
            <v>10209014</v>
          </cell>
        </row>
        <row r="72">
          <cell r="J72" t="str">
            <v>埃文斯夫人</v>
          </cell>
          <cell r="K72">
            <v>10209015</v>
          </cell>
        </row>
        <row r="73">
          <cell r="J73" t="str">
            <v>小偷</v>
          </cell>
          <cell r="K73">
            <v>10209016</v>
          </cell>
        </row>
        <row r="74">
          <cell r="J74" t="str">
            <v>接待員</v>
          </cell>
          <cell r="K74">
            <v>10209017</v>
          </cell>
        </row>
        <row r="75">
          <cell r="J75" t="str">
            <v>滝崎家僕1</v>
          </cell>
          <cell r="K75">
            <v>10209018</v>
          </cell>
        </row>
        <row r="76">
          <cell r="J76" t="str">
            <v>滝崎家僕2</v>
          </cell>
          <cell r="K76">
            <v>10209019</v>
          </cell>
        </row>
        <row r="77">
          <cell r="J77" t="str">
            <v>老先生</v>
          </cell>
          <cell r="K77">
            <v>10209020</v>
          </cell>
        </row>
        <row r="78">
          <cell r="J78"/>
          <cell r="K78"/>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歷程"/>
      <sheetName val="大綱"/>
      <sheetName val="2-1前往畫家村"/>
      <sheetName val="2-2換裝"/>
      <sheetName val="2-3紀念品"/>
      <sheetName val="2-4馬車意外"/>
      <sheetName val="2-5畫攤糾紛"/>
      <sheetName val="2-6換裝"/>
      <sheetName val="2-7只想睡個好覺"/>
      <sheetName val="2-8為妳作畫"/>
      <sheetName val="2-9換裝"/>
      <sheetName val="2-10不能展示的畫"/>
      <sheetName val="代號"/>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trello.com/c/fBcl503o" TargetMode="External"/><Relationship Id="rId1" Type="http://schemas.openxmlformats.org/officeDocument/2006/relationships/hyperlink" Target="https://www.toodoo.com/db/color.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pane xSplit="2" ySplit="1" topLeftCell="C2" activePane="bottomRight" state="frozen"/>
      <selection pane="topRight" activeCell="C1" sqref="C1"/>
      <selection pane="bottomLeft" activeCell="A2" sqref="A2"/>
      <selection pane="bottomRight" activeCell="G19" sqref="G19"/>
    </sheetView>
  </sheetViews>
  <sheetFormatPr defaultColWidth="9" defaultRowHeight="15.75"/>
  <cols>
    <col min="1" max="1" width="21.5703125" customWidth="1"/>
    <col min="2" max="2" width="49.42578125" customWidth="1"/>
    <col min="3" max="3" width="21" customWidth="1"/>
    <col min="5" max="5" width="12.5703125" customWidth="1"/>
  </cols>
  <sheetData>
    <row r="1" spans="1:6" ht="16.5">
      <c r="A1" s="80" t="s">
        <v>105</v>
      </c>
      <c r="B1" s="80" t="s">
        <v>106</v>
      </c>
      <c r="C1" s="80" t="s">
        <v>107</v>
      </c>
    </row>
    <row r="2" spans="1:6">
      <c r="A2" s="81">
        <v>43579</v>
      </c>
      <c r="B2" s="82" t="s">
        <v>138</v>
      </c>
      <c r="C2" s="82" t="s">
        <v>125</v>
      </c>
      <c r="E2" t="s">
        <v>137</v>
      </c>
    </row>
    <row r="3" spans="1:6" ht="17.25" customHeight="1">
      <c r="A3" s="81">
        <v>43587</v>
      </c>
      <c r="B3" s="82" t="s">
        <v>641</v>
      </c>
      <c r="C3" s="82" t="s">
        <v>125</v>
      </c>
    </row>
    <row r="4" spans="1:6">
      <c r="A4" s="81">
        <v>43592</v>
      </c>
      <c r="B4" s="82" t="s">
        <v>640</v>
      </c>
      <c r="C4" s="82" t="s">
        <v>125</v>
      </c>
      <c r="E4" t="s">
        <v>148</v>
      </c>
    </row>
    <row r="5" spans="1:6">
      <c r="A5" s="81"/>
      <c r="B5" s="82"/>
      <c r="C5" s="82"/>
      <c r="E5" t="s">
        <v>150</v>
      </c>
    </row>
    <row r="6" spans="1:6">
      <c r="A6" s="81"/>
      <c r="B6" s="83"/>
      <c r="C6" s="82"/>
      <c r="E6" t="s">
        <v>149</v>
      </c>
    </row>
    <row r="7" spans="1:6">
      <c r="A7" s="81"/>
      <c r="B7" s="83"/>
      <c r="C7" s="82"/>
      <c r="E7" t="s">
        <v>151</v>
      </c>
      <c r="F7" t="s">
        <v>152</v>
      </c>
    </row>
    <row r="8" spans="1:6">
      <c r="A8" s="81"/>
      <c r="B8" s="82"/>
      <c r="C8" s="82"/>
    </row>
    <row r="9" spans="1:6">
      <c r="A9" s="81"/>
      <c r="B9" s="82"/>
      <c r="C9" s="82"/>
    </row>
    <row r="10" spans="1:6">
      <c r="A10" s="81"/>
      <c r="B10" s="82"/>
      <c r="C10" s="82"/>
    </row>
    <row r="11" spans="1:6">
      <c r="A11" s="81"/>
      <c r="B11" s="82"/>
      <c r="C11" s="82"/>
    </row>
    <row r="12" spans="1:6">
      <c r="A12" s="81"/>
      <c r="B12" s="82"/>
      <c r="C12" s="82"/>
    </row>
    <row r="13" spans="1:6">
      <c r="A13" s="81"/>
      <c r="B13" s="82"/>
      <c r="C13" s="82"/>
    </row>
    <row r="14" spans="1:6">
      <c r="A14" s="81"/>
      <c r="B14" s="82"/>
      <c r="C14" s="82"/>
    </row>
    <row r="15" spans="1:6">
      <c r="A15" s="81"/>
      <c r="B15" s="82"/>
      <c r="C15" s="82"/>
    </row>
    <row r="16" spans="1:6">
      <c r="A16" s="81"/>
      <c r="B16" s="82"/>
      <c r="C16" s="82"/>
    </row>
    <row r="17" spans="1:3">
      <c r="A17" s="81"/>
      <c r="B17" s="82"/>
      <c r="C17" s="82"/>
    </row>
    <row r="18" spans="1:3">
      <c r="A18" s="81"/>
      <c r="B18" s="82"/>
      <c r="C18" s="82"/>
    </row>
    <row r="19" spans="1:3">
      <c r="A19" s="81"/>
      <c r="B19" s="82"/>
      <c r="C19" s="82"/>
    </row>
  </sheetData>
  <phoneticPr fontId="5"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107"/>
  <sheetViews>
    <sheetView zoomScaleNormal="100" workbookViewId="0">
      <pane xSplit="14" ySplit="5" topLeftCell="O18" activePane="bottomRight" state="frozen"/>
      <selection pane="topRight" activeCell="M1" sqref="M1"/>
      <selection pane="bottomLeft" activeCell="A7" sqref="A7"/>
      <selection pane="bottomRight" activeCell="O43" sqref="O43"/>
    </sheetView>
  </sheetViews>
  <sheetFormatPr defaultColWidth="9.140625" defaultRowHeight="15.75"/>
  <cols>
    <col min="1" max="1" width="4" style="2" customWidth="1"/>
    <col min="2" max="2" width="10" style="2" customWidth="1"/>
    <col min="3" max="3" width="10" style="95" hidden="1" customWidth="1"/>
    <col min="4" max="4" width="19.7109375" style="151" hidden="1" customWidth="1"/>
    <col min="5" max="5" width="12.140625" style="2" customWidth="1"/>
    <col min="6" max="6" width="11.42578125" style="2" customWidth="1"/>
    <col min="7" max="8" width="9.140625" style="2"/>
    <col min="9" max="9" width="38" style="2" customWidth="1"/>
    <col min="10" max="14" width="7.140625" style="2" customWidth="1"/>
    <col min="15" max="15" width="21.5703125" style="95" customWidth="1"/>
    <col min="16" max="16" width="27.28515625" style="2" customWidth="1"/>
    <col min="17" max="17" width="13.140625" style="10" customWidth="1"/>
    <col min="18" max="18" width="9.140625" style="2"/>
    <col min="19" max="19" width="12.85546875" style="95" customWidth="1"/>
    <col min="20" max="20" width="14.42578125" style="96" bestFit="1" customWidth="1"/>
    <col min="21" max="21" width="11.85546875" style="95" customWidth="1"/>
    <col min="22" max="23" width="9.140625" style="95"/>
    <col min="24" max="16384" width="9.140625" style="2"/>
  </cols>
  <sheetData>
    <row r="1" spans="2:21" ht="16.5">
      <c r="B1" s="47" t="s">
        <v>666</v>
      </c>
      <c r="C1" s="139"/>
      <c r="D1" s="140"/>
      <c r="E1" s="47" t="s">
        <v>133</v>
      </c>
      <c r="F1" s="43" t="s">
        <v>77</v>
      </c>
      <c r="G1" s="58" t="s">
        <v>668</v>
      </c>
      <c r="H1" s="59"/>
      <c r="I1" s="43"/>
      <c r="O1" s="153"/>
      <c r="S1" s="230" t="s">
        <v>78</v>
      </c>
      <c r="T1" s="231" t="s">
        <v>79</v>
      </c>
    </row>
    <row r="2" spans="2:21">
      <c r="B2" s="48" t="s">
        <v>0</v>
      </c>
      <c r="C2" s="141"/>
      <c r="D2" s="142"/>
      <c r="E2" s="49" t="s">
        <v>667</v>
      </c>
      <c r="F2" s="48" t="s">
        <v>1</v>
      </c>
      <c r="G2" s="49" t="s">
        <v>135</v>
      </c>
      <c r="H2" s="48" t="s">
        <v>2</v>
      </c>
      <c r="I2" s="49"/>
      <c r="M2" s="99" t="s">
        <v>120</v>
      </c>
      <c r="N2" s="99">
        <f>COUNTA(N5:N59)</f>
        <v>42</v>
      </c>
      <c r="O2" s="153"/>
      <c r="S2" s="232"/>
      <c r="T2" s="232"/>
    </row>
    <row r="3" spans="2:21" ht="15.75" customHeight="1">
      <c r="B3" s="48" t="s">
        <v>3</v>
      </c>
      <c r="C3" s="143"/>
      <c r="D3" s="142"/>
      <c r="E3" s="50"/>
      <c r="F3" s="49"/>
      <c r="G3" s="49"/>
      <c r="H3" s="49"/>
      <c r="I3" s="49"/>
      <c r="M3" s="99" t="s">
        <v>121</v>
      </c>
      <c r="N3" s="99">
        <f>SUM(N5:N59)</f>
        <v>0</v>
      </c>
      <c r="O3" s="153"/>
      <c r="S3" s="159"/>
      <c r="T3" s="160"/>
    </row>
    <row r="4" spans="2:21" ht="28.5" customHeight="1">
      <c r="C4" s="144"/>
      <c r="D4" s="145"/>
      <c r="E4" s="219" t="s">
        <v>122</v>
      </c>
      <c r="F4" s="220"/>
      <c r="G4" s="220"/>
      <c r="H4" s="220"/>
      <c r="I4" s="220"/>
      <c r="J4" s="220"/>
      <c r="K4" s="220"/>
      <c r="L4" s="220"/>
      <c r="M4" s="220"/>
      <c r="N4" s="221"/>
      <c r="O4" s="155"/>
      <c r="S4" s="160"/>
      <c r="T4" s="233"/>
    </row>
    <row r="5" spans="2:21" s="95" customFormat="1" ht="13.5">
      <c r="B5" s="156" t="s">
        <v>5</v>
      </c>
      <c r="C5" s="146" t="s">
        <v>191</v>
      </c>
      <c r="D5" s="146" t="s">
        <v>192</v>
      </c>
      <c r="E5" s="216" t="s">
        <v>81</v>
      </c>
      <c r="F5" s="217"/>
      <c r="G5" s="217"/>
      <c r="H5" s="217"/>
      <c r="I5" s="217"/>
      <c r="J5" s="217"/>
      <c r="K5" s="217"/>
      <c r="L5" s="217"/>
      <c r="M5" s="218"/>
      <c r="N5" s="203" t="s">
        <v>29</v>
      </c>
      <c r="O5" s="203" t="s">
        <v>206</v>
      </c>
      <c r="P5" s="203" t="s">
        <v>207</v>
      </c>
      <c r="Q5" s="158" t="s">
        <v>6</v>
      </c>
      <c r="T5" s="96"/>
    </row>
    <row r="6" spans="2:21">
      <c r="B6" s="54"/>
      <c r="C6" s="147"/>
      <c r="D6" s="148"/>
      <c r="E6" s="55"/>
      <c r="F6" s="110"/>
      <c r="G6" s="110"/>
      <c r="H6" s="110"/>
      <c r="I6" s="110"/>
      <c r="J6" s="110"/>
      <c r="K6" s="110"/>
      <c r="L6" s="110"/>
      <c r="M6" s="111"/>
      <c r="N6" s="110"/>
      <c r="O6" s="161"/>
      <c r="P6" s="17"/>
    </row>
    <row r="7" spans="2:21">
      <c r="B7" s="4"/>
      <c r="C7" s="147"/>
      <c r="D7" s="148"/>
      <c r="E7" s="124"/>
      <c r="F7" s="109"/>
      <c r="G7" s="109"/>
      <c r="H7" s="109"/>
      <c r="I7" s="109"/>
      <c r="J7" s="109"/>
      <c r="K7" s="109"/>
      <c r="L7" s="109"/>
      <c r="M7" s="76"/>
      <c r="N7" s="110">
        <f t="shared" ref="N7:N34" si="0">LEN(E7)</f>
        <v>0</v>
      </c>
      <c r="O7" s="161"/>
      <c r="P7" s="16"/>
      <c r="Q7" s="116"/>
      <c r="R7" s="117"/>
    </row>
    <row r="8" spans="2:21">
      <c r="B8" s="4"/>
      <c r="C8" s="147"/>
      <c r="D8" s="148"/>
      <c r="E8" s="109"/>
      <c r="F8" s="109"/>
      <c r="G8" s="109"/>
      <c r="H8" s="109"/>
      <c r="I8" s="109"/>
      <c r="J8" s="109"/>
      <c r="K8" s="109"/>
      <c r="L8" s="109"/>
      <c r="M8" s="76"/>
      <c r="N8" s="110">
        <f t="shared" si="0"/>
        <v>0</v>
      </c>
      <c r="O8" s="161"/>
      <c r="P8" s="16"/>
      <c r="Q8" s="116"/>
      <c r="R8" s="117"/>
    </row>
    <row r="9" spans="2:21">
      <c r="B9" s="115"/>
      <c r="C9" s="147"/>
      <c r="D9" s="148"/>
      <c r="E9" s="125"/>
      <c r="F9" s="125"/>
      <c r="G9" s="125"/>
      <c r="H9" s="125"/>
      <c r="I9" s="125"/>
      <c r="J9" s="125"/>
      <c r="K9" s="125"/>
      <c r="L9" s="125"/>
      <c r="M9" s="76"/>
      <c r="N9" s="127">
        <f t="shared" si="0"/>
        <v>0</v>
      </c>
      <c r="O9" s="161"/>
      <c r="P9" s="16"/>
      <c r="Q9" s="116"/>
      <c r="R9" s="197"/>
    </row>
    <row r="10" spans="2:21">
      <c r="B10" s="4"/>
      <c r="C10" s="147"/>
      <c r="D10" s="148"/>
      <c r="E10" s="125"/>
      <c r="F10" s="125"/>
      <c r="G10" s="125"/>
      <c r="H10" s="125"/>
      <c r="I10" s="125"/>
      <c r="J10" s="125"/>
      <c r="K10" s="125"/>
      <c r="L10" s="125"/>
      <c r="M10" s="76"/>
      <c r="N10" s="127">
        <f t="shared" si="0"/>
        <v>0</v>
      </c>
      <c r="O10" s="161"/>
      <c r="P10" s="16"/>
      <c r="Q10" s="116"/>
      <c r="R10" s="197" t="s">
        <v>663</v>
      </c>
    </row>
    <row r="11" spans="2:21">
      <c r="B11" s="115"/>
      <c r="C11" s="147"/>
      <c r="D11" s="148"/>
      <c r="E11" s="125"/>
      <c r="F11" s="125"/>
      <c r="G11" s="125"/>
      <c r="H11" s="125"/>
      <c r="I11" s="125"/>
      <c r="J11" s="125"/>
      <c r="K11" s="125"/>
      <c r="L11" s="125"/>
      <c r="M11" s="76"/>
      <c r="N11" s="127">
        <f t="shared" si="0"/>
        <v>0</v>
      </c>
      <c r="O11" s="161"/>
      <c r="P11" s="16"/>
      <c r="Q11" s="116"/>
      <c r="R11" s="197" t="s">
        <v>662</v>
      </c>
      <c r="S11" s="234"/>
    </row>
    <row r="12" spans="2:21">
      <c r="B12" s="4"/>
      <c r="C12" s="147"/>
      <c r="D12" s="148"/>
      <c r="E12" s="125"/>
      <c r="F12" s="125"/>
      <c r="G12" s="125"/>
      <c r="H12" s="125"/>
      <c r="I12" s="125"/>
      <c r="J12" s="125"/>
      <c r="K12" s="125"/>
      <c r="L12" s="125"/>
      <c r="M12" s="76"/>
      <c r="N12" s="127">
        <f t="shared" si="0"/>
        <v>0</v>
      </c>
      <c r="O12" s="161"/>
      <c r="P12" s="16"/>
      <c r="Q12" s="116"/>
      <c r="R12" s="196"/>
    </row>
    <row r="13" spans="2:21">
      <c r="B13" s="115"/>
      <c r="C13" s="147"/>
      <c r="D13" s="148"/>
      <c r="E13" s="125"/>
      <c r="F13" s="125"/>
      <c r="G13" s="125"/>
      <c r="H13" s="125"/>
      <c r="I13" s="125"/>
      <c r="J13" s="125"/>
      <c r="K13" s="125"/>
      <c r="L13" s="125"/>
      <c r="M13" s="76"/>
      <c r="N13" s="127">
        <f t="shared" si="0"/>
        <v>0</v>
      </c>
      <c r="O13" s="164"/>
      <c r="P13" s="16"/>
      <c r="Q13" s="116"/>
      <c r="R13" s="197" t="s">
        <v>672</v>
      </c>
    </row>
    <row r="14" spans="2:21">
      <c r="B14" s="4"/>
      <c r="C14" s="147"/>
      <c r="D14" s="148"/>
      <c r="E14" s="125"/>
      <c r="F14" s="125"/>
      <c r="G14" s="125"/>
      <c r="H14" s="125"/>
      <c r="I14" s="125"/>
      <c r="J14" s="125"/>
      <c r="K14" s="125"/>
      <c r="L14" s="125"/>
      <c r="M14" s="76"/>
      <c r="N14" s="127">
        <f t="shared" si="0"/>
        <v>0</v>
      </c>
      <c r="O14" s="164"/>
      <c r="P14" s="16"/>
      <c r="Q14" s="116"/>
      <c r="R14" s="95" t="s">
        <v>658</v>
      </c>
      <c r="T14" s="95"/>
      <c r="U14" s="96"/>
    </row>
    <row r="15" spans="2:21">
      <c r="B15" s="115"/>
      <c r="C15" s="147"/>
      <c r="D15" s="148"/>
      <c r="E15" s="125"/>
      <c r="F15" s="125"/>
      <c r="G15" s="125"/>
      <c r="H15" s="125"/>
      <c r="I15" s="125"/>
      <c r="J15" s="125"/>
      <c r="K15" s="125"/>
      <c r="L15" s="125"/>
      <c r="M15" s="76"/>
      <c r="N15" s="127">
        <f t="shared" si="0"/>
        <v>0</v>
      </c>
      <c r="O15" s="164"/>
      <c r="P15" s="16"/>
      <c r="Q15" s="116"/>
      <c r="R15" s="95" t="s">
        <v>659</v>
      </c>
      <c r="T15" s="95"/>
      <c r="U15" s="96"/>
    </row>
    <row r="16" spans="2:21">
      <c r="B16" s="4"/>
      <c r="C16" s="147"/>
      <c r="D16" s="148"/>
      <c r="E16" s="125"/>
      <c r="F16" s="125"/>
      <c r="G16" s="125"/>
      <c r="H16" s="125"/>
      <c r="I16" s="125"/>
      <c r="J16" s="125"/>
      <c r="K16" s="125"/>
      <c r="L16" s="125"/>
      <c r="M16" s="76"/>
      <c r="N16" s="127">
        <f t="shared" si="0"/>
        <v>0</v>
      </c>
      <c r="O16" s="164"/>
      <c r="P16" s="16"/>
      <c r="Q16" s="116"/>
      <c r="R16" s="197" t="s">
        <v>661</v>
      </c>
      <c r="T16" s="95"/>
      <c r="U16" s="96"/>
    </row>
    <row r="17" spans="2:21">
      <c r="B17" s="115"/>
      <c r="C17" s="147"/>
      <c r="D17" s="148"/>
      <c r="E17" s="124"/>
      <c r="F17" s="125"/>
      <c r="G17" s="125"/>
      <c r="H17" s="125"/>
      <c r="I17" s="125"/>
      <c r="J17" s="125"/>
      <c r="K17" s="125"/>
      <c r="L17" s="125"/>
      <c r="M17" s="76"/>
      <c r="N17" s="127">
        <f t="shared" si="0"/>
        <v>0</v>
      </c>
      <c r="O17" s="164"/>
      <c r="P17" s="16"/>
      <c r="Q17" s="116"/>
      <c r="R17" s="197" t="s">
        <v>660</v>
      </c>
      <c r="T17" s="95"/>
      <c r="U17" s="96"/>
    </row>
    <row r="18" spans="2:21">
      <c r="B18" s="73"/>
      <c r="C18" s="147"/>
      <c r="D18" s="148"/>
      <c r="E18" s="129"/>
      <c r="F18" s="125"/>
      <c r="G18" s="125"/>
      <c r="H18" s="125"/>
      <c r="I18" s="125"/>
      <c r="J18" s="125"/>
      <c r="K18" s="125"/>
      <c r="L18" s="125"/>
      <c r="M18" s="126"/>
      <c r="N18" s="128"/>
      <c r="O18" s="164"/>
      <c r="P18" s="16"/>
      <c r="R18" s="95" t="s">
        <v>664</v>
      </c>
      <c r="T18" s="95"/>
      <c r="U18" s="96"/>
    </row>
    <row r="19" spans="2:21">
      <c r="B19" s="54"/>
      <c r="C19" s="147"/>
      <c r="D19" s="148"/>
      <c r="E19" s="55"/>
      <c r="F19" s="125"/>
      <c r="G19" s="125"/>
      <c r="H19" s="125"/>
      <c r="I19" s="125"/>
      <c r="J19" s="125"/>
      <c r="K19" s="125"/>
      <c r="L19" s="125"/>
      <c r="M19" s="76"/>
      <c r="N19" s="127"/>
      <c r="O19" s="164"/>
      <c r="P19" s="16"/>
      <c r="Q19" s="116"/>
      <c r="R19" s="95" t="s">
        <v>665</v>
      </c>
      <c r="T19" s="95"/>
      <c r="U19" s="96"/>
    </row>
    <row r="20" spans="2:21">
      <c r="B20" s="115"/>
      <c r="C20" s="147"/>
      <c r="D20" s="148"/>
      <c r="E20" s="125"/>
      <c r="F20" s="125"/>
      <c r="G20" s="125"/>
      <c r="H20" s="125"/>
      <c r="I20" s="125"/>
      <c r="J20" s="125"/>
      <c r="K20" s="125"/>
      <c r="L20" s="125"/>
      <c r="M20" s="76"/>
      <c r="N20" s="127">
        <f t="shared" si="0"/>
        <v>0</v>
      </c>
      <c r="O20" s="164"/>
      <c r="P20" s="16"/>
      <c r="Q20" s="116"/>
      <c r="T20" s="95"/>
      <c r="U20" s="96"/>
    </row>
    <row r="21" spans="2:21">
      <c r="B21" s="54"/>
      <c r="C21" s="147"/>
      <c r="D21" s="148"/>
      <c r="E21" s="55"/>
      <c r="F21" s="125"/>
      <c r="G21" s="125"/>
      <c r="H21" s="125"/>
      <c r="I21" s="125"/>
      <c r="J21" s="125"/>
      <c r="K21" s="125"/>
      <c r="L21" s="125"/>
      <c r="M21" s="76"/>
      <c r="N21" s="127">
        <f t="shared" si="0"/>
        <v>0</v>
      </c>
      <c r="O21" s="164"/>
      <c r="P21" s="16"/>
      <c r="Q21" s="116"/>
      <c r="R21" s="95"/>
      <c r="T21" s="95"/>
      <c r="U21" s="96"/>
    </row>
    <row r="22" spans="2:21">
      <c r="B22" s="4"/>
      <c r="C22" s="147"/>
      <c r="D22" s="148"/>
      <c r="E22" s="125"/>
      <c r="F22" s="109"/>
      <c r="G22" s="109"/>
      <c r="H22" s="109"/>
      <c r="I22" s="125"/>
      <c r="J22" s="109"/>
      <c r="K22" s="125"/>
      <c r="L22" s="109"/>
      <c r="M22" s="76"/>
      <c r="N22" s="110">
        <f t="shared" si="0"/>
        <v>0</v>
      </c>
      <c r="O22" s="164"/>
      <c r="P22" s="16"/>
      <c r="Q22" s="116"/>
      <c r="R22" s="95"/>
      <c r="T22" s="95"/>
      <c r="U22" s="96"/>
    </row>
    <row r="23" spans="2:21">
      <c r="B23" s="73"/>
      <c r="C23" s="147"/>
      <c r="D23" s="148"/>
      <c r="E23" s="122"/>
      <c r="F23" s="109"/>
      <c r="G23" s="109"/>
      <c r="H23" s="109"/>
      <c r="I23" s="109"/>
      <c r="J23" s="109"/>
      <c r="K23" s="109"/>
      <c r="L23" s="109"/>
      <c r="M23" s="76"/>
      <c r="N23" s="120">
        <f t="shared" si="0"/>
        <v>0</v>
      </c>
      <c r="O23" s="164"/>
      <c r="P23" s="16"/>
      <c r="Q23" s="116"/>
      <c r="R23" s="95"/>
      <c r="T23" s="95"/>
      <c r="U23" s="96"/>
    </row>
    <row r="24" spans="2:21">
      <c r="B24" s="73"/>
      <c r="C24" s="147"/>
      <c r="D24" s="148"/>
      <c r="E24" s="129"/>
      <c r="F24" s="109"/>
      <c r="G24" s="109"/>
      <c r="H24" s="109"/>
      <c r="I24" s="109"/>
      <c r="J24" s="109"/>
      <c r="K24" s="109"/>
      <c r="L24" s="109"/>
      <c r="M24" s="76"/>
      <c r="N24" s="110">
        <f t="shared" si="0"/>
        <v>0</v>
      </c>
      <c r="O24" s="164"/>
      <c r="P24" s="17"/>
      <c r="Q24" s="116"/>
      <c r="R24" s="95" t="s">
        <v>686</v>
      </c>
      <c r="T24" s="95"/>
      <c r="U24" s="96"/>
    </row>
    <row r="25" spans="2:21">
      <c r="B25" s="4"/>
      <c r="C25" s="147"/>
      <c r="D25" s="192"/>
      <c r="E25" s="124"/>
      <c r="F25" s="109"/>
      <c r="G25" s="109"/>
      <c r="H25" s="109"/>
      <c r="I25" s="109"/>
      <c r="J25" s="109"/>
      <c r="K25" s="109"/>
      <c r="L25" s="109"/>
      <c r="M25" s="76"/>
      <c r="N25" s="110">
        <f t="shared" si="0"/>
        <v>0</v>
      </c>
      <c r="O25" s="164"/>
      <c r="P25" s="16"/>
      <c r="Q25" s="116"/>
      <c r="R25" s="95" t="s">
        <v>684</v>
      </c>
    </row>
    <row r="26" spans="2:21">
      <c r="B26" s="115"/>
      <c r="C26" s="147"/>
      <c r="D26" s="192"/>
      <c r="E26" s="125"/>
      <c r="F26" s="119"/>
      <c r="G26" s="119"/>
      <c r="H26" s="119"/>
      <c r="I26" s="119"/>
      <c r="J26" s="119"/>
      <c r="K26" s="119"/>
      <c r="L26" s="119"/>
      <c r="M26" s="76"/>
      <c r="N26" s="120">
        <f t="shared" si="0"/>
        <v>0</v>
      </c>
      <c r="O26" s="164"/>
      <c r="P26" s="16"/>
      <c r="Q26" s="116"/>
      <c r="R26" s="95" t="s">
        <v>674</v>
      </c>
    </row>
    <row r="27" spans="2:21" ht="17.25" customHeight="1">
      <c r="B27" s="4"/>
      <c r="C27" s="147"/>
      <c r="D27" s="192"/>
      <c r="E27" s="125"/>
      <c r="F27" s="21"/>
      <c r="G27" s="21"/>
      <c r="H27" s="21"/>
      <c r="I27" s="21"/>
      <c r="J27" s="21"/>
      <c r="K27" s="21"/>
      <c r="L27" s="21"/>
      <c r="M27" s="17"/>
      <c r="N27" s="25">
        <f t="shared" si="0"/>
        <v>0</v>
      </c>
      <c r="O27" s="164"/>
      <c r="P27" s="16"/>
      <c r="R27" s="95" t="s">
        <v>678</v>
      </c>
    </row>
    <row r="28" spans="2:21" ht="16.5" customHeight="1">
      <c r="B28" s="4"/>
      <c r="C28" s="147"/>
      <c r="D28" s="192"/>
      <c r="E28" s="125"/>
      <c r="F28" s="21"/>
      <c r="G28" s="21"/>
      <c r="H28" s="21"/>
      <c r="I28" s="21"/>
      <c r="J28" s="21"/>
      <c r="K28" s="21"/>
      <c r="L28" s="21"/>
      <c r="M28" s="17"/>
      <c r="N28" s="25">
        <f t="shared" si="0"/>
        <v>0</v>
      </c>
      <c r="O28" s="164"/>
      <c r="P28" s="16"/>
      <c r="R28" s="95" t="s">
        <v>677</v>
      </c>
    </row>
    <row r="29" spans="2:21" ht="16.5" customHeight="1">
      <c r="B29" s="4"/>
      <c r="C29" s="147"/>
      <c r="D29" s="192"/>
      <c r="E29" s="118"/>
      <c r="F29" s="120"/>
      <c r="G29" s="120"/>
      <c r="H29" s="120"/>
      <c r="I29" s="120"/>
      <c r="J29" s="120"/>
      <c r="K29" s="120"/>
      <c r="L29" s="120"/>
      <c r="M29" s="17"/>
      <c r="N29" s="121">
        <f t="shared" si="0"/>
        <v>0</v>
      </c>
      <c r="O29" s="164"/>
      <c r="P29" s="16"/>
      <c r="R29" s="95" t="s">
        <v>676</v>
      </c>
    </row>
    <row r="30" spans="2:21" ht="16.5" customHeight="1">
      <c r="B30" s="73"/>
      <c r="C30" s="147"/>
      <c r="D30" s="192"/>
      <c r="E30" s="129"/>
      <c r="F30" s="21"/>
      <c r="G30" s="21"/>
      <c r="H30" s="21"/>
      <c r="I30" s="21"/>
      <c r="J30" s="21"/>
      <c r="K30" s="21"/>
      <c r="L30" s="21"/>
      <c r="M30" s="17"/>
      <c r="N30" s="25"/>
      <c r="O30" s="164"/>
      <c r="P30" s="16"/>
      <c r="R30" s="95" t="s">
        <v>683</v>
      </c>
    </row>
    <row r="31" spans="2:21" ht="16.5" customHeight="1">
      <c r="B31" s="73"/>
      <c r="C31" s="147"/>
      <c r="D31" s="192"/>
      <c r="E31" s="129"/>
      <c r="F31" s="127"/>
      <c r="G31" s="127"/>
      <c r="H31" s="127"/>
      <c r="I31" s="127"/>
      <c r="J31" s="127"/>
      <c r="K31" s="127"/>
      <c r="L31" s="127"/>
      <c r="M31" s="16"/>
      <c r="N31" s="128"/>
      <c r="O31" s="164"/>
      <c r="P31" s="16"/>
    </row>
    <row r="32" spans="2:21" ht="16.5" customHeight="1">
      <c r="B32" s="4"/>
      <c r="C32" s="147"/>
      <c r="D32" s="192"/>
      <c r="E32" s="124"/>
      <c r="F32" s="127"/>
      <c r="G32" s="127"/>
      <c r="H32" s="127"/>
      <c r="I32" s="127"/>
      <c r="J32" s="127"/>
      <c r="K32" s="127"/>
      <c r="L32" s="127"/>
      <c r="M32" s="16"/>
      <c r="N32" s="128">
        <f t="shared" si="0"/>
        <v>0</v>
      </c>
      <c r="O32" s="164"/>
      <c r="P32" s="16"/>
      <c r="R32" s="95"/>
    </row>
    <row r="33" spans="2:21" ht="16.5" customHeight="1">
      <c r="B33" s="115"/>
      <c r="C33" s="147"/>
      <c r="D33" s="192"/>
      <c r="E33" s="124"/>
      <c r="F33" s="127"/>
      <c r="G33" s="127"/>
      <c r="H33" s="127"/>
      <c r="I33" s="127"/>
      <c r="J33" s="127"/>
      <c r="K33" s="127"/>
      <c r="L33" s="127"/>
      <c r="M33" s="16"/>
      <c r="N33" s="128">
        <f t="shared" si="0"/>
        <v>0</v>
      </c>
      <c r="O33" s="164"/>
      <c r="P33" s="16"/>
      <c r="R33" s="95"/>
    </row>
    <row r="34" spans="2:21">
      <c r="B34" s="4"/>
      <c r="C34" s="147"/>
      <c r="D34" s="192"/>
      <c r="E34" s="124"/>
      <c r="F34" s="21"/>
      <c r="G34" s="21"/>
      <c r="H34" s="21"/>
      <c r="I34" s="21"/>
      <c r="J34" s="21"/>
      <c r="K34" s="21"/>
      <c r="L34" s="21"/>
      <c r="M34" s="21"/>
      <c r="N34" s="128">
        <f t="shared" si="0"/>
        <v>0</v>
      </c>
      <c r="O34" s="164"/>
      <c r="P34" s="16"/>
      <c r="R34" s="95"/>
    </row>
    <row r="35" spans="2:21">
      <c r="B35" s="115"/>
      <c r="C35" s="147"/>
      <c r="D35" s="192"/>
      <c r="E35" s="108"/>
      <c r="F35" s="21"/>
      <c r="G35" s="21"/>
      <c r="H35" s="21"/>
      <c r="I35" s="21"/>
      <c r="J35" s="21"/>
      <c r="K35" s="21"/>
      <c r="L35" s="21"/>
      <c r="M35" s="17"/>
      <c r="N35" s="25">
        <f t="shared" ref="N35:N57" si="1">LEN(E35)</f>
        <v>0</v>
      </c>
      <c r="O35" s="164"/>
      <c r="P35" s="16"/>
      <c r="R35" s="95"/>
    </row>
    <row r="36" spans="2:21" ht="16.5" customHeight="1">
      <c r="B36" s="4"/>
      <c r="C36" s="147"/>
      <c r="D36" s="192"/>
      <c r="E36" s="108"/>
      <c r="F36" s="21"/>
      <c r="G36" s="21"/>
      <c r="H36" s="21"/>
      <c r="I36" s="21"/>
      <c r="J36" s="21"/>
      <c r="K36" s="21"/>
      <c r="L36" s="21"/>
      <c r="M36" s="17"/>
      <c r="N36" s="25">
        <f t="shared" si="1"/>
        <v>0</v>
      </c>
      <c r="O36" s="164"/>
      <c r="P36" s="16"/>
      <c r="Q36" s="84"/>
      <c r="R36" s="95" t="s">
        <v>673</v>
      </c>
      <c r="U36" s="234"/>
    </row>
    <row r="37" spans="2:21" ht="16.5" customHeight="1">
      <c r="B37" s="4"/>
      <c r="C37" s="147"/>
      <c r="D37" s="192"/>
      <c r="E37" s="124"/>
      <c r="F37" s="21"/>
      <c r="G37" s="21"/>
      <c r="H37" s="21"/>
      <c r="I37" s="21"/>
      <c r="J37" s="21"/>
      <c r="K37" s="21"/>
      <c r="L37" s="21"/>
      <c r="M37" s="17"/>
      <c r="N37" s="25">
        <f t="shared" si="1"/>
        <v>0</v>
      </c>
      <c r="O37" s="164"/>
      <c r="P37" s="16"/>
      <c r="Q37" s="78"/>
      <c r="R37" s="95" t="s">
        <v>679</v>
      </c>
    </row>
    <row r="38" spans="2:21">
      <c r="B38" s="4"/>
      <c r="C38" s="147"/>
      <c r="D38" s="192"/>
      <c r="E38" s="108"/>
      <c r="F38" s="20"/>
      <c r="G38" s="20"/>
      <c r="H38" s="20"/>
      <c r="I38" s="20"/>
      <c r="J38" s="20"/>
      <c r="K38" s="20"/>
      <c r="L38" s="20"/>
      <c r="M38" s="57"/>
      <c r="N38" s="111">
        <f t="shared" si="1"/>
        <v>0</v>
      </c>
      <c r="O38" s="164"/>
      <c r="P38" s="16"/>
      <c r="R38" s="95" t="s">
        <v>680</v>
      </c>
    </row>
    <row r="39" spans="2:21">
      <c r="B39" s="4"/>
      <c r="C39" s="147"/>
      <c r="D39" s="192"/>
      <c r="E39" s="108"/>
      <c r="F39" s="109"/>
      <c r="G39" s="109"/>
      <c r="H39" s="109"/>
      <c r="I39" s="109"/>
      <c r="J39" s="109"/>
      <c r="K39" s="109"/>
      <c r="L39" s="109"/>
      <c r="M39" s="57"/>
      <c r="N39" s="111">
        <f t="shared" si="1"/>
        <v>0</v>
      </c>
      <c r="O39" s="164"/>
      <c r="P39" s="16"/>
      <c r="R39" s="95" t="s">
        <v>681</v>
      </c>
    </row>
    <row r="40" spans="2:21">
      <c r="B40" s="73"/>
      <c r="C40" s="147"/>
      <c r="D40" s="192"/>
      <c r="E40" s="129"/>
      <c r="F40" s="125"/>
      <c r="G40" s="125"/>
      <c r="H40" s="125"/>
      <c r="I40" s="125"/>
      <c r="J40" s="125"/>
      <c r="K40" s="125"/>
      <c r="L40" s="125"/>
      <c r="M40" s="57"/>
      <c r="N40" s="128">
        <f t="shared" si="1"/>
        <v>0</v>
      </c>
      <c r="O40" s="164"/>
      <c r="P40" s="16"/>
      <c r="R40" s="95" t="s">
        <v>685</v>
      </c>
    </row>
    <row r="41" spans="2:21">
      <c r="B41" s="73"/>
      <c r="C41" s="147"/>
      <c r="D41" s="192"/>
      <c r="E41" s="129"/>
      <c r="F41" s="119"/>
      <c r="G41" s="119"/>
      <c r="H41" s="119"/>
      <c r="I41" s="119"/>
      <c r="J41" s="119"/>
      <c r="K41" s="119"/>
      <c r="L41" s="119"/>
      <c r="M41" s="57"/>
      <c r="N41" s="121">
        <f t="shared" si="1"/>
        <v>0</v>
      </c>
      <c r="O41" s="164"/>
      <c r="P41" s="16"/>
      <c r="R41" s="95"/>
    </row>
    <row r="42" spans="2:21">
      <c r="B42" s="4"/>
      <c r="C42" s="147"/>
      <c r="D42" s="192"/>
      <c r="E42" s="124"/>
      <c r="F42" s="119"/>
      <c r="G42" s="119"/>
      <c r="H42" s="119"/>
      <c r="I42" s="119"/>
      <c r="J42" s="119"/>
      <c r="K42" s="119"/>
      <c r="L42" s="119"/>
      <c r="M42" s="57"/>
      <c r="N42" s="121">
        <f t="shared" si="1"/>
        <v>0</v>
      </c>
      <c r="O42" s="164"/>
      <c r="P42" s="16"/>
    </row>
    <row r="43" spans="2:21">
      <c r="B43" s="73"/>
      <c r="C43" s="147"/>
      <c r="D43" s="192"/>
      <c r="E43" s="129"/>
      <c r="F43" s="120"/>
      <c r="G43" s="120"/>
      <c r="H43" s="120"/>
      <c r="I43" s="120"/>
      <c r="J43" s="120"/>
      <c r="K43" s="120"/>
      <c r="L43" s="120"/>
      <c r="M43" s="120"/>
      <c r="N43" s="121"/>
      <c r="O43" s="164"/>
      <c r="P43" s="16"/>
      <c r="R43" s="95" t="s">
        <v>682</v>
      </c>
    </row>
    <row r="44" spans="2:21">
      <c r="B44" s="73"/>
      <c r="C44" s="147"/>
      <c r="D44" s="192"/>
      <c r="E44" s="129"/>
      <c r="F44" s="127"/>
      <c r="G44" s="127"/>
      <c r="H44" s="127"/>
      <c r="I44" s="127"/>
      <c r="J44" s="127"/>
      <c r="K44" s="127"/>
      <c r="L44" s="127"/>
      <c r="M44" s="127"/>
      <c r="N44" s="128"/>
      <c r="O44" s="164"/>
      <c r="P44" s="16"/>
      <c r="R44" s="95" t="s">
        <v>675</v>
      </c>
    </row>
    <row r="45" spans="2:21">
      <c r="B45" s="115"/>
      <c r="C45" s="147"/>
      <c r="D45" s="192"/>
      <c r="E45" s="108"/>
      <c r="F45" s="109"/>
      <c r="G45" s="109"/>
      <c r="H45" s="109"/>
      <c r="I45" s="109"/>
      <c r="J45" s="109"/>
      <c r="K45" s="109"/>
      <c r="L45" s="109"/>
      <c r="M45" s="57"/>
      <c r="N45" s="111">
        <f t="shared" si="1"/>
        <v>0</v>
      </c>
      <c r="O45" s="164"/>
      <c r="P45" s="16"/>
      <c r="Q45"/>
    </row>
    <row r="46" spans="2:21">
      <c r="B46" s="115"/>
      <c r="C46" s="147"/>
      <c r="D46" s="192"/>
      <c r="E46" s="108"/>
      <c r="F46" s="109"/>
      <c r="G46" s="109"/>
      <c r="H46" s="109"/>
      <c r="I46" s="109"/>
      <c r="J46" s="109"/>
      <c r="K46" s="109"/>
      <c r="L46" s="109"/>
      <c r="M46" s="57"/>
      <c r="N46" s="111">
        <f t="shared" si="1"/>
        <v>0</v>
      </c>
      <c r="O46" s="164"/>
      <c r="P46" s="16"/>
    </row>
    <row r="47" spans="2:21">
      <c r="B47" s="73"/>
      <c r="C47" s="147"/>
      <c r="D47" s="148"/>
      <c r="E47" s="129"/>
      <c r="F47" s="119"/>
      <c r="G47" s="119"/>
      <c r="H47" s="119"/>
      <c r="I47" s="119"/>
      <c r="J47" s="119"/>
      <c r="K47" s="119"/>
      <c r="L47" s="119"/>
      <c r="M47" s="57"/>
      <c r="N47" s="121"/>
      <c r="O47" s="164"/>
      <c r="P47" s="16"/>
    </row>
    <row r="48" spans="2:21" ht="16.5">
      <c r="B48" s="4"/>
      <c r="C48" s="147"/>
      <c r="D48" s="192"/>
      <c r="E48" s="133"/>
      <c r="F48" s="109"/>
      <c r="G48" s="109"/>
      <c r="H48" s="109"/>
      <c r="I48" s="109"/>
      <c r="J48" s="109"/>
      <c r="K48" s="109"/>
      <c r="L48" s="109"/>
      <c r="M48" s="57"/>
      <c r="N48" s="111">
        <f t="shared" si="1"/>
        <v>0</v>
      </c>
      <c r="O48" s="164"/>
      <c r="P48" s="16"/>
    </row>
    <row r="49" spans="2:16">
      <c r="B49" s="115"/>
      <c r="C49" s="147"/>
      <c r="D49" s="192"/>
      <c r="E49" s="134"/>
      <c r="F49" s="109"/>
      <c r="G49" s="109"/>
      <c r="H49" s="109"/>
      <c r="I49" s="109"/>
      <c r="J49" s="109"/>
      <c r="K49" s="109"/>
      <c r="L49" s="109"/>
      <c r="M49" s="57"/>
      <c r="N49" s="111">
        <f t="shared" si="1"/>
        <v>0</v>
      </c>
      <c r="O49" s="164"/>
      <c r="P49" s="16"/>
    </row>
    <row r="50" spans="2:16">
      <c r="B50" s="115"/>
      <c r="C50" s="147"/>
      <c r="D50" s="192"/>
      <c r="E50" s="124"/>
      <c r="F50" s="109"/>
      <c r="G50" s="109"/>
      <c r="H50" s="109"/>
      <c r="I50" s="109"/>
      <c r="J50" s="109"/>
      <c r="K50" s="109"/>
      <c r="L50" s="109"/>
      <c r="M50" s="57"/>
      <c r="N50" s="111">
        <f t="shared" si="1"/>
        <v>0</v>
      </c>
      <c r="O50" s="164"/>
      <c r="P50" s="16"/>
    </row>
    <row r="51" spans="2:16">
      <c r="B51" s="115"/>
      <c r="C51" s="147"/>
      <c r="D51" s="148"/>
      <c r="E51" s="108"/>
      <c r="F51" s="109"/>
      <c r="G51" s="109"/>
      <c r="H51" s="109"/>
      <c r="I51" s="109"/>
      <c r="J51" s="109"/>
      <c r="K51" s="109"/>
      <c r="L51" s="109"/>
      <c r="M51" s="57"/>
      <c r="N51" s="111">
        <f t="shared" si="1"/>
        <v>0</v>
      </c>
      <c r="O51" s="164"/>
      <c r="P51" s="16"/>
    </row>
    <row r="52" spans="2:16">
      <c r="B52" s="54"/>
      <c r="C52" s="147"/>
      <c r="D52" s="192"/>
      <c r="E52" s="55"/>
      <c r="F52" s="109"/>
      <c r="G52" s="109"/>
      <c r="H52" s="109"/>
      <c r="I52" s="109"/>
      <c r="J52" s="109"/>
      <c r="K52" s="109"/>
      <c r="L52" s="109"/>
      <c r="M52" s="57"/>
      <c r="N52" s="111"/>
      <c r="O52" s="164"/>
      <c r="P52" s="16"/>
    </row>
    <row r="53" spans="2:16">
      <c r="B53" s="136"/>
      <c r="C53" s="147"/>
      <c r="D53" s="192"/>
      <c r="E53" s="134"/>
      <c r="F53" s="119"/>
      <c r="G53" s="119"/>
      <c r="H53" s="119"/>
      <c r="I53" s="119"/>
      <c r="J53" s="119"/>
      <c r="K53" s="119"/>
      <c r="L53" s="119"/>
      <c r="M53" s="57"/>
      <c r="N53" s="121"/>
      <c r="O53" s="164"/>
      <c r="P53" s="16"/>
    </row>
    <row r="54" spans="2:16">
      <c r="B54" s="115"/>
      <c r="C54" s="147"/>
      <c r="D54" s="192"/>
      <c r="E54" s="124"/>
      <c r="F54" s="109"/>
      <c r="G54" s="109"/>
      <c r="H54" s="109"/>
      <c r="I54" s="109"/>
      <c r="J54" s="109"/>
      <c r="K54" s="109"/>
      <c r="L54" s="109"/>
      <c r="M54" s="57"/>
      <c r="N54" s="111">
        <f t="shared" si="1"/>
        <v>0</v>
      </c>
      <c r="O54" s="164"/>
      <c r="P54" s="16"/>
    </row>
    <row r="55" spans="2:16">
      <c r="B55" s="132"/>
      <c r="C55" s="147"/>
      <c r="D55" s="192"/>
      <c r="E55" s="129"/>
      <c r="F55" s="125"/>
      <c r="G55" s="125"/>
      <c r="H55" s="125"/>
      <c r="I55" s="125"/>
      <c r="J55" s="125"/>
      <c r="K55" s="125"/>
      <c r="L55" s="125"/>
      <c r="M55" s="57"/>
      <c r="N55" s="128"/>
      <c r="O55" s="164"/>
      <c r="P55" s="16"/>
    </row>
    <row r="56" spans="2:16">
      <c r="B56" s="4"/>
      <c r="C56" s="147"/>
      <c r="D56" s="192"/>
      <c r="E56" s="118"/>
      <c r="F56" s="119"/>
      <c r="G56" s="119"/>
      <c r="H56" s="119"/>
      <c r="I56" s="119"/>
      <c r="J56" s="119"/>
      <c r="K56" s="119"/>
      <c r="L56" s="119"/>
      <c r="M56" s="57"/>
      <c r="N56" s="121">
        <f t="shared" si="1"/>
        <v>0</v>
      </c>
      <c r="O56" s="164"/>
      <c r="P56" s="16"/>
    </row>
    <row r="57" spans="2:16">
      <c r="B57" s="115"/>
      <c r="C57" s="147"/>
      <c r="D57" s="192"/>
      <c r="E57" s="108"/>
      <c r="F57" s="20"/>
      <c r="G57" s="20"/>
      <c r="H57" s="20"/>
      <c r="I57" s="20"/>
      <c r="J57" s="20"/>
      <c r="K57" s="20"/>
      <c r="L57" s="20"/>
      <c r="M57" s="57"/>
      <c r="N57" s="128">
        <f t="shared" si="1"/>
        <v>0</v>
      </c>
      <c r="O57" s="164"/>
      <c r="P57" s="16"/>
    </row>
    <row r="58" spans="2:16">
      <c r="B58" s="115"/>
      <c r="C58" s="147"/>
      <c r="D58" s="192"/>
      <c r="E58" s="55"/>
      <c r="F58" s="20"/>
      <c r="G58" s="20"/>
      <c r="H58" s="20"/>
      <c r="I58" s="20"/>
      <c r="J58" s="20"/>
      <c r="K58" s="20"/>
      <c r="L58" s="20"/>
      <c r="M58" s="57"/>
      <c r="N58" s="128"/>
      <c r="O58" s="164"/>
      <c r="P58" s="16"/>
    </row>
    <row r="59" spans="2:16">
      <c r="B59" s="115"/>
      <c r="C59" s="147"/>
      <c r="D59" s="192"/>
      <c r="E59" s="108"/>
      <c r="F59" s="20"/>
      <c r="G59" s="20"/>
      <c r="H59" s="20"/>
      <c r="I59" s="20"/>
      <c r="J59" s="20"/>
      <c r="K59" s="20"/>
      <c r="L59" s="20"/>
      <c r="M59" s="57"/>
      <c r="N59" s="128"/>
      <c r="O59" s="164"/>
      <c r="P59" s="16"/>
    </row>
    <row r="60" spans="2:16">
      <c r="C60" s="147"/>
      <c r="D60" s="192"/>
      <c r="O60" s="164"/>
      <c r="P60" s="16"/>
    </row>
    <row r="61" spans="2:16">
      <c r="C61" s="147"/>
      <c r="D61" s="192"/>
      <c r="O61" s="164"/>
      <c r="P61" s="16"/>
    </row>
    <row r="62" spans="2:16">
      <c r="C62" s="147"/>
      <c r="D62" s="192"/>
      <c r="O62" s="164"/>
      <c r="P62" s="16"/>
    </row>
    <row r="63" spans="2:16">
      <c r="C63" s="147"/>
      <c r="D63" s="192"/>
      <c r="O63" s="164"/>
      <c r="P63" s="16"/>
    </row>
    <row r="64" spans="2:16">
      <c r="C64" s="147"/>
      <c r="D64" s="192"/>
      <c r="O64" s="164"/>
      <c r="P64" s="16"/>
    </row>
    <row r="65" spans="3:16">
      <c r="C65" s="147"/>
      <c r="D65" s="192"/>
      <c r="O65" s="164"/>
      <c r="P65" s="16"/>
    </row>
    <row r="66" spans="3:16">
      <c r="C66" s="147"/>
      <c r="D66" s="192"/>
      <c r="O66" s="164"/>
      <c r="P66" s="16"/>
    </row>
    <row r="67" spans="3:16">
      <c r="C67" s="147"/>
      <c r="D67" s="192"/>
      <c r="O67" s="161"/>
      <c r="P67" s="17"/>
    </row>
    <row r="68" spans="3:16">
      <c r="C68" s="147"/>
      <c r="D68" s="192"/>
      <c r="O68" s="164"/>
      <c r="P68" s="16"/>
    </row>
    <row r="69" spans="3:16">
      <c r="C69" s="147"/>
      <c r="D69" s="192"/>
      <c r="O69" s="164"/>
      <c r="P69" s="16"/>
    </row>
    <row r="70" spans="3:16">
      <c r="C70" s="147"/>
      <c r="D70" s="192"/>
      <c r="O70" s="164"/>
      <c r="P70" s="16"/>
    </row>
    <row r="71" spans="3:16">
      <c r="C71" s="147"/>
      <c r="D71" s="192"/>
      <c r="O71" s="164"/>
      <c r="P71" s="16"/>
    </row>
    <row r="72" spans="3:16">
      <c r="C72" s="147"/>
      <c r="D72" s="192"/>
      <c r="O72" s="164"/>
      <c r="P72" s="16"/>
    </row>
    <row r="73" spans="3:16">
      <c r="C73" s="147"/>
      <c r="D73" s="192"/>
      <c r="O73" s="164"/>
      <c r="P73" s="16"/>
    </row>
    <row r="74" spans="3:16">
      <c r="C74" s="147"/>
      <c r="D74" s="192"/>
      <c r="O74" s="164"/>
      <c r="P74" s="16"/>
    </row>
    <row r="75" spans="3:16">
      <c r="C75" s="147"/>
      <c r="D75" s="192"/>
      <c r="O75" s="164"/>
      <c r="P75" s="16"/>
    </row>
    <row r="76" spans="3:16">
      <c r="C76" s="147"/>
      <c r="D76" s="192"/>
      <c r="O76" s="164"/>
      <c r="P76" s="16"/>
    </row>
    <row r="77" spans="3:16">
      <c r="C77" s="147"/>
      <c r="D77" s="192"/>
      <c r="O77" s="164"/>
      <c r="P77" s="16"/>
    </row>
    <row r="78" spans="3:16">
      <c r="C78" s="147"/>
      <c r="D78" s="192"/>
      <c r="O78" s="164"/>
      <c r="P78" s="16"/>
    </row>
    <row r="79" spans="3:16">
      <c r="C79" s="147"/>
      <c r="D79" s="192"/>
      <c r="O79" s="164"/>
      <c r="P79" s="16"/>
    </row>
    <row r="80" spans="3:16">
      <c r="C80" s="147"/>
      <c r="D80" s="192"/>
      <c r="O80" s="164"/>
      <c r="P80" s="16"/>
    </row>
    <row r="81" spans="3:16">
      <c r="C81" s="147"/>
      <c r="D81" s="192"/>
      <c r="O81" s="164"/>
      <c r="P81" s="16"/>
    </row>
    <row r="82" spans="3:16">
      <c r="C82" s="147"/>
      <c r="D82" s="192"/>
      <c r="O82" s="164"/>
      <c r="P82" s="16"/>
    </row>
    <row r="83" spans="3:16">
      <c r="C83" s="147"/>
      <c r="D83" s="192"/>
      <c r="O83" s="164"/>
      <c r="P83" s="16"/>
    </row>
    <row r="84" spans="3:16">
      <c r="C84" s="147"/>
      <c r="D84" s="192"/>
      <c r="O84" s="164"/>
      <c r="P84" s="16"/>
    </row>
    <row r="85" spans="3:16">
      <c r="C85" s="147"/>
      <c r="D85" s="192"/>
      <c r="O85" s="164"/>
      <c r="P85" s="16"/>
    </row>
    <row r="86" spans="3:16">
      <c r="C86" s="150"/>
      <c r="D86" s="192"/>
      <c r="O86" s="164"/>
      <c r="P86" s="16"/>
    </row>
    <row r="87" spans="3:16">
      <c r="C87" s="150"/>
      <c r="D87" s="192"/>
      <c r="O87" s="164"/>
      <c r="P87" s="16"/>
    </row>
    <row r="88" spans="3:16">
      <c r="C88" s="150"/>
      <c r="D88" s="148"/>
      <c r="O88" s="164"/>
      <c r="P88" s="16"/>
    </row>
    <row r="89" spans="3:16">
      <c r="C89" s="150"/>
      <c r="D89" s="148"/>
      <c r="O89" s="164"/>
      <c r="P89" s="16"/>
    </row>
    <row r="90" spans="3:16">
      <c r="C90" s="150"/>
      <c r="D90" s="148"/>
      <c r="O90" s="164"/>
      <c r="P90" s="16"/>
    </row>
    <row r="91" spans="3:16">
      <c r="C91" s="150"/>
      <c r="D91" s="148"/>
      <c r="O91" s="164"/>
      <c r="P91" s="16"/>
    </row>
    <row r="92" spans="3:16">
      <c r="C92" s="150"/>
      <c r="D92" s="148"/>
      <c r="O92" s="164"/>
      <c r="P92" s="16"/>
    </row>
    <row r="93" spans="3:16">
      <c r="C93" s="150"/>
      <c r="O93" s="164"/>
      <c r="P93" s="16"/>
    </row>
    <row r="94" spans="3:16">
      <c r="C94" s="150"/>
      <c r="O94" s="164"/>
      <c r="P94" s="16"/>
    </row>
    <row r="95" spans="3:16">
      <c r="C95" s="150"/>
      <c r="O95" s="2"/>
    </row>
    <row r="96" spans="3:16">
      <c r="C96" s="150"/>
      <c r="O96" s="2"/>
    </row>
    <row r="97" spans="3:15">
      <c r="C97" s="150"/>
      <c r="O97" s="2"/>
    </row>
    <row r="98" spans="3:15">
      <c r="C98" s="150"/>
      <c r="O98" s="2"/>
    </row>
    <row r="99" spans="3:15">
      <c r="C99" s="152"/>
      <c r="O99" s="2"/>
    </row>
    <row r="100" spans="3:15">
      <c r="O100" s="2"/>
    </row>
    <row r="101" spans="3:15">
      <c r="O101" s="2"/>
    </row>
    <row r="102" spans="3:15">
      <c r="O102" s="2"/>
    </row>
    <row r="103" spans="3:15">
      <c r="O103" s="2"/>
    </row>
    <row r="104" spans="3:15">
      <c r="O104" s="2"/>
    </row>
    <row r="105" spans="3:15">
      <c r="O105" s="2"/>
    </row>
    <row r="106" spans="3:15">
      <c r="O106" s="2"/>
    </row>
    <row r="107" spans="3:15">
      <c r="O107" s="2"/>
    </row>
  </sheetData>
  <mergeCells count="2">
    <mergeCell ref="E5:M5"/>
    <mergeCell ref="E4:N4"/>
  </mergeCells>
  <phoneticPr fontId="5" type="noConversion"/>
  <pageMargins left="0.7" right="0.7" top="0.75" bottom="0.75" header="0.3" footer="0.3"/>
  <pageSetup paperSize="9" orientation="portrait"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B9" sqref="B9"/>
    </sheetView>
  </sheetViews>
  <sheetFormatPr defaultColWidth="9.140625" defaultRowHeight="15.75"/>
  <cols>
    <col min="1" max="2" width="9.140625" style="61"/>
    <col min="3" max="3" width="12.5703125" style="61" bestFit="1" customWidth="1"/>
    <col min="4" max="4" width="10.85546875" style="61" customWidth="1"/>
    <col min="5" max="16384" width="9.140625" style="61"/>
  </cols>
  <sheetData>
    <row r="1" spans="1:9" ht="16.5">
      <c r="A1" s="62"/>
      <c r="B1" s="63" t="s">
        <v>559</v>
      </c>
      <c r="C1" s="63" t="s">
        <v>61</v>
      </c>
      <c r="D1" s="64" t="s">
        <v>30</v>
      </c>
      <c r="E1" s="65" t="s">
        <v>558</v>
      </c>
      <c r="F1" s="65"/>
      <c r="G1" s="64"/>
      <c r="H1" s="62"/>
      <c r="I1" s="62"/>
    </row>
    <row r="2" spans="1:9">
      <c r="A2" s="62"/>
      <c r="B2" s="67" t="s">
        <v>0</v>
      </c>
      <c r="C2" s="222" t="s">
        <v>669</v>
      </c>
      <c r="D2" s="222"/>
      <c r="E2" s="222"/>
      <c r="F2" s="64"/>
      <c r="G2" s="62"/>
      <c r="H2" s="62"/>
      <c r="I2" s="62"/>
    </row>
    <row r="3" spans="1:9">
      <c r="A3" s="62"/>
      <c r="B3" s="67" t="s">
        <v>62</v>
      </c>
      <c r="C3" s="223"/>
      <c r="D3" s="223"/>
      <c r="E3" s="223"/>
      <c r="F3" s="64"/>
      <c r="G3" s="62"/>
      <c r="H3" s="62"/>
      <c r="I3" s="62"/>
    </row>
    <row r="4" spans="1:9">
      <c r="A4" s="62"/>
      <c r="B4" s="48" t="s">
        <v>64</v>
      </c>
      <c r="C4" s="68"/>
      <c r="D4" s="68"/>
      <c r="E4" s="68"/>
      <c r="F4" s="62"/>
      <c r="G4" s="62"/>
      <c r="H4" s="62"/>
      <c r="I4" s="62"/>
    </row>
    <row r="5" spans="1:9">
      <c r="A5" s="62"/>
      <c r="B5" s="67" t="s">
        <v>63</v>
      </c>
      <c r="C5" s="223"/>
      <c r="D5" s="223"/>
      <c r="E5" s="223"/>
      <c r="F5" s="62"/>
      <c r="G5" s="62"/>
      <c r="H5" s="62"/>
      <c r="I5" s="62"/>
    </row>
    <row r="6" spans="1:9">
      <c r="A6" s="62"/>
      <c r="B6" s="67" t="s">
        <v>65</v>
      </c>
      <c r="C6" s="68"/>
      <c r="D6" s="68"/>
      <c r="E6" s="68"/>
      <c r="F6" s="66"/>
      <c r="G6" s="62"/>
      <c r="H6" s="62"/>
      <c r="I6" s="62"/>
    </row>
    <row r="7" spans="1:9">
      <c r="A7" s="62"/>
      <c r="B7" s="62" t="s">
        <v>670</v>
      </c>
      <c r="C7" s="62"/>
      <c r="D7" s="62"/>
      <c r="E7" s="62"/>
      <c r="F7" s="62"/>
      <c r="G7" s="62"/>
      <c r="H7" s="62"/>
      <c r="I7" s="62"/>
    </row>
    <row r="8" spans="1:9">
      <c r="A8" s="62"/>
      <c r="B8" s="101"/>
      <c r="C8" s="62"/>
      <c r="D8" s="62"/>
      <c r="E8" s="62"/>
      <c r="F8" s="62"/>
      <c r="G8" s="62"/>
      <c r="H8" s="62"/>
      <c r="I8" s="62"/>
    </row>
    <row r="9" spans="1:9">
      <c r="A9" s="62"/>
      <c r="B9" s="62"/>
      <c r="C9" s="62"/>
      <c r="D9" s="62"/>
      <c r="E9" s="62"/>
      <c r="F9" s="62"/>
      <c r="G9" s="62"/>
      <c r="H9" s="62"/>
      <c r="I9" s="62"/>
    </row>
    <row r="10" spans="1:9">
      <c r="A10" s="62"/>
      <c r="B10" s="62"/>
      <c r="C10" s="62"/>
      <c r="D10" s="62"/>
      <c r="E10" s="62"/>
      <c r="F10" s="62"/>
      <c r="G10" s="62"/>
      <c r="H10" s="62"/>
      <c r="I10" s="62"/>
    </row>
    <row r="11" spans="1:9">
      <c r="A11" s="62"/>
      <c r="B11" s="62"/>
      <c r="C11" s="62"/>
      <c r="D11" s="62"/>
      <c r="E11" s="62"/>
      <c r="F11" s="62"/>
      <c r="G11" s="62"/>
      <c r="H11" s="62"/>
      <c r="I11" s="62"/>
    </row>
    <row r="12" spans="1:9">
      <c r="B12" s="62"/>
      <c r="C12" s="62"/>
      <c r="D12" s="62"/>
    </row>
    <row r="13" spans="1:9">
      <c r="B13" s="62"/>
      <c r="C13" s="62"/>
      <c r="D13" s="62"/>
    </row>
    <row r="14" spans="1:9">
      <c r="B14" s="62"/>
      <c r="C14" s="62"/>
      <c r="D14" s="62"/>
    </row>
    <row r="15" spans="1:9">
      <c r="B15" s="62"/>
      <c r="C15" s="62"/>
      <c r="D15" s="62"/>
    </row>
    <row r="16" spans="1:9">
      <c r="B16" s="62"/>
      <c r="C16" s="62"/>
      <c r="D16" s="62"/>
    </row>
    <row r="17" spans="2:4">
      <c r="B17" s="62"/>
      <c r="C17" s="62"/>
      <c r="D17" s="62"/>
    </row>
    <row r="18" spans="2:4">
      <c r="B18" s="62"/>
      <c r="C18" s="62"/>
      <c r="D18" s="62"/>
    </row>
    <row r="19" spans="2:4">
      <c r="B19" s="62"/>
      <c r="C19" s="62"/>
      <c r="D19" s="62"/>
    </row>
    <row r="20" spans="2:4">
      <c r="B20" s="62"/>
      <c r="C20" s="62"/>
      <c r="D20" s="62"/>
    </row>
    <row r="21" spans="2:4">
      <c r="B21" s="62"/>
      <c r="C21" s="62"/>
      <c r="D21" s="62"/>
    </row>
  </sheetData>
  <mergeCells count="3">
    <mergeCell ref="C2:E2"/>
    <mergeCell ref="C3:E3"/>
    <mergeCell ref="C5:E5"/>
  </mergeCells>
  <phoneticPr fontId="5"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74"/>
  <sheetViews>
    <sheetView zoomScaleNormal="100" workbookViewId="0">
      <pane xSplit="14" ySplit="5" topLeftCell="O6" activePane="bottomRight" state="frozen"/>
      <selection pane="topRight" activeCell="M1" sqref="M1"/>
      <selection pane="bottomLeft" activeCell="A7" sqref="A7"/>
      <selection pane="bottomRight" activeCell="P26" sqref="P26"/>
    </sheetView>
  </sheetViews>
  <sheetFormatPr defaultColWidth="9.140625" defaultRowHeight="15.75"/>
  <cols>
    <col min="1" max="1" width="9.140625" style="2"/>
    <col min="2" max="2" width="10" style="2" customWidth="1"/>
    <col min="3" max="3" width="10" style="95" hidden="1" customWidth="1"/>
    <col min="4" max="4" width="19.7109375" style="151" hidden="1" customWidth="1"/>
    <col min="5" max="5" width="12.140625" style="2" customWidth="1"/>
    <col min="6" max="6" width="11.42578125" style="2" customWidth="1"/>
    <col min="7" max="8" width="9.140625" style="2"/>
    <col min="9" max="9" width="38.85546875" style="2" customWidth="1"/>
    <col min="10" max="13" width="5.28515625" style="2" customWidth="1"/>
    <col min="14" max="14" width="7.140625" style="2" customWidth="1"/>
    <col min="15" max="15" width="21.5703125" style="95" customWidth="1"/>
    <col min="16" max="16" width="40.42578125" style="95" customWidth="1"/>
    <col min="17" max="17" width="13.140625" style="96" customWidth="1"/>
    <col min="18" max="18" width="9.140625" style="2"/>
    <col min="19" max="19" width="12.85546875" style="2" customWidth="1"/>
    <col min="20" max="20" width="14.42578125" style="10" bestFit="1" customWidth="1"/>
    <col min="21" max="21" width="11.85546875" style="2" customWidth="1"/>
    <col min="22" max="16384" width="9.140625" style="2"/>
  </cols>
  <sheetData>
    <row r="1" spans="2:20" ht="16.5">
      <c r="B1" s="47" t="s">
        <v>345</v>
      </c>
      <c r="C1" s="139"/>
      <c r="D1" s="140"/>
      <c r="E1" s="47" t="s">
        <v>195</v>
      </c>
      <c r="F1" s="43" t="s">
        <v>196</v>
      </c>
      <c r="G1" s="58" t="s">
        <v>347</v>
      </c>
      <c r="H1" s="59"/>
      <c r="I1" s="43"/>
      <c r="O1" s="153"/>
      <c r="T1" s="2"/>
    </row>
    <row r="2" spans="2:20" ht="17.25" customHeight="1">
      <c r="B2" s="48" t="s">
        <v>0</v>
      </c>
      <c r="C2" s="141"/>
      <c r="D2" s="142"/>
      <c r="E2" s="49" t="s">
        <v>346</v>
      </c>
      <c r="F2" s="48" t="s">
        <v>1</v>
      </c>
      <c r="G2" s="49" t="s">
        <v>134</v>
      </c>
      <c r="H2" s="48" t="s">
        <v>2</v>
      </c>
      <c r="I2" s="102" t="s">
        <v>197</v>
      </c>
      <c r="M2" s="99" t="s">
        <v>198</v>
      </c>
      <c r="N2" s="99">
        <f>COUNTA(N5:N59)</f>
        <v>47</v>
      </c>
      <c r="O2" s="153"/>
      <c r="T2" s="2"/>
    </row>
    <row r="3" spans="2:20" ht="15.75" customHeight="1">
      <c r="B3" s="48" t="s">
        <v>3</v>
      </c>
      <c r="C3" s="143"/>
      <c r="D3" s="142"/>
      <c r="E3" s="50"/>
      <c r="F3" s="49"/>
      <c r="G3" s="49"/>
      <c r="H3" s="49"/>
      <c r="I3" s="49"/>
      <c r="M3" s="99" t="s">
        <v>199</v>
      </c>
      <c r="N3" s="99">
        <f>SUM(N5:N59)</f>
        <v>0</v>
      </c>
      <c r="O3" s="153"/>
      <c r="T3" s="2"/>
    </row>
    <row r="4" spans="2:20" ht="21.75" customHeight="1">
      <c r="C4" s="144"/>
      <c r="D4" s="145"/>
      <c r="E4" s="224" t="s">
        <v>200</v>
      </c>
      <c r="F4" s="225"/>
      <c r="G4" s="225"/>
      <c r="H4" s="225"/>
      <c r="I4" s="225"/>
      <c r="J4" s="225"/>
      <c r="K4" s="225"/>
      <c r="L4" s="225"/>
      <c r="M4" s="225"/>
      <c r="N4" s="226"/>
      <c r="O4" s="155"/>
      <c r="T4" s="2"/>
    </row>
    <row r="5" spans="2:20" s="95" customFormat="1" ht="13.5">
      <c r="B5" s="156" t="s">
        <v>201</v>
      </c>
      <c r="C5" s="146" t="s">
        <v>202</v>
      </c>
      <c r="D5" s="146" t="s">
        <v>203</v>
      </c>
      <c r="E5" s="216" t="s">
        <v>204</v>
      </c>
      <c r="F5" s="217"/>
      <c r="G5" s="217"/>
      <c r="H5" s="217"/>
      <c r="I5" s="217"/>
      <c r="J5" s="217"/>
      <c r="K5" s="217"/>
      <c r="L5" s="217"/>
      <c r="M5" s="218"/>
      <c r="N5" s="157" t="s">
        <v>205</v>
      </c>
      <c r="O5" s="157" t="s">
        <v>206</v>
      </c>
      <c r="P5" s="157" t="s">
        <v>208</v>
      </c>
      <c r="Q5" s="158" t="s">
        <v>209</v>
      </c>
    </row>
    <row r="6" spans="2:20">
      <c r="B6" s="73"/>
      <c r="C6" s="147"/>
      <c r="D6" s="148"/>
      <c r="E6" s="122"/>
      <c r="F6" s="125"/>
      <c r="G6" s="125"/>
      <c r="H6" s="125"/>
      <c r="I6" s="125"/>
      <c r="J6" s="125"/>
      <c r="K6" s="125"/>
      <c r="L6" s="125"/>
      <c r="M6" s="17"/>
      <c r="N6" s="128"/>
      <c r="O6" s="161"/>
      <c r="P6" s="162"/>
    </row>
    <row r="7" spans="2:20">
      <c r="B7" s="4"/>
      <c r="C7" s="147"/>
      <c r="D7" s="148"/>
      <c r="E7" s="124"/>
      <c r="F7" s="127"/>
      <c r="G7" s="127"/>
      <c r="H7" s="127"/>
      <c r="I7" s="127"/>
      <c r="J7" s="127"/>
      <c r="K7" s="127"/>
      <c r="L7" s="127"/>
      <c r="M7" s="128"/>
      <c r="N7" s="128">
        <f t="shared" ref="N7:N53" si="0">LEN(E7)</f>
        <v>0</v>
      </c>
      <c r="O7" s="161"/>
      <c r="P7" s="163"/>
      <c r="Q7" s="96" t="s">
        <v>85</v>
      </c>
    </row>
    <row r="8" spans="2:20">
      <c r="B8" s="4"/>
      <c r="C8" s="147"/>
      <c r="D8" s="148"/>
      <c r="E8" s="124"/>
      <c r="F8" s="127"/>
      <c r="G8" s="127"/>
      <c r="H8" s="127"/>
      <c r="I8" s="127"/>
      <c r="J8" s="127"/>
      <c r="K8" s="127"/>
      <c r="L8" s="127"/>
      <c r="M8" s="127"/>
      <c r="N8" s="128">
        <f t="shared" si="0"/>
        <v>0</v>
      </c>
      <c r="O8" s="164"/>
      <c r="P8" s="165"/>
    </row>
    <row r="9" spans="2:20">
      <c r="B9" s="4"/>
      <c r="C9" s="147"/>
      <c r="D9" s="148"/>
      <c r="E9" s="124"/>
      <c r="F9" s="127"/>
      <c r="G9" s="127"/>
      <c r="H9" s="127"/>
      <c r="I9" s="127"/>
      <c r="J9" s="127"/>
      <c r="K9" s="127"/>
      <c r="L9" s="127"/>
      <c r="M9" s="127"/>
      <c r="N9" s="128">
        <f t="shared" si="0"/>
        <v>0</v>
      </c>
      <c r="O9" s="164"/>
      <c r="P9" s="165"/>
    </row>
    <row r="10" spans="2:20">
      <c r="B10" s="4"/>
      <c r="C10" s="147"/>
      <c r="D10" s="148"/>
      <c r="E10" s="124"/>
      <c r="F10" s="127"/>
      <c r="G10" s="127"/>
      <c r="H10" s="127"/>
      <c r="I10" s="127"/>
      <c r="J10" s="127"/>
      <c r="K10" s="127"/>
      <c r="L10" s="127"/>
      <c r="M10" s="127"/>
      <c r="N10" s="128">
        <f t="shared" si="0"/>
        <v>0</v>
      </c>
      <c r="O10" s="164"/>
      <c r="P10" s="166"/>
    </row>
    <row r="11" spans="2:20">
      <c r="B11" s="4"/>
      <c r="C11" s="147"/>
      <c r="D11" s="148"/>
      <c r="E11" s="125"/>
      <c r="F11" s="125"/>
      <c r="G11" s="125"/>
      <c r="H11" s="125"/>
      <c r="I11" s="125"/>
      <c r="J11" s="125"/>
      <c r="K11" s="125"/>
      <c r="L11" s="125"/>
      <c r="M11" s="17"/>
      <c r="N11" s="128">
        <f t="shared" si="0"/>
        <v>0</v>
      </c>
      <c r="O11" s="164"/>
      <c r="P11" s="167"/>
    </row>
    <row r="12" spans="2:20">
      <c r="B12" s="4"/>
      <c r="C12" s="147"/>
      <c r="D12" s="148"/>
      <c r="E12" s="125"/>
      <c r="F12" s="125"/>
      <c r="G12" s="125"/>
      <c r="H12" s="125"/>
      <c r="I12" s="125"/>
      <c r="J12" s="125"/>
      <c r="K12" s="125"/>
      <c r="L12" s="125"/>
      <c r="M12" s="17"/>
      <c r="N12" s="128">
        <f t="shared" si="0"/>
        <v>0</v>
      </c>
      <c r="O12" s="164"/>
      <c r="P12" s="162"/>
    </row>
    <row r="13" spans="2:20">
      <c r="B13" s="4"/>
      <c r="C13" s="147"/>
      <c r="D13" s="148"/>
      <c r="E13" s="125"/>
      <c r="F13" s="77"/>
      <c r="G13" s="77"/>
      <c r="H13" s="77"/>
      <c r="I13" s="77"/>
      <c r="J13" s="77"/>
      <c r="K13" s="77"/>
      <c r="L13" s="77"/>
      <c r="M13" s="70"/>
      <c r="N13" s="128">
        <f t="shared" si="0"/>
        <v>0</v>
      </c>
      <c r="O13" s="164"/>
      <c r="P13" s="168"/>
    </row>
    <row r="14" spans="2:20">
      <c r="B14" s="4"/>
      <c r="C14" s="147"/>
      <c r="D14" s="148"/>
      <c r="E14" s="125"/>
      <c r="F14" s="77"/>
      <c r="G14" s="77"/>
      <c r="H14" s="77"/>
      <c r="I14" s="77"/>
      <c r="J14" s="77"/>
      <c r="K14" s="77"/>
      <c r="L14" s="77"/>
      <c r="M14" s="70"/>
      <c r="N14" s="128">
        <f t="shared" si="0"/>
        <v>0</v>
      </c>
      <c r="O14" s="164"/>
      <c r="P14" s="168"/>
    </row>
    <row r="15" spans="2:20">
      <c r="B15" s="54"/>
      <c r="C15" s="147"/>
      <c r="D15" s="148"/>
      <c r="E15" s="55"/>
      <c r="F15" s="77"/>
      <c r="G15" s="77"/>
      <c r="H15" s="77"/>
      <c r="I15" s="77"/>
      <c r="J15" s="77"/>
      <c r="K15" s="77"/>
      <c r="L15" s="77"/>
      <c r="M15" s="70"/>
      <c r="N15" s="128"/>
      <c r="O15" s="164"/>
      <c r="P15" s="168"/>
      <c r="R15"/>
    </row>
    <row r="16" spans="2:20">
      <c r="B16" s="73"/>
      <c r="C16" s="147"/>
      <c r="D16" s="148"/>
      <c r="E16" s="122"/>
      <c r="F16" s="77"/>
      <c r="G16" s="77"/>
      <c r="H16" s="77"/>
      <c r="I16" s="77"/>
      <c r="J16" s="77"/>
      <c r="K16" s="77"/>
      <c r="L16" s="77"/>
      <c r="M16" s="70"/>
      <c r="N16" s="128"/>
      <c r="O16" s="164"/>
      <c r="P16" s="168"/>
    </row>
    <row r="17" spans="2:17">
      <c r="B17" s="136"/>
      <c r="C17" s="147"/>
      <c r="D17" s="148"/>
      <c r="E17" s="135"/>
      <c r="F17" s="77"/>
      <c r="G17" s="77"/>
      <c r="H17" s="77"/>
      <c r="I17" s="77"/>
      <c r="J17" s="77"/>
      <c r="K17" s="77"/>
      <c r="L17" s="77"/>
      <c r="M17" s="70"/>
      <c r="N17" s="128">
        <f t="shared" si="0"/>
        <v>0</v>
      </c>
      <c r="O17" s="164"/>
      <c r="P17" s="168"/>
    </row>
    <row r="18" spans="2:17">
      <c r="B18" s="4"/>
      <c r="C18" s="147"/>
      <c r="D18" s="148"/>
      <c r="E18" s="125"/>
      <c r="F18" s="125"/>
      <c r="G18" s="125"/>
      <c r="H18" s="125"/>
      <c r="I18" s="125"/>
      <c r="J18" s="125"/>
      <c r="K18" s="125"/>
      <c r="L18" s="125"/>
      <c r="M18" s="17"/>
      <c r="N18" s="128">
        <f t="shared" si="0"/>
        <v>0</v>
      </c>
      <c r="O18" s="164"/>
      <c r="P18" s="162"/>
    </row>
    <row r="19" spans="2:17">
      <c r="B19" s="4"/>
      <c r="C19" s="147"/>
      <c r="D19" s="148"/>
      <c r="E19" s="125"/>
      <c r="F19" s="125"/>
      <c r="G19" s="125"/>
      <c r="H19" s="125"/>
      <c r="I19" s="125"/>
      <c r="J19" s="125"/>
      <c r="K19" s="125"/>
      <c r="L19" s="125"/>
      <c r="M19" s="17"/>
      <c r="N19" s="128">
        <f>LEN(E19)</f>
        <v>0</v>
      </c>
      <c r="O19" s="164"/>
      <c r="P19" s="162"/>
    </row>
    <row r="20" spans="2:17">
      <c r="B20" s="4"/>
      <c r="C20" s="147"/>
      <c r="D20" s="148"/>
      <c r="E20" s="124"/>
      <c r="F20" s="125"/>
      <c r="G20" s="125"/>
      <c r="H20" s="125"/>
      <c r="I20" s="125"/>
      <c r="J20" s="125"/>
      <c r="K20" s="125"/>
      <c r="L20" s="125"/>
      <c r="M20" s="57"/>
      <c r="N20" s="128">
        <f>LEN(E20)</f>
        <v>0</v>
      </c>
      <c r="O20" s="164"/>
      <c r="P20" s="163"/>
    </row>
    <row r="21" spans="2:17">
      <c r="B21" s="4"/>
      <c r="C21" s="147"/>
      <c r="D21" s="148"/>
      <c r="E21" s="125"/>
      <c r="F21" s="125"/>
      <c r="G21" s="125"/>
      <c r="H21" s="125"/>
      <c r="I21" s="125"/>
      <c r="J21" s="125"/>
      <c r="K21" s="125"/>
      <c r="L21" s="125"/>
      <c r="M21" s="17"/>
      <c r="N21" s="128">
        <f t="shared" si="0"/>
        <v>0</v>
      </c>
      <c r="O21" s="164"/>
      <c r="P21" s="162"/>
    </row>
    <row r="22" spans="2:17">
      <c r="B22" s="4"/>
      <c r="C22" s="147"/>
      <c r="D22" s="148"/>
      <c r="E22" s="125"/>
      <c r="F22" s="125"/>
      <c r="G22" s="125"/>
      <c r="H22" s="125"/>
      <c r="I22" s="125"/>
      <c r="J22" s="125"/>
      <c r="K22" s="125"/>
      <c r="L22" s="125"/>
      <c r="M22" s="17"/>
      <c r="N22" s="128">
        <f t="shared" si="0"/>
        <v>0</v>
      </c>
      <c r="O22" s="164"/>
      <c r="P22" s="162"/>
    </row>
    <row r="23" spans="2:17">
      <c r="B23" s="4"/>
      <c r="C23" s="147"/>
      <c r="D23" s="148"/>
      <c r="E23" s="125"/>
      <c r="F23" s="125"/>
      <c r="G23" s="125"/>
      <c r="H23" s="125"/>
      <c r="I23" s="125"/>
      <c r="J23" s="125"/>
      <c r="K23" s="125"/>
      <c r="L23" s="125"/>
      <c r="M23" s="57"/>
      <c r="N23" s="128">
        <f>LEN(E23)</f>
        <v>0</v>
      </c>
      <c r="O23" s="164"/>
      <c r="P23" s="163"/>
    </row>
    <row r="24" spans="2:17">
      <c r="B24" s="4"/>
      <c r="C24" s="147"/>
      <c r="D24" s="148"/>
      <c r="E24" s="125"/>
      <c r="F24" s="125"/>
      <c r="G24" s="125"/>
      <c r="H24" s="125"/>
      <c r="I24" s="125"/>
      <c r="J24" s="125"/>
      <c r="K24" s="125"/>
      <c r="L24" s="125"/>
      <c r="M24" s="17"/>
      <c r="N24" s="128">
        <f t="shared" si="0"/>
        <v>0</v>
      </c>
      <c r="O24" s="164"/>
      <c r="P24" s="163"/>
    </row>
    <row r="25" spans="2:17">
      <c r="B25" s="4"/>
      <c r="C25" s="147"/>
      <c r="D25" s="148"/>
      <c r="E25" s="125"/>
      <c r="F25" s="125"/>
      <c r="G25" s="125"/>
      <c r="H25" s="125"/>
      <c r="I25" s="125"/>
      <c r="J25" s="125"/>
      <c r="K25" s="125"/>
      <c r="L25" s="125"/>
      <c r="M25" s="57"/>
      <c r="N25" s="128">
        <f>LEN(E25)</f>
        <v>0</v>
      </c>
      <c r="O25" s="164"/>
      <c r="P25" s="165"/>
    </row>
    <row r="26" spans="2:17" s="5" customFormat="1">
      <c r="B26" s="73"/>
      <c r="C26" s="147"/>
      <c r="D26" s="148"/>
      <c r="E26" s="129"/>
      <c r="F26" s="127"/>
      <c r="G26" s="127"/>
      <c r="H26" s="127"/>
      <c r="I26" s="127"/>
      <c r="J26" s="127"/>
      <c r="K26" s="127"/>
      <c r="L26" s="127"/>
      <c r="M26" s="128"/>
      <c r="N26" s="128"/>
      <c r="O26" s="164"/>
      <c r="P26" s="169"/>
      <c r="Q26" s="170"/>
    </row>
    <row r="27" spans="2:17" ht="14.25" customHeight="1">
      <c r="B27" s="136"/>
      <c r="C27" s="147"/>
      <c r="D27" s="148"/>
      <c r="E27" s="135"/>
      <c r="F27" s="125"/>
      <c r="G27" s="125"/>
      <c r="H27" s="125"/>
      <c r="I27" s="125"/>
      <c r="J27" s="125"/>
      <c r="K27" s="125"/>
      <c r="L27" s="125"/>
      <c r="M27" s="17"/>
      <c r="N27" s="128"/>
      <c r="O27" s="164"/>
      <c r="P27" s="163"/>
    </row>
    <row r="28" spans="2:17" ht="14.25" customHeight="1">
      <c r="B28" s="4"/>
      <c r="C28" s="147"/>
      <c r="D28" s="148"/>
      <c r="E28" s="125"/>
      <c r="F28" s="125"/>
      <c r="G28" s="125"/>
      <c r="H28" s="125"/>
      <c r="I28" s="125"/>
      <c r="J28" s="125"/>
      <c r="K28" s="125"/>
      <c r="L28" s="125"/>
      <c r="M28" s="17"/>
      <c r="N28" s="128">
        <f t="shared" ref="N28:N29" si="1">LEN(E28)</f>
        <v>0</v>
      </c>
      <c r="O28" s="164"/>
      <c r="P28" s="163"/>
    </row>
    <row r="29" spans="2:17" ht="14.25" customHeight="1">
      <c r="B29" s="4"/>
      <c r="C29" s="147"/>
      <c r="D29" s="148"/>
      <c r="E29" s="125"/>
      <c r="F29" s="125"/>
      <c r="G29" s="125"/>
      <c r="H29" s="125"/>
      <c r="I29" s="125"/>
      <c r="J29" s="125"/>
      <c r="K29" s="125"/>
      <c r="L29" s="125"/>
      <c r="M29" s="17"/>
      <c r="N29" s="128">
        <f t="shared" si="1"/>
        <v>0</v>
      </c>
      <c r="O29" s="164"/>
      <c r="P29" s="163"/>
    </row>
    <row r="30" spans="2:17">
      <c r="B30" s="4"/>
      <c r="C30" s="147"/>
      <c r="D30" s="148"/>
      <c r="E30" s="125"/>
      <c r="F30" s="125"/>
      <c r="G30" s="125"/>
      <c r="H30" s="125"/>
      <c r="I30" s="125"/>
      <c r="J30" s="125"/>
      <c r="K30" s="125"/>
      <c r="L30" s="125"/>
      <c r="M30" s="17"/>
      <c r="N30" s="128">
        <f t="shared" si="0"/>
        <v>0</v>
      </c>
      <c r="O30" s="164"/>
      <c r="P30" s="162"/>
    </row>
    <row r="31" spans="2:17">
      <c r="B31" s="4"/>
      <c r="C31" s="147"/>
      <c r="D31" s="148"/>
      <c r="E31" s="125"/>
      <c r="F31" s="125"/>
      <c r="G31" s="125"/>
      <c r="H31" s="125"/>
      <c r="I31" s="125"/>
      <c r="J31" s="125"/>
      <c r="K31" s="125"/>
      <c r="L31" s="125"/>
      <c r="M31" s="17"/>
      <c r="N31" s="128">
        <f t="shared" si="0"/>
        <v>0</v>
      </c>
      <c r="O31" s="164"/>
      <c r="P31" s="162"/>
    </row>
    <row r="32" spans="2:17">
      <c r="B32" s="4"/>
      <c r="C32" s="147"/>
      <c r="D32" s="148"/>
      <c r="E32" s="124"/>
      <c r="F32" s="127"/>
      <c r="G32" s="127"/>
      <c r="H32" s="127"/>
      <c r="I32" s="127"/>
      <c r="J32" s="127"/>
      <c r="K32" s="127"/>
      <c r="L32" s="127"/>
      <c r="M32" s="127"/>
      <c r="N32" s="128">
        <f t="shared" si="0"/>
        <v>0</v>
      </c>
      <c r="O32" s="164"/>
      <c r="P32" s="165"/>
    </row>
    <row r="33" spans="2:20" s="96" customFormat="1">
      <c r="B33" s="4"/>
      <c r="C33" s="147"/>
      <c r="D33" s="148"/>
      <c r="E33" s="125"/>
      <c r="F33" s="125"/>
      <c r="G33" s="125"/>
      <c r="H33" s="125"/>
      <c r="I33" s="125"/>
      <c r="J33" s="125"/>
      <c r="K33" s="125"/>
      <c r="L33" s="125"/>
      <c r="M33" s="17"/>
      <c r="N33" s="128">
        <f t="shared" si="0"/>
        <v>0</v>
      </c>
      <c r="O33" s="164"/>
      <c r="P33" s="162"/>
      <c r="R33" s="2"/>
      <c r="S33" s="2"/>
      <c r="T33" s="10"/>
    </row>
    <row r="34" spans="2:20" s="96" customFormat="1">
      <c r="B34" s="4"/>
      <c r="C34" s="147"/>
      <c r="D34" s="148"/>
      <c r="E34" s="125"/>
      <c r="F34" s="125"/>
      <c r="G34" s="125"/>
      <c r="H34" s="125"/>
      <c r="I34" s="125"/>
      <c r="J34" s="125"/>
      <c r="K34" s="125"/>
      <c r="L34" s="125"/>
      <c r="M34" s="17"/>
      <c r="N34" s="128">
        <f t="shared" si="0"/>
        <v>0</v>
      </c>
      <c r="O34" s="164"/>
      <c r="P34" s="162"/>
      <c r="R34" s="2"/>
      <c r="S34" s="2"/>
      <c r="T34" s="10"/>
    </row>
    <row r="35" spans="2:20" s="96" customFormat="1">
      <c r="B35" s="4"/>
      <c r="C35" s="147"/>
      <c r="D35" s="148"/>
      <c r="E35" s="125"/>
      <c r="F35" s="125"/>
      <c r="G35" s="125"/>
      <c r="H35" s="125"/>
      <c r="I35" s="125"/>
      <c r="J35" s="125"/>
      <c r="K35" s="125"/>
      <c r="L35" s="125"/>
      <c r="M35" s="17"/>
      <c r="N35" s="128">
        <f t="shared" si="0"/>
        <v>0</v>
      </c>
      <c r="O35" s="164"/>
      <c r="P35" s="162"/>
      <c r="R35" s="2"/>
      <c r="S35" s="2"/>
      <c r="T35" s="10"/>
    </row>
    <row r="36" spans="2:20" s="96" customFormat="1">
      <c r="B36" s="4"/>
      <c r="C36" s="147"/>
      <c r="D36" s="148"/>
      <c r="E36" s="125"/>
      <c r="F36" s="125"/>
      <c r="G36" s="125"/>
      <c r="H36" s="125"/>
      <c r="I36" s="125"/>
      <c r="J36" s="125"/>
      <c r="K36" s="125"/>
      <c r="L36" s="125"/>
      <c r="M36" s="17"/>
      <c r="N36" s="128">
        <f t="shared" si="0"/>
        <v>0</v>
      </c>
      <c r="O36" s="164"/>
      <c r="P36" s="162"/>
      <c r="R36" s="2"/>
      <c r="S36" s="2"/>
      <c r="T36" s="10"/>
    </row>
    <row r="37" spans="2:20" s="96" customFormat="1">
      <c r="B37" s="4"/>
      <c r="C37" s="147"/>
      <c r="D37" s="148"/>
      <c r="E37" s="125"/>
      <c r="F37" s="125"/>
      <c r="G37" s="125"/>
      <c r="H37" s="125"/>
      <c r="I37" s="125"/>
      <c r="J37" s="125"/>
      <c r="K37" s="125"/>
      <c r="L37" s="125"/>
      <c r="M37" s="17"/>
      <c r="N37" s="128">
        <f t="shared" si="0"/>
        <v>0</v>
      </c>
      <c r="O37" s="164"/>
      <c r="P37" s="162"/>
      <c r="R37" s="2"/>
      <c r="S37" s="2"/>
      <c r="T37" s="10"/>
    </row>
    <row r="38" spans="2:20" s="96" customFormat="1">
      <c r="B38" s="54"/>
      <c r="C38" s="147"/>
      <c r="D38" s="148"/>
      <c r="E38" s="55"/>
      <c r="F38" s="125"/>
      <c r="G38" s="125"/>
      <c r="H38" s="125"/>
      <c r="I38" s="125"/>
      <c r="J38" s="125"/>
      <c r="K38" s="125"/>
      <c r="L38" s="125"/>
      <c r="M38" s="17"/>
      <c r="N38" s="128"/>
      <c r="O38" s="164"/>
      <c r="P38" s="162"/>
      <c r="R38" s="2"/>
      <c r="S38" s="2"/>
      <c r="T38" s="10"/>
    </row>
    <row r="39" spans="2:20" s="96" customFormat="1">
      <c r="B39" s="4"/>
      <c r="C39" s="147"/>
      <c r="D39" s="148"/>
      <c r="E39" s="125"/>
      <c r="F39" s="125"/>
      <c r="G39" s="125"/>
      <c r="H39" s="125"/>
      <c r="I39" s="125"/>
      <c r="J39" s="125"/>
      <c r="K39" s="125"/>
      <c r="L39" s="125"/>
      <c r="M39" s="17"/>
      <c r="N39" s="128">
        <f t="shared" si="0"/>
        <v>0</v>
      </c>
      <c r="O39" s="164"/>
      <c r="P39" s="162"/>
      <c r="R39" s="2"/>
      <c r="S39" s="2"/>
      <c r="T39" s="10"/>
    </row>
    <row r="40" spans="2:20" s="96" customFormat="1">
      <c r="B40" s="4"/>
      <c r="C40" s="147"/>
      <c r="D40" s="148"/>
      <c r="E40" s="125"/>
      <c r="F40" s="125"/>
      <c r="G40" s="125"/>
      <c r="H40" s="125"/>
      <c r="I40" s="125"/>
      <c r="J40" s="125"/>
      <c r="K40" s="125"/>
      <c r="L40" s="125"/>
      <c r="M40" s="17"/>
      <c r="N40" s="128">
        <f t="shared" si="0"/>
        <v>0</v>
      </c>
      <c r="O40" s="164"/>
      <c r="P40" s="162"/>
      <c r="R40" s="2"/>
      <c r="S40" s="2"/>
      <c r="T40" s="10"/>
    </row>
    <row r="41" spans="2:20" s="96" customFormat="1">
      <c r="B41" s="4"/>
      <c r="C41" s="147"/>
      <c r="D41" s="148"/>
      <c r="E41" s="125"/>
      <c r="F41" s="125"/>
      <c r="G41" s="125"/>
      <c r="H41" s="125"/>
      <c r="I41" s="125"/>
      <c r="J41" s="125"/>
      <c r="K41" s="125"/>
      <c r="L41" s="125"/>
      <c r="M41" s="17"/>
      <c r="N41" s="128">
        <f t="shared" si="0"/>
        <v>0</v>
      </c>
      <c r="O41" s="164"/>
      <c r="P41" s="162"/>
      <c r="R41" s="2"/>
      <c r="S41" s="2"/>
      <c r="T41" s="10"/>
    </row>
    <row r="42" spans="2:20" s="96" customFormat="1">
      <c r="B42" s="4"/>
      <c r="C42" s="147"/>
      <c r="D42" s="148"/>
      <c r="E42" s="125"/>
      <c r="F42" s="125"/>
      <c r="G42" s="125"/>
      <c r="H42" s="125"/>
      <c r="I42" s="125"/>
      <c r="J42" s="125"/>
      <c r="K42" s="125"/>
      <c r="L42" s="125"/>
      <c r="M42" s="17"/>
      <c r="N42" s="128">
        <f t="shared" si="0"/>
        <v>0</v>
      </c>
      <c r="O42" s="164"/>
      <c r="P42" s="162"/>
      <c r="R42" s="2"/>
      <c r="S42" s="2"/>
      <c r="T42" s="10"/>
    </row>
    <row r="43" spans="2:20" s="96" customFormat="1">
      <c r="B43" s="4"/>
      <c r="C43" s="147"/>
      <c r="D43" s="148"/>
      <c r="E43" s="125"/>
      <c r="F43" s="125"/>
      <c r="G43" s="125"/>
      <c r="H43" s="125"/>
      <c r="I43" s="125"/>
      <c r="J43" s="125"/>
      <c r="K43" s="125"/>
      <c r="L43" s="125"/>
      <c r="M43" s="17"/>
      <c r="N43" s="128">
        <f t="shared" si="0"/>
        <v>0</v>
      </c>
      <c r="O43" s="164"/>
      <c r="P43" s="162"/>
      <c r="R43" s="2"/>
      <c r="S43" s="2"/>
      <c r="T43" s="10"/>
    </row>
    <row r="44" spans="2:20" s="96" customFormat="1">
      <c r="B44" s="4"/>
      <c r="C44" s="147"/>
      <c r="D44" s="148"/>
      <c r="E44" s="125"/>
      <c r="F44" s="125"/>
      <c r="G44" s="125"/>
      <c r="H44" s="125"/>
      <c r="I44" s="125"/>
      <c r="J44" s="125"/>
      <c r="K44" s="125"/>
      <c r="L44" s="125"/>
      <c r="M44" s="17"/>
      <c r="N44" s="128">
        <f t="shared" si="0"/>
        <v>0</v>
      </c>
      <c r="O44" s="164"/>
      <c r="P44" s="162"/>
      <c r="R44" s="2"/>
      <c r="S44" s="2"/>
      <c r="T44" s="10"/>
    </row>
    <row r="45" spans="2:20" s="96" customFormat="1">
      <c r="B45" s="4"/>
      <c r="C45" s="147"/>
      <c r="D45" s="148"/>
      <c r="E45" s="125"/>
      <c r="F45" s="125"/>
      <c r="G45" s="125"/>
      <c r="H45" s="125"/>
      <c r="I45" s="125"/>
      <c r="J45" s="125"/>
      <c r="K45" s="125"/>
      <c r="L45" s="125"/>
      <c r="M45" s="17"/>
      <c r="N45" s="128">
        <f t="shared" si="0"/>
        <v>0</v>
      </c>
      <c r="O45" s="164"/>
      <c r="P45" s="162"/>
      <c r="R45" s="2"/>
      <c r="S45" s="2"/>
      <c r="T45" s="10"/>
    </row>
    <row r="46" spans="2:20" s="96" customFormat="1">
      <c r="B46" s="4"/>
      <c r="C46" s="147"/>
      <c r="D46" s="148"/>
      <c r="E46" s="125"/>
      <c r="F46" s="125"/>
      <c r="G46" s="125"/>
      <c r="H46" s="125"/>
      <c r="I46" s="125"/>
      <c r="J46" s="125"/>
      <c r="K46" s="125"/>
      <c r="L46" s="125"/>
      <c r="M46" s="17"/>
      <c r="N46" s="128">
        <f t="shared" si="0"/>
        <v>0</v>
      </c>
      <c r="O46" s="164"/>
      <c r="P46" s="162"/>
      <c r="R46" s="2"/>
      <c r="S46" s="2"/>
      <c r="T46" s="10"/>
    </row>
    <row r="47" spans="2:20" s="96" customFormat="1">
      <c r="B47" s="54"/>
      <c r="C47" s="147"/>
      <c r="D47" s="148"/>
      <c r="E47" s="55"/>
      <c r="F47" s="125"/>
      <c r="G47" s="125"/>
      <c r="H47" s="125"/>
      <c r="I47" s="125"/>
      <c r="J47" s="125"/>
      <c r="K47" s="125"/>
      <c r="L47" s="125"/>
      <c r="M47" s="17"/>
      <c r="N47" s="128"/>
      <c r="O47" s="171"/>
      <c r="P47" s="162"/>
      <c r="R47" s="2"/>
      <c r="S47" s="2"/>
      <c r="T47" s="10"/>
    </row>
    <row r="48" spans="2:20" s="96" customFormat="1">
      <c r="B48" s="4"/>
      <c r="C48" s="147"/>
      <c r="D48" s="148"/>
      <c r="E48" s="125"/>
      <c r="F48" s="125"/>
      <c r="G48" s="125"/>
      <c r="H48" s="125"/>
      <c r="I48" s="125"/>
      <c r="J48" s="125"/>
      <c r="K48" s="125"/>
      <c r="L48" s="125"/>
      <c r="M48" s="17"/>
      <c r="N48" s="128">
        <f t="shared" si="0"/>
        <v>0</v>
      </c>
      <c r="O48" s="164"/>
      <c r="P48" s="162"/>
      <c r="R48" s="2"/>
      <c r="S48" s="2"/>
      <c r="T48" s="10"/>
    </row>
    <row r="49" spans="2:20" s="96" customFormat="1">
      <c r="B49" s="4"/>
      <c r="C49" s="147"/>
      <c r="D49" s="148"/>
      <c r="E49" s="125"/>
      <c r="F49" s="125"/>
      <c r="G49" s="125"/>
      <c r="H49" s="125"/>
      <c r="I49" s="125"/>
      <c r="J49" s="125"/>
      <c r="K49" s="125"/>
      <c r="L49" s="125"/>
      <c r="M49" s="17"/>
      <c r="N49" s="128">
        <f t="shared" si="0"/>
        <v>0</v>
      </c>
      <c r="O49" s="164"/>
      <c r="P49" s="163"/>
      <c r="R49" s="2"/>
      <c r="S49" s="2"/>
      <c r="T49" s="10"/>
    </row>
    <row r="50" spans="2:20" s="96" customFormat="1">
      <c r="B50" s="4"/>
      <c r="C50" s="147"/>
      <c r="D50" s="148"/>
      <c r="E50" s="125"/>
      <c r="F50" s="125"/>
      <c r="G50" s="125"/>
      <c r="H50" s="125"/>
      <c r="I50" s="125"/>
      <c r="J50" s="125"/>
      <c r="K50" s="125"/>
      <c r="L50" s="125"/>
      <c r="M50" s="17"/>
      <c r="N50" s="128">
        <f t="shared" si="0"/>
        <v>0</v>
      </c>
      <c r="O50" s="164"/>
      <c r="P50" s="163"/>
      <c r="R50" s="2"/>
      <c r="S50" s="2"/>
      <c r="T50" s="10"/>
    </row>
    <row r="51" spans="2:20" s="96" customFormat="1">
      <c r="B51" s="4"/>
      <c r="C51" s="147"/>
      <c r="D51" s="148"/>
      <c r="E51" s="125"/>
      <c r="F51" s="125"/>
      <c r="G51" s="125"/>
      <c r="H51" s="125"/>
      <c r="I51" s="125"/>
      <c r="J51" s="125"/>
      <c r="K51" s="125"/>
      <c r="L51" s="125"/>
      <c r="M51" s="17"/>
      <c r="N51" s="128">
        <f t="shared" si="0"/>
        <v>0</v>
      </c>
      <c r="O51" s="164"/>
      <c r="P51" s="163"/>
      <c r="R51" s="2"/>
      <c r="S51" s="2"/>
      <c r="T51" s="10"/>
    </row>
    <row r="52" spans="2:20" s="96" customFormat="1">
      <c r="B52" s="4"/>
      <c r="C52" s="147"/>
      <c r="D52" s="148"/>
      <c r="E52" s="125"/>
      <c r="F52" s="125"/>
      <c r="G52" s="125"/>
      <c r="H52" s="125"/>
      <c r="I52" s="125"/>
      <c r="J52" s="125"/>
      <c r="K52" s="125"/>
      <c r="L52" s="125"/>
      <c r="M52" s="17"/>
      <c r="N52" s="128">
        <f t="shared" si="0"/>
        <v>0</v>
      </c>
      <c r="O52" s="164"/>
      <c r="P52" s="162"/>
      <c r="R52" s="2"/>
      <c r="S52" s="2"/>
      <c r="T52" s="10"/>
    </row>
    <row r="53" spans="2:20" s="96" customFormat="1">
      <c r="B53" s="4"/>
      <c r="C53" s="147"/>
      <c r="D53" s="148"/>
      <c r="E53" s="125"/>
      <c r="F53" s="125"/>
      <c r="G53" s="125"/>
      <c r="H53" s="125"/>
      <c r="I53" s="125"/>
      <c r="J53" s="125"/>
      <c r="K53" s="125"/>
      <c r="L53" s="125"/>
      <c r="M53" s="17"/>
      <c r="N53" s="128">
        <f t="shared" si="0"/>
        <v>0</v>
      </c>
      <c r="O53" s="164"/>
      <c r="P53" s="162"/>
      <c r="R53" s="2"/>
      <c r="S53" s="2"/>
      <c r="T53" s="10"/>
    </row>
    <row r="54" spans="2:20" s="96" customFormat="1">
      <c r="B54" s="4"/>
      <c r="C54" s="147"/>
      <c r="D54" s="148"/>
      <c r="E54" s="124"/>
      <c r="F54" s="125"/>
      <c r="G54" s="125"/>
      <c r="H54" s="125"/>
      <c r="I54" s="125"/>
      <c r="J54" s="125"/>
      <c r="K54" s="125"/>
      <c r="L54" s="125"/>
      <c r="M54" s="57"/>
      <c r="N54" s="128">
        <f>LEN(E54)</f>
        <v>0</v>
      </c>
      <c r="O54" s="171"/>
      <c r="P54" s="163"/>
      <c r="R54" s="2"/>
      <c r="S54" s="2"/>
      <c r="T54" s="10"/>
    </row>
    <row r="55" spans="2:20" s="96" customFormat="1">
      <c r="B55" s="4"/>
      <c r="C55" s="147"/>
      <c r="D55" s="148"/>
      <c r="E55" s="124"/>
      <c r="F55" s="125"/>
      <c r="G55" s="125"/>
      <c r="H55" s="125"/>
      <c r="I55" s="125"/>
      <c r="J55" s="125"/>
      <c r="K55" s="125"/>
      <c r="L55" s="125"/>
      <c r="M55" s="17"/>
      <c r="N55" s="128">
        <f>LEN(E55)</f>
        <v>0</v>
      </c>
      <c r="O55" s="164"/>
      <c r="P55" s="162"/>
      <c r="R55" s="2"/>
      <c r="S55" s="2"/>
      <c r="T55" s="10"/>
    </row>
    <row r="56" spans="2:20" s="96" customFormat="1">
      <c r="B56" s="4"/>
      <c r="C56" s="147"/>
      <c r="D56" s="148"/>
      <c r="E56" s="125"/>
      <c r="F56" s="125"/>
      <c r="G56" s="125"/>
      <c r="H56" s="125"/>
      <c r="I56" s="125"/>
      <c r="J56" s="125"/>
      <c r="K56" s="125"/>
      <c r="L56" s="125"/>
      <c r="M56" s="17"/>
      <c r="N56" s="128">
        <f>LEN(E56)</f>
        <v>0</v>
      </c>
      <c r="O56" s="171"/>
      <c r="P56" s="162"/>
      <c r="R56" s="2"/>
      <c r="S56" s="2"/>
      <c r="T56" s="10"/>
    </row>
    <row r="57" spans="2:20" s="96" customFormat="1">
      <c r="B57" s="54"/>
      <c r="C57" s="147"/>
      <c r="D57" s="148"/>
      <c r="E57" s="122"/>
      <c r="F57" s="125"/>
      <c r="G57" s="125"/>
      <c r="H57" s="125"/>
      <c r="I57" s="125"/>
      <c r="J57" s="125"/>
      <c r="K57" s="125"/>
      <c r="L57" s="125"/>
      <c r="M57" s="17"/>
      <c r="N57" s="128"/>
      <c r="O57" s="171"/>
      <c r="P57" s="162"/>
      <c r="R57" s="2"/>
      <c r="S57" s="2"/>
      <c r="T57" s="10"/>
    </row>
    <row r="58" spans="2:20" s="96" customFormat="1">
      <c r="B58" s="4"/>
      <c r="C58" s="147"/>
      <c r="D58" s="148"/>
      <c r="E58" s="125"/>
      <c r="F58" s="125"/>
      <c r="G58" s="125"/>
      <c r="H58" s="125"/>
      <c r="I58" s="125"/>
      <c r="J58" s="125"/>
      <c r="K58" s="125"/>
      <c r="L58" s="125"/>
      <c r="M58" s="17"/>
      <c r="N58" s="128">
        <f>LEN(E58)</f>
        <v>0</v>
      </c>
      <c r="O58" s="164"/>
      <c r="P58" s="162"/>
      <c r="R58" s="2"/>
      <c r="S58" s="2"/>
      <c r="T58" s="10"/>
    </row>
    <row r="59" spans="2:20" s="96" customFormat="1">
      <c r="B59" s="4"/>
      <c r="C59" s="147"/>
      <c r="D59" s="148"/>
      <c r="E59" s="125"/>
      <c r="F59" s="125"/>
      <c r="G59" s="125"/>
      <c r="H59" s="125"/>
      <c r="I59" s="125"/>
      <c r="J59" s="125"/>
      <c r="K59" s="125"/>
      <c r="L59" s="125"/>
      <c r="M59" s="17"/>
      <c r="N59" s="128">
        <f>LEN(E59)</f>
        <v>0</v>
      </c>
      <c r="O59" s="164"/>
      <c r="P59" s="162"/>
      <c r="R59" s="2"/>
      <c r="S59" s="2"/>
      <c r="T59" s="10"/>
    </row>
    <row r="60" spans="2:20" s="96" customFormat="1">
      <c r="B60" s="2"/>
      <c r="C60" s="147"/>
      <c r="D60" s="148"/>
      <c r="E60" s="2"/>
      <c r="F60" s="2"/>
      <c r="G60" s="2"/>
      <c r="H60" s="2"/>
      <c r="I60" s="2"/>
      <c r="J60" s="2"/>
      <c r="K60" s="2"/>
      <c r="L60" s="2"/>
      <c r="M60" s="2"/>
      <c r="N60" s="2"/>
      <c r="O60" s="95"/>
      <c r="P60" s="95"/>
      <c r="R60" s="2"/>
      <c r="S60" s="2"/>
      <c r="T60" s="10"/>
    </row>
    <row r="61" spans="2:20" s="96" customFormat="1">
      <c r="B61" s="2"/>
      <c r="C61" s="150"/>
      <c r="D61" s="148"/>
      <c r="E61" s="2"/>
      <c r="F61" s="2"/>
      <c r="G61" s="2"/>
      <c r="H61" s="2"/>
      <c r="I61" s="2"/>
      <c r="J61" s="2"/>
      <c r="K61" s="2"/>
      <c r="L61" s="2"/>
      <c r="M61" s="2"/>
      <c r="N61" s="2"/>
      <c r="O61" s="95"/>
      <c r="P61" s="95"/>
      <c r="R61" s="2"/>
      <c r="S61" s="2"/>
      <c r="T61" s="10"/>
    </row>
    <row r="62" spans="2:20" s="96" customFormat="1">
      <c r="B62" s="2"/>
      <c r="C62" s="150"/>
      <c r="D62" s="148"/>
      <c r="E62" s="2"/>
      <c r="F62" s="2"/>
      <c r="G62" s="2"/>
      <c r="H62" s="2"/>
      <c r="I62" s="2"/>
      <c r="J62" s="2"/>
      <c r="K62" s="2"/>
      <c r="L62" s="2"/>
      <c r="M62" s="2"/>
      <c r="N62" s="2"/>
      <c r="O62" s="95"/>
      <c r="P62" s="95"/>
      <c r="R62" s="2"/>
      <c r="S62" s="2"/>
      <c r="T62" s="10"/>
    </row>
    <row r="63" spans="2:20" s="96" customFormat="1">
      <c r="B63" s="2"/>
      <c r="C63" s="150"/>
      <c r="D63" s="148"/>
      <c r="E63" s="2"/>
      <c r="F63" s="2"/>
      <c r="G63" s="2"/>
      <c r="H63" s="2"/>
      <c r="I63" s="2"/>
      <c r="J63" s="2"/>
      <c r="K63" s="2"/>
      <c r="L63" s="2"/>
      <c r="M63" s="2"/>
      <c r="N63" s="2"/>
      <c r="O63" s="95"/>
      <c r="P63" s="95"/>
      <c r="R63" s="2"/>
      <c r="S63" s="2"/>
      <c r="T63" s="10"/>
    </row>
    <row r="64" spans="2:20" s="96" customFormat="1">
      <c r="B64" s="2"/>
      <c r="C64" s="150"/>
      <c r="D64" s="148"/>
      <c r="E64" s="2"/>
      <c r="F64" s="2"/>
      <c r="G64" s="2"/>
      <c r="H64" s="2"/>
      <c r="I64" s="2"/>
      <c r="J64" s="2"/>
      <c r="K64" s="2"/>
      <c r="L64" s="2"/>
      <c r="M64" s="2"/>
      <c r="N64" s="2"/>
      <c r="O64" s="95"/>
      <c r="P64" s="95"/>
      <c r="R64" s="2"/>
      <c r="S64" s="2"/>
      <c r="T64" s="10"/>
    </row>
    <row r="65" spans="3:4">
      <c r="C65" s="150"/>
      <c r="D65" s="148"/>
    </row>
    <row r="66" spans="3:4">
      <c r="C66" s="150"/>
      <c r="D66" s="148"/>
    </row>
    <row r="67" spans="3:4">
      <c r="C67" s="150"/>
      <c r="D67" s="148"/>
    </row>
    <row r="68" spans="3:4">
      <c r="C68" s="150"/>
    </row>
    <row r="69" spans="3:4">
      <c r="C69" s="150"/>
    </row>
    <row r="70" spans="3:4">
      <c r="C70" s="150"/>
    </row>
    <row r="71" spans="3:4">
      <c r="C71" s="150"/>
    </row>
    <row r="72" spans="3:4">
      <c r="C72" s="150"/>
    </row>
    <row r="73" spans="3:4">
      <c r="C73" s="150"/>
    </row>
    <row r="74" spans="3:4">
      <c r="C74" s="152"/>
    </row>
  </sheetData>
  <autoFilter ref="B5:Q60">
    <filterColumn colId="3" showButton="0"/>
    <filterColumn colId="4" showButton="0"/>
    <filterColumn colId="5" showButton="0"/>
    <filterColumn colId="6" showButton="0"/>
    <filterColumn colId="7" showButton="0"/>
    <filterColumn colId="8" showButton="0"/>
    <filterColumn colId="9" showButton="0"/>
    <filterColumn colId="10" showButton="0"/>
  </autoFilter>
  <mergeCells count="2">
    <mergeCell ref="E4:N4"/>
    <mergeCell ref="E5:M5"/>
  </mergeCells>
  <phoneticPr fontId="5"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8"/>
  <sheetViews>
    <sheetView workbookViewId="0">
      <selection activeCell="N10" sqref="N10"/>
    </sheetView>
  </sheetViews>
  <sheetFormatPr defaultColWidth="9.140625" defaultRowHeight="21.75"/>
  <cols>
    <col min="1" max="2" width="9.140625" style="5"/>
    <col min="3" max="3" width="9.85546875" style="5" customWidth="1"/>
    <col min="4" max="4" width="9.140625" style="5"/>
    <col min="5" max="5" width="9.28515625" style="5" bestFit="1" customWidth="1"/>
    <col min="6" max="6" width="11" style="5" bestFit="1" customWidth="1"/>
    <col min="7" max="7" width="19.140625" style="5" customWidth="1"/>
    <col min="8" max="8" width="31.85546875" style="5" customWidth="1"/>
    <col min="9" max="9" width="8.28515625" style="5" customWidth="1"/>
    <col min="10" max="10" width="38.140625" style="184" customWidth="1"/>
    <col min="11" max="11" width="21.85546875" style="184" customWidth="1"/>
    <col min="12" max="15" width="9.140625" style="5"/>
    <col min="16" max="16" width="12.7109375" style="5" customWidth="1"/>
    <col min="17" max="17" width="14.85546875" style="5" customWidth="1"/>
    <col min="18" max="16384" width="9.140625" style="5"/>
  </cols>
  <sheetData>
    <row r="1" spans="1:14" ht="27" customHeight="1">
      <c r="A1" s="5" t="s">
        <v>22</v>
      </c>
      <c r="E1" s="5" t="s">
        <v>23</v>
      </c>
      <c r="J1" s="172" t="s">
        <v>212</v>
      </c>
      <c r="K1" s="173" t="s">
        <v>213</v>
      </c>
      <c r="N1" s="5" t="s">
        <v>28</v>
      </c>
    </row>
    <row r="2" spans="1:14" ht="17.25">
      <c r="A2" s="103" t="s">
        <v>83</v>
      </c>
      <c r="B2" s="103" t="s">
        <v>214</v>
      </c>
      <c r="C2" s="103" t="s">
        <v>215</v>
      </c>
      <c r="E2" s="103" t="s">
        <v>124</v>
      </c>
      <c r="F2" s="103" t="s">
        <v>216</v>
      </c>
      <c r="G2" s="103" t="s">
        <v>215</v>
      </c>
      <c r="J2" s="174"/>
      <c r="K2" s="175" t="s">
        <v>217</v>
      </c>
      <c r="M2" s="5" t="s">
        <v>218</v>
      </c>
      <c r="N2" s="53" t="s">
        <v>219</v>
      </c>
    </row>
    <row r="3" spans="1:14" ht="17.25">
      <c r="A3" s="154">
        <v>0</v>
      </c>
      <c r="B3" s="154" t="s">
        <v>220</v>
      </c>
      <c r="C3" s="97" t="s">
        <v>221</v>
      </c>
      <c r="E3" s="8">
        <v>1</v>
      </c>
      <c r="F3" s="154" t="s">
        <v>222</v>
      </c>
      <c r="G3" s="97" t="s">
        <v>10</v>
      </c>
      <c r="J3" s="174"/>
      <c r="K3" s="176" t="s">
        <v>223</v>
      </c>
    </row>
    <row r="4" spans="1:14" ht="17.25">
      <c r="A4" s="154">
        <v>1</v>
      </c>
      <c r="B4" s="154" t="s">
        <v>224</v>
      </c>
      <c r="C4" s="97" t="s">
        <v>225</v>
      </c>
      <c r="E4" s="8">
        <v>2</v>
      </c>
      <c r="F4" s="154" t="s">
        <v>226</v>
      </c>
      <c r="G4" s="97" t="s">
        <v>11</v>
      </c>
      <c r="J4" s="174"/>
      <c r="K4" s="177" t="s">
        <v>227</v>
      </c>
      <c r="M4" s="188" t="s">
        <v>348</v>
      </c>
      <c r="N4" s="22" t="s">
        <v>228</v>
      </c>
    </row>
    <row r="5" spans="1:14" ht="17.25">
      <c r="A5" s="154">
        <v>2</v>
      </c>
      <c r="B5" s="154" t="s">
        <v>229</v>
      </c>
      <c r="C5" s="97" t="s">
        <v>230</v>
      </c>
      <c r="E5" s="8">
        <v>3</v>
      </c>
      <c r="F5" s="154" t="s">
        <v>231</v>
      </c>
      <c r="G5" s="97" t="s">
        <v>12</v>
      </c>
      <c r="J5" s="178" t="s">
        <v>232</v>
      </c>
      <c r="K5" s="179">
        <v>10201000</v>
      </c>
      <c r="M5" s="188" t="s">
        <v>349</v>
      </c>
      <c r="N5" s="56" t="s">
        <v>233</v>
      </c>
    </row>
    <row r="6" spans="1:14" ht="17.25">
      <c r="A6" s="154">
        <v>3</v>
      </c>
      <c r="B6" s="154" t="s">
        <v>234</v>
      </c>
      <c r="C6" s="97" t="s">
        <v>235</v>
      </c>
      <c r="E6" s="8">
        <v>4</v>
      </c>
      <c r="F6" s="154" t="s">
        <v>236</v>
      </c>
      <c r="G6" s="97" t="s">
        <v>13</v>
      </c>
      <c r="J6" s="178" t="s">
        <v>237</v>
      </c>
      <c r="K6" s="179">
        <v>10201001</v>
      </c>
      <c r="M6" s="5" t="s">
        <v>350</v>
      </c>
      <c r="N6" s="22" t="s">
        <v>238</v>
      </c>
    </row>
    <row r="7" spans="1:14" ht="17.25">
      <c r="A7" s="154">
        <v>4</v>
      </c>
      <c r="B7" s="154" t="s">
        <v>239</v>
      </c>
      <c r="C7" s="97" t="s">
        <v>240</v>
      </c>
      <c r="E7" s="8">
        <v>5</v>
      </c>
      <c r="F7" s="154" t="s">
        <v>241</v>
      </c>
      <c r="G7" s="97" t="s">
        <v>14</v>
      </c>
      <c r="J7" s="178" t="s">
        <v>127</v>
      </c>
      <c r="K7" s="179">
        <v>10201002</v>
      </c>
      <c r="M7" s="5" t="s">
        <v>451</v>
      </c>
    </row>
    <row r="8" spans="1:14" ht="17.25">
      <c r="A8" s="154">
        <v>5</v>
      </c>
      <c r="B8" s="154" t="s">
        <v>242</v>
      </c>
      <c r="C8" s="97" t="s">
        <v>243</v>
      </c>
      <c r="E8" s="8">
        <v>6</v>
      </c>
      <c r="F8" s="154" t="s">
        <v>244</v>
      </c>
      <c r="G8" s="97" t="s">
        <v>15</v>
      </c>
      <c r="J8" s="178" t="s">
        <v>245</v>
      </c>
      <c r="K8" s="179">
        <v>10201003</v>
      </c>
      <c r="M8" s="5" t="s">
        <v>452</v>
      </c>
    </row>
    <row r="9" spans="1:14" ht="17.25">
      <c r="A9" s="154">
        <v>6</v>
      </c>
      <c r="B9" s="154" t="s">
        <v>246</v>
      </c>
      <c r="C9" s="97" t="s">
        <v>247</v>
      </c>
      <c r="E9" s="8">
        <v>7</v>
      </c>
      <c r="F9" s="8" t="s">
        <v>248</v>
      </c>
      <c r="G9" s="97" t="s">
        <v>16</v>
      </c>
      <c r="J9" s="178" t="s">
        <v>249</v>
      </c>
      <c r="K9" s="179">
        <v>10201004</v>
      </c>
    </row>
    <row r="10" spans="1:14" ht="17.25">
      <c r="E10" s="8">
        <v>8</v>
      </c>
      <c r="F10" s="8" t="s">
        <v>250</v>
      </c>
      <c r="G10" s="97" t="s">
        <v>17</v>
      </c>
      <c r="J10" s="178" t="s">
        <v>251</v>
      </c>
      <c r="K10" s="179">
        <v>10201005</v>
      </c>
      <c r="N10" s="5" t="s">
        <v>702</v>
      </c>
    </row>
    <row r="11" spans="1:14" ht="17.25">
      <c r="E11" s="8">
        <v>9</v>
      </c>
      <c r="F11" s="8" t="s">
        <v>252</v>
      </c>
      <c r="G11" s="97" t="s">
        <v>18</v>
      </c>
      <c r="J11" s="178" t="s">
        <v>253</v>
      </c>
      <c r="K11" s="179">
        <v>10201006</v>
      </c>
    </row>
    <row r="12" spans="1:14" ht="17.25">
      <c r="E12" s="8">
        <v>10</v>
      </c>
      <c r="F12" s="8" t="s">
        <v>254</v>
      </c>
      <c r="G12" s="97" t="s">
        <v>19</v>
      </c>
      <c r="J12" s="178" t="s">
        <v>110</v>
      </c>
      <c r="K12" s="179">
        <v>10201007</v>
      </c>
    </row>
    <row r="13" spans="1:14" ht="17.25">
      <c r="E13" s="8">
        <v>11</v>
      </c>
      <c r="F13" s="8" t="s">
        <v>255</v>
      </c>
      <c r="G13" s="97" t="s">
        <v>20</v>
      </c>
      <c r="J13" s="178" t="s">
        <v>111</v>
      </c>
      <c r="K13" s="179">
        <v>10201008</v>
      </c>
    </row>
    <row r="14" spans="1:14" ht="17.25">
      <c r="E14" s="8">
        <v>12</v>
      </c>
      <c r="F14" s="8" t="s">
        <v>256</v>
      </c>
      <c r="G14" s="97" t="s">
        <v>21</v>
      </c>
      <c r="J14" s="178" t="s">
        <v>257</v>
      </c>
      <c r="K14" s="179">
        <v>10201009</v>
      </c>
    </row>
    <row r="15" spans="1:14" ht="17.25">
      <c r="J15" s="178" t="s">
        <v>258</v>
      </c>
      <c r="K15" s="179">
        <v>10201010</v>
      </c>
    </row>
    <row r="16" spans="1:14" ht="17.25">
      <c r="J16" s="178" t="s">
        <v>259</v>
      </c>
      <c r="K16" s="179">
        <v>10201011</v>
      </c>
    </row>
    <row r="17" spans="5:11" ht="17.25">
      <c r="E17" s="5" t="s">
        <v>260</v>
      </c>
      <c r="F17" s="53" t="s">
        <v>261</v>
      </c>
      <c r="J17" s="178" t="s">
        <v>262</v>
      </c>
      <c r="K17" s="179">
        <v>10201012</v>
      </c>
    </row>
    <row r="18" spans="5:11" ht="17.25">
      <c r="E18" s="103" t="s">
        <v>263</v>
      </c>
      <c r="F18" s="103" t="s">
        <v>264</v>
      </c>
      <c r="G18" s="103" t="s">
        <v>265</v>
      </c>
      <c r="J18" s="178" t="s">
        <v>266</v>
      </c>
      <c r="K18" s="179">
        <v>10201013</v>
      </c>
    </row>
    <row r="19" spans="5:11" ht="17.25">
      <c r="E19" s="8">
        <v>1</v>
      </c>
      <c r="F19" s="154" t="s">
        <v>267</v>
      </c>
      <c r="G19" s="180" t="s">
        <v>268</v>
      </c>
      <c r="H19" s="56" t="s">
        <v>269</v>
      </c>
      <c r="J19" s="178" t="s">
        <v>270</v>
      </c>
      <c r="K19" s="179">
        <v>10201014</v>
      </c>
    </row>
    <row r="20" spans="5:11" ht="17.25">
      <c r="E20" s="8">
        <v>2</v>
      </c>
      <c r="F20" s="154" t="s">
        <v>271</v>
      </c>
      <c r="G20" s="180" t="s">
        <v>272</v>
      </c>
      <c r="H20" s="56" t="s">
        <v>273</v>
      </c>
      <c r="J20" s="178" t="s">
        <v>274</v>
      </c>
      <c r="K20" s="179">
        <v>10201015</v>
      </c>
    </row>
    <row r="21" spans="5:11" ht="17.25">
      <c r="E21" s="8">
        <v>3</v>
      </c>
      <c r="F21" s="154" t="s">
        <v>275</v>
      </c>
      <c r="G21" s="180" t="s">
        <v>276</v>
      </c>
      <c r="H21" s="56" t="s">
        <v>277</v>
      </c>
      <c r="J21" s="178" t="s">
        <v>278</v>
      </c>
      <c r="K21" s="179">
        <v>10201016</v>
      </c>
    </row>
    <row r="22" spans="5:11" ht="17.25">
      <c r="E22" s="8">
        <v>4</v>
      </c>
      <c r="F22" s="154" t="s">
        <v>279</v>
      </c>
      <c r="G22" s="180" t="s">
        <v>280</v>
      </c>
      <c r="H22" s="56" t="s">
        <v>281</v>
      </c>
      <c r="J22" s="178" t="s">
        <v>282</v>
      </c>
      <c r="K22" s="179">
        <v>10201017</v>
      </c>
    </row>
    <row r="23" spans="5:11" ht="17.25">
      <c r="E23" s="8">
        <v>5</v>
      </c>
      <c r="F23" s="154" t="s">
        <v>283</v>
      </c>
      <c r="G23" s="180" t="s">
        <v>284</v>
      </c>
      <c r="H23" s="56" t="s">
        <v>285</v>
      </c>
      <c r="J23" s="178" t="s">
        <v>286</v>
      </c>
      <c r="K23" s="179">
        <v>10201018</v>
      </c>
    </row>
    <row r="24" spans="5:11" ht="17.25">
      <c r="E24" s="8">
        <v>6</v>
      </c>
      <c r="F24" s="154" t="s">
        <v>287</v>
      </c>
      <c r="G24" s="180" t="s">
        <v>288</v>
      </c>
      <c r="H24" s="56" t="s">
        <v>289</v>
      </c>
      <c r="J24" s="178" t="s">
        <v>290</v>
      </c>
      <c r="K24" s="179">
        <v>10201019</v>
      </c>
    </row>
    <row r="25" spans="5:11" ht="17.25">
      <c r="J25" s="178" t="s">
        <v>291</v>
      </c>
      <c r="K25" s="179">
        <v>10201020</v>
      </c>
    </row>
    <row r="26" spans="5:11" ht="17.25">
      <c r="J26" s="178" t="s">
        <v>292</v>
      </c>
      <c r="K26" s="179">
        <v>10201021</v>
      </c>
    </row>
    <row r="27" spans="5:11" ht="17.25">
      <c r="E27" s="5" t="s">
        <v>293</v>
      </c>
      <c r="J27" s="178" t="s">
        <v>294</v>
      </c>
      <c r="K27" s="179">
        <v>10201022</v>
      </c>
    </row>
    <row r="28" spans="5:11" ht="17.25">
      <c r="E28" s="103" t="s">
        <v>295</v>
      </c>
      <c r="F28" s="103" t="s">
        <v>296</v>
      </c>
      <c r="G28" s="103" t="s">
        <v>297</v>
      </c>
      <c r="J28" s="178" t="s">
        <v>298</v>
      </c>
      <c r="K28" s="179">
        <v>10201023</v>
      </c>
    </row>
    <row r="29" spans="5:11" ht="17.25">
      <c r="E29" s="170">
        <v>1</v>
      </c>
      <c r="F29" s="159">
        <v>10201000</v>
      </c>
      <c r="G29" s="160" t="s">
        <v>210</v>
      </c>
      <c r="J29" s="178" t="s">
        <v>299</v>
      </c>
      <c r="K29" s="179">
        <v>10201024</v>
      </c>
    </row>
    <row r="30" spans="5:11" ht="17.25">
      <c r="E30" s="170">
        <v>2</v>
      </c>
      <c r="F30" s="159">
        <v>10201001</v>
      </c>
      <c r="G30" s="160" t="s">
        <v>300</v>
      </c>
      <c r="J30" s="178" t="s">
        <v>301</v>
      </c>
      <c r="K30" s="179">
        <v>10201025</v>
      </c>
    </row>
    <row r="31" spans="5:11" ht="17.25">
      <c r="E31" s="170">
        <v>3</v>
      </c>
      <c r="F31" s="159">
        <v>10201002</v>
      </c>
      <c r="G31" s="160" t="s">
        <v>123</v>
      </c>
      <c r="J31" s="178" t="s">
        <v>302</v>
      </c>
      <c r="K31" s="179">
        <v>10201026</v>
      </c>
    </row>
    <row r="32" spans="5:11" ht="17.25">
      <c r="E32" s="170">
        <v>4</v>
      </c>
      <c r="F32" s="159">
        <v>10201003</v>
      </c>
      <c r="G32" s="160" t="s">
        <v>303</v>
      </c>
      <c r="J32" s="178" t="s">
        <v>304</v>
      </c>
      <c r="K32" s="179">
        <v>10201027</v>
      </c>
    </row>
    <row r="33" spans="5:11" ht="17.25">
      <c r="E33" s="170">
        <v>5</v>
      </c>
      <c r="F33" s="159">
        <v>10201004</v>
      </c>
      <c r="G33" s="160" t="s">
        <v>305</v>
      </c>
      <c r="J33" s="178" t="s">
        <v>306</v>
      </c>
      <c r="K33" s="179">
        <v>10201028</v>
      </c>
    </row>
    <row r="34" spans="5:11" ht="17.25">
      <c r="E34" s="170">
        <v>6</v>
      </c>
      <c r="F34" s="159">
        <v>10201005</v>
      </c>
      <c r="G34" s="160" t="s">
        <v>307</v>
      </c>
      <c r="J34" s="178" t="s">
        <v>308</v>
      </c>
      <c r="K34" s="179">
        <v>10201029</v>
      </c>
    </row>
    <row r="35" spans="5:11" ht="17.25">
      <c r="E35" s="170">
        <v>7</v>
      </c>
      <c r="F35" s="159">
        <v>10201006</v>
      </c>
      <c r="G35" s="160" t="s">
        <v>309</v>
      </c>
      <c r="J35" s="178" t="s">
        <v>310</v>
      </c>
      <c r="K35" s="179">
        <v>10201030</v>
      </c>
    </row>
    <row r="36" spans="5:11" ht="17.25">
      <c r="E36" s="170">
        <v>8</v>
      </c>
      <c r="F36" s="181">
        <v>10209003</v>
      </c>
      <c r="G36" s="182" t="s">
        <v>27</v>
      </c>
      <c r="J36" s="178" t="s">
        <v>311</v>
      </c>
      <c r="K36" s="179">
        <v>10201031</v>
      </c>
    </row>
    <row r="37" spans="5:11" ht="17.25">
      <c r="E37" s="170">
        <v>9</v>
      </c>
      <c r="F37" s="181">
        <v>10209011</v>
      </c>
      <c r="G37" s="182" t="s">
        <v>109</v>
      </c>
      <c r="J37" s="178" t="s">
        <v>312</v>
      </c>
      <c r="K37" s="179">
        <v>10201032</v>
      </c>
    </row>
    <row r="38" spans="5:11" ht="17.25">
      <c r="E38" s="170">
        <v>10</v>
      </c>
      <c r="F38" s="181">
        <v>10209015</v>
      </c>
      <c r="G38" s="182" t="s">
        <v>104</v>
      </c>
      <c r="J38" s="178" t="s">
        <v>313</v>
      </c>
      <c r="K38" s="179">
        <v>10201033</v>
      </c>
    </row>
    <row r="39" spans="5:11" ht="17.25">
      <c r="E39" s="170">
        <v>11</v>
      </c>
      <c r="F39" s="181">
        <v>10209007</v>
      </c>
      <c r="G39" s="182" t="s">
        <v>314</v>
      </c>
      <c r="J39" s="178" t="s">
        <v>315</v>
      </c>
      <c r="K39" s="179">
        <v>10201034</v>
      </c>
    </row>
    <row r="40" spans="5:11" ht="17.25">
      <c r="E40" s="170">
        <v>12</v>
      </c>
      <c r="F40" s="181"/>
      <c r="G40" s="182" t="s">
        <v>211</v>
      </c>
      <c r="J40" s="178" t="s">
        <v>316</v>
      </c>
      <c r="K40" s="179">
        <v>10201035</v>
      </c>
    </row>
    <row r="41" spans="5:11" ht="17.25">
      <c r="E41" s="170">
        <v>13</v>
      </c>
      <c r="F41" s="181"/>
      <c r="G41" s="182" t="s">
        <v>317</v>
      </c>
      <c r="J41" s="178" t="s">
        <v>318</v>
      </c>
      <c r="K41" s="179">
        <v>10201036</v>
      </c>
    </row>
    <row r="42" spans="5:11" ht="17.25">
      <c r="E42" s="170">
        <v>14</v>
      </c>
      <c r="F42" s="181"/>
      <c r="G42" s="182" t="s">
        <v>319</v>
      </c>
      <c r="J42" s="178" t="s">
        <v>320</v>
      </c>
      <c r="K42" s="179">
        <v>10201037</v>
      </c>
    </row>
    <row r="43" spans="5:11" ht="17.25">
      <c r="E43" s="170">
        <v>15</v>
      </c>
      <c r="F43" s="181"/>
      <c r="G43" s="182" t="s">
        <v>321</v>
      </c>
      <c r="J43" s="178" t="s">
        <v>322</v>
      </c>
      <c r="K43" s="179">
        <v>10201038</v>
      </c>
    </row>
    <row r="44" spans="5:11" ht="17.25">
      <c r="E44" s="170">
        <v>16</v>
      </c>
      <c r="F44" s="181"/>
      <c r="G44" s="182" t="s">
        <v>323</v>
      </c>
      <c r="J44" s="178" t="s">
        <v>324</v>
      </c>
      <c r="K44" s="179">
        <v>10201039</v>
      </c>
    </row>
    <row r="45" spans="5:11" ht="17.25">
      <c r="E45" s="170"/>
      <c r="F45" s="170"/>
      <c r="G45" s="170"/>
      <c r="J45" s="178" t="s">
        <v>325</v>
      </c>
      <c r="K45" s="179">
        <v>10201040</v>
      </c>
    </row>
    <row r="46" spans="5:11" ht="17.25">
      <c r="E46" s="5" t="s">
        <v>359</v>
      </c>
      <c r="J46" s="178" t="s">
        <v>326</v>
      </c>
      <c r="K46" s="179">
        <v>10201041</v>
      </c>
    </row>
    <row r="47" spans="5:11" ht="17.25">
      <c r="E47" s="189"/>
      <c r="F47" s="189" t="s">
        <v>360</v>
      </c>
      <c r="G47" s="189" t="s">
        <v>361</v>
      </c>
      <c r="J47" s="178" t="s">
        <v>327</v>
      </c>
      <c r="K47" s="179">
        <v>10201042</v>
      </c>
    </row>
    <row r="48" spans="5:11" ht="17.25">
      <c r="E48" s="190">
        <v>1</v>
      </c>
      <c r="G48" s="191" t="s">
        <v>362</v>
      </c>
      <c r="J48" s="178" t="s">
        <v>328</v>
      </c>
      <c r="K48" s="179">
        <v>10201043</v>
      </c>
    </row>
    <row r="49" spans="5:11" ht="17.25">
      <c r="E49" s="190">
        <v>2</v>
      </c>
      <c r="F49" s="5">
        <v>40100001</v>
      </c>
      <c r="G49" s="191" t="s">
        <v>382</v>
      </c>
      <c r="J49" s="178" t="s">
        <v>329</v>
      </c>
      <c r="K49" s="179">
        <v>10201044</v>
      </c>
    </row>
    <row r="50" spans="5:11" ht="17.25">
      <c r="E50" s="190">
        <v>3</v>
      </c>
      <c r="G50" s="191" t="s">
        <v>363</v>
      </c>
      <c r="J50" s="178" t="s">
        <v>330</v>
      </c>
      <c r="K50" s="179">
        <v>10201045</v>
      </c>
    </row>
    <row r="51" spans="5:11" ht="17.25">
      <c r="E51" s="190">
        <v>4</v>
      </c>
      <c r="G51" s="191" t="s">
        <v>364</v>
      </c>
      <c r="J51" s="178" t="s">
        <v>331</v>
      </c>
      <c r="K51" s="179">
        <v>10201046</v>
      </c>
    </row>
    <row r="52" spans="5:11" ht="17.25">
      <c r="E52" s="190">
        <v>5</v>
      </c>
      <c r="F52" s="5">
        <v>40100011</v>
      </c>
      <c r="G52" s="191" t="s">
        <v>365</v>
      </c>
      <c r="J52" s="178" t="s">
        <v>332</v>
      </c>
      <c r="K52" s="179">
        <v>10201047</v>
      </c>
    </row>
    <row r="53" spans="5:11" ht="17.25">
      <c r="E53" s="190">
        <v>6</v>
      </c>
      <c r="G53" s="191" t="s">
        <v>366</v>
      </c>
      <c r="J53" s="178" t="s">
        <v>333</v>
      </c>
      <c r="K53" s="179">
        <v>10201048</v>
      </c>
    </row>
    <row r="54" spans="5:11" ht="17.25">
      <c r="E54" s="190">
        <v>7</v>
      </c>
      <c r="G54" s="191" t="s">
        <v>383</v>
      </c>
      <c r="J54" s="178" t="s">
        <v>334</v>
      </c>
      <c r="K54" s="179">
        <v>10201049</v>
      </c>
    </row>
    <row r="55" spans="5:11" ht="17.25">
      <c r="E55" s="190">
        <v>8</v>
      </c>
      <c r="G55" s="191" t="s">
        <v>367</v>
      </c>
      <c r="J55" s="178" t="s">
        <v>335</v>
      </c>
      <c r="K55" s="179">
        <v>10201050</v>
      </c>
    </row>
    <row r="56" spans="5:11" ht="17.25">
      <c r="E56" s="190">
        <v>9</v>
      </c>
      <c r="F56" s="5">
        <v>40100012</v>
      </c>
      <c r="G56" s="191" t="s">
        <v>368</v>
      </c>
      <c r="J56" s="178" t="e">
        <v>#N/A</v>
      </c>
      <c r="K56" s="179">
        <v>10201051</v>
      </c>
    </row>
    <row r="57" spans="5:11" ht="17.25">
      <c r="E57" s="190">
        <v>10</v>
      </c>
      <c r="F57" s="5">
        <v>40100013</v>
      </c>
      <c r="G57" s="191" t="s">
        <v>369</v>
      </c>
      <c r="J57" s="178" t="s">
        <v>336</v>
      </c>
      <c r="K57" s="179">
        <v>10209000</v>
      </c>
    </row>
    <row r="58" spans="5:11" ht="17.25">
      <c r="E58" s="190">
        <v>11</v>
      </c>
      <c r="F58" s="5">
        <v>40100014</v>
      </c>
      <c r="G58" s="191" t="s">
        <v>370</v>
      </c>
      <c r="J58" s="178" t="s">
        <v>26</v>
      </c>
      <c r="K58" s="179">
        <v>10209001</v>
      </c>
    </row>
    <row r="59" spans="5:11" ht="17.25">
      <c r="E59" s="190">
        <v>12</v>
      </c>
      <c r="F59" s="5">
        <v>40100015</v>
      </c>
      <c r="G59" s="191" t="s">
        <v>424</v>
      </c>
      <c r="J59" s="178" t="s">
        <v>337</v>
      </c>
      <c r="K59" s="179">
        <v>10209002</v>
      </c>
    </row>
    <row r="60" spans="5:11" ht="17.25">
      <c r="E60" s="190">
        <v>13</v>
      </c>
      <c r="F60" s="5">
        <v>40100016</v>
      </c>
      <c r="G60" s="191" t="s">
        <v>371</v>
      </c>
      <c r="J60" s="178" t="s">
        <v>338</v>
      </c>
      <c r="K60" s="179">
        <v>10209003</v>
      </c>
    </row>
    <row r="61" spans="5:11" ht="17.25">
      <c r="E61" s="190">
        <v>14</v>
      </c>
      <c r="F61" s="5">
        <v>40100017</v>
      </c>
      <c r="G61" s="191" t="s">
        <v>372</v>
      </c>
      <c r="J61" s="178" t="e">
        <v>#N/A</v>
      </c>
      <c r="K61" s="179">
        <v>10209004</v>
      </c>
    </row>
    <row r="62" spans="5:11" ht="17.25">
      <c r="E62" s="190">
        <v>15</v>
      </c>
      <c r="G62" s="191" t="s">
        <v>373</v>
      </c>
      <c r="J62" s="178" t="s">
        <v>112</v>
      </c>
      <c r="K62" s="179">
        <v>10209005</v>
      </c>
    </row>
    <row r="63" spans="5:11" ht="17.25">
      <c r="J63" s="178" t="s">
        <v>113</v>
      </c>
      <c r="K63" s="179">
        <v>10209006</v>
      </c>
    </row>
    <row r="64" spans="5:11" ht="17.25">
      <c r="J64" s="178" t="s">
        <v>339</v>
      </c>
      <c r="K64" s="179">
        <v>10209007</v>
      </c>
    </row>
    <row r="65" spans="3:11" ht="17.25">
      <c r="J65" s="178" t="s">
        <v>114</v>
      </c>
      <c r="K65" s="179">
        <v>10209008</v>
      </c>
    </row>
    <row r="66" spans="3:11" ht="17.25">
      <c r="J66" s="178" t="s">
        <v>115</v>
      </c>
      <c r="K66" s="179">
        <v>10209009</v>
      </c>
    </row>
    <row r="67" spans="3:11" ht="17.25">
      <c r="J67" s="178" t="s">
        <v>116</v>
      </c>
      <c r="K67" s="179">
        <v>10209010</v>
      </c>
    </row>
    <row r="68" spans="3:11" ht="17.25">
      <c r="J68" s="178" t="s">
        <v>109</v>
      </c>
      <c r="K68" s="179">
        <v>10209011</v>
      </c>
    </row>
    <row r="69" spans="3:11" ht="17.25">
      <c r="J69" s="178" t="s">
        <v>117</v>
      </c>
      <c r="K69" s="179">
        <v>10209012</v>
      </c>
    </row>
    <row r="70" spans="3:11" ht="17.25">
      <c r="C70" s="5" t="s">
        <v>434</v>
      </c>
      <c r="J70" s="178" t="s">
        <v>118</v>
      </c>
      <c r="K70" s="179">
        <v>10209013</v>
      </c>
    </row>
    <row r="71" spans="3:11" ht="17.25">
      <c r="C71" s="5" t="s">
        <v>435</v>
      </c>
      <c r="J71" s="178" t="s">
        <v>119</v>
      </c>
      <c r="K71" s="179">
        <v>10209014</v>
      </c>
    </row>
    <row r="72" spans="3:11" ht="17.25">
      <c r="C72" s="5" t="s">
        <v>436</v>
      </c>
      <c r="J72" s="178" t="s">
        <v>104</v>
      </c>
      <c r="K72" s="179">
        <v>10209015</v>
      </c>
    </row>
    <row r="73" spans="3:11" ht="17.25">
      <c r="C73" s="5" t="s">
        <v>437</v>
      </c>
      <c r="J73" s="178" t="s">
        <v>340</v>
      </c>
      <c r="K73" s="179">
        <v>10209016</v>
      </c>
    </row>
    <row r="74" spans="3:11" ht="17.25">
      <c r="J74" s="178" t="s">
        <v>341</v>
      </c>
      <c r="K74" s="179">
        <v>10209017</v>
      </c>
    </row>
    <row r="75" spans="3:11" ht="17.25">
      <c r="J75" s="178" t="s">
        <v>378</v>
      </c>
      <c r="K75" s="179">
        <v>10209018</v>
      </c>
    </row>
    <row r="76" spans="3:11" ht="17.25">
      <c r="J76" s="178" t="s">
        <v>342</v>
      </c>
      <c r="K76" s="179">
        <v>10209019</v>
      </c>
    </row>
    <row r="77" spans="3:11" ht="17.25">
      <c r="J77" s="178" t="s">
        <v>189</v>
      </c>
      <c r="K77" s="179">
        <v>10209020</v>
      </c>
    </row>
    <row r="78" spans="3:11" ht="17.25">
      <c r="J78" s="183"/>
      <c r="K78" s="183"/>
    </row>
  </sheetData>
  <phoneticPr fontId="5" type="noConversion"/>
  <hyperlinks>
    <hyperlink ref="N2" r:id="rId1"/>
    <hyperlink ref="F17" r:id="rId2"/>
  </hyperlinks>
  <pageMargins left="0.7" right="0.7" top="0.75" bottom="0.75" header="0.3" footer="0.3"/>
  <pageSetup paperSize="9" orientation="portrait" horizontalDpi="0" verticalDpi="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
  <sheetViews>
    <sheetView topLeftCell="A37" zoomScaleNormal="100" workbookViewId="0">
      <selection activeCell="D19" sqref="D19"/>
    </sheetView>
  </sheetViews>
  <sheetFormatPr defaultColWidth="9.140625" defaultRowHeight="15.75"/>
  <cols>
    <col min="1" max="6" width="9.140625" style="41"/>
    <col min="7" max="7" width="26.42578125" style="41" customWidth="1"/>
    <col min="8" max="16384" width="9.140625" style="41"/>
  </cols>
  <sheetData>
    <row r="1" spans="1:8" ht="16.5">
      <c r="A1" s="37"/>
      <c r="B1" s="38" t="s">
        <v>67</v>
      </c>
      <c r="C1" s="39"/>
      <c r="D1" s="39"/>
      <c r="E1" s="39"/>
      <c r="F1" s="39"/>
      <c r="G1" s="39"/>
      <c r="H1" s="40"/>
    </row>
    <row r="2" spans="1:8" ht="16.5">
      <c r="A2" s="37"/>
      <c r="B2" s="38" t="s">
        <v>4</v>
      </c>
      <c r="C2" s="71" t="s">
        <v>68</v>
      </c>
      <c r="D2" s="39"/>
      <c r="E2" s="39"/>
      <c r="F2" s="39"/>
      <c r="G2" s="39"/>
      <c r="H2" s="40"/>
    </row>
    <row r="3" spans="1:8" ht="16.5">
      <c r="A3" s="37"/>
      <c r="B3" s="38"/>
      <c r="C3" s="39"/>
      <c r="D3" s="39"/>
      <c r="E3" s="39"/>
      <c r="F3" s="39"/>
      <c r="G3" s="39"/>
      <c r="H3" s="40"/>
    </row>
    <row r="4" spans="1:8">
      <c r="A4" s="37"/>
      <c r="B4" s="29" t="s">
        <v>0</v>
      </c>
      <c r="C4" s="30" t="s">
        <v>35</v>
      </c>
      <c r="D4" s="29" t="s">
        <v>1</v>
      </c>
      <c r="E4" s="30" t="s">
        <v>31</v>
      </c>
      <c r="F4" s="29" t="s">
        <v>2</v>
      </c>
      <c r="G4" s="30" t="s">
        <v>69</v>
      </c>
      <c r="H4" s="40"/>
    </row>
    <row r="5" spans="1:8">
      <c r="A5" s="37"/>
      <c r="B5" s="29" t="s">
        <v>3</v>
      </c>
      <c r="C5" s="31" t="s">
        <v>70</v>
      </c>
      <c r="D5" s="32"/>
      <c r="E5" s="32"/>
      <c r="F5" s="32"/>
      <c r="G5" s="33"/>
      <c r="H5" s="40"/>
    </row>
    <row r="6" spans="1:8" ht="63.75" customHeight="1">
      <c r="A6" s="37"/>
      <c r="B6" s="207" t="s">
        <v>71</v>
      </c>
      <c r="C6" s="208"/>
      <c r="D6" s="208"/>
      <c r="E6" s="208"/>
      <c r="F6" s="208"/>
      <c r="G6" s="209"/>
      <c r="H6" s="40"/>
    </row>
    <row r="7" spans="1:8">
      <c r="A7" s="37"/>
      <c r="B7" s="35"/>
      <c r="C7" s="39"/>
      <c r="D7" s="39"/>
      <c r="E7" s="39"/>
      <c r="F7" s="39"/>
      <c r="G7" s="39"/>
      <c r="H7" s="40"/>
    </row>
    <row r="8" spans="1:8">
      <c r="A8" s="37"/>
      <c r="B8" s="29" t="s">
        <v>0</v>
      </c>
      <c r="C8" s="30" t="s">
        <v>60</v>
      </c>
      <c r="D8" s="29" t="s">
        <v>1</v>
      </c>
      <c r="E8" s="30" t="s">
        <v>31</v>
      </c>
      <c r="F8" s="29" t="s">
        <v>2</v>
      </c>
      <c r="G8" s="30" t="s">
        <v>94</v>
      </c>
      <c r="H8" s="40"/>
    </row>
    <row r="9" spans="1:8" ht="15.75" customHeight="1">
      <c r="A9" s="37"/>
      <c r="B9" s="29" t="s">
        <v>3</v>
      </c>
      <c r="C9" s="46"/>
      <c r="D9" s="32"/>
      <c r="E9" s="32"/>
      <c r="F9" s="32"/>
      <c r="G9" s="33"/>
      <c r="H9" s="40"/>
    </row>
    <row r="10" spans="1:8">
      <c r="A10" s="37"/>
      <c r="B10" s="35" t="s">
        <v>103</v>
      </c>
      <c r="C10" s="39"/>
      <c r="D10" s="39"/>
      <c r="E10" s="39"/>
      <c r="F10" s="39"/>
      <c r="G10" s="39"/>
      <c r="H10" s="40"/>
    </row>
    <row r="11" spans="1:8">
      <c r="A11" s="37"/>
      <c r="B11" s="35"/>
      <c r="C11" s="39"/>
      <c r="D11" s="39"/>
      <c r="E11" s="39"/>
      <c r="F11" s="39"/>
      <c r="G11" s="39"/>
      <c r="H11" s="40"/>
    </row>
    <row r="12" spans="1:8">
      <c r="A12" s="37"/>
      <c r="B12" s="36"/>
      <c r="C12" s="39"/>
      <c r="D12" s="39"/>
      <c r="E12" s="39"/>
      <c r="F12" s="39"/>
      <c r="G12" s="39"/>
      <c r="H12" s="40"/>
    </row>
    <row r="13" spans="1:8">
      <c r="A13" s="37"/>
      <c r="B13" s="29" t="s">
        <v>0</v>
      </c>
      <c r="C13" s="30" t="s">
        <v>36</v>
      </c>
      <c r="D13" s="29" t="s">
        <v>1</v>
      </c>
      <c r="E13" s="30" t="s">
        <v>31</v>
      </c>
      <c r="F13" s="29" t="s">
        <v>2</v>
      </c>
      <c r="G13" s="30" t="s">
        <v>72</v>
      </c>
      <c r="H13" s="40"/>
    </row>
    <row r="14" spans="1:8">
      <c r="A14" s="37"/>
      <c r="B14" s="29" t="s">
        <v>3</v>
      </c>
      <c r="C14" s="31" t="s">
        <v>73</v>
      </c>
      <c r="D14" s="32"/>
      <c r="E14" s="32"/>
      <c r="F14" s="32"/>
      <c r="G14" s="33"/>
      <c r="H14" s="40"/>
    </row>
    <row r="15" spans="1:8" ht="99.75" customHeight="1">
      <c r="A15" s="37"/>
      <c r="B15" s="207" t="s">
        <v>74</v>
      </c>
      <c r="C15" s="208"/>
      <c r="D15" s="208"/>
      <c r="E15" s="208"/>
      <c r="F15" s="208"/>
      <c r="G15" s="209"/>
      <c r="H15" s="40"/>
    </row>
    <row r="16" spans="1:8">
      <c r="A16" s="37"/>
      <c r="B16" s="36"/>
      <c r="C16" s="39"/>
      <c r="D16" s="39"/>
      <c r="E16" s="39"/>
      <c r="F16" s="39"/>
      <c r="G16" s="39"/>
      <c r="H16" s="40"/>
    </row>
    <row r="17" spans="1:8">
      <c r="A17" s="37"/>
      <c r="B17" s="35"/>
      <c r="C17" s="39"/>
      <c r="D17" s="39"/>
      <c r="E17" s="39"/>
      <c r="F17" s="39"/>
      <c r="G17" s="39"/>
      <c r="H17" s="40"/>
    </row>
    <row r="18" spans="1:8">
      <c r="A18" s="37"/>
      <c r="B18" s="29" t="s">
        <v>0</v>
      </c>
      <c r="C18" s="30" t="s">
        <v>55</v>
      </c>
      <c r="D18" s="29" t="s">
        <v>1</v>
      </c>
      <c r="E18" s="30" t="s">
        <v>31</v>
      </c>
      <c r="F18" s="29" t="s">
        <v>2</v>
      </c>
      <c r="G18" s="30" t="s">
        <v>32</v>
      </c>
      <c r="H18" s="40"/>
    </row>
    <row r="19" spans="1:8" ht="15.75" customHeight="1">
      <c r="A19" s="37"/>
      <c r="B19" s="29" t="s">
        <v>3</v>
      </c>
      <c r="C19" s="31" t="s">
        <v>33</v>
      </c>
      <c r="D19" s="32"/>
      <c r="E19" s="32"/>
      <c r="F19" s="32"/>
      <c r="G19" s="33"/>
      <c r="H19" s="40"/>
    </row>
    <row r="20" spans="1:8">
      <c r="A20" s="37"/>
      <c r="B20" s="36" t="s">
        <v>34</v>
      </c>
      <c r="C20" s="39"/>
      <c r="D20" s="39"/>
      <c r="E20" s="39"/>
      <c r="F20" s="39"/>
      <c r="G20" s="39"/>
      <c r="H20" s="40"/>
    </row>
    <row r="21" spans="1:8" s="43" customFormat="1">
      <c r="A21" s="42"/>
      <c r="B21" s="34" t="s">
        <v>42</v>
      </c>
      <c r="H21" s="44"/>
    </row>
    <row r="22" spans="1:8" s="43" customFormat="1">
      <c r="A22" s="42"/>
      <c r="B22" s="34" t="s">
        <v>43</v>
      </c>
      <c r="H22" s="44"/>
    </row>
    <row r="23" spans="1:8" s="43" customFormat="1">
      <c r="A23" s="42"/>
      <c r="B23" s="34" t="s">
        <v>44</v>
      </c>
      <c r="H23" s="44"/>
    </row>
    <row r="24" spans="1:8">
      <c r="A24" s="37"/>
      <c r="B24" s="35"/>
      <c r="C24" s="39"/>
      <c r="D24" s="39"/>
      <c r="E24" s="39"/>
      <c r="F24" s="39"/>
      <c r="G24" s="39"/>
      <c r="H24" s="40"/>
    </row>
    <row r="25" spans="1:8">
      <c r="A25" s="37"/>
      <c r="B25" s="29" t="s">
        <v>0</v>
      </c>
      <c r="C25" s="30" t="s">
        <v>54</v>
      </c>
      <c r="D25" s="29" t="s">
        <v>1</v>
      </c>
      <c r="E25" s="30" t="s">
        <v>31</v>
      </c>
      <c r="F25" s="29" t="s">
        <v>2</v>
      </c>
      <c r="G25" s="30" t="s">
        <v>32</v>
      </c>
      <c r="H25" s="40"/>
    </row>
    <row r="26" spans="1:8">
      <c r="A26" s="37"/>
      <c r="B26" s="29" t="s">
        <v>3</v>
      </c>
      <c r="C26" s="31" t="s">
        <v>26</v>
      </c>
      <c r="D26" s="32"/>
      <c r="E26" s="32"/>
      <c r="F26" s="32"/>
      <c r="G26" s="33"/>
      <c r="H26" s="40"/>
    </row>
    <row r="27" spans="1:8">
      <c r="A27" s="37"/>
      <c r="B27" s="35" t="s">
        <v>37</v>
      </c>
      <c r="C27" s="39"/>
      <c r="D27" s="39"/>
      <c r="E27" s="39"/>
      <c r="F27" s="39"/>
      <c r="G27" s="39"/>
      <c r="H27" s="40"/>
    </row>
    <row r="28" spans="1:8">
      <c r="A28" s="37"/>
      <c r="B28" s="35" t="s">
        <v>38</v>
      </c>
      <c r="C28" s="39"/>
      <c r="D28" s="39"/>
      <c r="E28" s="39"/>
      <c r="F28" s="39"/>
      <c r="G28" s="39"/>
      <c r="H28" s="40"/>
    </row>
    <row r="29" spans="1:8">
      <c r="A29" s="37"/>
      <c r="B29" s="35" t="s">
        <v>45</v>
      </c>
      <c r="C29" s="39"/>
      <c r="D29" s="39"/>
      <c r="E29" s="39"/>
      <c r="F29" s="39"/>
      <c r="G29" s="39"/>
      <c r="H29" s="40"/>
    </row>
    <row r="30" spans="1:8">
      <c r="A30" s="37"/>
      <c r="B30" s="35" t="s">
        <v>46</v>
      </c>
      <c r="C30" s="39"/>
      <c r="D30" s="39"/>
      <c r="E30" s="39"/>
      <c r="F30" s="39"/>
      <c r="G30" s="39"/>
      <c r="H30" s="40"/>
    </row>
    <row r="31" spans="1:8">
      <c r="A31" s="37"/>
      <c r="B31" s="35"/>
      <c r="C31" s="39"/>
      <c r="D31" s="39"/>
      <c r="E31" s="39"/>
      <c r="F31" s="39"/>
      <c r="G31" s="39"/>
      <c r="H31" s="40"/>
    </row>
    <row r="32" spans="1:8">
      <c r="A32" s="37"/>
      <c r="B32" s="35"/>
      <c r="C32" s="39"/>
      <c r="D32" s="39"/>
      <c r="E32" s="39"/>
      <c r="F32" s="39"/>
      <c r="G32" s="39"/>
      <c r="H32" s="40"/>
    </row>
    <row r="33" spans="1:8">
      <c r="A33" s="37"/>
      <c r="B33" s="29" t="s">
        <v>0</v>
      </c>
      <c r="C33" s="30" t="s">
        <v>66</v>
      </c>
      <c r="D33" s="29" t="s">
        <v>1</v>
      </c>
      <c r="E33" s="30" t="s">
        <v>31</v>
      </c>
      <c r="F33" s="29" t="s">
        <v>2</v>
      </c>
      <c r="G33" s="30" t="s">
        <v>32</v>
      </c>
      <c r="H33" s="40"/>
    </row>
    <row r="34" spans="1:8">
      <c r="A34" s="37"/>
      <c r="B34" s="29" t="s">
        <v>3</v>
      </c>
      <c r="C34" s="31" t="s">
        <v>53</v>
      </c>
      <c r="D34" s="32"/>
      <c r="E34" s="32"/>
      <c r="F34" s="32"/>
      <c r="G34" s="33"/>
      <c r="H34" s="40"/>
    </row>
    <row r="35" spans="1:8">
      <c r="A35" s="37"/>
      <c r="B35" s="35" t="s">
        <v>39</v>
      </c>
      <c r="C35" s="39"/>
      <c r="D35" s="39"/>
      <c r="E35" s="39"/>
      <c r="F35" s="39"/>
      <c r="G35" s="39"/>
    </row>
    <row r="36" spans="1:8">
      <c r="A36" s="37"/>
      <c r="B36" s="35" t="s">
        <v>40</v>
      </c>
      <c r="C36" s="39"/>
      <c r="D36" s="39"/>
      <c r="E36" s="39"/>
      <c r="F36" s="39"/>
      <c r="G36" s="39"/>
    </row>
    <row r="37" spans="1:8">
      <c r="A37" s="37"/>
      <c r="B37" s="35" t="s">
        <v>41</v>
      </c>
      <c r="C37" s="39"/>
      <c r="D37" s="39"/>
      <c r="E37" s="39"/>
      <c r="F37" s="39"/>
      <c r="G37" s="39"/>
    </row>
    <row r="38" spans="1:8">
      <c r="A38" s="37"/>
      <c r="B38" s="60" t="s">
        <v>58</v>
      </c>
      <c r="C38" s="205" t="s">
        <v>96</v>
      </c>
      <c r="D38" s="205"/>
      <c r="E38" s="205"/>
      <c r="F38" s="205"/>
      <c r="G38" s="206"/>
      <c r="H38" s="40"/>
    </row>
    <row r="39" spans="1:8">
      <c r="A39" s="37"/>
      <c r="B39" s="35"/>
      <c r="C39" s="39"/>
      <c r="D39" s="39"/>
      <c r="E39" s="39"/>
      <c r="F39" s="39"/>
      <c r="G39" s="39"/>
      <c r="H39" s="40"/>
    </row>
    <row r="40" spans="1:8">
      <c r="A40" s="37"/>
      <c r="B40" s="29" t="s">
        <v>0</v>
      </c>
      <c r="C40" s="30" t="s">
        <v>52</v>
      </c>
      <c r="D40" s="29" t="s">
        <v>1</v>
      </c>
      <c r="E40" s="30" t="s">
        <v>31</v>
      </c>
      <c r="F40" s="29" t="s">
        <v>2</v>
      </c>
      <c r="G40" s="30" t="s">
        <v>94</v>
      </c>
      <c r="H40" s="40"/>
    </row>
    <row r="41" spans="1:8" ht="15.75" customHeight="1">
      <c r="A41" s="37"/>
      <c r="B41" s="29" t="s">
        <v>3</v>
      </c>
      <c r="C41" s="46"/>
      <c r="D41" s="32"/>
      <c r="E41" s="32"/>
      <c r="F41" s="32"/>
      <c r="G41" s="33"/>
      <c r="H41" s="40"/>
    </row>
    <row r="42" spans="1:8">
      <c r="A42" s="37"/>
      <c r="B42" s="35" t="s">
        <v>102</v>
      </c>
      <c r="C42" s="39"/>
      <c r="D42" s="39"/>
      <c r="E42" s="39"/>
      <c r="F42" s="39"/>
      <c r="G42" s="39"/>
      <c r="H42" s="40"/>
    </row>
    <row r="43" spans="1:8">
      <c r="A43" s="37"/>
      <c r="B43" s="35"/>
      <c r="C43" s="39"/>
      <c r="D43" s="39"/>
      <c r="E43" s="39"/>
      <c r="F43" s="39"/>
      <c r="G43" s="39"/>
      <c r="H43" s="40"/>
    </row>
    <row r="44" spans="1:8">
      <c r="A44" s="37"/>
      <c r="B44" s="29" t="s">
        <v>0</v>
      </c>
      <c r="C44" s="30" t="s">
        <v>76</v>
      </c>
      <c r="D44" s="29" t="s">
        <v>1</v>
      </c>
      <c r="E44" s="30" t="s">
        <v>31</v>
      </c>
      <c r="F44" s="29" t="s">
        <v>2</v>
      </c>
      <c r="G44" s="30" t="s">
        <v>48</v>
      </c>
      <c r="H44" s="40"/>
    </row>
    <row r="45" spans="1:8">
      <c r="A45" s="37"/>
      <c r="B45" s="29" t="s">
        <v>3</v>
      </c>
      <c r="C45" s="31" t="s">
        <v>49</v>
      </c>
      <c r="D45" s="32"/>
      <c r="E45" s="32"/>
      <c r="F45" s="32"/>
      <c r="G45" s="33"/>
      <c r="H45" s="40"/>
    </row>
    <row r="46" spans="1:8">
      <c r="A46" s="37"/>
      <c r="B46" s="35" t="s">
        <v>47</v>
      </c>
      <c r="C46" s="39"/>
      <c r="D46" s="39"/>
      <c r="E46" s="39"/>
      <c r="F46" s="39"/>
      <c r="G46" s="39"/>
      <c r="H46" s="40"/>
    </row>
    <row r="47" spans="1:8">
      <c r="A47" s="37"/>
      <c r="B47" s="35" t="s">
        <v>95</v>
      </c>
      <c r="C47" s="39"/>
      <c r="D47" s="39"/>
      <c r="E47" s="39"/>
      <c r="F47" s="39"/>
      <c r="G47" s="39"/>
      <c r="H47" s="40"/>
    </row>
    <row r="48" spans="1:8">
      <c r="A48" s="37"/>
      <c r="B48" s="35" t="s">
        <v>97</v>
      </c>
      <c r="C48" s="39"/>
      <c r="D48" s="39"/>
      <c r="E48" s="39"/>
      <c r="F48" s="39"/>
      <c r="G48" s="39"/>
      <c r="H48" s="40"/>
    </row>
    <row r="49" spans="1:8">
      <c r="A49" s="37"/>
      <c r="B49" s="35" t="s">
        <v>98</v>
      </c>
      <c r="C49" s="39"/>
      <c r="D49" s="39"/>
      <c r="E49" s="39"/>
      <c r="F49" s="39"/>
      <c r="G49" s="39"/>
      <c r="H49" s="40"/>
    </row>
    <row r="50" spans="1:8">
      <c r="A50" s="37"/>
      <c r="B50" s="35" t="s">
        <v>99</v>
      </c>
      <c r="C50" s="39"/>
      <c r="D50" s="39"/>
      <c r="E50" s="39"/>
      <c r="F50" s="39"/>
      <c r="G50" s="39"/>
      <c r="H50" s="40"/>
    </row>
    <row r="51" spans="1:8">
      <c r="A51" s="37"/>
      <c r="B51" s="60" t="s">
        <v>58</v>
      </c>
      <c r="C51" s="205" t="s">
        <v>101</v>
      </c>
      <c r="D51" s="205"/>
      <c r="E51" s="205"/>
      <c r="F51" s="205"/>
      <c r="G51" s="206"/>
      <c r="H51" s="40"/>
    </row>
    <row r="52" spans="1:8">
      <c r="A52" s="37"/>
      <c r="B52" s="35"/>
      <c r="C52" s="39"/>
      <c r="D52" s="39"/>
      <c r="E52" s="39"/>
      <c r="F52" s="39"/>
      <c r="G52" s="39"/>
      <c r="H52" s="40"/>
    </row>
    <row r="53" spans="1:8">
      <c r="A53" s="37"/>
      <c r="B53" s="35"/>
      <c r="C53" s="39"/>
      <c r="D53" s="39"/>
      <c r="E53" s="39"/>
      <c r="F53" s="39"/>
      <c r="G53" s="39"/>
      <c r="H53" s="40"/>
    </row>
    <row r="54" spans="1:8">
      <c r="A54" s="37"/>
      <c r="B54" s="29" t="s">
        <v>0</v>
      </c>
      <c r="C54" s="30" t="s">
        <v>50</v>
      </c>
      <c r="D54" s="29" t="s">
        <v>1</v>
      </c>
      <c r="E54" s="30" t="s">
        <v>31</v>
      </c>
      <c r="F54" s="29" t="s">
        <v>2</v>
      </c>
      <c r="G54" s="30" t="s">
        <v>94</v>
      </c>
      <c r="H54" s="40"/>
    </row>
    <row r="55" spans="1:8" ht="15.75" customHeight="1">
      <c r="A55" s="37"/>
      <c r="B55" s="29" t="s">
        <v>3</v>
      </c>
      <c r="C55" s="46"/>
      <c r="D55" s="32"/>
      <c r="E55" s="32"/>
      <c r="F55" s="32"/>
      <c r="G55" s="33"/>
      <c r="H55" s="40"/>
    </row>
    <row r="56" spans="1:8">
      <c r="A56" s="37"/>
      <c r="B56" s="35" t="s">
        <v>100</v>
      </c>
      <c r="C56" s="39"/>
      <c r="D56" s="39"/>
      <c r="E56" s="39"/>
      <c r="F56" s="39"/>
      <c r="G56" s="39"/>
      <c r="H56" s="40"/>
    </row>
    <row r="57" spans="1:8">
      <c r="B57" s="45"/>
      <c r="C57" s="45"/>
      <c r="D57" s="45"/>
      <c r="E57" s="45"/>
      <c r="F57" s="45"/>
      <c r="G57" s="45"/>
    </row>
    <row r="58" spans="1:8">
      <c r="B58" s="29" t="s">
        <v>0</v>
      </c>
      <c r="C58" s="30" t="s">
        <v>51</v>
      </c>
      <c r="D58" s="29" t="s">
        <v>1</v>
      </c>
      <c r="E58" s="30" t="s">
        <v>31</v>
      </c>
      <c r="F58" s="29" t="s">
        <v>2</v>
      </c>
      <c r="G58" s="30" t="s">
        <v>48</v>
      </c>
    </row>
    <row r="59" spans="1:8" ht="15.75" customHeight="1">
      <c r="B59" s="29" t="s">
        <v>3</v>
      </c>
      <c r="C59" s="31" t="s">
        <v>49</v>
      </c>
      <c r="D59" s="32"/>
      <c r="E59" s="32"/>
      <c r="F59" s="32"/>
      <c r="G59" s="33"/>
    </row>
    <row r="60" spans="1:8">
      <c r="B60" s="43" t="s">
        <v>89</v>
      </c>
    </row>
    <row r="61" spans="1:8">
      <c r="B61" s="43" t="s">
        <v>90</v>
      </c>
    </row>
    <row r="62" spans="1:8">
      <c r="B62" s="43" t="s">
        <v>91</v>
      </c>
    </row>
    <row r="63" spans="1:8">
      <c r="B63" s="43" t="s">
        <v>92</v>
      </c>
    </row>
    <row r="64" spans="1:8">
      <c r="B64" s="43" t="s">
        <v>93</v>
      </c>
    </row>
    <row r="65" spans="2:7">
      <c r="B65" s="60" t="s">
        <v>59</v>
      </c>
      <c r="C65" s="205" t="s">
        <v>88</v>
      </c>
      <c r="D65" s="205"/>
      <c r="E65" s="205"/>
      <c r="F65" s="205"/>
      <c r="G65" s="206"/>
    </row>
    <row r="66" spans="2:7">
      <c r="B66" s="43"/>
    </row>
    <row r="67" spans="2:7">
      <c r="B67" s="43"/>
    </row>
  </sheetData>
  <mergeCells count="5">
    <mergeCell ref="C38:G38"/>
    <mergeCell ref="C51:G51"/>
    <mergeCell ref="C65:G65"/>
    <mergeCell ref="B6:G6"/>
    <mergeCell ref="B15:G15"/>
  </mergeCells>
  <phoneticPr fontId="5"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82"/>
  <sheetViews>
    <sheetView zoomScaleNormal="100" workbookViewId="0">
      <pane xSplit="14" ySplit="5" topLeftCell="O6" activePane="bottomRight" state="frozen"/>
      <selection pane="topRight" activeCell="M1" sqref="M1"/>
      <selection pane="bottomLeft" activeCell="A6" sqref="A6"/>
      <selection pane="bottomRight" activeCell="E25" sqref="E25:M25"/>
    </sheetView>
  </sheetViews>
  <sheetFormatPr defaultColWidth="9.140625" defaultRowHeight="15.75"/>
  <cols>
    <col min="1" max="1" width="6.85546875" style="2" customWidth="1"/>
    <col min="2" max="2" width="10" style="2" customWidth="1"/>
    <col min="3" max="3" width="10" style="95" hidden="1" customWidth="1"/>
    <col min="4" max="4" width="19.7109375" style="151" hidden="1" customWidth="1"/>
    <col min="5" max="5" width="12.140625" style="2" customWidth="1"/>
    <col min="6" max="6" width="11.42578125" style="2" customWidth="1"/>
    <col min="7" max="8" width="9.140625" style="2"/>
    <col min="9" max="9" width="22.28515625" style="2" customWidth="1"/>
    <col min="10" max="12" width="3.28515625" style="2" customWidth="1"/>
    <col min="13" max="13" width="6.140625" style="2" customWidth="1"/>
    <col min="14" max="14" width="7.140625" style="2" customWidth="1"/>
    <col min="15" max="15" width="21.5703125" style="95" customWidth="1"/>
    <col min="16" max="16" width="29.140625" style="95" customWidth="1"/>
    <col min="17" max="17" width="13.140625" style="10" customWidth="1"/>
    <col min="18" max="18" width="9.140625" style="2"/>
    <col min="19" max="19" width="12.85546875" style="2" customWidth="1"/>
    <col min="20" max="20" width="9.140625" style="10"/>
    <col min="21" max="16384" width="9.140625" style="2"/>
  </cols>
  <sheetData>
    <row r="1" spans="2:21" ht="16.5">
      <c r="B1" s="47" t="s">
        <v>136</v>
      </c>
      <c r="C1" s="139"/>
      <c r="D1" s="140"/>
      <c r="E1" s="47" t="s">
        <v>190</v>
      </c>
      <c r="F1" s="43" t="s">
        <v>30</v>
      </c>
      <c r="G1" s="58" t="s">
        <v>139</v>
      </c>
      <c r="H1" s="59"/>
      <c r="I1" s="43"/>
      <c r="N1" s="89"/>
      <c r="O1" s="153"/>
      <c r="S1" s="7" t="s">
        <v>9</v>
      </c>
      <c r="T1" s="12" t="s">
        <v>25</v>
      </c>
    </row>
    <row r="2" spans="2:21">
      <c r="B2" s="48" t="s">
        <v>0</v>
      </c>
      <c r="C2" s="141"/>
      <c r="D2" s="142"/>
      <c r="E2" s="49" t="s">
        <v>194</v>
      </c>
      <c r="F2" s="48" t="s">
        <v>1</v>
      </c>
      <c r="G2" s="49" t="s">
        <v>187</v>
      </c>
      <c r="H2" s="48" t="s">
        <v>2</v>
      </c>
      <c r="I2" s="49" t="s">
        <v>147</v>
      </c>
      <c r="M2" s="99" t="s">
        <v>120</v>
      </c>
      <c r="N2" s="99">
        <f>COUNTA(N6:N82)</f>
        <v>51</v>
      </c>
      <c r="O2" s="153"/>
      <c r="S2" s="97">
        <v>10209001</v>
      </c>
      <c r="T2" s="97" t="s">
        <v>26</v>
      </c>
    </row>
    <row r="3" spans="2:21" ht="15.75" customHeight="1">
      <c r="B3" s="48" t="s">
        <v>3</v>
      </c>
      <c r="C3" s="143"/>
      <c r="D3" s="142"/>
      <c r="E3" s="50" t="s">
        <v>26</v>
      </c>
      <c r="F3" s="49" t="s">
        <v>57</v>
      </c>
      <c r="G3" s="49" t="s">
        <v>188</v>
      </c>
      <c r="H3" s="49"/>
      <c r="I3" s="49"/>
      <c r="M3" s="99" t="s">
        <v>121</v>
      </c>
      <c r="N3" s="99">
        <f>SUM(N6:N82)</f>
        <v>763</v>
      </c>
      <c r="O3" s="153"/>
      <c r="S3" s="97">
        <v>10209003</v>
      </c>
      <c r="T3" s="97" t="s">
        <v>27</v>
      </c>
      <c r="U3" s="5"/>
    </row>
    <row r="4" spans="2:21" ht="26.25" customHeight="1">
      <c r="C4" s="144"/>
      <c r="D4" s="145"/>
      <c r="E4" s="219" t="s">
        <v>122</v>
      </c>
      <c r="F4" s="220"/>
      <c r="G4" s="220"/>
      <c r="H4" s="220"/>
      <c r="I4" s="220"/>
      <c r="J4" s="220"/>
      <c r="K4" s="220"/>
      <c r="L4" s="220"/>
      <c r="M4" s="220"/>
      <c r="N4" s="221"/>
      <c r="O4" s="155"/>
      <c r="S4" s="9">
        <v>10209011</v>
      </c>
      <c r="T4" s="14" t="s">
        <v>109</v>
      </c>
    </row>
    <row r="5" spans="2:21" s="95" customFormat="1" ht="13.5">
      <c r="B5" s="156" t="s">
        <v>5</v>
      </c>
      <c r="C5" s="146" t="s">
        <v>191</v>
      </c>
      <c r="D5" s="146" t="s">
        <v>192</v>
      </c>
      <c r="E5" s="216" t="s">
        <v>7</v>
      </c>
      <c r="F5" s="217"/>
      <c r="G5" s="217"/>
      <c r="H5" s="217"/>
      <c r="I5" s="217"/>
      <c r="J5" s="217"/>
      <c r="K5" s="217"/>
      <c r="L5" s="217"/>
      <c r="M5" s="218"/>
      <c r="N5" s="157" t="s">
        <v>29</v>
      </c>
      <c r="O5" s="157" t="s">
        <v>343</v>
      </c>
      <c r="P5" s="157" t="s">
        <v>207</v>
      </c>
      <c r="Q5" s="158" t="s">
        <v>6</v>
      </c>
      <c r="T5" s="96"/>
    </row>
    <row r="6" spans="2:21">
      <c r="B6" s="73" t="s">
        <v>140</v>
      </c>
      <c r="C6" s="147"/>
      <c r="D6" s="148"/>
      <c r="E6" s="210" t="s">
        <v>142</v>
      </c>
      <c r="F6" s="211"/>
      <c r="G6" s="211"/>
      <c r="H6" s="211"/>
      <c r="I6" s="211"/>
      <c r="J6" s="211"/>
      <c r="K6" s="211"/>
      <c r="L6" s="211"/>
      <c r="M6" s="215"/>
      <c r="N6" s="128"/>
      <c r="O6" s="186"/>
      <c r="P6" s="163" t="s">
        <v>75</v>
      </c>
      <c r="Q6" s="10" t="s">
        <v>8</v>
      </c>
    </row>
    <row r="7" spans="2:21">
      <c r="B7" s="4" t="s">
        <v>141</v>
      </c>
      <c r="C7" s="147"/>
      <c r="D7" s="148"/>
      <c r="E7" s="212" t="s">
        <v>143</v>
      </c>
      <c r="F7" s="213"/>
      <c r="G7" s="213"/>
      <c r="H7" s="213"/>
      <c r="I7" s="213"/>
      <c r="J7" s="213"/>
      <c r="K7" s="213"/>
      <c r="L7" s="213"/>
      <c r="M7" s="213"/>
      <c r="N7" s="128">
        <f t="shared" ref="N7:N64" si="0">LEN(E7)</f>
        <v>30</v>
      </c>
      <c r="O7" s="161"/>
      <c r="P7" s="165"/>
    </row>
    <row r="8" spans="2:21">
      <c r="B8" s="4" t="s">
        <v>26</v>
      </c>
      <c r="C8" s="147">
        <f>VLOOKUP(B8,[1]代號!$J:$K,2,0)</f>
        <v>10209001</v>
      </c>
      <c r="D8" s="149" t="s">
        <v>193</v>
      </c>
      <c r="E8" s="212" t="s">
        <v>160</v>
      </c>
      <c r="F8" s="213"/>
      <c r="G8" s="213"/>
      <c r="H8" s="213"/>
      <c r="I8" s="213"/>
      <c r="J8" s="213"/>
      <c r="K8" s="213"/>
      <c r="L8" s="213"/>
      <c r="M8" s="214"/>
      <c r="N8" s="128">
        <f t="shared" si="0"/>
        <v>21</v>
      </c>
      <c r="O8" s="164" t="str">
        <f>$E$2&amp;"-"&amp;C8&amp;"-0"&amp;COUNTIF($C$8:C8,C8)&amp;"_tw"</f>
        <v>0301-10209001-01_tw</v>
      </c>
      <c r="P8" s="163"/>
      <c r="R8" s="92"/>
    </row>
    <row r="9" spans="2:21">
      <c r="B9" s="73" t="s">
        <v>144</v>
      </c>
      <c r="C9" s="147"/>
      <c r="D9" s="148"/>
      <c r="E9" s="210" t="s">
        <v>145</v>
      </c>
      <c r="F9" s="211"/>
      <c r="G9" s="211"/>
      <c r="H9" s="211"/>
      <c r="I9" s="211"/>
      <c r="J9" s="211"/>
      <c r="K9" s="211"/>
      <c r="L9" s="211"/>
      <c r="M9" s="215"/>
      <c r="N9" s="128"/>
      <c r="O9" s="164"/>
      <c r="P9" s="163"/>
      <c r="R9" s="92"/>
    </row>
    <row r="10" spans="2:21" s="69" customFormat="1">
      <c r="B10" s="4" t="s">
        <v>146</v>
      </c>
      <c r="C10" s="147"/>
      <c r="D10" s="148"/>
      <c r="E10" s="212" t="s">
        <v>153</v>
      </c>
      <c r="F10" s="213"/>
      <c r="G10" s="213"/>
      <c r="H10" s="213"/>
      <c r="I10" s="213"/>
      <c r="J10" s="213"/>
      <c r="K10" s="213"/>
      <c r="L10" s="213"/>
      <c r="M10" s="214"/>
      <c r="N10" s="128">
        <f t="shared" si="0"/>
        <v>19</v>
      </c>
      <c r="O10" s="164"/>
      <c r="P10" s="162"/>
      <c r="R10" s="2"/>
    </row>
    <row r="11" spans="2:21" s="69" customFormat="1">
      <c r="B11" s="4" t="s">
        <v>26</v>
      </c>
      <c r="C11" s="147">
        <f>VLOOKUP(B11,[1]代號!$J:$K,2,0)</f>
        <v>10209001</v>
      </c>
      <c r="D11" s="149" t="s">
        <v>193</v>
      </c>
      <c r="E11" s="212" t="s">
        <v>154</v>
      </c>
      <c r="F11" s="213"/>
      <c r="G11" s="213"/>
      <c r="H11" s="213"/>
      <c r="I11" s="213"/>
      <c r="J11" s="213"/>
      <c r="K11" s="213"/>
      <c r="L11" s="213"/>
      <c r="M11" s="213"/>
      <c r="N11" s="128">
        <f t="shared" si="0"/>
        <v>10</v>
      </c>
      <c r="O11" s="164" t="str">
        <f>$E$2&amp;"-"&amp;C11&amp;"-0"&amp;COUNTIF($C$8:C11,C11)&amp;"_tw"</f>
        <v>0301-10209001-02_tw</v>
      </c>
      <c r="P11" s="169"/>
      <c r="R11" s="2"/>
    </row>
    <row r="12" spans="2:21" s="69" customFormat="1">
      <c r="B12" s="73" t="s">
        <v>155</v>
      </c>
      <c r="C12" s="147">
        <f>VLOOKUP(B12,[1]代號!$J:$K,2,0)</f>
        <v>10209003</v>
      </c>
      <c r="D12" s="148"/>
      <c r="E12" s="137" t="s">
        <v>161</v>
      </c>
      <c r="F12" s="138"/>
      <c r="G12" s="138"/>
      <c r="H12" s="138"/>
      <c r="I12" s="138"/>
      <c r="J12" s="138"/>
      <c r="K12" s="138"/>
      <c r="L12" s="138"/>
      <c r="M12" s="138"/>
      <c r="N12" s="128"/>
      <c r="O12" s="164" t="str">
        <f>$E$2&amp;"-"&amp;C12&amp;"-0"&amp;COUNTIF($C$8:C12,C12)&amp;"_tw"</f>
        <v>0301-10209003-01_tw</v>
      </c>
      <c r="P12" s="169"/>
      <c r="R12" s="2"/>
    </row>
    <row r="13" spans="2:21" s="69" customFormat="1">
      <c r="B13" s="4" t="s">
        <v>155</v>
      </c>
      <c r="C13" s="147">
        <f>VLOOKUP(B13,[1]代號!$J:$K,2,0)</f>
        <v>10209003</v>
      </c>
      <c r="D13" s="148"/>
      <c r="E13" s="212" t="s">
        <v>156</v>
      </c>
      <c r="F13" s="213"/>
      <c r="G13" s="213"/>
      <c r="H13" s="213"/>
      <c r="I13" s="213"/>
      <c r="J13" s="213"/>
      <c r="K13" s="213"/>
      <c r="L13" s="213"/>
      <c r="M13" s="213"/>
      <c r="N13" s="128">
        <f t="shared" ref="N13" si="1">LEN(E13)</f>
        <v>3</v>
      </c>
      <c r="O13" s="164" t="str">
        <f>$E$2&amp;"-"&amp;C13&amp;"-0"&amp;COUNTIF($C$8:C13,C13)&amp;"_tw"</f>
        <v>0301-10209003-02_tw</v>
      </c>
      <c r="P13" s="169"/>
      <c r="R13" s="2"/>
    </row>
    <row r="14" spans="2:21" s="69" customFormat="1">
      <c r="B14" s="4" t="s">
        <v>26</v>
      </c>
      <c r="C14" s="147">
        <f>VLOOKUP(B14,[1]代號!$J:$K,2,0)</f>
        <v>10209001</v>
      </c>
      <c r="D14" s="149" t="s">
        <v>193</v>
      </c>
      <c r="E14" s="212" t="s">
        <v>165</v>
      </c>
      <c r="F14" s="213"/>
      <c r="G14" s="213"/>
      <c r="H14" s="213"/>
      <c r="I14" s="213"/>
      <c r="J14" s="213"/>
      <c r="K14" s="213"/>
      <c r="L14" s="213"/>
      <c r="M14" s="213"/>
      <c r="N14" s="128">
        <f t="shared" si="0"/>
        <v>16</v>
      </c>
      <c r="O14" s="164" t="str">
        <f>$E$2&amp;"-"&amp;C14&amp;"-0"&amp;COUNTIF($C$8:C14,C14)&amp;"_tw"</f>
        <v>0301-10209001-03_tw</v>
      </c>
      <c r="P14" s="169"/>
      <c r="R14" s="2"/>
    </row>
    <row r="15" spans="2:21" s="69" customFormat="1">
      <c r="B15" s="4" t="s">
        <v>155</v>
      </c>
      <c r="C15" s="147">
        <f>VLOOKUP(B15,[1]代號!$J:$K,2,0)</f>
        <v>10209003</v>
      </c>
      <c r="D15" s="148"/>
      <c r="E15" s="212" t="s">
        <v>456</v>
      </c>
      <c r="F15" s="213"/>
      <c r="G15" s="213"/>
      <c r="H15" s="213"/>
      <c r="I15" s="213"/>
      <c r="J15" s="213"/>
      <c r="K15" s="213"/>
      <c r="L15" s="213"/>
      <c r="M15" s="213"/>
      <c r="N15" s="128">
        <f t="shared" si="0"/>
        <v>21</v>
      </c>
      <c r="O15" s="164" t="str">
        <f>$E$2&amp;"-"&amp;C15&amp;"-0"&amp;COUNTIF($C$8:C15,C15)&amp;"_tw"</f>
        <v>0301-10209003-03_tw</v>
      </c>
      <c r="P15" s="169"/>
      <c r="R15" s="2"/>
    </row>
    <row r="16" spans="2:21" s="69" customFormat="1">
      <c r="B16" s="4" t="s">
        <v>155</v>
      </c>
      <c r="C16" s="147">
        <f>VLOOKUP(B16,[1]代號!$J:$K,2,0)</f>
        <v>10209003</v>
      </c>
      <c r="D16" s="149" t="s">
        <v>193</v>
      </c>
      <c r="E16" s="212" t="s">
        <v>457</v>
      </c>
      <c r="F16" s="213"/>
      <c r="G16" s="213"/>
      <c r="H16" s="213"/>
      <c r="I16" s="213"/>
      <c r="J16" s="213"/>
      <c r="K16" s="213"/>
      <c r="L16" s="213"/>
      <c r="M16" s="213"/>
      <c r="N16" s="128">
        <f t="shared" ref="N16:N25" si="2">LEN(E16)</f>
        <v>18</v>
      </c>
      <c r="O16" s="164" t="str">
        <f>$E$2&amp;"-"&amp;C16&amp;"-0"&amp;COUNTIF($C$8:C16,C16)&amp;"_tw"</f>
        <v>0301-10209003-04_tw</v>
      </c>
      <c r="P16" s="169"/>
      <c r="R16" s="2"/>
    </row>
    <row r="17" spans="2:18" s="69" customFormat="1">
      <c r="B17" s="4" t="s">
        <v>26</v>
      </c>
      <c r="C17" s="147">
        <f>VLOOKUP(B17,[1]代號!$J:$K,2,0)</f>
        <v>10209001</v>
      </c>
      <c r="D17" s="149" t="s">
        <v>193</v>
      </c>
      <c r="E17" s="212" t="s">
        <v>166</v>
      </c>
      <c r="F17" s="213"/>
      <c r="G17" s="213"/>
      <c r="H17" s="213"/>
      <c r="I17" s="213"/>
      <c r="J17" s="213"/>
      <c r="K17" s="213"/>
      <c r="L17" s="213"/>
      <c r="M17" s="213"/>
      <c r="N17" s="128">
        <f t="shared" si="2"/>
        <v>15</v>
      </c>
      <c r="O17" s="164" t="str">
        <f>$E$2&amp;"-"&amp;C17&amp;"-0"&amp;COUNTIF($C$8:C17,C17)&amp;"_tw"</f>
        <v>0301-10209001-04_tw</v>
      </c>
      <c r="P17" s="169"/>
      <c r="R17" s="2"/>
    </row>
    <row r="18" spans="2:18" s="5" customFormat="1">
      <c r="B18" s="4" t="s">
        <v>26</v>
      </c>
      <c r="C18" s="95"/>
      <c r="D18" s="151"/>
      <c r="E18" s="212" t="s">
        <v>171</v>
      </c>
      <c r="F18" s="213"/>
      <c r="G18" s="213"/>
      <c r="H18" s="213"/>
      <c r="I18" s="213"/>
      <c r="J18" s="213"/>
      <c r="K18" s="213"/>
      <c r="L18" s="213"/>
      <c r="M18" s="213"/>
      <c r="N18" s="128">
        <f t="shared" si="2"/>
        <v>7</v>
      </c>
      <c r="O18" s="187"/>
      <c r="P18" s="169"/>
    </row>
    <row r="19" spans="2:18" s="5" customFormat="1" ht="15.75" customHeight="1">
      <c r="B19" s="73" t="s">
        <v>108</v>
      </c>
      <c r="C19" s="95"/>
      <c r="D19" s="151"/>
      <c r="E19" s="210" t="s">
        <v>173</v>
      </c>
      <c r="F19" s="211"/>
      <c r="G19" s="211"/>
      <c r="H19" s="211"/>
      <c r="I19" s="211"/>
      <c r="J19" s="211"/>
      <c r="K19" s="211"/>
      <c r="L19" s="211"/>
      <c r="M19" s="211"/>
      <c r="N19" s="128"/>
      <c r="O19" s="187"/>
      <c r="P19" s="169"/>
    </row>
    <row r="20" spans="2:18" s="5" customFormat="1">
      <c r="B20" s="4" t="s">
        <v>128</v>
      </c>
      <c r="C20" s="95"/>
      <c r="D20" s="151"/>
      <c r="E20" s="212" t="s">
        <v>177</v>
      </c>
      <c r="F20" s="213"/>
      <c r="G20" s="213"/>
      <c r="H20" s="213"/>
      <c r="I20" s="213"/>
      <c r="J20" s="213"/>
      <c r="K20" s="213"/>
      <c r="L20" s="213"/>
      <c r="M20" s="213"/>
      <c r="N20" s="128">
        <f t="shared" si="2"/>
        <v>19</v>
      </c>
      <c r="O20" s="187"/>
      <c r="P20" s="169"/>
    </row>
    <row r="21" spans="2:18" s="5" customFormat="1">
      <c r="B21" s="4" t="s">
        <v>26</v>
      </c>
      <c r="C21" s="95"/>
      <c r="D21" s="151"/>
      <c r="E21" s="212" t="s">
        <v>175</v>
      </c>
      <c r="F21" s="213"/>
      <c r="G21" s="213"/>
      <c r="H21" s="213"/>
      <c r="I21" s="213"/>
      <c r="J21" s="213"/>
      <c r="K21" s="213"/>
      <c r="L21" s="213"/>
      <c r="M21" s="213"/>
      <c r="N21" s="128">
        <f t="shared" si="2"/>
        <v>12</v>
      </c>
      <c r="O21" s="187"/>
      <c r="P21" s="169"/>
    </row>
    <row r="22" spans="2:18" s="5" customFormat="1">
      <c r="B22" s="4" t="s">
        <v>57</v>
      </c>
      <c r="C22" s="95"/>
      <c r="D22" s="151"/>
      <c r="E22" s="212" t="s">
        <v>178</v>
      </c>
      <c r="F22" s="213"/>
      <c r="G22" s="213"/>
      <c r="H22" s="213"/>
      <c r="I22" s="213"/>
      <c r="J22" s="213"/>
      <c r="K22" s="213"/>
      <c r="L22" s="213"/>
      <c r="M22" s="213"/>
      <c r="N22" s="128">
        <f t="shared" si="2"/>
        <v>25</v>
      </c>
      <c r="O22" s="187"/>
      <c r="P22" s="169"/>
    </row>
    <row r="23" spans="2:18" ht="16.5" customHeight="1">
      <c r="B23" s="4" t="s">
        <v>26</v>
      </c>
      <c r="E23" s="212" t="s">
        <v>176</v>
      </c>
      <c r="F23" s="213"/>
      <c r="G23" s="213"/>
      <c r="H23" s="213"/>
      <c r="I23" s="213"/>
      <c r="J23" s="213"/>
      <c r="K23" s="213"/>
      <c r="L23" s="213"/>
      <c r="M23" s="214"/>
      <c r="N23" s="128">
        <f t="shared" si="2"/>
        <v>8</v>
      </c>
      <c r="O23" s="187"/>
      <c r="P23" s="185"/>
    </row>
    <row r="24" spans="2:18" ht="17.25" customHeight="1">
      <c r="B24" s="4" t="s">
        <v>57</v>
      </c>
      <c r="E24" s="212" t="s">
        <v>514</v>
      </c>
      <c r="F24" s="213"/>
      <c r="G24" s="213"/>
      <c r="H24" s="213"/>
      <c r="I24" s="213"/>
      <c r="J24" s="213"/>
      <c r="K24" s="213"/>
      <c r="L24" s="213"/>
      <c r="M24" s="213"/>
      <c r="N24" s="128">
        <f t="shared" si="2"/>
        <v>28</v>
      </c>
      <c r="O24" s="187"/>
      <c r="P24" s="165"/>
    </row>
    <row r="25" spans="2:18" s="5" customFormat="1" ht="17.25" customHeight="1">
      <c r="B25" s="4" t="s">
        <v>57</v>
      </c>
      <c r="C25" s="95"/>
      <c r="D25" s="151"/>
      <c r="E25" s="212" t="s">
        <v>355</v>
      </c>
      <c r="F25" s="213"/>
      <c r="G25" s="213"/>
      <c r="H25" s="213"/>
      <c r="I25" s="213"/>
      <c r="J25" s="213"/>
      <c r="K25" s="213"/>
      <c r="L25" s="213"/>
      <c r="M25" s="213"/>
      <c r="N25" s="128">
        <f t="shared" si="2"/>
        <v>21</v>
      </c>
      <c r="O25" s="187"/>
      <c r="P25" s="169"/>
    </row>
    <row r="26" spans="2:18" s="69" customFormat="1">
      <c r="B26" s="4" t="s">
        <v>162</v>
      </c>
      <c r="C26" s="147">
        <v>10201005</v>
      </c>
      <c r="D26" s="148"/>
      <c r="E26" s="212" t="s">
        <v>164</v>
      </c>
      <c r="F26" s="213"/>
      <c r="G26" s="213"/>
      <c r="H26" s="213"/>
      <c r="I26" s="213"/>
      <c r="J26" s="213"/>
      <c r="K26" s="213"/>
      <c r="L26" s="213"/>
      <c r="M26" s="213"/>
      <c r="N26" s="128">
        <f t="shared" si="0"/>
        <v>3</v>
      </c>
      <c r="O26" s="164" t="str">
        <f>$E$2&amp;"-"&amp;C26&amp;"-0"&amp;COUNTIF($C$8:C26,C26)&amp;"_tw"</f>
        <v>0301-10201005-01_tw</v>
      </c>
      <c r="P26" s="169"/>
      <c r="R26" s="2"/>
    </row>
    <row r="27" spans="2:18" s="69" customFormat="1">
      <c r="B27" s="4" t="s">
        <v>26</v>
      </c>
      <c r="C27" s="147">
        <f>VLOOKUP(B27,[1]代號!$J:$K,2,0)</f>
        <v>10209001</v>
      </c>
      <c r="D27" s="149" t="s">
        <v>193</v>
      </c>
      <c r="E27" s="212" t="s">
        <v>163</v>
      </c>
      <c r="F27" s="213"/>
      <c r="G27" s="213"/>
      <c r="H27" s="213"/>
      <c r="I27" s="213"/>
      <c r="J27" s="213"/>
      <c r="K27" s="213"/>
      <c r="L27" s="213"/>
      <c r="M27" s="213"/>
      <c r="N27" s="128">
        <f t="shared" si="0"/>
        <v>6</v>
      </c>
      <c r="O27" s="164" t="str">
        <f>$E$2&amp;"-"&amp;C27&amp;"-0"&amp;COUNTIF($C$8:C27,C27)&amp;"_tw"</f>
        <v>0301-10209001-05_tw</v>
      </c>
      <c r="P27" s="169"/>
      <c r="R27" s="2"/>
    </row>
    <row r="28" spans="2:18" s="69" customFormat="1">
      <c r="B28" s="4" t="s">
        <v>162</v>
      </c>
      <c r="C28" s="147">
        <v>10201005</v>
      </c>
      <c r="D28" s="148"/>
      <c r="E28" s="212" t="s">
        <v>458</v>
      </c>
      <c r="F28" s="213"/>
      <c r="G28" s="213"/>
      <c r="H28" s="213"/>
      <c r="I28" s="213"/>
      <c r="J28" s="213"/>
      <c r="K28" s="213"/>
      <c r="L28" s="213"/>
      <c r="M28" s="213"/>
      <c r="N28" s="128">
        <f t="shared" si="0"/>
        <v>6</v>
      </c>
      <c r="O28" s="164" t="str">
        <f>$E$2&amp;"-"&amp;C28&amp;"-0"&amp;COUNTIF($C$8:C28,C28)&amp;"_tw"</f>
        <v>0301-10201005-02_tw</v>
      </c>
      <c r="P28" s="169"/>
      <c r="R28" s="2"/>
    </row>
    <row r="29" spans="2:18" s="69" customFormat="1">
      <c r="B29" s="4" t="s">
        <v>26</v>
      </c>
      <c r="C29" s="147"/>
      <c r="D29" s="148"/>
      <c r="E29" s="193" t="s">
        <v>538</v>
      </c>
      <c r="F29" s="194"/>
      <c r="G29" s="194"/>
      <c r="H29" s="194"/>
      <c r="I29" s="194"/>
      <c r="J29" s="194"/>
      <c r="K29" s="194"/>
      <c r="L29" s="194"/>
      <c r="M29" s="194"/>
      <c r="N29" s="128">
        <f t="shared" si="0"/>
        <v>18</v>
      </c>
      <c r="O29" s="164"/>
      <c r="P29" s="169"/>
      <c r="R29" s="2"/>
    </row>
    <row r="30" spans="2:18" s="69" customFormat="1">
      <c r="B30" s="4" t="s">
        <v>146</v>
      </c>
      <c r="C30" s="147"/>
      <c r="D30" s="148"/>
      <c r="E30" s="212" t="s">
        <v>459</v>
      </c>
      <c r="F30" s="213"/>
      <c r="G30" s="213"/>
      <c r="H30" s="213"/>
      <c r="I30" s="213"/>
      <c r="J30" s="213"/>
      <c r="K30" s="213"/>
      <c r="L30" s="213"/>
      <c r="M30" s="213"/>
      <c r="N30" s="128">
        <f t="shared" si="0"/>
        <v>21</v>
      </c>
      <c r="O30" s="164"/>
      <c r="P30" s="169"/>
      <c r="R30" s="2"/>
    </row>
    <row r="31" spans="2:18" s="69" customFormat="1">
      <c r="B31" s="4" t="s">
        <v>162</v>
      </c>
      <c r="C31" s="147"/>
      <c r="D31" s="148"/>
      <c r="E31" s="193" t="s">
        <v>539</v>
      </c>
      <c r="F31" s="194"/>
      <c r="G31" s="194"/>
      <c r="H31" s="194"/>
      <c r="I31" s="194"/>
      <c r="J31" s="194"/>
      <c r="K31" s="194"/>
      <c r="L31" s="194"/>
      <c r="M31" s="194"/>
      <c r="N31" s="128">
        <f t="shared" si="0"/>
        <v>13</v>
      </c>
      <c r="O31" s="164"/>
      <c r="P31" s="169"/>
      <c r="R31" s="2"/>
    </row>
    <row r="32" spans="2:18" s="69" customFormat="1">
      <c r="B32" s="4" t="s">
        <v>128</v>
      </c>
      <c r="C32" s="147"/>
      <c r="D32" s="148"/>
      <c r="E32" s="212" t="s">
        <v>460</v>
      </c>
      <c r="F32" s="213"/>
      <c r="G32" s="213"/>
      <c r="H32" s="213"/>
      <c r="I32" s="213"/>
      <c r="J32" s="213"/>
      <c r="K32" s="213"/>
      <c r="L32" s="213"/>
      <c r="M32" s="213"/>
      <c r="N32" s="128">
        <f t="shared" ref="N32:N34" si="3">LEN(E32)</f>
        <v>28</v>
      </c>
      <c r="O32" s="164"/>
      <c r="P32" s="169"/>
      <c r="R32" s="2"/>
    </row>
    <row r="33" spans="2:18" s="69" customFormat="1">
      <c r="B33" s="4" t="s">
        <v>167</v>
      </c>
      <c r="C33" s="147">
        <f>VLOOKUP(B33,[1]代號!$J:$K,2,0)</f>
        <v>10201005</v>
      </c>
      <c r="D33" s="148"/>
      <c r="E33" s="212" t="s">
        <v>169</v>
      </c>
      <c r="F33" s="213"/>
      <c r="G33" s="213"/>
      <c r="H33" s="213"/>
      <c r="I33" s="213"/>
      <c r="J33" s="213"/>
      <c r="K33" s="213"/>
      <c r="L33" s="213"/>
      <c r="M33" s="213"/>
      <c r="N33" s="128">
        <f t="shared" si="3"/>
        <v>11</v>
      </c>
      <c r="O33" s="164" t="str">
        <f>$E$2&amp;"-"&amp;C33&amp;"-0"&amp;COUNTIF($C$8:C33,C33)&amp;"_tw"</f>
        <v>0301-10201005-03_tw</v>
      </c>
      <c r="P33" s="169"/>
      <c r="R33" s="2"/>
    </row>
    <row r="34" spans="2:18" s="69" customFormat="1">
      <c r="B34" s="4" t="s">
        <v>168</v>
      </c>
      <c r="C34" s="147">
        <v>10209001</v>
      </c>
      <c r="D34" s="149" t="s">
        <v>193</v>
      </c>
      <c r="E34" s="212" t="s">
        <v>466</v>
      </c>
      <c r="F34" s="213"/>
      <c r="G34" s="213"/>
      <c r="H34" s="213"/>
      <c r="I34" s="213"/>
      <c r="J34" s="213"/>
      <c r="K34" s="213"/>
      <c r="L34" s="213"/>
      <c r="M34" s="213"/>
      <c r="N34" s="128">
        <f t="shared" si="3"/>
        <v>11</v>
      </c>
      <c r="O34" s="164" t="str">
        <f>$E$2&amp;"-"&amp;C34&amp;"-0"&amp;COUNTIF($C$8:C34,C34)&amp;"_tw"</f>
        <v>0301-10209001-06_tw</v>
      </c>
      <c r="P34" s="169"/>
      <c r="R34" s="2"/>
    </row>
    <row r="35" spans="2:18" s="69" customFormat="1">
      <c r="B35" s="4" t="s">
        <v>26</v>
      </c>
      <c r="C35" s="147">
        <f>VLOOKUP(B35,[1]代號!$J:$K,2,0)</f>
        <v>10209001</v>
      </c>
      <c r="D35" s="149" t="s">
        <v>193</v>
      </c>
      <c r="E35" s="212" t="s">
        <v>461</v>
      </c>
      <c r="F35" s="213"/>
      <c r="G35" s="213"/>
      <c r="H35" s="213"/>
      <c r="I35" s="213"/>
      <c r="J35" s="213"/>
      <c r="K35" s="213"/>
      <c r="L35" s="213"/>
      <c r="M35" s="213"/>
      <c r="N35" s="128">
        <f t="shared" si="0"/>
        <v>8</v>
      </c>
      <c r="O35" s="164" t="str">
        <f>$E$2&amp;"-"&amp;C35&amp;"-0"&amp;COUNTIF($C$8:C35,C35)&amp;"_tw"</f>
        <v>0301-10209001-07_tw</v>
      </c>
      <c r="P35" s="169"/>
      <c r="R35" s="2"/>
    </row>
    <row r="36" spans="2:18" s="69" customFormat="1">
      <c r="B36" s="4" t="s">
        <v>462</v>
      </c>
      <c r="C36" s="147">
        <v>10201005</v>
      </c>
      <c r="D36" s="148"/>
      <c r="E36" s="212" t="s">
        <v>463</v>
      </c>
      <c r="F36" s="213"/>
      <c r="G36" s="213"/>
      <c r="H36" s="213"/>
      <c r="I36" s="213"/>
      <c r="J36" s="213"/>
      <c r="K36" s="213"/>
      <c r="L36" s="213"/>
      <c r="M36" s="213"/>
      <c r="N36" s="128">
        <f t="shared" si="0"/>
        <v>12</v>
      </c>
      <c r="O36" s="164" t="str">
        <f>$E$2&amp;"-"&amp;C36&amp;"-0"&amp;COUNTIF($C$8:C36,C36)&amp;"_tw"</f>
        <v>0301-10201005-04_tw</v>
      </c>
      <c r="P36" s="169"/>
      <c r="R36" s="2"/>
    </row>
    <row r="37" spans="2:18" s="69" customFormat="1">
      <c r="B37" s="4" t="s">
        <v>26</v>
      </c>
      <c r="C37" s="147"/>
      <c r="D37" s="148"/>
      <c r="E37" s="193" t="s">
        <v>473</v>
      </c>
      <c r="F37" s="194"/>
      <c r="G37" s="194"/>
      <c r="H37" s="194"/>
      <c r="I37" s="194"/>
      <c r="J37" s="194"/>
      <c r="K37" s="194"/>
      <c r="L37" s="194"/>
      <c r="M37" s="194"/>
      <c r="N37" s="128">
        <f t="shared" si="0"/>
        <v>16</v>
      </c>
      <c r="O37" s="164"/>
      <c r="P37" s="169"/>
      <c r="R37" s="2"/>
    </row>
    <row r="38" spans="2:18" s="69" customFormat="1">
      <c r="B38" s="4" t="s">
        <v>462</v>
      </c>
      <c r="C38" s="147"/>
      <c r="D38" s="148"/>
      <c r="E38" s="193" t="s">
        <v>464</v>
      </c>
      <c r="F38" s="194"/>
      <c r="G38" s="194"/>
      <c r="H38" s="194"/>
      <c r="I38" s="194"/>
      <c r="J38" s="194"/>
      <c r="K38" s="194"/>
      <c r="L38" s="194"/>
      <c r="M38" s="194"/>
      <c r="N38" s="128">
        <f t="shared" si="0"/>
        <v>10</v>
      </c>
      <c r="O38" s="164"/>
      <c r="P38" s="169"/>
      <c r="R38" s="2"/>
    </row>
    <row r="39" spans="2:18" s="69" customFormat="1">
      <c r="B39" s="4" t="s">
        <v>465</v>
      </c>
      <c r="C39" s="147"/>
      <c r="D39" s="148"/>
      <c r="E39" s="193" t="s">
        <v>467</v>
      </c>
      <c r="F39" s="194"/>
      <c r="G39" s="194"/>
      <c r="H39" s="194"/>
      <c r="I39" s="194"/>
      <c r="J39" s="194"/>
      <c r="K39" s="194"/>
      <c r="L39" s="194"/>
      <c r="M39" s="194"/>
      <c r="N39" s="128">
        <f t="shared" si="0"/>
        <v>18</v>
      </c>
      <c r="O39" s="164"/>
      <c r="P39" s="169"/>
      <c r="R39" s="2"/>
    </row>
    <row r="40" spans="2:18" s="69" customFormat="1">
      <c r="B40" s="4" t="s">
        <v>26</v>
      </c>
      <c r="C40" s="147"/>
      <c r="D40" s="148"/>
      <c r="E40" s="193" t="s">
        <v>468</v>
      </c>
      <c r="F40" s="194"/>
      <c r="G40" s="194"/>
      <c r="H40" s="194"/>
      <c r="I40" s="194"/>
      <c r="J40" s="194"/>
      <c r="K40" s="194"/>
      <c r="L40" s="194"/>
      <c r="M40" s="194"/>
      <c r="N40" s="128">
        <f t="shared" si="0"/>
        <v>7</v>
      </c>
      <c r="O40" s="164"/>
      <c r="P40" s="169"/>
      <c r="R40" s="2"/>
    </row>
    <row r="41" spans="2:18" s="69" customFormat="1">
      <c r="B41" s="4" t="s">
        <v>462</v>
      </c>
      <c r="C41" s="147"/>
      <c r="D41" s="148"/>
      <c r="E41" s="193" t="s">
        <v>515</v>
      </c>
      <c r="F41" s="194"/>
      <c r="G41" s="194"/>
      <c r="H41" s="194"/>
      <c r="I41" s="194"/>
      <c r="J41" s="194"/>
      <c r="K41" s="194"/>
      <c r="L41" s="194"/>
      <c r="M41" s="194"/>
      <c r="N41" s="128">
        <f t="shared" si="0"/>
        <v>19</v>
      </c>
      <c r="O41" s="164"/>
      <c r="P41" s="169"/>
      <c r="R41" s="2"/>
    </row>
    <row r="42" spans="2:18" s="69" customFormat="1">
      <c r="B42" s="4" t="s">
        <v>469</v>
      </c>
      <c r="C42" s="147"/>
      <c r="D42" s="148"/>
      <c r="E42" s="193" t="s">
        <v>470</v>
      </c>
      <c r="F42" s="194"/>
      <c r="G42" s="194"/>
      <c r="H42" s="194"/>
      <c r="I42" s="194"/>
      <c r="J42" s="194"/>
      <c r="K42" s="194"/>
      <c r="L42" s="194"/>
      <c r="M42" s="194"/>
      <c r="N42" s="128">
        <f t="shared" si="0"/>
        <v>9</v>
      </c>
      <c r="O42" s="164"/>
      <c r="P42" s="169"/>
      <c r="R42" s="2"/>
    </row>
    <row r="43" spans="2:18" s="69" customFormat="1">
      <c r="B43" s="4" t="s">
        <v>465</v>
      </c>
      <c r="C43" s="147"/>
      <c r="D43" s="148"/>
      <c r="E43" s="193" t="s">
        <v>471</v>
      </c>
      <c r="F43" s="194"/>
      <c r="G43" s="194"/>
      <c r="H43" s="194"/>
      <c r="I43" s="194"/>
      <c r="J43" s="194"/>
      <c r="K43" s="194"/>
      <c r="L43" s="194"/>
      <c r="M43" s="194"/>
      <c r="N43" s="128">
        <f t="shared" si="0"/>
        <v>12</v>
      </c>
      <c r="O43" s="164"/>
      <c r="P43" s="169"/>
      <c r="R43" s="2"/>
    </row>
    <row r="44" spans="2:18" s="69" customFormat="1">
      <c r="B44" s="4" t="s">
        <v>469</v>
      </c>
      <c r="C44" s="147"/>
      <c r="D44" s="148"/>
      <c r="E44" s="193" t="s">
        <v>537</v>
      </c>
      <c r="F44" s="194"/>
      <c r="G44" s="194"/>
      <c r="H44" s="194"/>
      <c r="I44" s="194"/>
      <c r="J44" s="194"/>
      <c r="K44" s="194"/>
      <c r="L44" s="194"/>
      <c r="M44" s="194"/>
      <c r="N44" s="128">
        <f t="shared" si="0"/>
        <v>17</v>
      </c>
      <c r="O44" s="164"/>
      <c r="P44" s="169"/>
      <c r="R44" s="2"/>
    </row>
    <row r="45" spans="2:18" s="69" customFormat="1">
      <c r="B45" s="73" t="s">
        <v>126</v>
      </c>
      <c r="C45" s="147"/>
      <c r="D45" s="148"/>
      <c r="E45" s="210" t="s">
        <v>170</v>
      </c>
      <c r="F45" s="211"/>
      <c r="G45" s="211"/>
      <c r="H45" s="211"/>
      <c r="I45" s="211"/>
      <c r="J45" s="211"/>
      <c r="K45" s="211"/>
      <c r="L45" s="211"/>
      <c r="M45" s="215"/>
      <c r="N45" s="128"/>
      <c r="O45" s="164"/>
      <c r="P45" s="169"/>
      <c r="R45" s="2"/>
    </row>
    <row r="46" spans="2:18" s="69" customFormat="1">
      <c r="B46" s="4" t="s">
        <v>26</v>
      </c>
      <c r="C46" s="147">
        <f>VLOOKUP(B46,[1]代號!$J:$K,2,0)</f>
        <v>10209001</v>
      </c>
      <c r="D46" s="149" t="s">
        <v>193</v>
      </c>
      <c r="E46" s="212" t="s">
        <v>476</v>
      </c>
      <c r="F46" s="213"/>
      <c r="G46" s="213"/>
      <c r="H46" s="213"/>
      <c r="I46" s="213"/>
      <c r="J46" s="213"/>
      <c r="K46" s="213"/>
      <c r="L46" s="213"/>
      <c r="M46" s="213"/>
      <c r="N46" s="128">
        <f t="shared" ref="N46:N48" si="4">LEN(E46)</f>
        <v>23</v>
      </c>
      <c r="O46" s="164" t="str">
        <f>$E$2&amp;"-"&amp;C46&amp;"-"&amp;COUNTIF($C$8:C46,C46)&amp;"_tw"</f>
        <v>0301-10209001-8_tw</v>
      </c>
      <c r="P46" s="169"/>
      <c r="R46" s="2"/>
    </row>
    <row r="47" spans="2:18" s="69" customFormat="1">
      <c r="B47" s="4" t="s">
        <v>26</v>
      </c>
      <c r="C47" s="147">
        <f>VLOOKUP(B47,[1]代號!$J:$K,2,0)</f>
        <v>10209001</v>
      </c>
      <c r="D47" s="149" t="s">
        <v>193</v>
      </c>
      <c r="E47" s="212" t="s">
        <v>513</v>
      </c>
      <c r="F47" s="213"/>
      <c r="G47" s="213"/>
      <c r="H47" s="213"/>
      <c r="I47" s="213"/>
      <c r="J47" s="213"/>
      <c r="K47" s="213"/>
      <c r="L47" s="213"/>
      <c r="M47" s="213"/>
      <c r="N47" s="128">
        <f t="shared" si="4"/>
        <v>11</v>
      </c>
      <c r="O47" s="164" t="str">
        <f>$E$2&amp;"-"&amp;C47&amp;"-"&amp;COUNTIF($C$8:C47,C47)&amp;"_tw"</f>
        <v>0301-10209001-9_tw</v>
      </c>
      <c r="P47" s="169"/>
      <c r="R47" s="2"/>
    </row>
    <row r="48" spans="2:18" s="69" customFormat="1">
      <c r="B48" s="4" t="s">
        <v>57</v>
      </c>
      <c r="C48" s="147">
        <f>VLOOKUP(B48,[1]代號!$J:$K,2,0)</f>
        <v>10209003</v>
      </c>
      <c r="D48" s="148"/>
      <c r="E48" s="212" t="s">
        <v>474</v>
      </c>
      <c r="F48" s="213"/>
      <c r="G48" s="213"/>
      <c r="H48" s="213"/>
      <c r="I48" s="213"/>
      <c r="J48" s="213"/>
      <c r="K48" s="213"/>
      <c r="L48" s="213"/>
      <c r="M48" s="213"/>
      <c r="N48" s="128">
        <f t="shared" si="4"/>
        <v>11</v>
      </c>
      <c r="O48" s="164" t="str">
        <f>$E$2&amp;"-"&amp;C48&amp;"-"&amp;COUNTIF($C$8:C48,C48)&amp;"_tw"</f>
        <v>0301-10209003-5_tw</v>
      </c>
      <c r="P48" s="169"/>
      <c r="R48" s="2"/>
    </row>
    <row r="49" spans="2:18" s="69" customFormat="1">
      <c r="B49" s="73" t="s">
        <v>126</v>
      </c>
      <c r="C49" s="147"/>
      <c r="D49" s="148"/>
      <c r="E49" s="210" t="s">
        <v>142</v>
      </c>
      <c r="F49" s="211"/>
      <c r="G49" s="211"/>
      <c r="H49" s="211"/>
      <c r="I49" s="211"/>
      <c r="J49" s="211"/>
      <c r="K49" s="211"/>
      <c r="L49" s="211"/>
      <c r="M49" s="215"/>
      <c r="N49" s="128"/>
      <c r="O49" s="164"/>
      <c r="P49" s="169"/>
      <c r="R49" s="2"/>
    </row>
    <row r="50" spans="2:18" s="69" customFormat="1">
      <c r="B50" s="4" t="s">
        <v>465</v>
      </c>
      <c r="C50" s="147"/>
      <c r="D50" s="148"/>
      <c r="E50" s="193" t="s">
        <v>477</v>
      </c>
      <c r="F50" s="194"/>
      <c r="G50" s="194"/>
      <c r="H50" s="194"/>
      <c r="I50" s="194"/>
      <c r="J50" s="194"/>
      <c r="K50" s="194"/>
      <c r="L50" s="194"/>
      <c r="M50" s="194"/>
      <c r="N50" s="128">
        <f t="shared" si="0"/>
        <v>26</v>
      </c>
      <c r="O50" s="164"/>
      <c r="P50" s="169"/>
      <c r="R50" s="2"/>
    </row>
    <row r="51" spans="2:18" s="69" customFormat="1">
      <c r="B51" s="4" t="s">
        <v>462</v>
      </c>
      <c r="C51" s="147"/>
      <c r="D51" s="148"/>
      <c r="E51" s="193" t="s">
        <v>472</v>
      </c>
      <c r="F51" s="194"/>
      <c r="G51" s="194"/>
      <c r="H51" s="194"/>
      <c r="I51" s="194"/>
      <c r="J51" s="194"/>
      <c r="K51" s="194"/>
      <c r="L51" s="194"/>
      <c r="M51" s="194"/>
      <c r="N51" s="128">
        <f t="shared" si="0"/>
        <v>18</v>
      </c>
      <c r="O51" s="164"/>
      <c r="P51" s="169"/>
      <c r="R51" s="2"/>
    </row>
    <row r="52" spans="2:18" s="69" customFormat="1">
      <c r="B52" s="73" t="s">
        <v>181</v>
      </c>
      <c r="C52" s="147"/>
      <c r="D52" s="148"/>
      <c r="E52" s="210" t="s">
        <v>182</v>
      </c>
      <c r="F52" s="211"/>
      <c r="G52" s="211"/>
      <c r="H52" s="211"/>
      <c r="I52" s="211"/>
      <c r="J52" s="211"/>
      <c r="K52" s="211"/>
      <c r="L52" s="211"/>
      <c r="M52" s="211"/>
      <c r="N52" s="128"/>
      <c r="O52" s="164"/>
      <c r="P52" s="169"/>
      <c r="R52" s="2"/>
    </row>
    <row r="53" spans="2:18" s="69" customFormat="1">
      <c r="B53" s="4" t="s">
        <v>179</v>
      </c>
      <c r="C53" s="147"/>
      <c r="D53" s="148"/>
      <c r="E53" s="212" t="s">
        <v>180</v>
      </c>
      <c r="F53" s="213"/>
      <c r="G53" s="213"/>
      <c r="H53" s="213"/>
      <c r="I53" s="213"/>
      <c r="J53" s="213"/>
      <c r="K53" s="213"/>
      <c r="L53" s="213"/>
      <c r="M53" s="213"/>
      <c r="N53" s="128">
        <f t="shared" si="0"/>
        <v>4</v>
      </c>
      <c r="O53" s="164"/>
      <c r="P53" s="169"/>
      <c r="R53" s="2"/>
    </row>
    <row r="54" spans="2:18" s="69" customFormat="1">
      <c r="B54" s="73" t="s">
        <v>126</v>
      </c>
      <c r="C54" s="147"/>
      <c r="D54" s="148"/>
      <c r="E54" s="210" t="s">
        <v>142</v>
      </c>
      <c r="F54" s="211"/>
      <c r="G54" s="211"/>
      <c r="H54" s="211"/>
      <c r="I54" s="211"/>
      <c r="J54" s="211"/>
      <c r="K54" s="211"/>
      <c r="L54" s="211"/>
      <c r="M54" s="215"/>
      <c r="N54" s="128"/>
      <c r="O54" s="164"/>
      <c r="P54" s="169"/>
      <c r="R54" s="2"/>
    </row>
    <row r="55" spans="2:18" s="69" customFormat="1">
      <c r="B55" s="4" t="s">
        <v>174</v>
      </c>
      <c r="C55" s="147">
        <f>VLOOKUP(B55,[1]代號!$J:$K,2,0)</f>
        <v>10209001</v>
      </c>
      <c r="D55" s="149" t="s">
        <v>193</v>
      </c>
      <c r="E55" s="212" t="s">
        <v>475</v>
      </c>
      <c r="F55" s="213"/>
      <c r="G55" s="213"/>
      <c r="H55" s="213"/>
      <c r="I55" s="213"/>
      <c r="J55" s="213"/>
      <c r="K55" s="213"/>
      <c r="L55" s="213"/>
      <c r="M55" s="213"/>
      <c r="N55" s="128">
        <f t="shared" si="0"/>
        <v>11</v>
      </c>
      <c r="O55" s="164" t="str">
        <f>$E$2&amp;"-"&amp;C55&amp;"-"&amp;COUNTIF($C$8:C55,C55)&amp;"_tw"</f>
        <v>0301-10209001-10_tw</v>
      </c>
      <c r="P55" s="169"/>
      <c r="R55" s="2"/>
    </row>
    <row r="56" spans="2:18" s="69" customFormat="1">
      <c r="B56" s="4" t="s">
        <v>174</v>
      </c>
      <c r="C56" s="147">
        <f>VLOOKUP(B56,[1]代號!$J:$K,2,0)</f>
        <v>10209001</v>
      </c>
      <c r="D56" s="149" t="s">
        <v>193</v>
      </c>
      <c r="E56" s="212" t="s">
        <v>183</v>
      </c>
      <c r="F56" s="213"/>
      <c r="G56" s="213"/>
      <c r="H56" s="213"/>
      <c r="I56" s="213"/>
      <c r="J56" s="213"/>
      <c r="K56" s="213"/>
      <c r="L56" s="213"/>
      <c r="M56" s="213"/>
      <c r="N56" s="128">
        <f t="shared" si="0"/>
        <v>15</v>
      </c>
      <c r="O56" s="164" t="str">
        <f>$E$2&amp;"-"&amp;C56&amp;"-"&amp;COUNTIF($C$8:C56,C56)&amp;"_tw"</f>
        <v>0301-10209001-11_tw</v>
      </c>
      <c r="P56" s="169"/>
      <c r="R56" s="2"/>
    </row>
    <row r="57" spans="2:18">
      <c r="B57" s="4" t="s">
        <v>109</v>
      </c>
      <c r="C57" s="147">
        <f>VLOOKUP(B57,[1]代號!$J:$K,2,0)</f>
        <v>10209011</v>
      </c>
      <c r="D57" s="148"/>
      <c r="E57" s="212" t="s">
        <v>353</v>
      </c>
      <c r="F57" s="213"/>
      <c r="G57" s="213"/>
      <c r="H57" s="213"/>
      <c r="I57" s="213"/>
      <c r="J57" s="213"/>
      <c r="K57" s="213"/>
      <c r="L57" s="213"/>
      <c r="M57" s="214"/>
      <c r="N57" s="128">
        <f t="shared" si="0"/>
        <v>15</v>
      </c>
      <c r="O57" s="164" t="str">
        <f>$E$2&amp;"-"&amp;C57&amp;"-0"&amp;COUNTIF($C$8:C57,C57)&amp;"_tw"</f>
        <v>0301-10209011-01_tw</v>
      </c>
      <c r="P57" s="163" t="s">
        <v>354</v>
      </c>
    </row>
    <row r="58" spans="2:18">
      <c r="B58" s="4" t="s">
        <v>174</v>
      </c>
      <c r="C58" s="147">
        <f>VLOOKUP(B58,[1]代號!$J:$K,2,0)</f>
        <v>10209001</v>
      </c>
      <c r="D58" s="149" t="s">
        <v>193</v>
      </c>
      <c r="E58" s="212" t="s">
        <v>356</v>
      </c>
      <c r="F58" s="213"/>
      <c r="G58" s="213"/>
      <c r="H58" s="213"/>
      <c r="I58" s="213"/>
      <c r="J58" s="213"/>
      <c r="K58" s="213"/>
      <c r="L58" s="213"/>
      <c r="M58" s="213"/>
      <c r="N58" s="128">
        <f t="shared" si="0"/>
        <v>23</v>
      </c>
      <c r="O58" s="164" t="str">
        <f>$E$2&amp;"-"&amp;C58&amp;"-"&amp;COUNTIF($C$8:C58,C58)&amp;"_tw"</f>
        <v>0301-10209001-12_tw</v>
      </c>
      <c r="P58" s="165"/>
    </row>
    <row r="59" spans="2:18">
      <c r="B59" s="4" t="s">
        <v>109</v>
      </c>
      <c r="C59" s="147">
        <f>VLOOKUP(B59,[1]代號!$J:$K,2,0)</f>
        <v>10209011</v>
      </c>
      <c r="D59" s="148"/>
      <c r="E59" s="212" t="s">
        <v>184</v>
      </c>
      <c r="F59" s="213"/>
      <c r="G59" s="213"/>
      <c r="H59" s="213"/>
      <c r="I59" s="213"/>
      <c r="J59" s="213"/>
      <c r="K59" s="213"/>
      <c r="L59" s="213"/>
      <c r="M59" s="213"/>
      <c r="N59" s="25">
        <f t="shared" si="0"/>
        <v>11</v>
      </c>
      <c r="O59" s="164" t="str">
        <f>$E$2&amp;"-"&amp;C59&amp;"-0"&amp;COUNTIF($C$8:C59,C59)&amp;"_tw"</f>
        <v>0301-10209011-02_tw</v>
      </c>
      <c r="P59" s="165"/>
    </row>
    <row r="60" spans="2:18">
      <c r="B60" s="4" t="s">
        <v>172</v>
      </c>
      <c r="C60" s="147"/>
      <c r="D60" s="148"/>
      <c r="E60" s="212" t="s">
        <v>357</v>
      </c>
      <c r="F60" s="213"/>
      <c r="G60" s="213"/>
      <c r="H60" s="213"/>
      <c r="I60" s="213"/>
      <c r="J60" s="213"/>
      <c r="K60" s="213"/>
      <c r="L60" s="213"/>
      <c r="M60" s="213"/>
      <c r="N60" s="25">
        <f t="shared" si="0"/>
        <v>20</v>
      </c>
      <c r="O60" s="164"/>
      <c r="P60" s="163"/>
      <c r="R60"/>
    </row>
    <row r="61" spans="2:18">
      <c r="B61" s="4" t="s">
        <v>174</v>
      </c>
      <c r="C61" s="147">
        <f>VLOOKUP(B61,[1]代號!$J:$K,2,0)</f>
        <v>10209001</v>
      </c>
      <c r="D61" s="149" t="s">
        <v>193</v>
      </c>
      <c r="E61" s="212" t="s">
        <v>185</v>
      </c>
      <c r="F61" s="213"/>
      <c r="G61" s="213"/>
      <c r="H61" s="213"/>
      <c r="I61" s="213"/>
      <c r="J61" s="213"/>
      <c r="K61" s="213"/>
      <c r="L61" s="213"/>
      <c r="M61" s="213"/>
      <c r="N61" s="25">
        <f t="shared" si="0"/>
        <v>14</v>
      </c>
      <c r="O61" s="164" t="str">
        <f>$E$2&amp;"-"&amp;C61&amp;"-"&amp;COUNTIF($C$8:C61,C61)&amp;"_tw"</f>
        <v>0301-10209001-13_tw</v>
      </c>
      <c r="P61" s="163"/>
      <c r="R61" s="72"/>
    </row>
    <row r="62" spans="2:18">
      <c r="B62" s="4" t="s">
        <v>109</v>
      </c>
      <c r="C62" s="147">
        <f>VLOOKUP(B62,[1]代號!$J:$K,2,0)</f>
        <v>10209011</v>
      </c>
      <c r="D62" s="148"/>
      <c r="E62" s="212" t="s">
        <v>358</v>
      </c>
      <c r="F62" s="213"/>
      <c r="G62" s="213"/>
      <c r="H62" s="213"/>
      <c r="I62" s="213"/>
      <c r="J62" s="213"/>
      <c r="K62" s="213"/>
      <c r="L62" s="213"/>
      <c r="M62" s="213"/>
      <c r="N62" s="128">
        <f t="shared" si="0"/>
        <v>14</v>
      </c>
      <c r="O62" s="164" t="str">
        <f>$E$2&amp;"-"&amp;C62&amp;"-0"&amp;COUNTIF($C$8:C62,C62)&amp;"_tw"</f>
        <v>0301-10209011-03_tw</v>
      </c>
      <c r="P62" s="163"/>
      <c r="R62" s="72"/>
    </row>
    <row r="63" spans="2:18">
      <c r="B63" s="4" t="s">
        <v>174</v>
      </c>
      <c r="C63" s="147">
        <f>VLOOKUP(B63,[1]代號!$J:$K,2,0)</f>
        <v>10209001</v>
      </c>
      <c r="D63" s="149" t="s">
        <v>193</v>
      </c>
      <c r="E63" s="212" t="s">
        <v>186</v>
      </c>
      <c r="F63" s="213"/>
      <c r="G63" s="213"/>
      <c r="H63" s="213"/>
      <c r="I63" s="213"/>
      <c r="J63" s="213"/>
      <c r="K63" s="213"/>
      <c r="L63" s="213"/>
      <c r="M63" s="213"/>
      <c r="N63" s="128">
        <f t="shared" si="0"/>
        <v>3</v>
      </c>
      <c r="O63" s="164" t="str">
        <f>$E$2&amp;"-"&amp;C63&amp;"-"&amp;COUNTIF($C$8:C63,C63)&amp;"_tw"</f>
        <v>0301-10209001-14_tw</v>
      </c>
      <c r="P63" s="163"/>
      <c r="R63" s="72"/>
    </row>
    <row r="64" spans="2:18">
      <c r="B64" s="4" t="s">
        <v>109</v>
      </c>
      <c r="C64" s="147">
        <f>VLOOKUP(B64,[1]代號!$J:$K,2,0)</f>
        <v>10209011</v>
      </c>
      <c r="D64" s="148"/>
      <c r="E64" s="212" t="s">
        <v>381</v>
      </c>
      <c r="F64" s="213"/>
      <c r="G64" s="213"/>
      <c r="H64" s="213"/>
      <c r="I64" s="213"/>
      <c r="J64" s="213"/>
      <c r="K64" s="213"/>
      <c r="L64" s="213"/>
      <c r="M64" s="213"/>
      <c r="N64" s="25">
        <f t="shared" si="0"/>
        <v>26</v>
      </c>
      <c r="O64" s="164" t="str">
        <f>$E$2&amp;"-"&amp;C64&amp;"-0"&amp;COUNTIF($C$8:C64,C64)&amp;"_tw"</f>
        <v>0301-10209011-04_tw</v>
      </c>
      <c r="P64" s="163"/>
      <c r="R64" s="72"/>
    </row>
    <row r="65" spans="2:21">
      <c r="B65" s="4"/>
      <c r="C65" s="147"/>
      <c r="D65" s="148"/>
      <c r="E65" s="212"/>
      <c r="F65" s="213"/>
      <c r="G65" s="213"/>
      <c r="H65" s="213"/>
      <c r="I65" s="213"/>
      <c r="J65" s="213"/>
      <c r="K65" s="213"/>
      <c r="L65" s="213"/>
      <c r="M65" s="213"/>
      <c r="N65" s="128"/>
      <c r="O65" s="187"/>
      <c r="P65" s="163"/>
      <c r="R65" s="72"/>
    </row>
    <row r="66" spans="2:21">
      <c r="B66" s="4"/>
      <c r="C66" s="147"/>
      <c r="D66" s="148"/>
      <c r="E66" s="212"/>
      <c r="F66" s="213"/>
      <c r="G66" s="213"/>
      <c r="H66" s="213"/>
      <c r="I66" s="213"/>
      <c r="J66" s="213"/>
      <c r="K66" s="213"/>
      <c r="L66" s="213"/>
      <c r="M66" s="213"/>
      <c r="N66" s="25"/>
      <c r="O66" s="187"/>
      <c r="P66" s="163"/>
      <c r="R66" s="72"/>
    </row>
    <row r="67" spans="2:21">
      <c r="B67" s="4"/>
      <c r="C67" s="147"/>
      <c r="D67" s="148"/>
      <c r="E67" s="212"/>
      <c r="F67" s="213"/>
      <c r="G67" s="213"/>
      <c r="H67" s="213"/>
      <c r="I67" s="213"/>
      <c r="J67" s="213"/>
      <c r="K67" s="213"/>
      <c r="L67" s="213"/>
      <c r="M67" s="213"/>
      <c r="N67" s="25"/>
      <c r="O67" s="187"/>
      <c r="P67" s="163"/>
      <c r="R67" s="72"/>
    </row>
    <row r="68" spans="2:21">
      <c r="B68" s="4"/>
      <c r="C68" s="147"/>
      <c r="D68" s="148"/>
      <c r="E68" s="212"/>
      <c r="F68" s="213"/>
      <c r="G68" s="213"/>
      <c r="H68" s="213"/>
      <c r="I68" s="213"/>
      <c r="J68" s="213"/>
      <c r="K68" s="213"/>
      <c r="L68" s="213"/>
      <c r="M68" s="213"/>
      <c r="N68" s="130"/>
      <c r="O68" s="187"/>
      <c r="P68" s="165"/>
    </row>
    <row r="69" spans="2:21">
      <c r="B69" s="4"/>
      <c r="C69" s="147"/>
      <c r="D69" s="148"/>
      <c r="E69" s="212"/>
      <c r="F69" s="213"/>
      <c r="G69" s="213"/>
      <c r="H69" s="213"/>
      <c r="I69" s="213"/>
      <c r="J69" s="213"/>
      <c r="K69" s="213"/>
      <c r="L69" s="213"/>
      <c r="M69" s="213"/>
      <c r="N69" s="25"/>
      <c r="O69" s="187"/>
      <c r="P69" s="163"/>
    </row>
    <row r="70" spans="2:21">
      <c r="B70" s="4"/>
      <c r="C70" s="150"/>
      <c r="D70" s="148"/>
      <c r="E70" s="210"/>
      <c r="F70" s="211"/>
      <c r="G70" s="211"/>
      <c r="H70" s="211"/>
      <c r="I70" s="211"/>
      <c r="J70" s="211"/>
      <c r="K70" s="211"/>
      <c r="L70" s="211"/>
      <c r="M70" s="211"/>
      <c r="N70" s="25"/>
      <c r="O70" s="187"/>
      <c r="P70" s="163"/>
      <c r="R70" s="72"/>
    </row>
    <row r="71" spans="2:21">
      <c r="B71" s="4"/>
      <c r="C71" s="150"/>
      <c r="D71" s="148"/>
      <c r="E71" s="210"/>
      <c r="F71" s="211"/>
      <c r="G71" s="211"/>
      <c r="H71" s="211"/>
      <c r="I71" s="211"/>
      <c r="J71" s="211"/>
      <c r="K71" s="211"/>
      <c r="L71" s="211"/>
      <c r="M71" s="211"/>
      <c r="N71" s="25"/>
      <c r="O71" s="187"/>
      <c r="P71" s="163"/>
    </row>
    <row r="72" spans="2:21">
      <c r="B72" s="4"/>
      <c r="C72" s="150"/>
      <c r="D72" s="148"/>
      <c r="E72" s="210"/>
      <c r="F72" s="211"/>
      <c r="G72" s="211"/>
      <c r="H72" s="211"/>
      <c r="I72" s="211"/>
      <c r="J72" s="211"/>
      <c r="K72" s="211"/>
      <c r="L72" s="211"/>
      <c r="M72" s="211"/>
      <c r="N72" s="25"/>
      <c r="O72" s="187"/>
      <c r="P72" s="165"/>
    </row>
    <row r="73" spans="2:21">
      <c r="B73" s="73"/>
      <c r="C73" s="150"/>
      <c r="D73" s="148"/>
      <c r="E73" s="210"/>
      <c r="F73" s="211"/>
      <c r="G73" s="211"/>
      <c r="H73" s="211"/>
      <c r="I73" s="211"/>
      <c r="J73" s="211"/>
      <c r="K73" s="211"/>
      <c r="L73" s="211"/>
      <c r="M73" s="211"/>
      <c r="N73" s="25"/>
      <c r="O73" s="187"/>
      <c r="P73" s="165"/>
    </row>
    <row r="74" spans="2:21">
      <c r="B74" s="4"/>
      <c r="C74" s="150"/>
      <c r="D74" s="148"/>
      <c r="E74" s="210"/>
      <c r="F74" s="211"/>
      <c r="G74" s="211"/>
      <c r="H74" s="211"/>
      <c r="I74" s="211"/>
      <c r="J74" s="211"/>
      <c r="K74" s="211"/>
      <c r="L74" s="211"/>
      <c r="M74" s="211"/>
      <c r="N74" s="25"/>
      <c r="O74" s="187"/>
      <c r="P74" s="165"/>
      <c r="U74"/>
    </row>
    <row r="75" spans="2:21">
      <c r="B75" s="4"/>
      <c r="C75" s="150"/>
      <c r="D75" s="148"/>
      <c r="E75" s="210"/>
      <c r="F75" s="211"/>
      <c r="G75" s="211"/>
      <c r="H75" s="211"/>
      <c r="I75" s="211"/>
      <c r="J75" s="211"/>
      <c r="K75" s="211"/>
      <c r="L75" s="211"/>
      <c r="M75" s="211"/>
      <c r="N75" s="25"/>
      <c r="O75" s="187"/>
      <c r="P75" s="165"/>
    </row>
    <row r="76" spans="2:21">
      <c r="B76" s="4"/>
      <c r="C76" s="150"/>
      <c r="D76" s="148"/>
      <c r="E76" s="210"/>
      <c r="F76" s="211"/>
      <c r="G76" s="211"/>
      <c r="H76" s="211"/>
      <c r="I76" s="211"/>
      <c r="J76" s="211"/>
      <c r="K76" s="211"/>
      <c r="L76" s="211"/>
      <c r="M76" s="211"/>
      <c r="N76" s="25"/>
      <c r="O76" s="187"/>
      <c r="P76" s="165"/>
    </row>
    <row r="77" spans="2:21">
      <c r="B77" s="4"/>
      <c r="C77" s="150"/>
      <c r="E77" s="210"/>
      <c r="F77" s="211"/>
      <c r="G77" s="211"/>
      <c r="H77" s="211"/>
      <c r="I77" s="211"/>
      <c r="J77" s="211"/>
      <c r="K77" s="211"/>
      <c r="L77" s="211"/>
      <c r="M77" s="211"/>
      <c r="N77" s="25"/>
      <c r="O77" s="187"/>
      <c r="P77" s="165"/>
    </row>
    <row r="78" spans="2:21">
      <c r="B78" s="4"/>
      <c r="C78" s="150"/>
      <c r="E78" s="210"/>
      <c r="F78" s="211"/>
      <c r="G78" s="211"/>
      <c r="H78" s="211"/>
      <c r="I78" s="211"/>
      <c r="J78" s="211"/>
      <c r="K78" s="211"/>
      <c r="L78" s="211"/>
      <c r="M78" s="211"/>
      <c r="N78" s="25"/>
      <c r="O78" s="187"/>
      <c r="P78" s="165"/>
    </row>
    <row r="79" spans="2:21">
      <c r="B79" s="73"/>
      <c r="C79" s="150"/>
      <c r="E79" s="210"/>
      <c r="F79" s="211"/>
      <c r="G79" s="211"/>
      <c r="H79" s="211"/>
      <c r="I79" s="211"/>
      <c r="J79" s="211"/>
      <c r="K79" s="211"/>
      <c r="L79" s="211"/>
      <c r="M79" s="211"/>
      <c r="N79" s="25"/>
      <c r="O79" s="187"/>
      <c r="P79" s="165"/>
    </row>
    <row r="80" spans="2:21">
      <c r="B80" s="4"/>
      <c r="C80" s="150"/>
      <c r="E80" s="210"/>
      <c r="F80" s="211"/>
      <c r="G80" s="211"/>
      <c r="H80" s="211"/>
      <c r="I80" s="211"/>
      <c r="J80" s="211"/>
      <c r="K80" s="211"/>
      <c r="L80" s="211"/>
      <c r="M80" s="211"/>
      <c r="N80" s="25"/>
      <c r="O80" s="187"/>
      <c r="P80" s="165"/>
    </row>
    <row r="81" spans="2:16">
      <c r="B81" s="4"/>
      <c r="C81" s="150"/>
      <c r="E81" s="210"/>
      <c r="F81" s="211"/>
      <c r="G81" s="211"/>
      <c r="H81" s="211"/>
      <c r="I81" s="211"/>
      <c r="J81" s="211"/>
      <c r="K81" s="211"/>
      <c r="L81" s="211"/>
      <c r="M81" s="211"/>
      <c r="N81" s="25"/>
      <c r="O81" s="187"/>
      <c r="P81" s="165"/>
    </row>
    <row r="82" spans="2:16">
      <c r="B82" s="4"/>
      <c r="C82" s="150"/>
      <c r="E82" s="210"/>
      <c r="F82" s="211"/>
      <c r="G82" s="211"/>
      <c r="H82" s="211"/>
      <c r="I82" s="211"/>
      <c r="J82" s="211"/>
      <c r="K82" s="211"/>
      <c r="L82" s="211"/>
      <c r="M82" s="211"/>
      <c r="N82" s="25"/>
      <c r="O82" s="187"/>
      <c r="P82" s="165"/>
    </row>
  </sheetData>
  <autoFilter ref="B5:Q64">
    <filterColumn colId="3" showButton="0"/>
    <filterColumn colId="4" showButton="0"/>
    <filterColumn colId="5" showButton="0"/>
    <filterColumn colId="6" showButton="0"/>
    <filterColumn colId="7" showButton="0"/>
    <filterColumn colId="8" showButton="0"/>
    <filterColumn colId="9" showButton="0"/>
    <filterColumn colId="10" showButton="0"/>
  </autoFilter>
  <mergeCells count="66">
    <mergeCell ref="E49:M49"/>
    <mergeCell ref="E36:M36"/>
    <mergeCell ref="E48:M48"/>
    <mergeCell ref="E23:M23"/>
    <mergeCell ref="E24:M24"/>
    <mergeCell ref="E25:M25"/>
    <mergeCell ref="E32:M32"/>
    <mergeCell ref="E33:M33"/>
    <mergeCell ref="E34:M34"/>
    <mergeCell ref="E46:M46"/>
    <mergeCell ref="E45:M45"/>
    <mergeCell ref="E47:M47"/>
    <mergeCell ref="E27:M27"/>
    <mergeCell ref="E30:M30"/>
    <mergeCell ref="E28:M28"/>
    <mergeCell ref="E5:M5"/>
    <mergeCell ref="E4:N4"/>
    <mergeCell ref="E6:M6"/>
    <mergeCell ref="E7:M7"/>
    <mergeCell ref="E8:M8"/>
    <mergeCell ref="E9:M9"/>
    <mergeCell ref="E10:M10"/>
    <mergeCell ref="E18:M18"/>
    <mergeCell ref="E19:M19"/>
    <mergeCell ref="E20:M20"/>
    <mergeCell ref="E59:M59"/>
    <mergeCell ref="E56:M56"/>
    <mergeCell ref="E11:M11"/>
    <mergeCell ref="E13:M13"/>
    <mergeCell ref="E14:M14"/>
    <mergeCell ref="E15:M15"/>
    <mergeCell ref="E16:M16"/>
    <mergeCell ref="E17:M17"/>
    <mergeCell ref="E52:M52"/>
    <mergeCell ref="E53:M53"/>
    <mergeCell ref="E54:M54"/>
    <mergeCell ref="E55:M55"/>
    <mergeCell ref="E21:M21"/>
    <mergeCell ref="E22:M22"/>
    <mergeCell ref="E35:M35"/>
    <mergeCell ref="E26:M26"/>
    <mergeCell ref="E68:M68"/>
    <mergeCell ref="E69:M69"/>
    <mergeCell ref="E70:M70"/>
    <mergeCell ref="E71:M71"/>
    <mergeCell ref="E60:M60"/>
    <mergeCell ref="E61:M61"/>
    <mergeCell ref="E64:M64"/>
    <mergeCell ref="E65:M65"/>
    <mergeCell ref="E66:M66"/>
    <mergeCell ref="E82:M82"/>
    <mergeCell ref="E57:M57"/>
    <mergeCell ref="E63:M63"/>
    <mergeCell ref="E62:M62"/>
    <mergeCell ref="E58:M58"/>
    <mergeCell ref="E77:M77"/>
    <mergeCell ref="E78:M78"/>
    <mergeCell ref="E79:M79"/>
    <mergeCell ref="E80:M80"/>
    <mergeCell ref="E81:M81"/>
    <mergeCell ref="E72:M72"/>
    <mergeCell ref="E73:M73"/>
    <mergeCell ref="E74:M74"/>
    <mergeCell ref="E75:M75"/>
    <mergeCell ref="E76:M76"/>
    <mergeCell ref="E67:M67"/>
  </mergeCells>
  <phoneticPr fontId="5" type="noConversion"/>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代號!$G$19:$G$24</xm:f>
          </x14:formula1>
          <xm:sqref>D8 D11 D14 D63 D27 D58 D61 D16:D17 D34:D35 D55:D56 D46:D47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zoomScaleNormal="100" workbookViewId="0">
      <selection activeCell="E28" sqref="E28"/>
    </sheetView>
  </sheetViews>
  <sheetFormatPr defaultColWidth="9.140625" defaultRowHeight="15.75"/>
  <cols>
    <col min="1" max="1" width="9.140625" style="61"/>
    <col min="2" max="2" width="9.42578125" style="61" bestFit="1" customWidth="1"/>
    <col min="3" max="3" width="10.42578125" style="61" bestFit="1" customWidth="1"/>
    <col min="4" max="4" width="10.85546875" style="61" customWidth="1"/>
    <col min="5" max="16384" width="9.140625" style="61"/>
  </cols>
  <sheetData>
    <row r="1" spans="1:9" ht="16.5">
      <c r="A1" s="62"/>
      <c r="B1" s="63" t="s">
        <v>157</v>
      </c>
      <c r="C1" s="63" t="s">
        <v>61</v>
      </c>
      <c r="D1" s="64" t="s">
        <v>30</v>
      </c>
      <c r="E1" s="58" t="s">
        <v>158</v>
      </c>
      <c r="F1" s="65"/>
      <c r="G1" s="64"/>
      <c r="H1" s="62"/>
      <c r="I1" s="62"/>
    </row>
    <row r="2" spans="1:9">
      <c r="A2" s="62"/>
      <c r="B2" s="67" t="s">
        <v>0</v>
      </c>
      <c r="C2" s="222" t="s">
        <v>157</v>
      </c>
      <c r="D2" s="222"/>
      <c r="E2" s="222"/>
      <c r="F2" s="64"/>
      <c r="G2" s="62"/>
      <c r="H2" s="62"/>
      <c r="I2" s="62"/>
    </row>
    <row r="3" spans="1:9">
      <c r="A3" s="62"/>
      <c r="B3" s="67" t="s">
        <v>62</v>
      </c>
      <c r="C3" s="223"/>
      <c r="D3" s="223"/>
      <c r="E3" s="223"/>
      <c r="F3" s="64"/>
      <c r="G3" s="62"/>
      <c r="H3" s="62"/>
      <c r="I3" s="62"/>
    </row>
    <row r="4" spans="1:9">
      <c r="A4" s="62"/>
      <c r="B4" s="48" t="s">
        <v>64</v>
      </c>
      <c r="C4" s="68"/>
      <c r="D4" s="68"/>
      <c r="E4" s="68"/>
      <c r="F4" s="62"/>
      <c r="G4" s="62"/>
      <c r="H4" s="62"/>
      <c r="I4" s="62"/>
    </row>
    <row r="5" spans="1:9">
      <c r="A5" s="62"/>
      <c r="B5" s="67" t="s">
        <v>63</v>
      </c>
      <c r="C5" s="223"/>
      <c r="D5" s="223"/>
      <c r="E5" s="223"/>
      <c r="F5" s="62"/>
      <c r="G5" s="62"/>
      <c r="H5" s="62"/>
      <c r="I5" s="62"/>
    </row>
    <row r="6" spans="1:9">
      <c r="A6" s="62"/>
      <c r="B6" s="67" t="s">
        <v>86</v>
      </c>
      <c r="C6" s="68"/>
      <c r="D6" s="68"/>
      <c r="E6" s="68"/>
      <c r="F6" s="66"/>
      <c r="G6" s="62"/>
      <c r="H6" s="62"/>
      <c r="I6" s="62"/>
    </row>
    <row r="7" spans="1:9">
      <c r="A7" s="62"/>
      <c r="B7" s="67" t="s">
        <v>87</v>
      </c>
      <c r="C7" s="68"/>
      <c r="D7" s="68"/>
      <c r="E7" s="68"/>
      <c r="F7" s="62"/>
      <c r="G7" s="62"/>
      <c r="H7" s="62"/>
      <c r="I7" s="62"/>
    </row>
    <row r="8" spans="1:9">
      <c r="A8" s="62"/>
      <c r="E8" s="62"/>
      <c r="F8" s="62"/>
      <c r="G8" s="62"/>
      <c r="H8" s="62"/>
      <c r="I8" s="62"/>
    </row>
    <row r="9" spans="1:9">
      <c r="A9" s="62"/>
      <c r="E9" s="62"/>
      <c r="F9" s="62"/>
      <c r="G9" s="62"/>
      <c r="H9" s="62"/>
      <c r="I9" s="62"/>
    </row>
    <row r="10" spans="1:9">
      <c r="A10" s="62"/>
      <c r="B10" s="61" t="s">
        <v>159</v>
      </c>
      <c r="E10" s="62"/>
      <c r="F10" s="62"/>
      <c r="G10" s="62"/>
      <c r="H10" s="62"/>
      <c r="I10" s="62"/>
    </row>
    <row r="11" spans="1:9">
      <c r="A11" s="62"/>
      <c r="B11" s="61" t="s">
        <v>478</v>
      </c>
      <c r="E11" s="62"/>
      <c r="F11" s="62"/>
      <c r="G11" s="62"/>
      <c r="H11" s="62"/>
      <c r="I11" s="62"/>
    </row>
  </sheetData>
  <mergeCells count="3">
    <mergeCell ref="C2:E2"/>
    <mergeCell ref="C3:E3"/>
    <mergeCell ref="C5:E5"/>
  </mergeCells>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82"/>
  <sheetViews>
    <sheetView workbookViewId="0">
      <pane xSplit="14" ySplit="5" topLeftCell="O42" activePane="bottomRight" state="frozen"/>
      <selection pane="topRight" activeCell="O1" sqref="O1"/>
      <selection pane="bottomLeft" activeCell="A6" sqref="A6"/>
      <selection pane="bottomRight" activeCell="I27" sqref="I27"/>
    </sheetView>
  </sheetViews>
  <sheetFormatPr defaultColWidth="9.140625" defaultRowHeight="15.75"/>
  <cols>
    <col min="1" max="1" width="3.7109375" style="2" customWidth="1"/>
    <col min="2" max="2" width="10" style="2" customWidth="1"/>
    <col min="3" max="3" width="10" style="95" hidden="1" customWidth="1"/>
    <col min="4" max="4" width="19.7109375" style="151" hidden="1" customWidth="1"/>
    <col min="5" max="5" width="12.140625" style="2" customWidth="1"/>
    <col min="6" max="6" width="11.42578125" style="2" customWidth="1"/>
    <col min="7" max="8" width="9.140625" style="2"/>
    <col min="9" max="9" width="34.85546875" style="2" customWidth="1"/>
    <col min="10" max="13" width="5.28515625" style="2" customWidth="1"/>
    <col min="14" max="14" width="7.140625" style="2" customWidth="1"/>
    <col min="15" max="15" width="21.5703125" style="95" customWidth="1"/>
    <col min="16" max="16" width="40.42578125" style="95" customWidth="1"/>
    <col min="17" max="17" width="13.140625" style="96" customWidth="1"/>
    <col min="18" max="18" width="9.140625" style="2"/>
    <col min="19" max="19" width="12.85546875" style="2" customWidth="1"/>
    <col min="20" max="20" width="14.42578125" style="10" bestFit="1" customWidth="1"/>
    <col min="21" max="21" width="11.85546875" style="2" customWidth="1"/>
    <col min="22" max="16384" width="9.140625" style="2"/>
  </cols>
  <sheetData>
    <row r="1" spans="2:20" ht="16.5">
      <c r="B1" s="47" t="s">
        <v>344</v>
      </c>
      <c r="C1" s="139"/>
      <c r="D1" s="140"/>
      <c r="E1" s="47" t="s">
        <v>565</v>
      </c>
      <c r="F1" s="43" t="s">
        <v>196</v>
      </c>
      <c r="G1" s="58" t="s">
        <v>352</v>
      </c>
      <c r="H1" s="59"/>
      <c r="I1" s="43"/>
      <c r="O1" s="153"/>
      <c r="T1" s="2"/>
    </row>
    <row r="2" spans="2:20" ht="17.25" customHeight="1">
      <c r="B2" s="48" t="s">
        <v>0</v>
      </c>
      <c r="C2" s="141"/>
      <c r="D2" s="142"/>
      <c r="E2" s="49" t="s">
        <v>351</v>
      </c>
      <c r="F2" s="48" t="s">
        <v>1</v>
      </c>
      <c r="G2" s="49" t="s">
        <v>56</v>
      </c>
      <c r="H2" s="48" t="s">
        <v>2</v>
      </c>
      <c r="I2" s="102" t="s">
        <v>417</v>
      </c>
      <c r="M2" s="99" t="s">
        <v>198</v>
      </c>
      <c r="N2" s="99">
        <f>COUNTA(N5:N67)</f>
        <v>49</v>
      </c>
      <c r="O2" s="153"/>
      <c r="T2" s="2"/>
    </row>
    <row r="3" spans="2:20" ht="15.75" customHeight="1">
      <c r="B3" s="48" t="s">
        <v>3</v>
      </c>
      <c r="C3" s="143"/>
      <c r="D3" s="142"/>
      <c r="E3" s="50" t="s">
        <v>418</v>
      </c>
      <c r="F3" s="49" t="s">
        <v>419</v>
      </c>
      <c r="G3" s="49" t="s">
        <v>420</v>
      </c>
      <c r="H3" s="49" t="s">
        <v>411</v>
      </c>
      <c r="I3" s="49" t="s">
        <v>421</v>
      </c>
      <c r="M3" s="99" t="s">
        <v>199</v>
      </c>
      <c r="N3" s="99">
        <f>SUM(N5:N67)</f>
        <v>833</v>
      </c>
      <c r="O3" s="153"/>
      <c r="T3" s="2"/>
    </row>
    <row r="4" spans="2:20" ht="21.75" customHeight="1">
      <c r="C4" s="144"/>
      <c r="D4" s="145"/>
      <c r="E4" s="224" t="s">
        <v>200</v>
      </c>
      <c r="F4" s="225"/>
      <c r="G4" s="225"/>
      <c r="H4" s="225"/>
      <c r="I4" s="225"/>
      <c r="J4" s="225"/>
      <c r="K4" s="225"/>
      <c r="L4" s="225"/>
      <c r="M4" s="225"/>
      <c r="N4" s="226"/>
      <c r="O4" s="155"/>
      <c r="T4" s="2"/>
    </row>
    <row r="5" spans="2:20" s="95" customFormat="1" ht="13.5">
      <c r="B5" s="156" t="s">
        <v>201</v>
      </c>
      <c r="C5" s="146" t="s">
        <v>202</v>
      </c>
      <c r="D5" s="146" t="s">
        <v>203</v>
      </c>
      <c r="E5" s="216" t="s">
        <v>204</v>
      </c>
      <c r="F5" s="217"/>
      <c r="G5" s="217"/>
      <c r="H5" s="217"/>
      <c r="I5" s="217"/>
      <c r="J5" s="217"/>
      <c r="K5" s="217"/>
      <c r="L5" s="217"/>
      <c r="M5" s="218"/>
      <c r="N5" s="157" t="s">
        <v>205</v>
      </c>
      <c r="O5" s="157" t="s">
        <v>206</v>
      </c>
      <c r="P5" s="157" t="s">
        <v>208</v>
      </c>
      <c r="Q5" s="158" t="s">
        <v>209</v>
      </c>
    </row>
    <row r="6" spans="2:20">
      <c r="B6" s="73" t="s">
        <v>132</v>
      </c>
      <c r="C6" s="147"/>
      <c r="D6" s="148"/>
      <c r="E6" s="55" t="s">
        <v>374</v>
      </c>
      <c r="F6" s="125"/>
      <c r="G6" s="125"/>
      <c r="H6" s="125"/>
      <c r="I6" s="125"/>
      <c r="J6" s="125"/>
      <c r="K6" s="125"/>
      <c r="L6" s="125"/>
      <c r="M6" s="17"/>
      <c r="N6" s="128"/>
      <c r="O6" s="161"/>
      <c r="P6" s="162"/>
    </row>
    <row r="7" spans="2:20">
      <c r="B7" s="4" t="s">
        <v>377</v>
      </c>
      <c r="C7" s="147"/>
      <c r="D7" s="148"/>
      <c r="E7" s="124" t="s">
        <v>380</v>
      </c>
      <c r="F7" s="127"/>
      <c r="G7" s="127"/>
      <c r="H7" s="127"/>
      <c r="I7" s="127"/>
      <c r="J7" s="127"/>
      <c r="K7" s="127"/>
      <c r="L7" s="127"/>
      <c r="M7" s="128"/>
      <c r="N7" s="128">
        <f t="shared" ref="N7:N63" si="0">LEN(E7)</f>
        <v>30</v>
      </c>
      <c r="O7" s="161"/>
      <c r="P7" s="163"/>
      <c r="Q7" s="96" t="s">
        <v>85</v>
      </c>
    </row>
    <row r="8" spans="2:20">
      <c r="B8" s="4" t="s">
        <v>377</v>
      </c>
      <c r="C8" s="147"/>
      <c r="D8" s="148"/>
      <c r="E8" s="124" t="s">
        <v>379</v>
      </c>
      <c r="F8" s="127"/>
      <c r="G8" s="127"/>
      <c r="H8" s="127"/>
      <c r="I8" s="127"/>
      <c r="J8" s="127"/>
      <c r="K8" s="127"/>
      <c r="L8" s="127"/>
      <c r="M8" s="127"/>
      <c r="N8" s="128">
        <f t="shared" si="0"/>
        <v>12</v>
      </c>
      <c r="O8" s="161"/>
      <c r="P8" s="165"/>
    </row>
    <row r="9" spans="2:20">
      <c r="B9" s="4" t="s">
        <v>375</v>
      </c>
      <c r="C9" s="147"/>
      <c r="D9" s="148"/>
      <c r="E9" s="124" t="s">
        <v>609</v>
      </c>
      <c r="F9" s="127"/>
      <c r="G9" s="127"/>
      <c r="H9" s="127"/>
      <c r="I9" s="127"/>
      <c r="J9" s="127"/>
      <c r="K9" s="127"/>
      <c r="L9" s="127"/>
      <c r="M9" s="127"/>
      <c r="N9" s="128">
        <f t="shared" si="0"/>
        <v>8</v>
      </c>
      <c r="O9" s="164"/>
      <c r="P9" s="165"/>
    </row>
    <row r="10" spans="2:20">
      <c r="B10" s="73" t="s">
        <v>594</v>
      </c>
      <c r="C10" s="201"/>
      <c r="D10" s="202"/>
      <c r="E10" s="129" t="s">
        <v>611</v>
      </c>
      <c r="F10" s="127"/>
      <c r="G10" s="127"/>
      <c r="H10" s="127"/>
      <c r="I10" s="127"/>
      <c r="J10" s="127"/>
      <c r="K10" s="127"/>
      <c r="L10" s="127"/>
      <c r="M10" s="127"/>
      <c r="N10" s="128"/>
      <c r="O10" s="164"/>
      <c r="P10" s="165"/>
    </row>
    <row r="11" spans="2:20">
      <c r="B11" s="4" t="s">
        <v>376</v>
      </c>
      <c r="C11" s="147"/>
      <c r="D11" s="148"/>
      <c r="E11" s="124" t="s">
        <v>519</v>
      </c>
      <c r="F11" s="127"/>
      <c r="G11" s="127"/>
      <c r="H11" s="127"/>
      <c r="I11" s="127"/>
      <c r="J11" s="127"/>
      <c r="K11" s="127"/>
      <c r="L11" s="127"/>
      <c r="M11" s="127"/>
      <c r="N11" s="128">
        <f t="shared" si="0"/>
        <v>7</v>
      </c>
      <c r="O11" s="164"/>
      <c r="P11" s="166"/>
    </row>
    <row r="12" spans="2:20">
      <c r="B12" s="4" t="s">
        <v>375</v>
      </c>
      <c r="C12" s="147"/>
      <c r="D12" s="148"/>
      <c r="E12" s="125" t="s">
        <v>610</v>
      </c>
      <c r="F12" s="125"/>
      <c r="G12" s="125"/>
      <c r="H12" s="125"/>
      <c r="I12" s="125"/>
      <c r="J12" s="125"/>
      <c r="K12" s="125"/>
      <c r="L12" s="125"/>
      <c r="M12" s="17"/>
      <c r="N12" s="128">
        <f t="shared" si="0"/>
        <v>32</v>
      </c>
      <c r="O12" s="164"/>
      <c r="P12" s="167"/>
    </row>
    <row r="13" spans="2:20">
      <c r="B13" s="4" t="s">
        <v>375</v>
      </c>
      <c r="C13" s="147"/>
      <c r="D13" s="148"/>
      <c r="E13" s="125" t="s">
        <v>612</v>
      </c>
      <c r="F13" s="125"/>
      <c r="G13" s="125"/>
      <c r="H13" s="125"/>
      <c r="I13" s="125"/>
      <c r="J13" s="125"/>
      <c r="K13" s="125"/>
      <c r="L13" s="125"/>
      <c r="M13" s="17"/>
      <c r="N13" s="128">
        <f t="shared" si="0"/>
        <v>32</v>
      </c>
      <c r="O13" s="164"/>
      <c r="P13" s="167"/>
    </row>
    <row r="14" spans="2:20">
      <c r="B14" s="4" t="s">
        <v>571</v>
      </c>
      <c r="C14" s="147"/>
      <c r="D14" s="148"/>
      <c r="E14" s="125" t="s">
        <v>613</v>
      </c>
      <c r="F14" s="125"/>
      <c r="G14" s="125"/>
      <c r="H14" s="125"/>
      <c r="I14" s="125"/>
      <c r="J14" s="125"/>
      <c r="K14" s="125"/>
      <c r="L14" s="125"/>
      <c r="M14" s="17"/>
      <c r="N14" s="128">
        <f t="shared" si="0"/>
        <v>8</v>
      </c>
      <c r="O14" s="164"/>
      <c r="P14" s="167"/>
    </row>
    <row r="15" spans="2:20">
      <c r="B15" s="4" t="s">
        <v>188</v>
      </c>
      <c r="C15" s="147"/>
      <c r="D15" s="148"/>
      <c r="E15" s="125" t="s">
        <v>614</v>
      </c>
      <c r="F15" s="125"/>
      <c r="G15" s="125"/>
      <c r="H15" s="125"/>
      <c r="I15" s="125"/>
      <c r="J15" s="125"/>
      <c r="K15" s="125"/>
      <c r="L15" s="125"/>
      <c r="M15" s="17"/>
      <c r="N15" s="128"/>
      <c r="O15" s="164"/>
      <c r="P15" s="167"/>
    </row>
    <row r="16" spans="2:20">
      <c r="B16" s="4" t="s">
        <v>130</v>
      </c>
      <c r="C16" s="147"/>
      <c r="D16" s="148"/>
      <c r="E16" s="125" t="s">
        <v>479</v>
      </c>
      <c r="F16" s="125"/>
      <c r="G16" s="125"/>
      <c r="H16" s="125"/>
      <c r="I16" s="125"/>
      <c r="J16" s="125"/>
      <c r="K16" s="125"/>
      <c r="L16" s="125"/>
      <c r="M16" s="17"/>
      <c r="N16" s="128">
        <f t="shared" si="0"/>
        <v>12</v>
      </c>
      <c r="O16" s="164"/>
      <c r="P16" s="167"/>
    </row>
    <row r="17" spans="2:18">
      <c r="B17" s="73" t="s">
        <v>132</v>
      </c>
      <c r="C17" s="147"/>
      <c r="D17" s="148"/>
      <c r="E17" s="55" t="s">
        <v>384</v>
      </c>
      <c r="F17" s="77"/>
      <c r="G17" s="77"/>
      <c r="H17" s="77"/>
      <c r="I17" s="77"/>
      <c r="J17" s="77"/>
      <c r="K17" s="77"/>
      <c r="L17" s="77"/>
      <c r="M17" s="70"/>
      <c r="N17" s="128"/>
      <c r="O17" s="164"/>
      <c r="P17" s="168"/>
    </row>
    <row r="18" spans="2:18">
      <c r="B18" s="4" t="s">
        <v>376</v>
      </c>
      <c r="C18" s="147"/>
      <c r="D18" s="148"/>
      <c r="E18" s="125" t="s">
        <v>480</v>
      </c>
      <c r="F18" s="77"/>
      <c r="G18" s="77"/>
      <c r="H18" s="77"/>
      <c r="I18" s="77"/>
      <c r="J18" s="77"/>
      <c r="K18" s="77"/>
      <c r="L18" s="77"/>
      <c r="M18" s="70"/>
      <c r="N18" s="128">
        <f t="shared" si="0"/>
        <v>22</v>
      </c>
      <c r="O18" s="164"/>
      <c r="P18" s="168"/>
      <c r="R18"/>
    </row>
    <row r="19" spans="2:18">
      <c r="B19" s="4" t="s">
        <v>486</v>
      </c>
      <c r="C19" s="147"/>
      <c r="D19" s="148"/>
      <c r="E19" s="124" t="s">
        <v>481</v>
      </c>
      <c r="F19" s="77"/>
      <c r="G19" s="77"/>
      <c r="H19" s="77"/>
      <c r="I19" s="77"/>
      <c r="J19" s="77"/>
      <c r="K19" s="77"/>
      <c r="L19" s="77"/>
      <c r="M19" s="70"/>
      <c r="N19" s="128">
        <f t="shared" si="0"/>
        <v>14</v>
      </c>
      <c r="O19" s="164"/>
      <c r="P19" s="168"/>
      <c r="R19"/>
    </row>
    <row r="20" spans="2:18">
      <c r="B20" s="4" t="s">
        <v>387</v>
      </c>
      <c r="C20" s="147"/>
      <c r="D20" s="148"/>
      <c r="E20" s="125" t="s">
        <v>388</v>
      </c>
      <c r="F20" s="77"/>
      <c r="G20" s="77"/>
      <c r="H20" s="77"/>
      <c r="I20" s="77"/>
      <c r="J20" s="77"/>
      <c r="K20" s="77"/>
      <c r="L20" s="77"/>
      <c r="M20" s="70"/>
      <c r="N20" s="128">
        <f t="shared" si="0"/>
        <v>12</v>
      </c>
      <c r="O20" s="164"/>
      <c r="P20" s="168"/>
    </row>
    <row r="21" spans="2:18">
      <c r="B21" s="4" t="s">
        <v>232</v>
      </c>
      <c r="C21" s="147"/>
      <c r="D21" s="148"/>
      <c r="E21" s="125" t="s">
        <v>389</v>
      </c>
      <c r="F21" s="77"/>
      <c r="G21" s="77"/>
      <c r="H21" s="77"/>
      <c r="I21" s="77"/>
      <c r="J21" s="77"/>
      <c r="K21" s="77"/>
      <c r="L21" s="77"/>
      <c r="M21" s="70"/>
      <c r="N21" s="128">
        <f t="shared" si="0"/>
        <v>8</v>
      </c>
      <c r="O21" s="164"/>
      <c r="P21" s="168"/>
    </row>
    <row r="22" spans="2:18">
      <c r="B22" s="4" t="s">
        <v>486</v>
      </c>
      <c r="C22" s="147"/>
      <c r="D22" s="192"/>
      <c r="E22" s="125" t="s">
        <v>405</v>
      </c>
      <c r="F22" s="125"/>
      <c r="G22" s="125"/>
      <c r="H22" s="125"/>
      <c r="I22" s="125"/>
      <c r="J22" s="125"/>
      <c r="K22" s="125"/>
      <c r="L22" s="125"/>
      <c r="M22" s="17"/>
      <c r="N22" s="128">
        <f t="shared" si="0"/>
        <v>22</v>
      </c>
      <c r="O22" s="164"/>
      <c r="P22" s="162"/>
    </row>
    <row r="23" spans="2:18">
      <c r="B23" s="4" t="s">
        <v>485</v>
      </c>
      <c r="C23" s="147"/>
      <c r="D23" s="192"/>
      <c r="E23" s="125" t="s">
        <v>482</v>
      </c>
      <c r="F23" s="125"/>
      <c r="G23" s="125"/>
      <c r="H23" s="125"/>
      <c r="I23" s="125"/>
      <c r="J23" s="125"/>
      <c r="K23" s="125"/>
      <c r="L23" s="125"/>
      <c r="M23" s="17"/>
      <c r="N23" s="128">
        <f>LEN(E23)</f>
        <v>5</v>
      </c>
      <c r="O23" s="164"/>
      <c r="P23" s="162"/>
    </row>
    <row r="24" spans="2:18">
      <c r="B24" s="4" t="s">
        <v>387</v>
      </c>
      <c r="C24" s="147"/>
      <c r="D24" s="192"/>
      <c r="E24" s="124" t="s">
        <v>484</v>
      </c>
      <c r="F24" s="125"/>
      <c r="G24" s="125"/>
      <c r="H24" s="125"/>
      <c r="I24" s="125"/>
      <c r="J24" s="125"/>
      <c r="K24" s="125"/>
      <c r="L24" s="125"/>
      <c r="M24" s="57"/>
      <c r="N24" s="128">
        <f>LEN(E24)</f>
        <v>22</v>
      </c>
      <c r="O24" s="164"/>
      <c r="P24" s="163"/>
    </row>
    <row r="25" spans="2:18">
      <c r="B25" s="4" t="s">
        <v>232</v>
      </c>
      <c r="C25" s="147"/>
      <c r="D25" s="192"/>
      <c r="E25" s="125" t="s">
        <v>483</v>
      </c>
      <c r="F25" s="125"/>
      <c r="G25" s="125"/>
      <c r="H25" s="125"/>
      <c r="I25" s="125"/>
      <c r="J25" s="125"/>
      <c r="K25" s="125"/>
      <c r="L25" s="125"/>
      <c r="M25" s="17"/>
      <c r="N25" s="128">
        <f t="shared" si="0"/>
        <v>24</v>
      </c>
      <c r="O25" s="164"/>
      <c r="P25" s="162"/>
    </row>
    <row r="26" spans="2:18">
      <c r="B26" s="4" t="s">
        <v>486</v>
      </c>
      <c r="C26" s="147"/>
      <c r="D26" s="192"/>
      <c r="E26" s="125" t="s">
        <v>487</v>
      </c>
      <c r="F26" s="125"/>
      <c r="G26" s="125"/>
      <c r="H26" s="125"/>
      <c r="I26" s="125"/>
      <c r="J26" s="125"/>
      <c r="K26" s="125"/>
      <c r="L26" s="125"/>
      <c r="M26" s="17"/>
      <c r="N26" s="128">
        <f t="shared" si="0"/>
        <v>5</v>
      </c>
      <c r="O26" s="164"/>
      <c r="P26" s="162"/>
    </row>
    <row r="27" spans="2:18">
      <c r="B27" s="4" t="s">
        <v>387</v>
      </c>
      <c r="C27" s="147"/>
      <c r="D27" s="192"/>
      <c r="E27" s="125" t="s">
        <v>488</v>
      </c>
      <c r="F27" s="125"/>
      <c r="G27" s="125"/>
      <c r="H27" s="125"/>
      <c r="I27" s="125"/>
      <c r="J27" s="125"/>
      <c r="K27" s="125"/>
      <c r="L27" s="125"/>
      <c r="M27" s="57"/>
      <c r="N27" s="128">
        <f>LEN(E27)</f>
        <v>9</v>
      </c>
      <c r="O27" s="164"/>
      <c r="P27" s="163"/>
    </row>
    <row r="28" spans="2:18">
      <c r="B28" s="73" t="s">
        <v>489</v>
      </c>
      <c r="C28" s="147"/>
      <c r="D28" s="192"/>
      <c r="E28" s="122" t="s">
        <v>490</v>
      </c>
      <c r="F28" s="125"/>
      <c r="G28" s="125"/>
      <c r="H28" s="125"/>
      <c r="I28" s="125"/>
      <c r="J28" s="125"/>
      <c r="K28" s="125"/>
      <c r="L28" s="125"/>
      <c r="M28" s="57"/>
      <c r="N28" s="128"/>
      <c r="O28" s="164"/>
      <c r="P28" s="163"/>
    </row>
    <row r="29" spans="2:18">
      <c r="B29" s="4" t="s">
        <v>391</v>
      </c>
      <c r="C29" s="147"/>
      <c r="D29" s="192"/>
      <c r="E29" s="125" t="s">
        <v>491</v>
      </c>
      <c r="F29" s="125"/>
      <c r="G29" s="125"/>
      <c r="H29" s="125"/>
      <c r="I29" s="125"/>
      <c r="J29" s="125"/>
      <c r="K29" s="125"/>
      <c r="L29" s="125"/>
      <c r="M29" s="57"/>
      <c r="N29" s="128">
        <f>LEN(E29)</f>
        <v>17</v>
      </c>
      <c r="O29" s="164"/>
      <c r="P29" s="165"/>
    </row>
    <row r="30" spans="2:18" ht="14.25" customHeight="1">
      <c r="B30" s="4" t="s">
        <v>338</v>
      </c>
      <c r="C30" s="147"/>
      <c r="D30" s="192"/>
      <c r="E30" s="125" t="s">
        <v>390</v>
      </c>
      <c r="F30" s="125"/>
      <c r="G30" s="125"/>
      <c r="H30" s="125"/>
      <c r="I30" s="125"/>
      <c r="J30" s="125"/>
      <c r="K30" s="125"/>
      <c r="L30" s="125"/>
      <c r="M30" s="17"/>
      <c r="N30" s="128">
        <f>LEN(E30)</f>
        <v>14</v>
      </c>
      <c r="O30" s="164"/>
      <c r="P30" s="163"/>
    </row>
    <row r="31" spans="2:18" s="5" customFormat="1">
      <c r="B31" s="4" t="s">
        <v>376</v>
      </c>
      <c r="C31" s="147"/>
      <c r="D31" s="192"/>
      <c r="E31" s="124" t="s">
        <v>408</v>
      </c>
      <c r="F31" s="125"/>
      <c r="G31" s="125"/>
      <c r="H31" s="127"/>
      <c r="I31" s="127"/>
      <c r="J31" s="127"/>
      <c r="K31" s="127"/>
      <c r="L31" s="127"/>
      <c r="M31" s="128"/>
      <c r="N31" s="128">
        <f>LEN(E31)</f>
        <v>13</v>
      </c>
      <c r="O31" s="164"/>
      <c r="P31" s="169"/>
      <c r="Q31" s="170"/>
    </row>
    <row r="32" spans="2:18" ht="14.25" customHeight="1">
      <c r="B32" s="4" t="s">
        <v>376</v>
      </c>
      <c r="C32" s="147"/>
      <c r="D32" s="192"/>
      <c r="E32" s="125" t="s">
        <v>409</v>
      </c>
      <c r="F32" s="125"/>
      <c r="G32" s="125"/>
      <c r="H32" s="125"/>
      <c r="I32" s="125"/>
      <c r="J32" s="125"/>
      <c r="K32" s="125"/>
      <c r="L32" s="125"/>
      <c r="M32" s="17"/>
      <c r="N32" s="128">
        <f t="shared" ref="N32" si="1">LEN(E32)</f>
        <v>11</v>
      </c>
      <c r="O32" s="164"/>
      <c r="P32" s="163"/>
    </row>
    <row r="33" spans="2:20">
      <c r="B33" s="4" t="s">
        <v>391</v>
      </c>
      <c r="C33" s="147"/>
      <c r="D33" s="192"/>
      <c r="E33" s="125" t="s">
        <v>392</v>
      </c>
      <c r="F33" s="125"/>
      <c r="G33" s="125"/>
      <c r="H33" s="125"/>
      <c r="I33" s="125"/>
      <c r="J33" s="125"/>
      <c r="K33" s="125"/>
      <c r="L33" s="125"/>
      <c r="M33" s="17"/>
      <c r="N33" s="128">
        <f t="shared" si="0"/>
        <v>9</v>
      </c>
      <c r="O33" s="164"/>
      <c r="P33" s="162"/>
    </row>
    <row r="34" spans="2:20">
      <c r="B34" s="73" t="s">
        <v>393</v>
      </c>
      <c r="C34" s="147"/>
      <c r="D34" s="192"/>
      <c r="E34" s="122" t="s">
        <v>492</v>
      </c>
      <c r="F34" s="125"/>
      <c r="G34" s="125"/>
      <c r="H34" s="125"/>
      <c r="I34" s="125"/>
      <c r="J34" s="125"/>
      <c r="K34" s="125"/>
      <c r="L34" s="125"/>
      <c r="M34" s="17"/>
      <c r="N34" s="128"/>
      <c r="O34" s="164"/>
      <c r="P34" s="162"/>
    </row>
    <row r="35" spans="2:20">
      <c r="B35" s="73" t="s">
        <v>394</v>
      </c>
      <c r="C35" s="147"/>
      <c r="D35" s="192"/>
      <c r="E35" s="129" t="s">
        <v>395</v>
      </c>
      <c r="F35" s="125"/>
      <c r="G35" s="125"/>
      <c r="H35" s="127"/>
      <c r="I35" s="127"/>
      <c r="J35" s="127"/>
      <c r="K35" s="127"/>
      <c r="L35" s="127"/>
      <c r="M35" s="127"/>
      <c r="N35" s="128"/>
      <c r="O35" s="164"/>
      <c r="P35" s="165"/>
    </row>
    <row r="36" spans="2:20">
      <c r="B36" s="4" t="s">
        <v>130</v>
      </c>
      <c r="C36" s="147"/>
      <c r="D36" s="192"/>
      <c r="E36" s="124" t="s">
        <v>410</v>
      </c>
      <c r="F36" s="125"/>
      <c r="G36" s="125"/>
      <c r="H36" s="127"/>
      <c r="I36" s="127"/>
      <c r="J36" s="127"/>
      <c r="K36" s="127"/>
      <c r="L36" s="127"/>
      <c r="M36" s="127"/>
      <c r="N36" s="128"/>
      <c r="O36" s="164"/>
      <c r="P36" s="165"/>
    </row>
    <row r="37" spans="2:20" s="96" customFormat="1">
      <c r="B37" s="4" t="s">
        <v>385</v>
      </c>
      <c r="C37" s="147"/>
      <c r="D37" s="192"/>
      <c r="E37" s="125" t="s">
        <v>396</v>
      </c>
      <c r="F37" s="125"/>
      <c r="G37" s="125"/>
      <c r="H37" s="125"/>
      <c r="I37" s="125"/>
      <c r="J37" s="125"/>
      <c r="K37" s="125"/>
      <c r="L37" s="125"/>
      <c r="M37" s="17"/>
      <c r="N37" s="128">
        <f t="shared" si="0"/>
        <v>24</v>
      </c>
      <c r="O37" s="164"/>
      <c r="P37" s="162"/>
      <c r="R37" s="2"/>
      <c r="S37" s="2"/>
      <c r="T37" s="10"/>
    </row>
    <row r="38" spans="2:20" s="96" customFormat="1">
      <c r="B38" s="73" t="s">
        <v>394</v>
      </c>
      <c r="C38" s="147"/>
      <c r="D38" s="192"/>
      <c r="E38" s="122" t="s">
        <v>397</v>
      </c>
      <c r="F38" s="125"/>
      <c r="G38" s="125"/>
      <c r="H38" s="125"/>
      <c r="I38" s="125"/>
      <c r="J38" s="125"/>
      <c r="K38" s="125"/>
      <c r="L38" s="125"/>
      <c r="M38" s="17"/>
      <c r="N38" s="128"/>
      <c r="O38" s="164"/>
      <c r="P38" s="162"/>
      <c r="R38" s="2"/>
      <c r="S38" s="2"/>
      <c r="T38" s="10"/>
    </row>
    <row r="39" spans="2:20">
      <c r="B39" s="4" t="s">
        <v>129</v>
      </c>
      <c r="C39" s="147"/>
      <c r="D39" s="192"/>
      <c r="E39" s="125" t="s">
        <v>416</v>
      </c>
      <c r="F39" s="125"/>
      <c r="G39" s="125"/>
      <c r="H39" s="125"/>
      <c r="I39" s="125"/>
      <c r="J39" s="125"/>
      <c r="K39" s="125"/>
      <c r="L39" s="125"/>
      <c r="M39" s="17"/>
      <c r="N39" s="128">
        <f t="shared" ref="N39" si="2">LEN(E39)</f>
        <v>14</v>
      </c>
      <c r="O39" s="164"/>
      <c r="P39" s="162"/>
    </row>
    <row r="40" spans="2:20" s="96" customFormat="1">
      <c r="B40" s="4" t="s">
        <v>385</v>
      </c>
      <c r="C40" s="147"/>
      <c r="D40" s="192"/>
      <c r="E40" s="125" t="s">
        <v>398</v>
      </c>
      <c r="F40" s="125"/>
      <c r="G40" s="125"/>
      <c r="H40" s="125"/>
      <c r="I40" s="125"/>
      <c r="J40" s="125"/>
      <c r="K40" s="125"/>
      <c r="L40" s="125"/>
      <c r="M40" s="17"/>
      <c r="N40" s="128">
        <f t="shared" si="0"/>
        <v>20</v>
      </c>
      <c r="O40" s="164"/>
      <c r="P40" s="162"/>
      <c r="R40" s="2"/>
      <c r="S40" s="2"/>
      <c r="T40" s="10"/>
    </row>
    <row r="41" spans="2:20" s="96" customFormat="1">
      <c r="B41" s="4" t="s">
        <v>232</v>
      </c>
      <c r="C41" s="147"/>
      <c r="D41" s="192"/>
      <c r="E41" s="125" t="s">
        <v>493</v>
      </c>
      <c r="F41" s="125"/>
      <c r="G41" s="125"/>
      <c r="H41" s="125"/>
      <c r="I41" s="125"/>
      <c r="J41" s="125"/>
      <c r="K41" s="125"/>
      <c r="L41" s="125"/>
      <c r="M41" s="17"/>
      <c r="N41" s="128">
        <f t="shared" si="0"/>
        <v>14</v>
      </c>
      <c r="O41" s="164"/>
      <c r="P41" s="162"/>
      <c r="R41" s="2"/>
      <c r="S41" s="2"/>
      <c r="T41" s="10"/>
    </row>
    <row r="42" spans="2:20" s="96" customFormat="1">
      <c r="B42" s="4" t="s">
        <v>232</v>
      </c>
      <c r="C42" s="147"/>
      <c r="D42" s="192"/>
      <c r="E42" s="125" t="s">
        <v>495</v>
      </c>
      <c r="F42" s="125"/>
      <c r="G42" s="125"/>
      <c r="H42" s="125"/>
      <c r="I42" s="125"/>
      <c r="J42" s="125"/>
      <c r="K42" s="125"/>
      <c r="L42" s="125"/>
      <c r="M42" s="17"/>
      <c r="N42" s="128">
        <f t="shared" si="0"/>
        <v>18</v>
      </c>
      <c r="O42" s="164"/>
      <c r="P42" s="162"/>
      <c r="R42" s="2"/>
      <c r="S42" s="2"/>
      <c r="T42" s="10"/>
    </row>
    <row r="43" spans="2:20" s="96" customFormat="1">
      <c r="B43" s="4" t="s">
        <v>26</v>
      </c>
      <c r="C43" s="147"/>
      <c r="D43" s="192"/>
      <c r="E43" s="124" t="s">
        <v>505</v>
      </c>
      <c r="F43" s="125"/>
      <c r="G43" s="125"/>
      <c r="H43" s="125"/>
      <c r="I43" s="125"/>
      <c r="J43" s="125"/>
      <c r="K43" s="125"/>
      <c r="L43" s="125"/>
      <c r="M43" s="17"/>
      <c r="N43" s="128">
        <f t="shared" si="0"/>
        <v>9</v>
      </c>
      <c r="O43" s="164"/>
      <c r="P43" s="162"/>
      <c r="R43" s="2"/>
      <c r="S43" s="2"/>
      <c r="T43" s="10"/>
    </row>
    <row r="44" spans="2:20" s="96" customFormat="1">
      <c r="B44" s="4" t="s">
        <v>26</v>
      </c>
      <c r="C44" s="147"/>
      <c r="D44" s="192"/>
      <c r="E44" s="124" t="s">
        <v>494</v>
      </c>
      <c r="F44" s="125"/>
      <c r="G44" s="125"/>
      <c r="H44" s="125"/>
      <c r="I44" s="125"/>
      <c r="J44" s="125"/>
      <c r="K44" s="125"/>
      <c r="L44" s="125"/>
      <c r="M44" s="17"/>
      <c r="N44" s="128">
        <f t="shared" si="0"/>
        <v>17</v>
      </c>
      <c r="O44" s="164"/>
      <c r="P44" s="162"/>
      <c r="R44" s="2"/>
      <c r="S44" s="2"/>
      <c r="T44" s="10"/>
    </row>
    <row r="45" spans="2:20" s="96" customFormat="1">
      <c r="B45" s="4" t="s">
        <v>385</v>
      </c>
      <c r="C45" s="147"/>
      <c r="D45" s="192"/>
      <c r="E45" s="124" t="s">
        <v>399</v>
      </c>
      <c r="F45" s="125"/>
      <c r="G45" s="125"/>
      <c r="H45" s="125"/>
      <c r="I45" s="125"/>
      <c r="J45" s="125"/>
      <c r="K45" s="125"/>
      <c r="L45" s="125"/>
      <c r="M45" s="17"/>
      <c r="N45" s="128">
        <f t="shared" si="0"/>
        <v>25</v>
      </c>
      <c r="O45" s="164"/>
      <c r="P45" s="162"/>
      <c r="R45" s="2"/>
      <c r="S45" s="2"/>
      <c r="T45" s="10"/>
    </row>
    <row r="46" spans="2:20" s="96" customFormat="1">
      <c r="B46" s="4" t="s">
        <v>386</v>
      </c>
      <c r="C46" s="147"/>
      <c r="D46" s="192"/>
      <c r="E46" s="124" t="s">
        <v>496</v>
      </c>
      <c r="F46" s="125"/>
      <c r="G46" s="125"/>
      <c r="H46" s="125"/>
      <c r="I46" s="125"/>
      <c r="J46" s="125"/>
      <c r="K46" s="125"/>
      <c r="L46" s="125"/>
      <c r="M46" s="17"/>
      <c r="N46" s="128">
        <f t="shared" si="0"/>
        <v>35</v>
      </c>
      <c r="O46" s="164"/>
      <c r="P46" s="162"/>
      <c r="R46" s="2"/>
      <c r="S46" s="2"/>
      <c r="T46" s="10"/>
    </row>
    <row r="47" spans="2:20" s="96" customFormat="1">
      <c r="B47" s="4" t="s">
        <v>400</v>
      </c>
      <c r="C47" s="147"/>
      <c r="D47" s="192"/>
      <c r="E47" s="125" t="s">
        <v>401</v>
      </c>
      <c r="F47" s="125"/>
      <c r="G47" s="125"/>
      <c r="H47" s="125"/>
      <c r="I47" s="125"/>
      <c r="J47" s="125"/>
      <c r="K47" s="125"/>
      <c r="L47" s="125"/>
      <c r="M47" s="17"/>
      <c r="N47" s="128">
        <f t="shared" si="0"/>
        <v>19</v>
      </c>
      <c r="O47" s="164"/>
      <c r="P47" s="162"/>
      <c r="R47" s="2"/>
      <c r="S47" s="2"/>
      <c r="T47" s="10"/>
    </row>
    <row r="48" spans="2:20" s="96" customFormat="1">
      <c r="B48" s="4" t="s">
        <v>26</v>
      </c>
      <c r="C48" s="147"/>
      <c r="D48" s="192"/>
      <c r="E48" s="125" t="s">
        <v>497</v>
      </c>
      <c r="F48" s="125"/>
      <c r="G48" s="125"/>
      <c r="H48" s="125"/>
      <c r="I48" s="125"/>
      <c r="J48" s="125"/>
      <c r="K48" s="125"/>
      <c r="L48" s="125"/>
      <c r="M48" s="17"/>
      <c r="N48" s="128">
        <f t="shared" si="0"/>
        <v>10</v>
      </c>
      <c r="O48" s="164"/>
      <c r="P48" s="162"/>
      <c r="R48" s="2"/>
      <c r="S48" s="2"/>
      <c r="T48" s="10"/>
    </row>
    <row r="49" spans="2:20" s="96" customFormat="1">
      <c r="B49" s="4" t="s">
        <v>24</v>
      </c>
      <c r="C49" s="147"/>
      <c r="D49" s="192"/>
      <c r="E49" s="125" t="s">
        <v>402</v>
      </c>
      <c r="F49" s="125"/>
      <c r="G49" s="125"/>
      <c r="H49" s="125"/>
      <c r="I49" s="125"/>
      <c r="J49" s="125"/>
      <c r="K49" s="125"/>
      <c r="L49" s="125"/>
      <c r="M49" s="17"/>
      <c r="N49" s="128">
        <f t="shared" si="0"/>
        <v>28</v>
      </c>
      <c r="O49" s="164"/>
      <c r="P49" s="162"/>
      <c r="R49" s="2"/>
      <c r="S49" s="2"/>
      <c r="T49" s="10"/>
    </row>
    <row r="50" spans="2:20" s="96" customFormat="1">
      <c r="B50" s="73" t="s">
        <v>403</v>
      </c>
      <c r="C50" s="147"/>
      <c r="D50" s="192"/>
      <c r="E50" s="122" t="s">
        <v>406</v>
      </c>
      <c r="F50" s="125"/>
      <c r="G50" s="125"/>
      <c r="H50" s="125"/>
      <c r="I50" s="125"/>
      <c r="J50" s="125"/>
      <c r="K50" s="125"/>
      <c r="L50" s="125"/>
      <c r="M50" s="17"/>
      <c r="N50" s="128"/>
      <c r="O50" s="164"/>
      <c r="P50" s="162"/>
      <c r="R50" s="2"/>
      <c r="S50" s="2"/>
      <c r="T50" s="10"/>
    </row>
    <row r="51" spans="2:20" s="96" customFormat="1">
      <c r="B51" s="4" t="s">
        <v>232</v>
      </c>
      <c r="C51" s="147"/>
      <c r="D51" s="192"/>
      <c r="E51" s="125" t="s">
        <v>404</v>
      </c>
      <c r="F51" s="125"/>
      <c r="G51" s="125"/>
      <c r="H51" s="125"/>
      <c r="I51" s="125"/>
      <c r="J51" s="125"/>
      <c r="K51" s="125"/>
      <c r="L51" s="125"/>
      <c r="M51" s="17"/>
      <c r="N51" s="128">
        <f t="shared" si="0"/>
        <v>5</v>
      </c>
      <c r="O51" s="164"/>
      <c r="P51" s="162"/>
      <c r="R51" s="2"/>
      <c r="S51" s="2"/>
      <c r="T51" s="10"/>
    </row>
    <row r="52" spans="2:20" s="96" customFormat="1">
      <c r="B52" s="4" t="s">
        <v>232</v>
      </c>
      <c r="C52" s="147"/>
      <c r="D52" s="192"/>
      <c r="E52" s="125" t="s">
        <v>498</v>
      </c>
      <c r="F52" s="125"/>
      <c r="G52" s="125"/>
      <c r="H52" s="125"/>
      <c r="I52" s="125"/>
      <c r="J52" s="125"/>
      <c r="K52" s="125"/>
      <c r="L52" s="125"/>
      <c r="M52" s="17"/>
      <c r="N52" s="128">
        <f t="shared" si="0"/>
        <v>19</v>
      </c>
      <c r="O52" s="164"/>
      <c r="P52" s="162"/>
      <c r="R52" s="2"/>
      <c r="S52" s="2"/>
      <c r="T52" s="10"/>
    </row>
    <row r="53" spans="2:20" s="96" customFormat="1">
      <c r="B53" s="4" t="s">
        <v>26</v>
      </c>
      <c r="C53" s="147"/>
      <c r="D53" s="192"/>
      <c r="E53" s="125" t="s">
        <v>413</v>
      </c>
      <c r="F53" s="125"/>
      <c r="G53" s="125"/>
      <c r="H53" s="125"/>
      <c r="I53" s="125"/>
      <c r="J53" s="125"/>
      <c r="K53" s="125"/>
      <c r="L53" s="125"/>
      <c r="M53" s="17"/>
      <c r="N53" s="128">
        <f t="shared" si="0"/>
        <v>7</v>
      </c>
      <c r="O53" s="164"/>
      <c r="P53" s="162"/>
      <c r="R53" s="2"/>
      <c r="S53" s="2"/>
      <c r="T53" s="10"/>
    </row>
    <row r="54" spans="2:20" s="96" customFormat="1">
      <c r="B54" s="4" t="s">
        <v>407</v>
      </c>
      <c r="C54" s="147"/>
      <c r="D54" s="192"/>
      <c r="E54" s="125" t="s">
        <v>412</v>
      </c>
      <c r="F54" s="125"/>
      <c r="G54" s="125"/>
      <c r="H54" s="125"/>
      <c r="I54" s="125"/>
      <c r="J54" s="125"/>
      <c r="K54" s="125"/>
      <c r="L54" s="125"/>
      <c r="M54" s="17"/>
      <c r="N54" s="128">
        <f>LEN(E54)</f>
        <v>24</v>
      </c>
      <c r="O54" s="164"/>
      <c r="P54" s="162"/>
      <c r="R54" s="2"/>
      <c r="S54" s="2"/>
      <c r="T54" s="10"/>
    </row>
    <row r="55" spans="2:20" s="96" customFormat="1">
      <c r="B55" s="4" t="s">
        <v>232</v>
      </c>
      <c r="C55" s="147"/>
      <c r="D55" s="192"/>
      <c r="E55" s="124" t="s">
        <v>499</v>
      </c>
      <c r="F55" s="125"/>
      <c r="G55" s="125"/>
      <c r="H55" s="125"/>
      <c r="I55" s="125"/>
      <c r="J55" s="125"/>
      <c r="K55" s="125"/>
      <c r="L55" s="125"/>
      <c r="M55" s="17"/>
      <c r="N55" s="128">
        <f>LEN(E55)</f>
        <v>11</v>
      </c>
      <c r="O55" s="164"/>
      <c r="P55" s="162"/>
      <c r="R55" s="2"/>
      <c r="S55" s="2"/>
      <c r="T55" s="10"/>
    </row>
    <row r="56" spans="2:20" s="96" customFormat="1">
      <c r="B56" s="4" t="s">
        <v>24</v>
      </c>
      <c r="C56" s="147"/>
      <c r="D56" s="192"/>
      <c r="E56" s="125" t="s">
        <v>426</v>
      </c>
      <c r="F56" s="125"/>
      <c r="G56" s="125"/>
      <c r="H56" s="125"/>
      <c r="I56" s="125"/>
      <c r="J56" s="125"/>
      <c r="K56" s="125"/>
      <c r="L56" s="125"/>
      <c r="M56" s="17"/>
      <c r="N56" s="128">
        <f t="shared" si="0"/>
        <v>30</v>
      </c>
      <c r="O56" s="171"/>
      <c r="P56" s="162"/>
      <c r="R56" s="2"/>
      <c r="S56" s="2"/>
      <c r="T56" s="10"/>
    </row>
    <row r="57" spans="2:20" s="96" customFormat="1">
      <c r="B57" s="4" t="s">
        <v>232</v>
      </c>
      <c r="C57" s="147"/>
      <c r="D57" s="192"/>
      <c r="E57" s="125" t="s">
        <v>500</v>
      </c>
      <c r="F57" s="125"/>
      <c r="G57" s="125"/>
      <c r="H57" s="125"/>
      <c r="I57" s="125"/>
      <c r="J57" s="125"/>
      <c r="K57" s="125"/>
      <c r="L57" s="125"/>
      <c r="M57" s="17"/>
      <c r="N57" s="128">
        <f t="shared" si="0"/>
        <v>28</v>
      </c>
      <c r="O57" s="164"/>
      <c r="P57" s="162"/>
      <c r="R57" s="2"/>
      <c r="S57" s="2"/>
      <c r="T57" s="10"/>
    </row>
    <row r="58" spans="2:20" s="96" customFormat="1">
      <c r="B58" s="4" t="s">
        <v>232</v>
      </c>
      <c r="C58" s="147"/>
      <c r="D58" s="192"/>
      <c r="E58" s="125" t="s">
        <v>501</v>
      </c>
      <c r="F58" s="125"/>
      <c r="G58" s="125"/>
      <c r="H58" s="125"/>
      <c r="I58" s="125"/>
      <c r="J58" s="125"/>
      <c r="K58" s="125"/>
      <c r="L58" s="125"/>
      <c r="M58" s="17"/>
      <c r="N58" s="128">
        <f t="shared" si="0"/>
        <v>15</v>
      </c>
      <c r="O58" s="164"/>
      <c r="P58" s="162"/>
      <c r="R58" s="2"/>
      <c r="S58" s="2"/>
      <c r="T58" s="10"/>
    </row>
    <row r="59" spans="2:20" s="96" customFormat="1">
      <c r="B59" s="4" t="s">
        <v>385</v>
      </c>
      <c r="C59" s="147"/>
      <c r="D59" s="192"/>
      <c r="E59" s="125" t="s">
        <v>502</v>
      </c>
      <c r="F59" s="125"/>
      <c r="G59" s="125"/>
      <c r="H59" s="125"/>
      <c r="I59" s="125"/>
      <c r="J59" s="125"/>
      <c r="K59" s="125"/>
      <c r="L59" s="125"/>
      <c r="M59" s="17"/>
      <c r="N59" s="128">
        <f t="shared" si="0"/>
        <v>8</v>
      </c>
      <c r="O59" s="164"/>
      <c r="P59" s="162"/>
      <c r="R59" s="2"/>
      <c r="S59" s="2"/>
      <c r="T59" s="10"/>
    </row>
    <row r="60" spans="2:20" s="96" customFormat="1">
      <c r="B60" s="4" t="s">
        <v>386</v>
      </c>
      <c r="C60" s="147"/>
      <c r="D60" s="192"/>
      <c r="E60" s="125" t="s">
        <v>504</v>
      </c>
      <c r="F60" s="125"/>
      <c r="G60" s="125"/>
      <c r="H60" s="125"/>
      <c r="I60" s="125"/>
      <c r="J60" s="125"/>
      <c r="K60" s="125"/>
      <c r="L60" s="125"/>
      <c r="M60" s="17"/>
      <c r="N60" s="128">
        <f t="shared" si="0"/>
        <v>26</v>
      </c>
      <c r="O60" s="164"/>
      <c r="P60" s="162"/>
      <c r="R60" s="2"/>
      <c r="S60" s="2"/>
      <c r="T60" s="10"/>
    </row>
    <row r="61" spans="2:20" s="96" customFormat="1">
      <c r="B61" s="4" t="s">
        <v>24</v>
      </c>
      <c r="C61" s="147"/>
      <c r="D61" s="192"/>
      <c r="E61" s="125" t="s">
        <v>503</v>
      </c>
      <c r="F61" s="125"/>
      <c r="G61" s="125"/>
      <c r="H61" s="125"/>
      <c r="I61" s="125"/>
      <c r="J61" s="125"/>
      <c r="K61" s="125"/>
      <c r="L61" s="125"/>
      <c r="M61" s="17"/>
      <c r="N61" s="128">
        <f t="shared" si="0"/>
        <v>27</v>
      </c>
      <c r="O61" s="164"/>
      <c r="P61" s="162"/>
      <c r="R61" s="2"/>
      <c r="S61" s="2"/>
      <c r="T61" s="10"/>
    </row>
    <row r="62" spans="2:20" s="96" customFormat="1">
      <c r="B62" s="4" t="s">
        <v>24</v>
      </c>
      <c r="C62" s="147"/>
      <c r="D62" s="192"/>
      <c r="E62" s="124" t="s">
        <v>414</v>
      </c>
      <c r="F62" s="125"/>
      <c r="G62" s="125"/>
      <c r="H62" s="125"/>
      <c r="I62" s="125"/>
      <c r="J62" s="125"/>
      <c r="K62" s="125"/>
      <c r="L62" s="125"/>
      <c r="M62" s="57"/>
      <c r="N62" s="128">
        <f t="shared" si="0"/>
        <v>38</v>
      </c>
      <c r="O62" s="171"/>
      <c r="P62" s="163"/>
      <c r="R62" s="2"/>
      <c r="S62" s="2"/>
      <c r="T62" s="10"/>
    </row>
    <row r="63" spans="2:20" s="96" customFormat="1">
      <c r="B63" s="4" t="s">
        <v>26</v>
      </c>
      <c r="C63" s="147"/>
      <c r="D63" s="192"/>
      <c r="E63" s="124" t="s">
        <v>415</v>
      </c>
      <c r="F63" s="125"/>
      <c r="G63" s="125"/>
      <c r="H63" s="125"/>
      <c r="I63" s="125"/>
      <c r="J63" s="125"/>
      <c r="K63" s="125"/>
      <c r="L63" s="125"/>
      <c r="M63" s="17"/>
      <c r="N63" s="128">
        <f t="shared" si="0"/>
        <v>14</v>
      </c>
      <c r="O63" s="164"/>
      <c r="P63" s="162"/>
      <c r="R63" s="2"/>
      <c r="S63" s="2"/>
      <c r="T63" s="10"/>
    </row>
    <row r="64" spans="2:20" s="96" customFormat="1">
      <c r="B64" s="4"/>
      <c r="C64" s="147"/>
      <c r="D64" s="192"/>
      <c r="E64" s="125"/>
      <c r="F64" s="125"/>
      <c r="G64" s="125"/>
      <c r="H64" s="125"/>
      <c r="I64" s="125"/>
      <c r="J64" s="125"/>
      <c r="K64" s="125"/>
      <c r="L64" s="125"/>
      <c r="M64" s="17"/>
      <c r="N64" s="128"/>
      <c r="O64" s="171"/>
      <c r="P64" s="162"/>
      <c r="R64" s="2"/>
      <c r="S64" s="2"/>
      <c r="T64" s="10"/>
    </row>
    <row r="65" spans="2:20" s="96" customFormat="1">
      <c r="B65" s="4"/>
      <c r="C65" s="147"/>
      <c r="D65" s="192"/>
      <c r="E65" s="125"/>
      <c r="F65" s="125"/>
      <c r="G65" s="125"/>
      <c r="H65" s="125"/>
      <c r="I65" s="125"/>
      <c r="J65" s="125"/>
      <c r="K65" s="125"/>
      <c r="L65" s="125"/>
      <c r="M65" s="17"/>
      <c r="N65" s="128"/>
      <c r="O65" s="171"/>
      <c r="P65" s="162"/>
      <c r="R65" s="2"/>
      <c r="S65" s="2"/>
      <c r="T65" s="10"/>
    </row>
    <row r="66" spans="2:20" s="96" customFormat="1">
      <c r="B66" s="4"/>
      <c r="C66" s="147"/>
      <c r="D66" s="192"/>
      <c r="E66" s="125"/>
      <c r="F66" s="125"/>
      <c r="G66" s="125"/>
      <c r="H66" s="125"/>
      <c r="I66" s="125"/>
      <c r="J66" s="125"/>
      <c r="K66" s="125"/>
      <c r="L66" s="125"/>
      <c r="M66" s="17"/>
      <c r="N66" s="128"/>
      <c r="O66" s="164"/>
      <c r="P66" s="162"/>
      <c r="R66" s="2"/>
      <c r="S66" s="2"/>
      <c r="T66" s="10"/>
    </row>
    <row r="67" spans="2:20" s="96" customFormat="1">
      <c r="B67" s="4"/>
      <c r="C67" s="147"/>
      <c r="D67" s="192"/>
      <c r="E67" s="125"/>
      <c r="F67" s="125"/>
      <c r="G67" s="125"/>
      <c r="H67" s="125"/>
      <c r="I67" s="125"/>
      <c r="J67" s="125"/>
      <c r="K67" s="125"/>
      <c r="L67" s="125"/>
      <c r="M67" s="17"/>
      <c r="N67" s="128"/>
      <c r="O67" s="164"/>
      <c r="P67" s="162"/>
      <c r="R67" s="2"/>
      <c r="S67" s="2"/>
      <c r="T67" s="10"/>
    </row>
    <row r="68" spans="2:20" s="96" customFormat="1">
      <c r="B68" s="2"/>
      <c r="C68" s="147"/>
      <c r="D68" s="192"/>
      <c r="E68" s="2"/>
      <c r="F68" s="2"/>
      <c r="G68" s="2"/>
      <c r="H68" s="2"/>
      <c r="I68" s="2"/>
      <c r="J68" s="2"/>
      <c r="K68" s="2"/>
      <c r="L68" s="2"/>
      <c r="M68" s="2"/>
      <c r="N68" s="2"/>
      <c r="O68" s="95"/>
      <c r="P68" s="95"/>
      <c r="R68" s="2"/>
      <c r="S68" s="2"/>
      <c r="T68" s="10"/>
    </row>
    <row r="69" spans="2:20" s="96" customFormat="1">
      <c r="B69" s="2"/>
      <c r="C69" s="150"/>
      <c r="D69" s="192"/>
      <c r="E69" s="2"/>
      <c r="F69" s="2"/>
      <c r="G69" s="2"/>
      <c r="H69" s="2"/>
      <c r="I69" s="2"/>
      <c r="J69" s="2"/>
      <c r="K69" s="2"/>
      <c r="L69" s="2"/>
      <c r="M69" s="2"/>
      <c r="N69" s="2"/>
      <c r="O69" s="95"/>
      <c r="P69" s="95"/>
      <c r="R69" s="2"/>
      <c r="S69" s="2"/>
      <c r="T69" s="10"/>
    </row>
    <row r="70" spans="2:20" s="96" customFormat="1">
      <c r="B70" s="2"/>
      <c r="C70" s="150"/>
      <c r="D70" s="192"/>
      <c r="E70" s="2"/>
      <c r="F70" s="2"/>
      <c r="G70" s="2"/>
      <c r="H70" s="2"/>
      <c r="I70" s="2"/>
      <c r="J70" s="2"/>
      <c r="K70" s="2"/>
      <c r="L70" s="2"/>
      <c r="M70" s="2"/>
      <c r="N70" s="2"/>
      <c r="O70" s="95"/>
      <c r="P70" s="95"/>
      <c r="R70" s="2"/>
      <c r="S70" s="2"/>
      <c r="T70" s="10"/>
    </row>
    <row r="71" spans="2:20" s="96" customFormat="1">
      <c r="B71" s="2"/>
      <c r="C71" s="150"/>
      <c r="D71" s="148"/>
      <c r="E71" s="2"/>
      <c r="F71" s="2"/>
      <c r="G71" s="2"/>
      <c r="H71" s="2"/>
      <c r="I71" s="2"/>
      <c r="J71" s="2"/>
      <c r="K71" s="2"/>
      <c r="L71" s="2"/>
      <c r="M71" s="2"/>
      <c r="N71" s="2"/>
      <c r="O71" s="95"/>
      <c r="P71" s="95"/>
      <c r="R71" s="2"/>
      <c r="S71" s="2"/>
      <c r="T71" s="10"/>
    </row>
    <row r="72" spans="2:20" s="96" customFormat="1">
      <c r="B72" s="2"/>
      <c r="C72" s="150"/>
      <c r="D72" s="148"/>
      <c r="E72" s="2"/>
      <c r="F72" s="2"/>
      <c r="G72" s="2"/>
      <c r="H72" s="2"/>
      <c r="I72" s="2"/>
      <c r="J72" s="2"/>
      <c r="K72" s="2"/>
      <c r="L72" s="2"/>
      <c r="M72" s="2"/>
      <c r="N72" s="2"/>
      <c r="O72" s="95"/>
      <c r="P72" s="95"/>
      <c r="R72" s="2"/>
      <c r="S72" s="2"/>
      <c r="T72" s="10"/>
    </row>
    <row r="73" spans="2:20">
      <c r="C73" s="150"/>
      <c r="D73" s="148"/>
    </row>
    <row r="74" spans="2:20">
      <c r="C74" s="150"/>
      <c r="D74" s="148"/>
    </row>
    <row r="75" spans="2:20">
      <c r="C75" s="150"/>
      <c r="D75" s="148"/>
    </row>
    <row r="76" spans="2:20">
      <c r="C76" s="150"/>
    </row>
    <row r="77" spans="2:20">
      <c r="C77" s="150"/>
    </row>
    <row r="78" spans="2:20">
      <c r="C78" s="150"/>
    </row>
    <row r="79" spans="2:20">
      <c r="C79" s="150"/>
    </row>
    <row r="80" spans="2:20">
      <c r="C80" s="150"/>
    </row>
    <row r="81" spans="3:3">
      <c r="C81" s="150"/>
    </row>
    <row r="82" spans="3:3">
      <c r="C82" s="152"/>
    </row>
  </sheetData>
  <mergeCells count="2">
    <mergeCell ref="E4:N4"/>
    <mergeCell ref="E5:M5"/>
  </mergeCells>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
  <sheetViews>
    <sheetView zoomScaleNormal="100" workbookViewId="0">
      <pane xSplit="14" ySplit="5" topLeftCell="O18" activePane="bottomRight" state="frozen"/>
      <selection pane="topRight" activeCell="M1" sqref="M1"/>
      <selection pane="bottomLeft" activeCell="A6" sqref="A6"/>
      <selection pane="bottomRight" activeCell="F22" sqref="F22"/>
    </sheetView>
  </sheetViews>
  <sheetFormatPr defaultColWidth="9.140625" defaultRowHeight="15.75"/>
  <cols>
    <col min="1" max="2" width="9.140625" style="5"/>
    <col min="3" max="3" width="10" style="95" customWidth="1"/>
    <col min="4" max="4" width="19.7109375" style="151" customWidth="1"/>
    <col min="5" max="5" width="18" style="5" customWidth="1"/>
    <col min="6" max="6" width="11.5703125" style="5" customWidth="1"/>
    <col min="7" max="7" width="13.5703125" style="5" bestFit="1" customWidth="1"/>
    <col min="8" max="8" width="9.140625" style="5"/>
    <col min="9" max="9" width="40" style="5" customWidth="1"/>
    <col min="10" max="12" width="7.5703125" style="5" customWidth="1"/>
    <col min="13" max="13" width="9.140625" style="5"/>
    <col min="14" max="14" width="7.140625" style="2" customWidth="1"/>
    <col min="15" max="15" width="21.5703125" style="95" customWidth="1"/>
    <col min="16" max="16" width="40.42578125" style="2" customWidth="1"/>
    <col min="17" max="18" width="9.140625" style="5"/>
    <col min="19" max="19" width="12.140625" style="5" customWidth="1"/>
    <col min="20" max="16384" width="9.140625" style="5"/>
  </cols>
  <sheetData>
    <row r="1" spans="1:20" ht="16.5">
      <c r="B1" s="47" t="s">
        <v>422</v>
      </c>
      <c r="C1" s="139"/>
      <c r="D1" s="140"/>
      <c r="E1" s="47" t="s">
        <v>533</v>
      </c>
      <c r="F1" s="2" t="s">
        <v>30</v>
      </c>
      <c r="G1" s="51">
        <v>20000304</v>
      </c>
      <c r="H1" s="52"/>
      <c r="N1" s="5"/>
      <c r="O1" s="153"/>
      <c r="S1" s="7" t="s">
        <v>9</v>
      </c>
      <c r="T1" s="12" t="s">
        <v>25</v>
      </c>
    </row>
    <row r="2" spans="1:20" ht="18" customHeight="1">
      <c r="B2" s="1" t="s">
        <v>0</v>
      </c>
      <c r="C2" s="141"/>
      <c r="D2" s="142"/>
      <c r="E2" s="49" t="s">
        <v>423</v>
      </c>
      <c r="F2" s="1" t="s">
        <v>1</v>
      </c>
      <c r="G2" s="18" t="s">
        <v>530</v>
      </c>
      <c r="H2" s="1" t="s">
        <v>2</v>
      </c>
      <c r="I2" s="18" t="s">
        <v>450</v>
      </c>
      <c r="M2" s="99" t="s">
        <v>120</v>
      </c>
      <c r="N2" s="99">
        <f>COUNTA(N6:N72)</f>
        <v>48</v>
      </c>
      <c r="O2" s="153"/>
      <c r="S2" s="6"/>
      <c r="T2" s="13"/>
    </row>
    <row r="3" spans="1:20" ht="15.75" customHeight="1">
      <c r="B3" s="1" t="s">
        <v>3</v>
      </c>
      <c r="C3" s="143"/>
      <c r="D3" s="142"/>
      <c r="E3" s="26" t="s">
        <v>26</v>
      </c>
      <c r="F3" s="27" t="s">
        <v>57</v>
      </c>
      <c r="G3" s="27" t="s">
        <v>411</v>
      </c>
      <c r="H3" s="27"/>
      <c r="I3" s="28"/>
      <c r="M3" s="99" t="s">
        <v>121</v>
      </c>
      <c r="N3" s="99">
        <f>SUM(N6:N72)</f>
        <v>705</v>
      </c>
      <c r="O3" s="153"/>
      <c r="S3" s="9"/>
      <c r="T3" s="14"/>
    </row>
    <row r="4" spans="1:20" ht="27" customHeight="1">
      <c r="C4" s="144"/>
      <c r="D4" s="145"/>
      <c r="E4" s="219" t="s">
        <v>122</v>
      </c>
      <c r="F4" s="220"/>
      <c r="G4" s="220"/>
      <c r="H4" s="220"/>
      <c r="I4" s="220"/>
      <c r="J4" s="220"/>
      <c r="K4" s="220"/>
      <c r="L4" s="220"/>
      <c r="M4" s="220"/>
      <c r="N4" s="221"/>
      <c r="O4" s="155"/>
      <c r="S4" s="15"/>
      <c r="T4" s="91"/>
    </row>
    <row r="5" spans="1:20">
      <c r="B5" s="3" t="s">
        <v>5</v>
      </c>
      <c r="C5" s="146" t="s">
        <v>191</v>
      </c>
      <c r="D5" s="146" t="s">
        <v>192</v>
      </c>
      <c r="E5" s="227" t="s">
        <v>7</v>
      </c>
      <c r="F5" s="228"/>
      <c r="G5" s="228"/>
      <c r="H5" s="228"/>
      <c r="I5" s="228"/>
      <c r="J5" s="228"/>
      <c r="K5" s="228"/>
      <c r="L5" s="228"/>
      <c r="M5" s="229"/>
      <c r="N5" s="85" t="s">
        <v>29</v>
      </c>
      <c r="O5" s="157" t="s">
        <v>206</v>
      </c>
      <c r="P5" s="157" t="s">
        <v>207</v>
      </c>
      <c r="Q5" s="3" t="s">
        <v>6</v>
      </c>
      <c r="S5" s="6"/>
      <c r="T5" s="15"/>
    </row>
    <row r="6" spans="1:20">
      <c r="B6" s="73" t="s">
        <v>126</v>
      </c>
      <c r="C6" s="147"/>
      <c r="D6" s="148"/>
      <c r="E6" s="55" t="s">
        <v>552</v>
      </c>
      <c r="F6" s="21"/>
      <c r="G6" s="21"/>
      <c r="H6" s="21"/>
      <c r="I6" s="21"/>
      <c r="J6" s="21"/>
      <c r="K6" s="21"/>
      <c r="L6" s="21"/>
      <c r="M6" s="25"/>
      <c r="N6" s="25"/>
      <c r="O6" s="161"/>
      <c r="P6" s="17"/>
      <c r="Q6" s="5" t="s">
        <v>429</v>
      </c>
    </row>
    <row r="7" spans="1:20">
      <c r="B7" s="4" t="s">
        <v>232</v>
      </c>
      <c r="C7" s="147"/>
      <c r="D7" s="148"/>
      <c r="E7" s="86" t="s">
        <v>425</v>
      </c>
      <c r="F7" s="21"/>
      <c r="G7" s="21"/>
      <c r="H7" s="21"/>
      <c r="I7" s="21"/>
      <c r="J7" s="21"/>
      <c r="K7" s="21"/>
      <c r="L7" s="21"/>
      <c r="M7" s="25"/>
      <c r="N7" s="25">
        <f t="shared" ref="N7:N33" si="0">LEN(E7)</f>
        <v>10</v>
      </c>
      <c r="O7" s="161"/>
      <c r="P7" s="16"/>
    </row>
    <row r="8" spans="1:20">
      <c r="B8" s="4" t="s">
        <v>418</v>
      </c>
      <c r="C8" s="147"/>
      <c r="D8" s="148"/>
      <c r="E8" s="104" t="s">
        <v>428</v>
      </c>
      <c r="F8" s="127"/>
      <c r="G8" s="127"/>
      <c r="H8" s="127"/>
      <c r="I8" s="127"/>
      <c r="J8" s="127"/>
      <c r="K8" s="127"/>
      <c r="L8" s="127"/>
      <c r="M8" s="128"/>
      <c r="N8" s="128">
        <f t="shared" si="0"/>
        <v>8</v>
      </c>
      <c r="O8" s="161"/>
      <c r="P8" s="16"/>
    </row>
    <row r="9" spans="1:20">
      <c r="B9" s="4" t="s">
        <v>411</v>
      </c>
      <c r="C9" s="147"/>
      <c r="D9" s="148"/>
      <c r="E9" s="104" t="s">
        <v>427</v>
      </c>
      <c r="F9" s="127"/>
      <c r="G9" s="127"/>
      <c r="H9" s="127"/>
      <c r="I9" s="127"/>
      <c r="J9" s="127"/>
      <c r="K9" s="127"/>
      <c r="L9" s="127"/>
      <c r="M9" s="128"/>
      <c r="N9" s="128">
        <f t="shared" si="0"/>
        <v>9</v>
      </c>
      <c r="O9" s="161"/>
      <c r="P9" s="16"/>
    </row>
    <row r="10" spans="1:20">
      <c r="B10" s="4" t="s">
        <v>407</v>
      </c>
      <c r="C10" s="147"/>
      <c r="D10" s="148"/>
      <c r="E10" s="104" t="s">
        <v>430</v>
      </c>
      <c r="F10" s="127"/>
      <c r="G10" s="127"/>
      <c r="H10" s="127"/>
      <c r="I10" s="127"/>
      <c r="J10" s="127"/>
      <c r="K10" s="127"/>
      <c r="L10" s="127"/>
      <c r="M10" s="128"/>
      <c r="N10" s="128">
        <f t="shared" si="0"/>
        <v>16</v>
      </c>
      <c r="O10" s="161"/>
      <c r="P10" s="16"/>
    </row>
    <row r="11" spans="1:20">
      <c r="B11" s="4" t="s">
        <v>418</v>
      </c>
      <c r="C11" s="147"/>
      <c r="D11" s="148"/>
      <c r="E11" s="104" t="s">
        <v>432</v>
      </c>
      <c r="F11" s="127"/>
      <c r="G11" s="127"/>
      <c r="H11" s="127"/>
      <c r="I11" s="127"/>
      <c r="J11" s="127"/>
      <c r="K11" s="127"/>
      <c r="L11" s="127"/>
      <c r="M11" s="128"/>
      <c r="N11" s="128">
        <f t="shared" si="0"/>
        <v>19</v>
      </c>
      <c r="O11" s="161"/>
      <c r="P11" s="16"/>
    </row>
    <row r="12" spans="1:20" s="113" customFormat="1">
      <c r="A12" s="2"/>
      <c r="B12" s="4" t="s">
        <v>232</v>
      </c>
      <c r="C12" s="147"/>
      <c r="D12" s="148"/>
      <c r="E12" s="125" t="s">
        <v>431</v>
      </c>
      <c r="F12" s="104"/>
      <c r="G12" s="104"/>
      <c r="H12" s="104"/>
      <c r="I12" s="104"/>
      <c r="J12" s="104"/>
      <c r="K12" s="104"/>
      <c r="L12" s="104"/>
      <c r="M12" s="105"/>
      <c r="N12" s="128">
        <f t="shared" si="0"/>
        <v>6</v>
      </c>
      <c r="O12" s="161"/>
      <c r="P12" s="16"/>
      <c r="Q12" s="5"/>
      <c r="R12" s="2"/>
    </row>
    <row r="13" spans="1:20" s="113" customFormat="1">
      <c r="A13" s="2"/>
      <c r="B13" s="4" t="s">
        <v>418</v>
      </c>
      <c r="C13" s="147"/>
      <c r="D13" s="148"/>
      <c r="E13" s="125" t="s">
        <v>433</v>
      </c>
      <c r="F13" s="104"/>
      <c r="G13" s="104"/>
      <c r="H13" s="104"/>
      <c r="I13" s="104"/>
      <c r="J13" s="104"/>
      <c r="K13" s="104"/>
      <c r="L13" s="104"/>
      <c r="M13" s="105"/>
      <c r="N13" s="128">
        <f t="shared" si="0"/>
        <v>6</v>
      </c>
      <c r="O13" s="164"/>
      <c r="P13" s="16"/>
      <c r="Q13" s="5"/>
      <c r="R13" s="2"/>
    </row>
    <row r="14" spans="1:20" s="113" customFormat="1">
      <c r="A14" s="2"/>
      <c r="B14" s="4" t="s">
        <v>418</v>
      </c>
      <c r="C14" s="147"/>
      <c r="D14" s="148"/>
      <c r="E14" s="125" t="s">
        <v>512</v>
      </c>
      <c r="F14" s="104"/>
      <c r="G14" s="104"/>
      <c r="H14" s="104"/>
      <c r="I14" s="104"/>
      <c r="J14" s="104"/>
      <c r="K14" s="104"/>
      <c r="L14" s="104"/>
      <c r="M14" s="105"/>
      <c r="N14" s="128">
        <f t="shared" si="0"/>
        <v>21</v>
      </c>
      <c r="O14" s="164"/>
      <c r="P14" s="16"/>
      <c r="Q14" s="5"/>
      <c r="R14" s="2"/>
    </row>
    <row r="15" spans="1:20" ht="16.5" customHeight="1">
      <c r="B15" s="4" t="s">
        <v>232</v>
      </c>
      <c r="C15" s="147"/>
      <c r="D15" s="148"/>
      <c r="E15" s="124" t="s">
        <v>443</v>
      </c>
      <c r="F15" s="127"/>
      <c r="G15" s="127"/>
      <c r="H15" s="127"/>
      <c r="I15" s="127"/>
      <c r="J15" s="127"/>
      <c r="K15" s="127"/>
      <c r="L15" s="127"/>
      <c r="M15" s="128"/>
      <c r="N15" s="128">
        <f t="shared" si="0"/>
        <v>15</v>
      </c>
      <c r="O15" s="164"/>
      <c r="P15" s="16"/>
    </row>
    <row r="16" spans="1:20" ht="16.5" customHeight="1">
      <c r="B16" s="4" t="s">
        <v>469</v>
      </c>
      <c r="C16" s="147"/>
      <c r="D16" s="148"/>
      <c r="E16" s="124" t="s">
        <v>516</v>
      </c>
      <c r="F16" s="127"/>
      <c r="G16" s="127"/>
      <c r="H16" s="127"/>
      <c r="I16" s="127"/>
      <c r="J16" s="127"/>
      <c r="K16" s="127"/>
      <c r="L16" s="127"/>
      <c r="M16" s="128"/>
      <c r="N16" s="128">
        <f t="shared" si="0"/>
        <v>9</v>
      </c>
      <c r="O16" s="164"/>
      <c r="P16" s="16"/>
    </row>
    <row r="17" spans="2:26" ht="16.5" customHeight="1">
      <c r="B17" s="4" t="s">
        <v>465</v>
      </c>
      <c r="C17" s="147"/>
      <c r="D17" s="148"/>
      <c r="E17" s="124" t="s">
        <v>550</v>
      </c>
      <c r="F17" s="127"/>
      <c r="G17" s="127"/>
      <c r="H17" s="127"/>
      <c r="I17" s="127"/>
      <c r="J17" s="127"/>
      <c r="K17" s="127"/>
      <c r="L17" s="127"/>
      <c r="M17" s="128"/>
      <c r="N17" s="128">
        <f t="shared" si="0"/>
        <v>24</v>
      </c>
      <c r="O17" s="164"/>
      <c r="P17" s="16"/>
    </row>
    <row r="18" spans="2:26">
      <c r="B18" s="4" t="s">
        <v>420</v>
      </c>
      <c r="C18" s="147"/>
      <c r="D18" s="148"/>
      <c r="E18" s="86" t="s">
        <v>506</v>
      </c>
      <c r="F18" s="21"/>
      <c r="G18" s="21"/>
      <c r="H18" s="21"/>
      <c r="I18" s="21"/>
      <c r="J18" s="21"/>
      <c r="K18" s="21"/>
      <c r="L18" s="21"/>
      <c r="M18" s="25"/>
      <c r="N18" s="128">
        <f t="shared" si="0"/>
        <v>17</v>
      </c>
      <c r="O18" s="164"/>
      <c r="P18" s="16"/>
      <c r="Q18" s="5" t="s">
        <v>645</v>
      </c>
    </row>
    <row r="19" spans="2:26">
      <c r="B19" s="4" t="s">
        <v>418</v>
      </c>
      <c r="C19" s="147"/>
      <c r="D19" s="148"/>
      <c r="E19" s="112" t="s">
        <v>438</v>
      </c>
      <c r="F19" s="127"/>
      <c r="G19" s="127"/>
      <c r="H19" s="127"/>
      <c r="I19" s="127"/>
      <c r="J19" s="127"/>
      <c r="K19" s="127"/>
      <c r="L19" s="127"/>
      <c r="M19" s="128"/>
      <c r="N19" s="128">
        <f t="shared" si="0"/>
        <v>3</v>
      </c>
      <c r="O19" s="164"/>
      <c r="P19" s="16"/>
    </row>
    <row r="20" spans="2:26">
      <c r="B20" s="4" t="s">
        <v>420</v>
      </c>
      <c r="C20" s="147"/>
      <c r="D20" s="148"/>
      <c r="E20" s="112" t="s">
        <v>439</v>
      </c>
      <c r="F20" s="127"/>
      <c r="G20" s="127"/>
      <c r="H20" s="127"/>
      <c r="I20" s="127"/>
      <c r="J20" s="127"/>
      <c r="K20" s="127"/>
      <c r="L20" s="127"/>
      <c r="M20" s="128"/>
      <c r="N20" s="128">
        <f t="shared" si="0"/>
        <v>12</v>
      </c>
      <c r="O20" s="164"/>
      <c r="P20" s="16"/>
    </row>
    <row r="21" spans="2:26">
      <c r="B21" s="4" t="s">
        <v>407</v>
      </c>
      <c r="C21" s="147"/>
      <c r="D21" s="148"/>
      <c r="E21" s="112" t="s">
        <v>442</v>
      </c>
      <c r="F21" s="127"/>
      <c r="G21" s="127"/>
      <c r="H21" s="127"/>
      <c r="I21" s="127"/>
      <c r="J21" s="127"/>
      <c r="K21" s="127"/>
      <c r="L21" s="127"/>
      <c r="M21" s="128"/>
      <c r="N21" s="128">
        <f t="shared" si="0"/>
        <v>25</v>
      </c>
      <c r="O21" s="164"/>
      <c r="P21" s="16"/>
    </row>
    <row r="22" spans="2:26">
      <c r="B22" s="73" t="s">
        <v>440</v>
      </c>
      <c r="C22" s="147"/>
      <c r="D22" s="148"/>
      <c r="E22" s="55" t="s">
        <v>441</v>
      </c>
      <c r="F22" s="127"/>
      <c r="G22" s="127"/>
      <c r="H22" s="127"/>
      <c r="I22" s="127"/>
      <c r="J22" s="127"/>
      <c r="K22" s="127"/>
      <c r="L22" s="127"/>
      <c r="M22" s="128"/>
      <c r="N22" s="128"/>
      <c r="O22" s="164"/>
      <c r="P22" s="16"/>
    </row>
    <row r="23" spans="2:26">
      <c r="B23" s="4" t="s">
        <v>507</v>
      </c>
      <c r="C23" s="147"/>
      <c r="D23" s="148"/>
      <c r="E23" s="124" t="s">
        <v>444</v>
      </c>
      <c r="F23" s="127"/>
      <c r="G23" s="127"/>
      <c r="H23" s="127"/>
      <c r="I23" s="127"/>
      <c r="J23" s="127"/>
      <c r="K23" s="127"/>
      <c r="L23" s="127"/>
      <c r="M23" s="128"/>
      <c r="N23" s="128">
        <f t="shared" si="0"/>
        <v>15</v>
      </c>
      <c r="O23" s="164"/>
      <c r="P23" s="17"/>
    </row>
    <row r="24" spans="2:26">
      <c r="B24" s="4" t="s">
        <v>420</v>
      </c>
      <c r="C24" s="147"/>
      <c r="D24" s="148"/>
      <c r="E24" s="124" t="s">
        <v>445</v>
      </c>
      <c r="F24" s="127"/>
      <c r="G24" s="127"/>
      <c r="H24" s="127"/>
      <c r="I24" s="127"/>
      <c r="J24" s="127"/>
      <c r="K24" s="127"/>
      <c r="L24" s="127"/>
      <c r="M24" s="128"/>
      <c r="N24" s="128">
        <f t="shared" si="0"/>
        <v>17</v>
      </c>
      <c r="O24" s="164"/>
      <c r="P24" s="16"/>
      <c r="R24" s="93"/>
      <c r="X24" s="93"/>
      <c r="Y24" s="93"/>
      <c r="Z24" s="93"/>
    </row>
    <row r="25" spans="2:26">
      <c r="B25" s="4" t="s">
        <v>232</v>
      </c>
      <c r="C25" s="147"/>
      <c r="D25" s="192"/>
      <c r="E25" s="124" t="s">
        <v>447</v>
      </c>
      <c r="F25" s="127"/>
      <c r="G25" s="127"/>
      <c r="H25" s="127"/>
      <c r="I25" s="127"/>
      <c r="J25" s="127"/>
      <c r="K25" s="127"/>
      <c r="L25" s="127"/>
      <c r="M25" s="128"/>
      <c r="N25" s="128">
        <f t="shared" si="0"/>
        <v>9</v>
      </c>
      <c r="O25" s="164"/>
      <c r="P25" s="16"/>
      <c r="R25" s="93"/>
      <c r="X25" s="100"/>
      <c r="Y25" s="93"/>
      <c r="Z25" s="93"/>
    </row>
    <row r="26" spans="2:26">
      <c r="B26" s="4" t="s">
        <v>418</v>
      </c>
      <c r="C26" s="147"/>
      <c r="D26" s="192"/>
      <c r="E26" s="124" t="s">
        <v>446</v>
      </c>
      <c r="F26" s="127"/>
      <c r="G26" s="127"/>
      <c r="H26" s="127"/>
      <c r="I26" s="127"/>
      <c r="J26" s="127"/>
      <c r="K26" s="127"/>
      <c r="L26" s="127"/>
      <c r="M26" s="128"/>
      <c r="N26" s="128">
        <f t="shared" si="0"/>
        <v>9</v>
      </c>
      <c r="O26" s="164"/>
      <c r="P26" s="16"/>
      <c r="R26" s="93"/>
      <c r="X26" s="100"/>
      <c r="Y26" s="93"/>
      <c r="Z26" s="93"/>
    </row>
    <row r="27" spans="2:26">
      <c r="B27" s="4" t="s">
        <v>232</v>
      </c>
      <c r="C27" s="147"/>
      <c r="D27" s="192"/>
      <c r="E27" s="124" t="s">
        <v>508</v>
      </c>
      <c r="F27" s="127"/>
      <c r="G27" s="127"/>
      <c r="H27" s="127"/>
      <c r="I27" s="127"/>
      <c r="J27" s="127"/>
      <c r="K27" s="127"/>
      <c r="L27" s="127"/>
      <c r="M27" s="128"/>
      <c r="N27" s="128">
        <f t="shared" si="0"/>
        <v>12</v>
      </c>
      <c r="O27" s="164"/>
      <c r="P27" s="16"/>
      <c r="R27" s="93"/>
      <c r="X27" s="100"/>
      <c r="Y27" s="93"/>
      <c r="Z27" s="93"/>
    </row>
    <row r="28" spans="2:26">
      <c r="B28" s="4" t="s">
        <v>232</v>
      </c>
      <c r="C28" s="147"/>
      <c r="D28" s="192"/>
      <c r="E28" s="124" t="s">
        <v>448</v>
      </c>
      <c r="F28" s="21"/>
      <c r="G28" s="21"/>
      <c r="H28" s="21"/>
      <c r="I28" s="21"/>
      <c r="J28" s="21"/>
      <c r="K28" s="21"/>
      <c r="L28" s="21"/>
      <c r="M28" s="25"/>
      <c r="N28" s="25">
        <f t="shared" si="0"/>
        <v>29</v>
      </c>
      <c r="O28" s="164"/>
      <c r="P28" s="16"/>
      <c r="Q28"/>
    </row>
    <row r="29" spans="2:26">
      <c r="B29" s="4" t="s">
        <v>232</v>
      </c>
      <c r="C29" s="147"/>
      <c r="D29" s="192"/>
      <c r="E29" s="124" t="s">
        <v>449</v>
      </c>
      <c r="F29" s="127"/>
      <c r="G29" s="127"/>
      <c r="H29" s="127"/>
      <c r="I29" s="127"/>
      <c r="J29" s="127"/>
      <c r="K29" s="127"/>
      <c r="L29" s="127"/>
      <c r="M29" s="128"/>
      <c r="N29" s="128">
        <f t="shared" ref="N29" si="1">LEN(E29)</f>
        <v>21</v>
      </c>
      <c r="O29" s="164"/>
      <c r="P29" s="16"/>
      <c r="X29" s="94"/>
    </row>
    <row r="30" spans="2:26">
      <c r="B30" s="4" t="s">
        <v>232</v>
      </c>
      <c r="C30" s="147"/>
      <c r="D30" s="192"/>
      <c r="E30" s="124" t="s">
        <v>509</v>
      </c>
      <c r="F30" s="127"/>
      <c r="G30" s="127"/>
      <c r="H30" s="127"/>
      <c r="I30" s="127"/>
      <c r="J30" s="127"/>
      <c r="K30" s="127"/>
      <c r="L30" s="127"/>
      <c r="M30" s="128"/>
      <c r="N30" s="128">
        <f t="shared" si="0"/>
        <v>16</v>
      </c>
      <c r="O30" s="164"/>
      <c r="P30" s="16"/>
    </row>
    <row r="31" spans="2:26">
      <c r="B31" s="4" t="s">
        <v>407</v>
      </c>
      <c r="C31" s="147"/>
      <c r="D31" s="192"/>
      <c r="E31" s="124" t="s">
        <v>549</v>
      </c>
      <c r="F31" s="127"/>
      <c r="G31" s="127"/>
      <c r="H31" s="127"/>
      <c r="I31" s="127"/>
      <c r="J31" s="127"/>
      <c r="K31" s="127"/>
      <c r="L31" s="127"/>
      <c r="M31" s="128"/>
      <c r="N31" s="128">
        <f t="shared" si="0"/>
        <v>22</v>
      </c>
      <c r="O31" s="164"/>
      <c r="P31" s="16"/>
    </row>
    <row r="32" spans="2:26">
      <c r="B32" s="4" t="s">
        <v>418</v>
      </c>
      <c r="C32" s="147"/>
      <c r="D32" s="192"/>
      <c r="E32" s="124" t="s">
        <v>510</v>
      </c>
      <c r="F32" s="127"/>
      <c r="G32" s="127"/>
      <c r="H32" s="127"/>
      <c r="I32" s="127"/>
      <c r="J32" s="127"/>
      <c r="K32" s="127"/>
      <c r="L32" s="127"/>
      <c r="M32" s="128"/>
      <c r="N32" s="128">
        <f t="shared" si="0"/>
        <v>5</v>
      </c>
      <c r="O32" s="164"/>
      <c r="P32" s="16"/>
    </row>
    <row r="33" spans="2:16">
      <c r="B33" s="4" t="s">
        <v>232</v>
      </c>
      <c r="C33" s="147"/>
      <c r="D33" s="192"/>
      <c r="E33" s="124" t="s">
        <v>511</v>
      </c>
      <c r="F33" s="127"/>
      <c r="G33" s="127"/>
      <c r="H33" s="127"/>
      <c r="I33" s="127"/>
      <c r="J33" s="127"/>
      <c r="K33" s="127"/>
      <c r="L33" s="127"/>
      <c r="M33" s="128"/>
      <c r="N33" s="128">
        <f t="shared" si="0"/>
        <v>14</v>
      </c>
      <c r="O33" s="164"/>
      <c r="P33" s="16"/>
    </row>
    <row r="34" spans="2:16">
      <c r="B34" s="4" t="s">
        <v>517</v>
      </c>
      <c r="C34" s="147"/>
      <c r="D34" s="192"/>
      <c r="E34" s="124" t="s">
        <v>518</v>
      </c>
      <c r="F34" s="127"/>
      <c r="G34" s="127"/>
      <c r="H34" s="127"/>
      <c r="I34" s="127"/>
      <c r="J34" s="127"/>
      <c r="K34" s="127"/>
      <c r="L34" s="127"/>
      <c r="M34" s="128"/>
      <c r="N34" s="128">
        <f t="shared" ref="N34:N58" si="2">LEN(E34)</f>
        <v>8</v>
      </c>
      <c r="O34" s="164"/>
      <c r="P34" s="16"/>
    </row>
    <row r="35" spans="2:16">
      <c r="B35" s="4" t="s">
        <v>232</v>
      </c>
      <c r="C35" s="147"/>
      <c r="D35" s="192"/>
      <c r="E35" s="124" t="s">
        <v>520</v>
      </c>
      <c r="F35" s="127"/>
      <c r="G35" s="127"/>
      <c r="H35" s="127"/>
      <c r="I35" s="127"/>
      <c r="J35" s="127"/>
      <c r="K35" s="127"/>
      <c r="L35" s="127"/>
      <c r="M35" s="128"/>
      <c r="N35" s="128">
        <f t="shared" si="2"/>
        <v>9</v>
      </c>
      <c r="O35" s="164"/>
      <c r="P35" s="16"/>
    </row>
    <row r="36" spans="2:16">
      <c r="B36" s="4" t="s">
        <v>338</v>
      </c>
      <c r="C36" s="147"/>
      <c r="D36" s="192"/>
      <c r="E36" s="124" t="s">
        <v>522</v>
      </c>
      <c r="F36" s="127"/>
      <c r="G36" s="127"/>
      <c r="H36" s="127"/>
      <c r="I36" s="127"/>
      <c r="J36" s="127"/>
      <c r="K36" s="127"/>
      <c r="L36" s="127"/>
      <c r="M36" s="128"/>
      <c r="N36" s="128">
        <f t="shared" si="2"/>
        <v>24</v>
      </c>
      <c r="O36" s="164"/>
      <c r="P36" s="16"/>
    </row>
    <row r="37" spans="2:16">
      <c r="B37" s="4" t="s">
        <v>232</v>
      </c>
      <c r="C37" s="147"/>
      <c r="D37" s="192"/>
      <c r="E37" s="124" t="s">
        <v>523</v>
      </c>
      <c r="F37" s="127"/>
      <c r="G37" s="127"/>
      <c r="H37" s="127"/>
      <c r="I37" s="127"/>
      <c r="J37" s="127"/>
      <c r="K37" s="127"/>
      <c r="L37" s="127"/>
      <c r="M37" s="128"/>
      <c r="N37" s="128">
        <f t="shared" si="2"/>
        <v>9</v>
      </c>
      <c r="O37" s="164"/>
      <c r="P37" s="16"/>
    </row>
    <row r="38" spans="2:16">
      <c r="B38" s="4" t="s">
        <v>517</v>
      </c>
      <c r="C38" s="147"/>
      <c r="D38" s="192"/>
      <c r="E38" s="124" t="s">
        <v>521</v>
      </c>
      <c r="F38" s="127"/>
      <c r="G38" s="127"/>
      <c r="H38" s="127"/>
      <c r="I38" s="127"/>
      <c r="J38" s="127"/>
      <c r="K38" s="127"/>
      <c r="L38" s="127"/>
      <c r="M38" s="128"/>
      <c r="N38" s="128">
        <f t="shared" si="2"/>
        <v>27</v>
      </c>
      <c r="O38" s="164"/>
      <c r="P38" s="16"/>
    </row>
    <row r="39" spans="2:16">
      <c r="B39" s="4" t="s">
        <v>232</v>
      </c>
      <c r="C39" s="147"/>
      <c r="D39" s="192"/>
      <c r="E39" s="124" t="s">
        <v>524</v>
      </c>
      <c r="F39" s="127"/>
      <c r="G39" s="127"/>
      <c r="H39" s="127"/>
      <c r="I39" s="127"/>
      <c r="J39" s="127"/>
      <c r="K39" s="127"/>
      <c r="L39" s="127"/>
      <c r="M39" s="128"/>
      <c r="N39" s="128">
        <f t="shared" si="2"/>
        <v>24</v>
      </c>
      <c r="O39" s="164"/>
      <c r="P39" s="16"/>
    </row>
    <row r="40" spans="2:16">
      <c r="B40" s="4" t="s">
        <v>517</v>
      </c>
      <c r="C40" s="147"/>
      <c r="D40" s="192"/>
      <c r="E40" s="124" t="s">
        <v>525</v>
      </c>
      <c r="F40" s="127"/>
      <c r="G40" s="127"/>
      <c r="H40" s="127"/>
      <c r="I40" s="127"/>
      <c r="J40" s="127"/>
      <c r="K40" s="127"/>
      <c r="L40" s="127"/>
      <c r="M40" s="128"/>
      <c r="N40" s="128">
        <f t="shared" si="2"/>
        <v>12</v>
      </c>
      <c r="O40" s="164"/>
      <c r="P40" s="16"/>
    </row>
    <row r="41" spans="2:16">
      <c r="B41" s="4" t="s">
        <v>232</v>
      </c>
      <c r="C41" s="147"/>
      <c r="D41" s="192"/>
      <c r="E41" s="124" t="s">
        <v>527</v>
      </c>
      <c r="F41" s="127"/>
      <c r="G41" s="127"/>
      <c r="H41" s="127"/>
      <c r="I41" s="127"/>
      <c r="J41" s="127"/>
      <c r="K41" s="127"/>
      <c r="L41" s="127"/>
      <c r="M41" s="128"/>
      <c r="N41" s="128">
        <f t="shared" si="2"/>
        <v>13</v>
      </c>
      <c r="O41" s="164"/>
      <c r="P41" s="16"/>
    </row>
    <row r="42" spans="2:16">
      <c r="B42" s="4" t="s">
        <v>232</v>
      </c>
      <c r="C42" s="147"/>
      <c r="D42" s="192"/>
      <c r="E42" s="124" t="s">
        <v>526</v>
      </c>
      <c r="F42" s="127"/>
      <c r="G42" s="127"/>
      <c r="H42" s="127"/>
      <c r="I42" s="127"/>
      <c r="J42" s="127"/>
      <c r="K42" s="127"/>
      <c r="L42" s="127"/>
      <c r="M42" s="128"/>
      <c r="N42" s="128">
        <f t="shared" si="2"/>
        <v>35</v>
      </c>
      <c r="O42" s="164"/>
      <c r="P42" s="16"/>
    </row>
    <row r="43" spans="2:16">
      <c r="B43" s="4" t="s">
        <v>232</v>
      </c>
      <c r="C43" s="147"/>
      <c r="D43" s="192"/>
      <c r="E43" s="124" t="s">
        <v>543</v>
      </c>
      <c r="F43" s="127"/>
      <c r="G43" s="127"/>
      <c r="H43" s="127"/>
      <c r="I43" s="127"/>
      <c r="J43" s="127"/>
      <c r="K43" s="127"/>
      <c r="L43" s="127"/>
      <c r="M43" s="128"/>
      <c r="N43" s="128">
        <f t="shared" si="2"/>
        <v>16</v>
      </c>
      <c r="O43" s="164"/>
      <c r="P43" s="16"/>
    </row>
    <row r="44" spans="2:16">
      <c r="B44" s="4" t="s">
        <v>517</v>
      </c>
      <c r="C44" s="147"/>
      <c r="D44" s="192"/>
      <c r="E44" s="124" t="s">
        <v>528</v>
      </c>
      <c r="F44" s="127"/>
      <c r="G44" s="127"/>
      <c r="H44" s="127"/>
      <c r="I44" s="127"/>
      <c r="J44" s="127"/>
      <c r="K44" s="127"/>
      <c r="L44" s="127"/>
      <c r="M44" s="128"/>
      <c r="N44" s="128">
        <f t="shared" si="2"/>
        <v>20</v>
      </c>
      <c r="O44" s="164"/>
      <c r="P44" s="16"/>
    </row>
    <row r="45" spans="2:16">
      <c r="B45" s="4" t="s">
        <v>529</v>
      </c>
      <c r="C45" s="147"/>
      <c r="D45" s="192"/>
      <c r="E45" s="124" t="s">
        <v>531</v>
      </c>
      <c r="F45" s="127"/>
      <c r="G45" s="127"/>
      <c r="H45" s="127"/>
      <c r="I45" s="127"/>
      <c r="J45" s="127"/>
      <c r="K45" s="127"/>
      <c r="L45" s="127"/>
      <c r="M45" s="128"/>
      <c r="N45" s="128">
        <f t="shared" si="2"/>
        <v>12</v>
      </c>
      <c r="O45" s="164"/>
      <c r="P45" s="16"/>
    </row>
    <row r="46" spans="2:16">
      <c r="B46" s="4" t="s">
        <v>529</v>
      </c>
      <c r="C46" s="147"/>
      <c r="D46" s="192"/>
      <c r="E46" s="124" t="s">
        <v>532</v>
      </c>
      <c r="F46" s="127"/>
      <c r="G46" s="127"/>
      <c r="H46" s="127"/>
      <c r="I46" s="127"/>
      <c r="J46" s="127"/>
      <c r="K46" s="127"/>
      <c r="L46" s="127"/>
      <c r="M46" s="128"/>
      <c r="N46" s="128">
        <f t="shared" si="2"/>
        <v>15</v>
      </c>
      <c r="O46" s="164"/>
      <c r="P46" s="16"/>
    </row>
    <row r="47" spans="2:16">
      <c r="B47" s="73" t="s">
        <v>126</v>
      </c>
      <c r="C47" s="147"/>
      <c r="D47" s="148"/>
      <c r="E47" s="55" t="s">
        <v>534</v>
      </c>
      <c r="F47" s="127"/>
      <c r="G47" s="127"/>
      <c r="H47" s="127"/>
      <c r="I47" s="127"/>
      <c r="J47" s="127"/>
      <c r="K47" s="127"/>
      <c r="L47" s="127"/>
      <c r="M47" s="128"/>
      <c r="N47" s="128"/>
      <c r="O47" s="164"/>
      <c r="P47" s="16"/>
    </row>
    <row r="48" spans="2:16">
      <c r="B48" s="4" t="s">
        <v>535</v>
      </c>
      <c r="C48" s="147"/>
      <c r="D48" s="192"/>
      <c r="E48" s="124" t="s">
        <v>536</v>
      </c>
      <c r="F48" s="127"/>
      <c r="G48" s="127"/>
      <c r="H48" s="127"/>
      <c r="I48" s="127"/>
      <c r="J48" s="127"/>
      <c r="K48" s="127"/>
      <c r="L48" s="127"/>
      <c r="M48" s="128"/>
      <c r="N48" s="128">
        <f>LEN(E48)</f>
        <v>8</v>
      </c>
      <c r="O48" s="164"/>
      <c r="P48" s="16"/>
    </row>
    <row r="49" spans="2:16">
      <c r="B49" s="4" t="s">
        <v>535</v>
      </c>
      <c r="C49" s="147"/>
      <c r="D49" s="192"/>
      <c r="E49" s="124" t="s">
        <v>542</v>
      </c>
      <c r="F49" s="127"/>
      <c r="G49" s="127"/>
      <c r="H49" s="127"/>
      <c r="I49" s="127"/>
      <c r="J49" s="127"/>
      <c r="K49" s="127"/>
      <c r="L49" s="127"/>
      <c r="M49" s="128"/>
      <c r="N49" s="128">
        <f>LEN(E49)</f>
        <v>10</v>
      </c>
      <c r="O49" s="164"/>
      <c r="P49" s="16"/>
    </row>
    <row r="50" spans="2:16">
      <c r="B50" s="73" t="s">
        <v>540</v>
      </c>
      <c r="C50" s="147"/>
      <c r="D50" s="192"/>
      <c r="E50" s="55" t="s">
        <v>544</v>
      </c>
      <c r="F50" s="127"/>
      <c r="G50" s="127"/>
      <c r="H50" s="127"/>
      <c r="I50" s="127"/>
      <c r="J50" s="127"/>
      <c r="K50" s="127"/>
      <c r="L50" s="127"/>
      <c r="M50" s="128"/>
      <c r="N50" s="128"/>
      <c r="O50" s="164"/>
      <c r="P50" s="16"/>
    </row>
    <row r="51" spans="2:16">
      <c r="B51" s="73" t="s">
        <v>126</v>
      </c>
      <c r="C51" s="147"/>
      <c r="D51" s="148"/>
      <c r="E51" s="55" t="s">
        <v>552</v>
      </c>
      <c r="F51" s="127"/>
      <c r="G51" s="127"/>
      <c r="H51" s="127"/>
      <c r="I51" s="127"/>
      <c r="J51" s="127"/>
      <c r="K51" s="127"/>
      <c r="L51" s="127"/>
      <c r="M51" s="128"/>
      <c r="N51" s="128"/>
      <c r="O51" s="161"/>
      <c r="P51" s="17"/>
    </row>
    <row r="52" spans="2:16">
      <c r="B52" s="4" t="s">
        <v>232</v>
      </c>
      <c r="C52" s="147"/>
      <c r="D52" s="192"/>
      <c r="E52" s="124" t="s">
        <v>541</v>
      </c>
      <c r="F52" s="127"/>
      <c r="G52" s="127"/>
      <c r="H52" s="127"/>
      <c r="I52" s="127"/>
      <c r="J52" s="127"/>
      <c r="K52" s="127"/>
      <c r="L52" s="127"/>
      <c r="M52" s="128"/>
      <c r="N52" s="128">
        <f t="shared" si="2"/>
        <v>2</v>
      </c>
      <c r="O52" s="164"/>
      <c r="P52" s="16"/>
    </row>
    <row r="53" spans="2:16">
      <c r="B53" s="4" t="s">
        <v>545</v>
      </c>
      <c r="C53" s="147"/>
      <c r="D53" s="192"/>
      <c r="E53" s="124" t="s">
        <v>553</v>
      </c>
      <c r="F53" s="127"/>
      <c r="G53" s="127"/>
      <c r="H53" s="127"/>
      <c r="I53" s="127"/>
      <c r="J53" s="127"/>
      <c r="K53" s="127"/>
      <c r="L53" s="127"/>
      <c r="M53" s="128"/>
      <c r="N53" s="128">
        <f t="shared" si="2"/>
        <v>28</v>
      </c>
      <c r="O53" s="164"/>
      <c r="P53" s="16"/>
    </row>
    <row r="54" spans="2:16">
      <c r="B54" s="4" t="s">
        <v>232</v>
      </c>
      <c r="C54" s="147"/>
      <c r="D54" s="192"/>
      <c r="E54" s="124" t="s">
        <v>547</v>
      </c>
      <c r="F54" s="127"/>
      <c r="G54" s="127"/>
      <c r="H54" s="127"/>
      <c r="I54" s="127"/>
      <c r="J54" s="127"/>
      <c r="K54" s="127"/>
      <c r="L54" s="127"/>
      <c r="M54" s="128"/>
      <c r="N54" s="128">
        <f t="shared" si="2"/>
        <v>16</v>
      </c>
      <c r="O54" s="164"/>
      <c r="P54" s="16"/>
    </row>
    <row r="55" spans="2:16">
      <c r="B55" s="4" t="s">
        <v>517</v>
      </c>
      <c r="C55" s="147"/>
      <c r="D55" s="192"/>
      <c r="E55" s="124" t="s">
        <v>546</v>
      </c>
      <c r="F55" s="127"/>
      <c r="G55" s="127"/>
      <c r="H55" s="127"/>
      <c r="I55" s="127"/>
      <c r="J55" s="127"/>
      <c r="K55" s="127"/>
      <c r="L55" s="127"/>
      <c r="M55" s="128"/>
      <c r="N55" s="128">
        <f t="shared" si="2"/>
        <v>4</v>
      </c>
      <c r="O55" s="164"/>
      <c r="P55" s="16"/>
    </row>
    <row r="56" spans="2:16">
      <c r="B56" s="4" t="s">
        <v>232</v>
      </c>
      <c r="C56" s="147"/>
      <c r="D56" s="192"/>
      <c r="E56" s="124" t="s">
        <v>548</v>
      </c>
      <c r="F56" s="127"/>
      <c r="G56" s="127"/>
      <c r="H56" s="127"/>
      <c r="I56" s="127"/>
      <c r="J56" s="127"/>
      <c r="K56" s="127"/>
      <c r="L56" s="127"/>
      <c r="M56" s="128"/>
      <c r="N56" s="128">
        <f t="shared" si="2"/>
        <v>8</v>
      </c>
      <c r="O56" s="164"/>
      <c r="P56" s="16"/>
    </row>
    <row r="57" spans="2:16">
      <c r="B57" s="4" t="s">
        <v>232</v>
      </c>
      <c r="C57" s="147"/>
      <c r="D57" s="192"/>
      <c r="E57" s="124" t="s">
        <v>647</v>
      </c>
      <c r="F57" s="127"/>
      <c r="G57" s="127"/>
      <c r="H57" s="127"/>
      <c r="I57" s="127"/>
      <c r="J57" s="127"/>
      <c r="K57" s="127"/>
      <c r="L57" s="127"/>
      <c r="M57" s="128"/>
      <c r="N57" s="128">
        <f t="shared" si="2"/>
        <v>20</v>
      </c>
      <c r="O57" s="164"/>
      <c r="P57" s="16"/>
    </row>
    <row r="58" spans="2:16">
      <c r="B58" s="4" t="s">
        <v>232</v>
      </c>
      <c r="C58" s="147"/>
      <c r="D58" s="192"/>
      <c r="E58" s="124" t="s">
        <v>646</v>
      </c>
      <c r="F58" s="127"/>
      <c r="G58" s="127"/>
      <c r="H58" s="127"/>
      <c r="I58" s="127"/>
      <c r="J58" s="127"/>
      <c r="K58" s="127"/>
      <c r="L58" s="127"/>
      <c r="M58" s="128"/>
      <c r="N58" s="128">
        <f t="shared" si="2"/>
        <v>16</v>
      </c>
      <c r="O58" s="164"/>
      <c r="P58" s="16"/>
    </row>
    <row r="59" spans="2:16">
      <c r="B59" s="4"/>
      <c r="C59" s="147"/>
      <c r="D59" s="192"/>
      <c r="E59" s="124"/>
      <c r="F59" s="127"/>
      <c r="G59" s="127"/>
      <c r="H59" s="127"/>
      <c r="I59" s="127"/>
      <c r="J59" s="127"/>
      <c r="K59" s="127"/>
      <c r="L59" s="127"/>
      <c r="M59" s="128"/>
      <c r="N59" s="128"/>
      <c r="O59" s="164"/>
      <c r="P59" s="16"/>
    </row>
    <row r="60" spans="2:16">
      <c r="B60" s="4"/>
      <c r="C60" s="147"/>
      <c r="D60" s="192"/>
      <c r="E60" s="124"/>
      <c r="F60" s="127"/>
      <c r="G60" s="127"/>
      <c r="H60" s="127"/>
      <c r="I60" s="127"/>
      <c r="J60" s="127"/>
      <c r="K60" s="127"/>
      <c r="L60" s="127"/>
      <c r="M60" s="128"/>
      <c r="N60" s="128"/>
      <c r="O60" s="164"/>
      <c r="P60" s="16"/>
    </row>
    <row r="61" spans="2:16">
      <c r="B61" s="4"/>
      <c r="C61" s="147"/>
      <c r="D61" s="192"/>
      <c r="E61" s="124"/>
      <c r="F61" s="127"/>
      <c r="G61" s="127"/>
      <c r="H61" s="127"/>
      <c r="I61" s="127"/>
      <c r="J61" s="127"/>
      <c r="K61" s="127"/>
      <c r="L61" s="127"/>
      <c r="M61" s="128"/>
      <c r="N61" s="128"/>
      <c r="O61" s="164"/>
      <c r="P61" s="16"/>
    </row>
    <row r="62" spans="2:16">
      <c r="B62" s="4"/>
      <c r="C62" s="147"/>
      <c r="D62" s="192"/>
      <c r="E62" s="124"/>
      <c r="F62" s="127"/>
      <c r="G62" s="127"/>
      <c r="H62" s="127"/>
      <c r="I62" s="127"/>
      <c r="J62" s="127"/>
      <c r="K62" s="127"/>
      <c r="L62" s="127"/>
      <c r="M62" s="128"/>
      <c r="N62" s="128"/>
      <c r="O62" s="164"/>
      <c r="P62" s="16"/>
    </row>
    <row r="63" spans="2:16">
      <c r="B63" s="4"/>
      <c r="C63" s="147"/>
      <c r="D63" s="192"/>
      <c r="E63" s="124"/>
      <c r="F63" s="127"/>
      <c r="G63" s="127"/>
      <c r="H63" s="127"/>
      <c r="I63" s="127"/>
      <c r="J63" s="127"/>
      <c r="K63" s="127"/>
      <c r="L63" s="127"/>
      <c r="M63" s="128"/>
      <c r="N63" s="128"/>
      <c r="O63" s="164"/>
      <c r="P63" s="16"/>
    </row>
    <row r="64" spans="2:16">
      <c r="B64" s="4"/>
      <c r="C64" s="147"/>
      <c r="D64" s="192"/>
      <c r="E64" s="124"/>
      <c r="F64" s="127"/>
      <c r="G64" s="127"/>
      <c r="H64" s="127"/>
      <c r="I64" s="127"/>
      <c r="J64" s="127"/>
      <c r="K64" s="127"/>
      <c r="L64" s="127"/>
      <c r="M64" s="128"/>
      <c r="N64" s="128"/>
      <c r="O64" s="164"/>
      <c r="P64" s="16"/>
    </row>
    <row r="65" spans="2:16">
      <c r="B65" s="4"/>
      <c r="C65" s="147"/>
      <c r="D65" s="192"/>
      <c r="E65" s="124"/>
      <c r="F65" s="127"/>
      <c r="G65" s="127"/>
      <c r="H65" s="127"/>
      <c r="I65" s="127"/>
      <c r="J65" s="127"/>
      <c r="K65" s="127"/>
      <c r="L65" s="127"/>
      <c r="M65" s="128"/>
      <c r="N65" s="128"/>
      <c r="O65" s="164"/>
      <c r="P65" s="16"/>
    </row>
    <row r="66" spans="2:16">
      <c r="B66" s="4"/>
      <c r="C66" s="147"/>
      <c r="D66" s="192"/>
      <c r="E66" s="124"/>
      <c r="F66" s="127"/>
      <c r="G66" s="127"/>
      <c r="H66" s="127"/>
      <c r="I66" s="127"/>
      <c r="J66" s="127"/>
      <c r="K66" s="127"/>
      <c r="L66" s="127"/>
      <c r="M66" s="128"/>
      <c r="N66" s="128"/>
      <c r="O66" s="164"/>
      <c r="P66" s="16"/>
    </row>
    <row r="67" spans="2:16">
      <c r="B67" s="4"/>
      <c r="C67" s="147"/>
      <c r="D67" s="192"/>
      <c r="E67" s="124"/>
      <c r="F67" s="127"/>
      <c r="G67" s="127"/>
      <c r="H67" s="127"/>
      <c r="I67" s="127"/>
      <c r="J67" s="127"/>
      <c r="K67" s="127"/>
      <c r="L67" s="127"/>
      <c r="M67" s="128"/>
      <c r="N67" s="128"/>
      <c r="O67" s="164"/>
      <c r="P67" s="16"/>
    </row>
    <row r="68" spans="2:16">
      <c r="B68" s="4"/>
      <c r="C68" s="147"/>
      <c r="D68" s="192"/>
      <c r="E68" s="124"/>
      <c r="F68" s="127"/>
      <c r="G68" s="127"/>
      <c r="H68" s="127"/>
      <c r="I68" s="127"/>
      <c r="J68" s="127"/>
      <c r="K68" s="127"/>
      <c r="L68" s="127"/>
      <c r="M68" s="128"/>
      <c r="N68" s="128"/>
      <c r="O68" s="164"/>
      <c r="P68" s="16"/>
    </row>
    <row r="69" spans="2:16">
      <c r="B69" s="4"/>
      <c r="C69" s="147"/>
      <c r="D69" s="192"/>
      <c r="E69" s="124"/>
      <c r="F69" s="127"/>
      <c r="G69" s="127"/>
      <c r="H69" s="127"/>
      <c r="I69" s="127"/>
      <c r="J69" s="127"/>
      <c r="K69" s="127"/>
      <c r="L69" s="127"/>
      <c r="M69" s="128"/>
      <c r="N69" s="128"/>
      <c r="O69" s="164"/>
      <c r="P69" s="16"/>
    </row>
    <row r="70" spans="2:16">
      <c r="B70" s="4"/>
      <c r="C70" s="147"/>
      <c r="D70" s="192"/>
      <c r="E70" s="125"/>
      <c r="F70" s="127"/>
      <c r="G70" s="127"/>
      <c r="H70" s="127"/>
      <c r="I70" s="127"/>
      <c r="J70" s="127"/>
      <c r="K70" s="127"/>
      <c r="L70" s="127"/>
      <c r="M70" s="128"/>
      <c r="N70" s="25"/>
      <c r="O70" s="164"/>
      <c r="P70" s="16"/>
    </row>
    <row r="71" spans="2:16">
      <c r="B71" s="4"/>
      <c r="C71" s="147"/>
      <c r="D71" s="192"/>
      <c r="E71" s="125"/>
      <c r="F71" s="127"/>
      <c r="G71" s="127"/>
      <c r="H71" s="127"/>
      <c r="I71" s="127"/>
      <c r="J71" s="127"/>
      <c r="K71" s="127"/>
      <c r="L71" s="127"/>
      <c r="M71" s="128"/>
      <c r="N71" s="25"/>
      <c r="O71" s="164"/>
      <c r="P71" s="16"/>
    </row>
    <row r="72" spans="2:16">
      <c r="B72" s="4"/>
      <c r="C72" s="147"/>
      <c r="D72" s="192"/>
      <c r="E72" s="125"/>
      <c r="F72" s="127"/>
      <c r="G72" s="127"/>
      <c r="H72" s="127"/>
      <c r="I72" s="127"/>
      <c r="J72" s="127"/>
      <c r="K72" s="127"/>
      <c r="L72" s="127"/>
      <c r="M72" s="128"/>
      <c r="N72" s="25"/>
      <c r="O72" s="164"/>
      <c r="P72" s="16"/>
    </row>
    <row r="73" spans="2:16">
      <c r="C73" s="147"/>
      <c r="D73" s="192"/>
      <c r="O73" s="2"/>
    </row>
    <row r="74" spans="2:16">
      <c r="C74" s="147"/>
      <c r="D74" s="192"/>
      <c r="O74" s="2"/>
    </row>
    <row r="75" spans="2:16">
      <c r="C75" s="147"/>
      <c r="D75" s="192"/>
      <c r="O75" s="2"/>
    </row>
    <row r="76" spans="2:16">
      <c r="C76" s="147"/>
      <c r="D76" s="192"/>
      <c r="O76" s="2"/>
    </row>
    <row r="77" spans="2:16">
      <c r="C77" s="147"/>
      <c r="D77" s="192"/>
      <c r="O77" s="2"/>
    </row>
    <row r="78" spans="2:16">
      <c r="C78" s="147"/>
      <c r="D78" s="192"/>
      <c r="O78" s="2"/>
    </row>
    <row r="79" spans="2:16">
      <c r="C79" s="147"/>
      <c r="D79" s="192"/>
      <c r="O79" s="2"/>
    </row>
    <row r="80" spans="2:16">
      <c r="C80" s="147"/>
      <c r="D80" s="192"/>
      <c r="O80" s="2"/>
    </row>
    <row r="81" spans="3:15">
      <c r="C81" s="147"/>
      <c r="D81" s="192"/>
      <c r="O81" s="2"/>
    </row>
    <row r="82" spans="3:15">
      <c r="C82" s="147"/>
      <c r="D82" s="192"/>
      <c r="O82" s="2"/>
    </row>
    <row r="83" spans="3:15">
      <c r="C83" s="147"/>
      <c r="D83" s="192"/>
      <c r="O83" s="2"/>
    </row>
    <row r="84" spans="3:15">
      <c r="C84" s="147"/>
      <c r="D84" s="192"/>
      <c r="O84" s="2"/>
    </row>
    <row r="85" spans="3:15">
      <c r="C85" s="147"/>
      <c r="D85" s="192"/>
      <c r="O85" s="2"/>
    </row>
    <row r="86" spans="3:15">
      <c r="C86" s="150"/>
      <c r="D86" s="192"/>
    </row>
    <row r="87" spans="3:15">
      <c r="C87" s="150"/>
      <c r="D87" s="192"/>
    </row>
    <row r="88" spans="3:15">
      <c r="C88" s="150"/>
      <c r="D88" s="148"/>
    </row>
    <row r="89" spans="3:15">
      <c r="C89" s="150"/>
      <c r="D89" s="148"/>
    </row>
    <row r="90" spans="3:15">
      <c r="C90" s="150"/>
      <c r="D90" s="148"/>
    </row>
    <row r="91" spans="3:15">
      <c r="C91" s="150"/>
      <c r="D91" s="148"/>
    </row>
    <row r="92" spans="3:15">
      <c r="C92" s="150"/>
      <c r="D92" s="148"/>
    </row>
    <row r="93" spans="3:15">
      <c r="C93" s="150"/>
    </row>
    <row r="94" spans="3:15">
      <c r="C94" s="150"/>
    </row>
    <row r="95" spans="3:15">
      <c r="C95" s="150"/>
    </row>
    <row r="96" spans="3:15">
      <c r="C96" s="150"/>
    </row>
    <row r="97" spans="3:3">
      <c r="C97" s="150"/>
    </row>
    <row r="98" spans="3:3">
      <c r="C98" s="150"/>
    </row>
    <row r="99" spans="3:3">
      <c r="C99" s="152"/>
    </row>
  </sheetData>
  <mergeCells count="2">
    <mergeCell ref="E4:N4"/>
    <mergeCell ref="E5:M5"/>
  </mergeCells>
  <phoneticPr fontId="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109"/>
  <sheetViews>
    <sheetView workbookViewId="0">
      <pane xSplit="14" ySplit="5" topLeftCell="O30" activePane="bottomRight" state="frozen"/>
      <selection pane="topRight" activeCell="M1" sqref="M1"/>
      <selection pane="bottomLeft" activeCell="A6" sqref="A6"/>
      <selection pane="bottomRight" activeCell="K50" sqref="K50"/>
    </sheetView>
  </sheetViews>
  <sheetFormatPr defaultColWidth="9.140625" defaultRowHeight="15.75"/>
  <cols>
    <col min="1" max="1" width="5.7109375" style="2" customWidth="1"/>
    <col min="2" max="2" width="10" style="2" customWidth="1"/>
    <col min="3" max="3" width="10" style="95" hidden="1" customWidth="1"/>
    <col min="4" max="4" width="19.7109375" style="151" hidden="1" customWidth="1"/>
    <col min="5" max="5" width="12.140625" style="2" customWidth="1"/>
    <col min="6" max="6" width="11.42578125" style="2" customWidth="1"/>
    <col min="7" max="7" width="12.28515625" style="2" customWidth="1"/>
    <col min="8" max="8" width="9.140625" style="2"/>
    <col min="9" max="9" width="32.5703125" style="2" customWidth="1"/>
    <col min="10" max="13" width="6.5703125" style="2" customWidth="1"/>
    <col min="14" max="14" width="7.140625" style="2" customWidth="1"/>
    <col min="15" max="15" width="21.5703125" style="95" customWidth="1"/>
    <col min="16" max="16" width="40.42578125" style="2" customWidth="1"/>
    <col min="17" max="17" width="13.140625" style="10" customWidth="1"/>
    <col min="18" max="18" width="9.140625" style="2"/>
    <col min="19" max="19" width="12.85546875" style="2" customWidth="1"/>
    <col min="20" max="20" width="9.140625" style="10"/>
    <col min="21" max="16384" width="9.140625" style="2"/>
  </cols>
  <sheetData>
    <row r="1" spans="2:25" ht="16.5">
      <c r="B1" s="47" t="s">
        <v>454</v>
      </c>
      <c r="C1" s="139"/>
      <c r="D1" s="140"/>
      <c r="E1" s="47" t="s">
        <v>622</v>
      </c>
      <c r="F1" s="2" t="s">
        <v>30</v>
      </c>
      <c r="G1" s="51">
        <v>20000305</v>
      </c>
      <c r="H1" s="204" t="s">
        <v>642</v>
      </c>
      <c r="I1" s="43"/>
      <c r="N1" s="89"/>
      <c r="O1" s="153"/>
      <c r="S1" s="7" t="s">
        <v>9</v>
      </c>
      <c r="T1" s="12" t="s">
        <v>25</v>
      </c>
    </row>
    <row r="2" spans="2:25">
      <c r="B2" s="1" t="s">
        <v>0</v>
      </c>
      <c r="C2" s="141"/>
      <c r="D2" s="142"/>
      <c r="E2" s="49" t="s">
        <v>453</v>
      </c>
      <c r="F2" s="1" t="s">
        <v>1</v>
      </c>
      <c r="G2" s="18" t="s">
        <v>56</v>
      </c>
      <c r="H2" s="1" t="s">
        <v>2</v>
      </c>
      <c r="I2" s="18"/>
      <c r="M2" s="99" t="s">
        <v>120</v>
      </c>
      <c r="N2" s="99">
        <f>COUNTA(N6:N70)</f>
        <v>52</v>
      </c>
      <c r="O2" s="153"/>
      <c r="S2" s="97"/>
      <c r="T2" s="97"/>
    </row>
    <row r="3" spans="2:25" ht="15.75" customHeight="1">
      <c r="B3" s="1" t="s">
        <v>3</v>
      </c>
      <c r="C3" s="143"/>
      <c r="D3" s="142"/>
      <c r="E3" s="26" t="s">
        <v>26</v>
      </c>
      <c r="F3" s="27" t="s">
        <v>57</v>
      </c>
      <c r="G3" s="27" t="s">
        <v>655</v>
      </c>
      <c r="H3" s="27" t="s">
        <v>657</v>
      </c>
      <c r="I3" s="28" t="s">
        <v>656</v>
      </c>
      <c r="M3" s="99" t="s">
        <v>121</v>
      </c>
      <c r="N3" s="99">
        <f>SUM(N6:N70)</f>
        <v>898</v>
      </c>
      <c r="O3" s="153"/>
      <c r="S3" s="97"/>
      <c r="T3" s="98"/>
      <c r="U3" s="5"/>
    </row>
    <row r="4" spans="2:25" ht="26.25" customHeight="1">
      <c r="C4" s="144"/>
      <c r="D4" s="145"/>
      <c r="E4" s="219" t="s">
        <v>122</v>
      </c>
      <c r="F4" s="220"/>
      <c r="G4" s="220"/>
      <c r="H4" s="220"/>
      <c r="I4" s="220"/>
      <c r="J4" s="220"/>
      <c r="K4" s="220"/>
      <c r="L4" s="220"/>
      <c r="M4" s="220"/>
      <c r="N4" s="221"/>
      <c r="O4" s="155"/>
      <c r="S4" s="6"/>
      <c r="T4" s="97"/>
    </row>
    <row r="5" spans="2:25">
      <c r="B5" s="3" t="s">
        <v>5</v>
      </c>
      <c r="C5" s="146" t="s">
        <v>191</v>
      </c>
      <c r="D5" s="146" t="s">
        <v>192</v>
      </c>
      <c r="E5" s="227" t="s">
        <v>7</v>
      </c>
      <c r="F5" s="228"/>
      <c r="G5" s="228"/>
      <c r="H5" s="228"/>
      <c r="I5" s="228"/>
      <c r="J5" s="228"/>
      <c r="K5" s="228"/>
      <c r="L5" s="228"/>
      <c r="M5" s="229"/>
      <c r="N5" s="90" t="s">
        <v>29</v>
      </c>
      <c r="O5" s="195" t="s">
        <v>206</v>
      </c>
      <c r="P5" s="195" t="s">
        <v>207</v>
      </c>
      <c r="Q5" s="11" t="s">
        <v>6</v>
      </c>
      <c r="S5" s="95"/>
      <c r="T5" s="96"/>
    </row>
    <row r="6" spans="2:25">
      <c r="B6" s="54" t="s">
        <v>455</v>
      </c>
      <c r="C6" s="147"/>
      <c r="D6" s="148"/>
      <c r="E6" s="55" t="s">
        <v>567</v>
      </c>
      <c r="F6" s="21"/>
      <c r="G6" s="21"/>
      <c r="H6" s="21"/>
      <c r="I6" s="21"/>
      <c r="J6" s="21"/>
      <c r="K6" s="21"/>
      <c r="L6" s="21"/>
      <c r="M6" s="25"/>
      <c r="N6" s="25"/>
      <c r="O6" s="161"/>
      <c r="P6" s="17"/>
      <c r="Q6" s="5" t="s">
        <v>8</v>
      </c>
    </row>
    <row r="7" spans="2:25">
      <c r="B7" s="4" t="s">
        <v>545</v>
      </c>
      <c r="C7" s="147"/>
      <c r="D7" s="148"/>
      <c r="E7" s="107" t="s">
        <v>568</v>
      </c>
      <c r="F7" s="23"/>
      <c r="G7" s="23"/>
      <c r="H7" s="23"/>
      <c r="I7" s="23"/>
      <c r="J7" s="23"/>
      <c r="K7" s="23"/>
      <c r="L7" s="23"/>
      <c r="M7" s="24"/>
      <c r="N7" s="106">
        <f t="shared" ref="N7:N19" si="0">LEN(E7)</f>
        <v>26</v>
      </c>
      <c r="O7" s="161"/>
      <c r="P7" s="16"/>
      <c r="Q7" s="2"/>
    </row>
    <row r="8" spans="2:25">
      <c r="B8" s="4" t="s">
        <v>571</v>
      </c>
      <c r="C8" s="147"/>
      <c r="D8" s="148"/>
      <c r="E8" s="124" t="s">
        <v>572</v>
      </c>
      <c r="F8" s="23"/>
      <c r="G8" s="23"/>
      <c r="H8" s="23"/>
      <c r="I8" s="23"/>
      <c r="J8" s="23"/>
      <c r="K8" s="23"/>
      <c r="L8" s="23"/>
      <c r="M8" s="24"/>
      <c r="N8" s="106">
        <f t="shared" si="0"/>
        <v>20</v>
      </c>
      <c r="O8" s="161"/>
      <c r="P8" s="16"/>
      <c r="Q8" s="2"/>
      <c r="S8" s="95"/>
    </row>
    <row r="9" spans="2:25">
      <c r="B9" s="4" t="s">
        <v>569</v>
      </c>
      <c r="C9" s="147"/>
      <c r="D9" s="148"/>
      <c r="E9" s="212" t="s">
        <v>573</v>
      </c>
      <c r="F9" s="213"/>
      <c r="G9" s="213"/>
      <c r="H9" s="213"/>
      <c r="I9" s="213"/>
      <c r="J9" s="213"/>
      <c r="K9" s="213"/>
      <c r="L9" s="213"/>
      <c r="M9" s="214"/>
      <c r="N9" s="106">
        <f t="shared" si="0"/>
        <v>16</v>
      </c>
      <c r="O9" s="161"/>
      <c r="P9" s="16"/>
      <c r="Q9" s="5"/>
      <c r="R9" s="5"/>
      <c r="S9" s="197"/>
      <c r="T9" s="5"/>
      <c r="U9" s="5"/>
      <c r="V9" s="5"/>
      <c r="W9" s="5"/>
    </row>
    <row r="10" spans="2:25" s="69" customFormat="1">
      <c r="B10" s="4" t="s">
        <v>570</v>
      </c>
      <c r="C10" s="147"/>
      <c r="D10" s="148"/>
      <c r="E10" s="19" t="s">
        <v>575</v>
      </c>
      <c r="F10" s="21"/>
      <c r="G10" s="21"/>
      <c r="H10" s="21"/>
      <c r="I10" s="21"/>
      <c r="J10" s="21"/>
      <c r="K10" s="21"/>
      <c r="L10" s="21"/>
      <c r="M10" s="25"/>
      <c r="N10" s="106">
        <f t="shared" si="0"/>
        <v>16</v>
      </c>
      <c r="O10" s="161"/>
      <c r="P10" s="16"/>
      <c r="R10" s="2"/>
      <c r="S10" s="197"/>
      <c r="T10" s="5"/>
      <c r="U10" s="5"/>
      <c r="V10" s="5"/>
      <c r="W10" s="5"/>
    </row>
    <row r="11" spans="2:25" s="69" customFormat="1">
      <c r="B11" s="4" t="s">
        <v>574</v>
      </c>
      <c r="C11" s="147"/>
      <c r="D11" s="148"/>
      <c r="E11" s="19" t="s">
        <v>576</v>
      </c>
      <c r="F11" s="21"/>
      <c r="G11" s="21"/>
      <c r="H11" s="21"/>
      <c r="I11" s="21"/>
      <c r="J11" s="21"/>
      <c r="K11" s="21"/>
      <c r="L11" s="21"/>
      <c r="M11" s="25"/>
      <c r="N11" s="106">
        <f t="shared" si="0"/>
        <v>9</v>
      </c>
      <c r="O11" s="161"/>
      <c r="P11" s="16"/>
      <c r="Q11" s="5"/>
      <c r="R11" s="2"/>
      <c r="S11" s="197"/>
      <c r="T11" s="5"/>
      <c r="U11" s="5"/>
      <c r="V11" s="5"/>
      <c r="W11" s="5"/>
    </row>
    <row r="12" spans="2:25" s="69" customFormat="1">
      <c r="B12" s="4" t="s">
        <v>570</v>
      </c>
      <c r="C12" s="147"/>
      <c r="D12" s="148"/>
      <c r="E12" s="19" t="s">
        <v>577</v>
      </c>
      <c r="F12" s="21"/>
      <c r="G12" s="21"/>
      <c r="H12" s="21"/>
      <c r="I12" s="21"/>
      <c r="J12" s="21"/>
      <c r="K12" s="21"/>
      <c r="L12" s="21"/>
      <c r="M12" s="25"/>
      <c r="N12" s="106">
        <f t="shared" si="0"/>
        <v>28</v>
      </c>
      <c r="O12" s="161"/>
      <c r="P12" s="16"/>
      <c r="Q12" s="5"/>
      <c r="R12" s="2"/>
      <c r="S12" s="197"/>
      <c r="T12" s="5"/>
      <c r="U12" s="5"/>
      <c r="V12" s="5"/>
      <c r="W12" s="5"/>
    </row>
    <row r="13" spans="2:25">
      <c r="B13" s="4" t="s">
        <v>574</v>
      </c>
      <c r="C13" s="147"/>
      <c r="D13" s="148"/>
      <c r="E13" s="19" t="s">
        <v>578</v>
      </c>
      <c r="F13" s="23"/>
      <c r="G13" s="23"/>
      <c r="H13" s="23"/>
      <c r="I13" s="23"/>
      <c r="J13" s="23"/>
      <c r="K13" s="23"/>
      <c r="L13" s="23"/>
      <c r="M13" s="24"/>
      <c r="N13" s="25">
        <f t="shared" si="0"/>
        <v>18</v>
      </c>
      <c r="O13" s="164"/>
      <c r="P13" s="16"/>
      <c r="Q13" s="2"/>
      <c r="S13" s="196"/>
      <c r="T13" s="94"/>
      <c r="U13" s="94"/>
      <c r="V13" s="5"/>
      <c r="W13" s="5"/>
    </row>
    <row r="14" spans="2:25" s="5" customFormat="1">
      <c r="B14" s="4" t="s">
        <v>570</v>
      </c>
      <c r="C14" s="147"/>
      <c r="D14" s="148"/>
      <c r="E14" s="107" t="s">
        <v>579</v>
      </c>
      <c r="F14" s="21"/>
      <c r="G14" s="21"/>
      <c r="H14" s="21"/>
      <c r="I14" s="21"/>
      <c r="J14" s="21"/>
      <c r="K14" s="21"/>
      <c r="L14" s="21"/>
      <c r="M14" s="25"/>
      <c r="N14" s="25">
        <f t="shared" si="0"/>
        <v>13</v>
      </c>
      <c r="O14" s="164"/>
      <c r="P14" s="16"/>
      <c r="R14" s="92"/>
      <c r="S14" s="198"/>
      <c r="T14" s="94"/>
      <c r="U14" s="94"/>
      <c r="X14" s="92"/>
      <c r="Y14" s="92"/>
    </row>
    <row r="15" spans="2:25" s="5" customFormat="1">
      <c r="B15" s="4" t="s">
        <v>529</v>
      </c>
      <c r="C15" s="147"/>
      <c r="D15" s="148"/>
      <c r="E15" s="108" t="s">
        <v>581</v>
      </c>
      <c r="F15" s="110"/>
      <c r="G15" s="110"/>
      <c r="H15" s="110"/>
      <c r="I15" s="110"/>
      <c r="J15" s="110"/>
      <c r="K15" s="110"/>
      <c r="L15" s="110"/>
      <c r="M15" s="111"/>
      <c r="N15" s="111">
        <f t="shared" si="0"/>
        <v>10</v>
      </c>
      <c r="O15" s="164"/>
      <c r="P15" s="16"/>
      <c r="R15" s="92"/>
      <c r="S15" s="196"/>
      <c r="T15" s="94"/>
      <c r="U15" s="94"/>
      <c r="X15" s="92"/>
      <c r="Y15" s="92"/>
    </row>
    <row r="16" spans="2:25" s="5" customFormat="1">
      <c r="B16" s="4" t="s">
        <v>571</v>
      </c>
      <c r="C16" s="147"/>
      <c r="D16" s="148"/>
      <c r="E16" s="124" t="s">
        <v>615</v>
      </c>
      <c r="F16" s="127"/>
      <c r="G16" s="127"/>
      <c r="H16" s="127"/>
      <c r="I16" s="127"/>
      <c r="J16" s="127"/>
      <c r="K16" s="127"/>
      <c r="L16" s="127"/>
      <c r="M16" s="128"/>
      <c r="N16" s="128">
        <f t="shared" si="0"/>
        <v>5</v>
      </c>
      <c r="O16" s="164"/>
      <c r="P16" s="16"/>
      <c r="R16" s="92"/>
      <c r="S16" s="196"/>
      <c r="T16" s="94"/>
      <c r="U16" s="94"/>
      <c r="X16" s="92"/>
      <c r="Y16" s="92"/>
    </row>
    <row r="17" spans="2:25">
      <c r="B17" s="4" t="s">
        <v>580</v>
      </c>
      <c r="C17" s="147"/>
      <c r="D17" s="148"/>
      <c r="E17" s="124" t="s">
        <v>584</v>
      </c>
      <c r="F17" s="21"/>
      <c r="G17" s="21"/>
      <c r="H17" s="21"/>
      <c r="I17" s="21"/>
      <c r="J17" s="21"/>
      <c r="K17" s="21"/>
      <c r="L17" s="21"/>
      <c r="M17" s="25"/>
      <c r="N17" s="25">
        <f t="shared" si="0"/>
        <v>19</v>
      </c>
      <c r="O17" s="164"/>
      <c r="P17" s="16"/>
      <c r="Q17" s="5"/>
      <c r="R17" s="79"/>
      <c r="S17" s="196" t="s">
        <v>604</v>
      </c>
      <c r="T17" s="94"/>
      <c r="U17" s="94"/>
      <c r="V17" s="5"/>
      <c r="W17" s="5"/>
      <c r="X17" s="79"/>
      <c r="Y17" s="79"/>
    </row>
    <row r="18" spans="2:25">
      <c r="B18" s="4" t="s">
        <v>571</v>
      </c>
      <c r="C18" s="147"/>
      <c r="D18" s="148"/>
      <c r="E18" s="108" t="s">
        <v>582</v>
      </c>
      <c r="F18" s="110"/>
      <c r="G18" s="110"/>
      <c r="H18" s="110"/>
      <c r="I18" s="110"/>
      <c r="J18" s="110"/>
      <c r="K18" s="110"/>
      <c r="L18" s="110"/>
      <c r="M18" s="111"/>
      <c r="N18" s="111">
        <f t="shared" si="0"/>
        <v>5</v>
      </c>
      <c r="O18" s="164"/>
      <c r="P18" s="16"/>
      <c r="Q18" s="5"/>
      <c r="R18" s="131"/>
      <c r="S18" s="199" t="s">
        <v>605</v>
      </c>
      <c r="T18" s="92"/>
      <c r="U18" s="92"/>
      <c r="V18" s="92"/>
      <c r="W18" s="92"/>
      <c r="X18" s="79"/>
      <c r="Y18" s="79"/>
    </row>
    <row r="19" spans="2:25">
      <c r="B19" s="4" t="s">
        <v>580</v>
      </c>
      <c r="C19" s="147"/>
      <c r="D19" s="148"/>
      <c r="E19" s="107" t="s">
        <v>648</v>
      </c>
      <c r="F19" s="21"/>
      <c r="G19" s="21"/>
      <c r="H19" s="21"/>
      <c r="I19" s="21"/>
      <c r="J19" s="21"/>
      <c r="K19" s="21"/>
      <c r="L19" s="21"/>
      <c r="M19" s="25"/>
      <c r="N19" s="25">
        <f t="shared" si="0"/>
        <v>13</v>
      </c>
      <c r="O19" s="164"/>
      <c r="P19" s="16"/>
      <c r="Q19" s="5"/>
      <c r="R19" s="131"/>
      <c r="S19" s="200" t="s">
        <v>560</v>
      </c>
      <c r="T19" s="92"/>
      <c r="U19" s="92"/>
      <c r="V19" s="92"/>
      <c r="W19" s="92"/>
      <c r="X19" s="79"/>
      <c r="Y19" s="79"/>
    </row>
    <row r="20" spans="2:25">
      <c r="B20" s="4" t="s">
        <v>571</v>
      </c>
      <c r="C20" s="147"/>
      <c r="D20" s="148"/>
      <c r="E20" s="118" t="s">
        <v>583</v>
      </c>
      <c r="F20" s="120"/>
      <c r="G20" s="120"/>
      <c r="H20" s="120"/>
      <c r="I20" s="120"/>
      <c r="J20" s="120"/>
      <c r="K20" s="120"/>
      <c r="L20" s="120"/>
      <c r="M20" s="121"/>
      <c r="N20" s="121">
        <f t="shared" ref="N20" si="1">LEN(E20)</f>
        <v>3</v>
      </c>
      <c r="O20" s="164"/>
      <c r="P20" s="16"/>
      <c r="Q20" s="5"/>
      <c r="R20" s="131"/>
      <c r="S20" s="151" t="s">
        <v>566</v>
      </c>
      <c r="U20" s="79"/>
      <c r="V20" s="79"/>
      <c r="W20" s="79"/>
      <c r="X20" s="79"/>
      <c r="Y20" s="79"/>
    </row>
    <row r="21" spans="2:25">
      <c r="B21" s="4" t="s">
        <v>545</v>
      </c>
      <c r="C21" s="147"/>
      <c r="D21" s="148"/>
      <c r="E21" s="107" t="s">
        <v>585</v>
      </c>
      <c r="F21" s="21"/>
      <c r="G21" s="21"/>
      <c r="H21" s="21"/>
      <c r="I21" s="21"/>
      <c r="J21" s="21"/>
      <c r="K21" s="21"/>
      <c r="L21" s="21"/>
      <c r="M21" s="25"/>
      <c r="N21" s="25">
        <f>LEN(E21)</f>
        <v>24</v>
      </c>
      <c r="O21" s="164"/>
      <c r="P21" s="16"/>
      <c r="Q21" s="5"/>
      <c r="R21" s="72"/>
      <c r="S21" s="95" t="s">
        <v>561</v>
      </c>
    </row>
    <row r="22" spans="2:25">
      <c r="B22" s="54" t="s">
        <v>126</v>
      </c>
      <c r="C22" s="147"/>
      <c r="D22" s="148"/>
      <c r="E22" s="55" t="s">
        <v>551</v>
      </c>
      <c r="F22" s="127"/>
      <c r="G22" s="127"/>
      <c r="H22" s="127"/>
      <c r="I22" s="127"/>
      <c r="J22" s="127"/>
      <c r="K22" s="127"/>
      <c r="L22" s="127"/>
      <c r="M22" s="128"/>
      <c r="N22" s="128"/>
      <c r="O22" s="164"/>
      <c r="P22" s="16"/>
      <c r="Q22" s="5"/>
      <c r="R22" s="72"/>
      <c r="S22" s="95" t="s">
        <v>562</v>
      </c>
    </row>
    <row r="23" spans="2:25">
      <c r="B23" s="4" t="s">
        <v>580</v>
      </c>
      <c r="C23" s="147"/>
      <c r="D23" s="148"/>
      <c r="E23" s="124" t="s">
        <v>586</v>
      </c>
      <c r="F23" s="122"/>
      <c r="G23" s="122"/>
      <c r="H23" s="122"/>
      <c r="I23" s="122"/>
      <c r="J23" s="122"/>
      <c r="K23" s="122"/>
      <c r="L23" s="122"/>
      <c r="M23" s="123"/>
      <c r="N23" s="128">
        <f>LEN(E23)</f>
        <v>11</v>
      </c>
      <c r="O23" s="164"/>
      <c r="P23" s="16"/>
      <c r="Q23" s="5"/>
      <c r="R23" s="72"/>
      <c r="S23" s="95" t="s">
        <v>563</v>
      </c>
    </row>
    <row r="24" spans="2:25">
      <c r="B24" s="4" t="s">
        <v>517</v>
      </c>
      <c r="C24" s="147"/>
      <c r="D24" s="148"/>
      <c r="E24" s="212" t="s">
        <v>554</v>
      </c>
      <c r="F24" s="213"/>
      <c r="G24" s="213"/>
      <c r="H24" s="213"/>
      <c r="I24" s="213"/>
      <c r="J24" s="213"/>
      <c r="K24" s="213"/>
      <c r="L24" s="213"/>
      <c r="M24" s="214"/>
      <c r="N24" s="25">
        <f>LEN(E24)</f>
        <v>7</v>
      </c>
      <c r="O24" s="164"/>
      <c r="P24" s="17"/>
      <c r="S24" s="95" t="s">
        <v>564</v>
      </c>
    </row>
    <row r="25" spans="2:25" ht="15" customHeight="1">
      <c r="B25" s="4" t="s">
        <v>545</v>
      </c>
      <c r="C25" s="147"/>
      <c r="D25" s="192"/>
      <c r="E25" s="124" t="s">
        <v>587</v>
      </c>
      <c r="F25" s="21"/>
      <c r="G25" s="21"/>
      <c r="H25" s="21"/>
      <c r="I25" s="21"/>
      <c r="J25" s="21"/>
      <c r="K25" s="21"/>
      <c r="L25" s="21"/>
      <c r="M25" s="25"/>
      <c r="N25" s="25">
        <f>LEN(E25)</f>
        <v>27</v>
      </c>
      <c r="O25" s="164"/>
      <c r="P25" s="16"/>
      <c r="Q25" s="5"/>
      <c r="R25" s="72"/>
      <c r="S25" s="95" t="s">
        <v>603</v>
      </c>
    </row>
    <row r="26" spans="2:25" ht="15" customHeight="1">
      <c r="B26" s="4" t="s">
        <v>545</v>
      </c>
      <c r="C26" s="147"/>
      <c r="D26" s="192"/>
      <c r="E26" s="124" t="s">
        <v>597</v>
      </c>
      <c r="F26" s="127"/>
      <c r="G26" s="127"/>
      <c r="H26" s="127"/>
      <c r="I26" s="127"/>
      <c r="J26" s="127"/>
      <c r="K26" s="127"/>
      <c r="L26" s="127"/>
      <c r="M26" s="128"/>
      <c r="N26" s="128">
        <f>LEN(E26)</f>
        <v>4</v>
      </c>
      <c r="O26" s="164"/>
      <c r="P26" s="16"/>
      <c r="Q26" s="5"/>
      <c r="R26" s="72"/>
      <c r="S26" s="95"/>
    </row>
    <row r="27" spans="2:25" s="5" customFormat="1">
      <c r="B27" s="54" t="s">
        <v>592</v>
      </c>
      <c r="C27" s="147"/>
      <c r="D27" s="192"/>
      <c r="E27" s="55" t="s">
        <v>596</v>
      </c>
      <c r="F27" s="127"/>
      <c r="G27" s="127"/>
      <c r="H27" s="127"/>
      <c r="I27" s="127"/>
      <c r="J27" s="127"/>
      <c r="K27" s="127"/>
      <c r="L27" s="127"/>
      <c r="M27" s="128"/>
      <c r="N27" s="128"/>
      <c r="O27" s="164"/>
      <c r="P27" s="16"/>
      <c r="R27" s="92"/>
      <c r="S27" s="79"/>
      <c r="T27" s="10"/>
      <c r="U27" s="79"/>
      <c r="V27" s="79"/>
      <c r="W27" s="79"/>
      <c r="X27" s="79"/>
      <c r="Y27" s="79"/>
    </row>
    <row r="28" spans="2:25" ht="15" customHeight="1">
      <c r="B28" s="4" t="s">
        <v>517</v>
      </c>
      <c r="C28" s="147"/>
      <c r="D28" s="192"/>
      <c r="E28" s="124" t="s">
        <v>598</v>
      </c>
      <c r="F28" s="127"/>
      <c r="G28" s="127"/>
      <c r="H28" s="127"/>
      <c r="I28" s="127"/>
      <c r="J28" s="127"/>
      <c r="K28" s="127"/>
      <c r="L28" s="127"/>
      <c r="M28" s="128"/>
      <c r="N28" s="128">
        <f t="shared" ref="N28" si="2">LEN(E28)</f>
        <v>12</v>
      </c>
      <c r="O28" s="164"/>
      <c r="P28" s="16"/>
      <c r="Q28" s="5"/>
      <c r="R28" s="72"/>
    </row>
    <row r="29" spans="2:25">
      <c r="B29" s="4" t="s">
        <v>545</v>
      </c>
      <c r="C29" s="147"/>
      <c r="D29" s="192"/>
      <c r="E29" s="124" t="s">
        <v>599</v>
      </c>
      <c r="F29" s="120"/>
      <c r="G29" s="120"/>
      <c r="H29" s="120"/>
      <c r="I29" s="120"/>
      <c r="J29" s="120"/>
      <c r="K29" s="120"/>
      <c r="L29" s="120"/>
      <c r="M29" s="121"/>
      <c r="N29" s="121">
        <f>LEN(E29)</f>
        <v>35</v>
      </c>
      <c r="O29" s="164"/>
      <c r="P29" s="16"/>
      <c r="Q29" s="5"/>
      <c r="R29" s="72"/>
    </row>
    <row r="30" spans="2:25">
      <c r="B30" s="4" t="s">
        <v>545</v>
      </c>
      <c r="C30" s="147"/>
      <c r="D30" s="192"/>
      <c r="E30" s="124" t="s">
        <v>588</v>
      </c>
      <c r="F30" s="120"/>
      <c r="G30" s="120"/>
      <c r="H30" s="120"/>
      <c r="I30" s="120"/>
      <c r="J30" s="120"/>
      <c r="K30" s="120"/>
      <c r="L30" s="120"/>
      <c r="M30" s="121"/>
      <c r="N30" s="121">
        <f>LEN(E30)</f>
        <v>17</v>
      </c>
      <c r="O30" s="164"/>
      <c r="P30" s="16"/>
      <c r="Q30" s="5"/>
      <c r="R30" s="72"/>
      <c r="S30" s="95"/>
    </row>
    <row r="31" spans="2:25">
      <c r="B31" s="54" t="s">
        <v>126</v>
      </c>
      <c r="C31" s="147"/>
      <c r="D31" s="192"/>
      <c r="E31" s="55" t="s">
        <v>589</v>
      </c>
      <c r="F31" s="127"/>
      <c r="G31" s="127"/>
      <c r="H31" s="127"/>
      <c r="I31" s="127"/>
      <c r="J31" s="127"/>
      <c r="K31" s="127"/>
      <c r="L31" s="127"/>
      <c r="M31" s="128"/>
      <c r="N31" s="128"/>
      <c r="O31" s="164"/>
      <c r="P31" s="16"/>
      <c r="Q31" s="5"/>
      <c r="R31" s="72"/>
      <c r="S31" s="95"/>
    </row>
    <row r="32" spans="2:25">
      <c r="B32" s="54" t="s">
        <v>600</v>
      </c>
      <c r="C32" s="147"/>
      <c r="D32" s="192"/>
      <c r="E32" s="55" t="s">
        <v>601</v>
      </c>
      <c r="F32" s="127"/>
      <c r="G32" s="127"/>
      <c r="H32" s="127"/>
      <c r="I32" s="127"/>
      <c r="J32" s="127"/>
      <c r="K32" s="127"/>
      <c r="L32" s="127"/>
      <c r="M32" s="128"/>
      <c r="N32" s="128"/>
      <c r="O32" s="164"/>
      <c r="P32" s="16"/>
      <c r="Q32" s="5"/>
      <c r="R32" s="72"/>
      <c r="S32" s="95"/>
    </row>
    <row r="33" spans="2:25">
      <c r="B33" s="4" t="s">
        <v>517</v>
      </c>
      <c r="C33" s="147"/>
      <c r="D33" s="192"/>
      <c r="E33" s="124" t="s">
        <v>602</v>
      </c>
      <c r="F33" s="127"/>
      <c r="G33" s="127"/>
      <c r="H33" s="127"/>
      <c r="I33" s="127"/>
      <c r="J33" s="127"/>
      <c r="K33" s="127"/>
      <c r="L33" s="127"/>
      <c r="M33" s="128"/>
      <c r="N33" s="128">
        <f>LEN(E33)</f>
        <v>9</v>
      </c>
      <c r="O33" s="164"/>
      <c r="P33" s="16"/>
      <c r="Q33" s="5"/>
      <c r="R33" s="72"/>
      <c r="S33" s="95"/>
    </row>
    <row r="34" spans="2:25">
      <c r="B34" s="54" t="s">
        <v>592</v>
      </c>
      <c r="C34" s="147"/>
      <c r="D34" s="192"/>
      <c r="E34" s="55" t="s">
        <v>593</v>
      </c>
      <c r="F34" s="127"/>
      <c r="G34" s="127"/>
      <c r="H34" s="127"/>
      <c r="I34" s="127"/>
      <c r="J34" s="127"/>
      <c r="K34" s="127"/>
      <c r="L34" s="127"/>
      <c r="M34" s="128"/>
      <c r="N34" s="128"/>
      <c r="O34" s="164"/>
      <c r="P34" s="16"/>
      <c r="Q34" s="5"/>
      <c r="R34" s="72"/>
      <c r="S34" s="95"/>
    </row>
    <row r="35" spans="2:25">
      <c r="B35" s="54" t="s">
        <v>126</v>
      </c>
      <c r="C35" s="147"/>
      <c r="D35" s="192"/>
      <c r="E35" s="55" t="s">
        <v>590</v>
      </c>
      <c r="F35" s="127"/>
      <c r="G35" s="127"/>
      <c r="H35" s="127"/>
      <c r="I35" s="127"/>
      <c r="J35" s="127"/>
      <c r="K35" s="127"/>
      <c r="L35" s="127"/>
      <c r="M35" s="128"/>
      <c r="N35" s="128"/>
      <c r="O35" s="164"/>
      <c r="P35" s="16"/>
      <c r="Q35" s="5" t="s">
        <v>591</v>
      </c>
      <c r="R35" s="72"/>
      <c r="S35" s="95"/>
    </row>
    <row r="36" spans="2:25">
      <c r="B36" s="54" t="s">
        <v>594</v>
      </c>
      <c r="C36" s="147"/>
      <c r="D36" s="192"/>
      <c r="E36" s="129" t="s">
        <v>595</v>
      </c>
      <c r="F36" s="120"/>
      <c r="G36" s="120"/>
      <c r="H36" s="120"/>
      <c r="I36" s="120"/>
      <c r="J36" s="120"/>
      <c r="K36" s="120"/>
      <c r="L36" s="120"/>
      <c r="M36" s="121"/>
      <c r="N36" s="121"/>
      <c r="O36" s="164"/>
      <c r="P36" s="16"/>
      <c r="Q36" s="5"/>
      <c r="R36" s="72"/>
    </row>
    <row r="37" spans="2:25" s="5" customFormat="1">
      <c r="B37" s="4" t="s">
        <v>545</v>
      </c>
      <c r="C37" s="147"/>
      <c r="D37" s="192"/>
      <c r="E37" s="124" t="s">
        <v>616</v>
      </c>
      <c r="F37" s="120"/>
      <c r="G37" s="120"/>
      <c r="H37" s="120"/>
      <c r="I37" s="120"/>
      <c r="J37" s="120"/>
      <c r="K37" s="120"/>
      <c r="L37" s="120"/>
      <c r="M37" s="121"/>
      <c r="N37" s="128">
        <f>LEN(E37)</f>
        <v>30</v>
      </c>
      <c r="O37" s="164"/>
      <c r="P37" s="16"/>
      <c r="R37" s="92"/>
      <c r="S37" s="79"/>
      <c r="T37" s="10"/>
      <c r="U37" s="79"/>
      <c r="V37" s="79"/>
      <c r="W37" s="79"/>
      <c r="X37" s="79"/>
      <c r="Y37" s="79"/>
    </row>
    <row r="38" spans="2:25" s="69" customFormat="1">
      <c r="B38" s="4" t="s">
        <v>545</v>
      </c>
      <c r="C38" s="147"/>
      <c r="D38" s="192"/>
      <c r="E38" s="124" t="s">
        <v>617</v>
      </c>
      <c r="F38" s="21"/>
      <c r="G38" s="21"/>
      <c r="H38" s="21"/>
      <c r="I38" s="21"/>
      <c r="J38" s="21"/>
      <c r="K38" s="21"/>
      <c r="L38" s="21"/>
      <c r="M38" s="25"/>
      <c r="N38" s="128">
        <f>LEN(E38)</f>
        <v>19</v>
      </c>
      <c r="O38" s="164"/>
      <c r="P38" s="16"/>
      <c r="Q38" s="5"/>
      <c r="R38" s="2"/>
    </row>
    <row r="39" spans="2:25" s="69" customFormat="1">
      <c r="B39" s="4" t="s">
        <v>545</v>
      </c>
      <c r="C39" s="147"/>
      <c r="D39" s="192"/>
      <c r="E39" s="124" t="s">
        <v>619</v>
      </c>
      <c r="F39" s="127"/>
      <c r="G39" s="127"/>
      <c r="H39" s="127"/>
      <c r="I39" s="127"/>
      <c r="J39" s="127"/>
      <c r="K39" s="127"/>
      <c r="L39" s="127"/>
      <c r="M39" s="128"/>
      <c r="N39" s="128">
        <f>LEN(E39)</f>
        <v>16</v>
      </c>
      <c r="O39" s="164"/>
      <c r="P39" s="16"/>
      <c r="Q39" s="5"/>
      <c r="R39" s="2"/>
    </row>
    <row r="40" spans="2:25" s="69" customFormat="1">
      <c r="B40" s="54" t="s">
        <v>592</v>
      </c>
      <c r="C40" s="147"/>
      <c r="D40" s="192"/>
      <c r="E40" s="129" t="s">
        <v>618</v>
      </c>
      <c r="F40" s="110"/>
      <c r="G40" s="110"/>
      <c r="H40" s="110"/>
      <c r="I40" s="110"/>
      <c r="J40" s="110"/>
      <c r="K40" s="110"/>
      <c r="L40" s="110"/>
      <c r="M40" s="111"/>
      <c r="N40" s="128"/>
      <c r="O40" s="164"/>
      <c r="P40" s="16"/>
      <c r="Q40" s="5"/>
      <c r="R40" s="2"/>
    </row>
    <row r="41" spans="2:25" s="69" customFormat="1">
      <c r="B41" s="4" t="s">
        <v>517</v>
      </c>
      <c r="C41" s="147"/>
      <c r="D41" s="192"/>
      <c r="E41" s="108" t="s">
        <v>649</v>
      </c>
      <c r="F41" s="110"/>
      <c r="G41" s="110"/>
      <c r="H41" s="110"/>
      <c r="I41" s="110"/>
      <c r="J41" s="110"/>
      <c r="K41" s="110"/>
      <c r="L41" s="110"/>
      <c r="M41" s="111"/>
      <c r="N41" s="128">
        <f t="shared" ref="N41:N66" si="3">LEN(E41)</f>
        <v>16</v>
      </c>
      <c r="O41" s="164"/>
      <c r="P41" s="16"/>
      <c r="Q41" s="5"/>
      <c r="R41" s="2"/>
    </row>
    <row r="42" spans="2:25" s="69" customFormat="1">
      <c r="B42" s="4" t="s">
        <v>545</v>
      </c>
      <c r="C42" s="147"/>
      <c r="D42" s="192"/>
      <c r="E42" s="124" t="s">
        <v>650</v>
      </c>
      <c r="F42" s="21"/>
      <c r="G42" s="21"/>
      <c r="H42" s="21"/>
      <c r="I42" s="21"/>
      <c r="J42" s="21"/>
      <c r="K42" s="21"/>
      <c r="L42" s="21"/>
      <c r="M42" s="25"/>
      <c r="N42" s="128">
        <f t="shared" si="3"/>
        <v>25</v>
      </c>
      <c r="O42" s="164"/>
      <c r="P42" s="16"/>
      <c r="Q42" s="5"/>
      <c r="R42" s="2"/>
    </row>
    <row r="43" spans="2:25" s="69" customFormat="1">
      <c r="B43" s="4" t="s">
        <v>620</v>
      </c>
      <c r="C43" s="147"/>
      <c r="D43" s="192"/>
      <c r="E43" s="124" t="s">
        <v>621</v>
      </c>
      <c r="F43" s="122"/>
      <c r="G43" s="122"/>
      <c r="H43" s="122"/>
      <c r="I43" s="122"/>
      <c r="J43" s="122"/>
      <c r="K43" s="122"/>
      <c r="L43" s="122"/>
      <c r="M43" s="123"/>
      <c r="N43" s="128">
        <f t="shared" si="3"/>
        <v>4</v>
      </c>
      <c r="O43" s="164"/>
      <c r="P43" s="16"/>
      <c r="Q43" s="5"/>
      <c r="R43" s="2"/>
    </row>
    <row r="44" spans="2:25" s="69" customFormat="1">
      <c r="B44" s="4" t="s">
        <v>517</v>
      </c>
      <c r="C44" s="147"/>
      <c r="D44" s="192"/>
      <c r="E44" s="212" t="s">
        <v>622</v>
      </c>
      <c r="F44" s="213"/>
      <c r="G44" s="213"/>
      <c r="H44" s="213"/>
      <c r="I44" s="213"/>
      <c r="J44" s="213"/>
      <c r="K44" s="213"/>
      <c r="L44" s="213"/>
      <c r="M44" s="214"/>
      <c r="N44" s="128">
        <f t="shared" si="3"/>
        <v>4</v>
      </c>
      <c r="O44" s="164"/>
      <c r="P44" s="16"/>
      <c r="Q44" s="5"/>
      <c r="R44" s="2"/>
    </row>
    <row r="45" spans="2:25" s="69" customFormat="1">
      <c r="B45" s="4" t="s">
        <v>128</v>
      </c>
      <c r="C45" s="147"/>
      <c r="D45" s="192"/>
      <c r="E45" s="124" t="s">
        <v>651</v>
      </c>
      <c r="F45" s="127"/>
      <c r="G45" s="127"/>
      <c r="H45" s="127"/>
      <c r="I45" s="127"/>
      <c r="J45" s="127"/>
      <c r="K45" s="127"/>
      <c r="L45" s="127"/>
      <c r="M45" s="128"/>
      <c r="N45" s="128">
        <f t="shared" ref="N45" si="4">LEN(E45)</f>
        <v>16</v>
      </c>
      <c r="O45" s="164"/>
      <c r="P45" s="16"/>
      <c r="Q45" s="5"/>
      <c r="R45" s="2"/>
    </row>
    <row r="46" spans="2:25" s="69" customFormat="1">
      <c r="B46" s="4" t="s">
        <v>620</v>
      </c>
      <c r="C46" s="147"/>
      <c r="D46" s="192"/>
      <c r="E46" s="107" t="s">
        <v>623</v>
      </c>
      <c r="F46" s="21"/>
      <c r="G46" s="21"/>
      <c r="H46" s="21"/>
      <c r="I46" s="21"/>
      <c r="J46" s="21"/>
      <c r="K46" s="21"/>
      <c r="L46" s="21"/>
      <c r="M46" s="25"/>
      <c r="N46" s="111">
        <f t="shared" si="3"/>
        <v>26</v>
      </c>
      <c r="O46" s="164"/>
      <c r="P46" s="16"/>
      <c r="Q46" s="5"/>
      <c r="R46" s="2"/>
    </row>
    <row r="47" spans="2:25" s="69" customFormat="1">
      <c r="B47" s="4" t="s">
        <v>620</v>
      </c>
      <c r="C47" s="147"/>
      <c r="D47" s="148"/>
      <c r="E47" s="107" t="s">
        <v>630</v>
      </c>
      <c r="F47" s="21"/>
      <c r="G47" s="21"/>
      <c r="H47" s="21"/>
      <c r="I47" s="21"/>
      <c r="J47" s="21"/>
      <c r="K47" s="21"/>
      <c r="L47" s="21"/>
      <c r="M47" s="25"/>
      <c r="N47" s="111">
        <f t="shared" si="3"/>
        <v>12</v>
      </c>
      <c r="O47" s="164"/>
      <c r="P47" s="16"/>
      <c r="Q47" s="5"/>
      <c r="R47" s="2"/>
    </row>
    <row r="48" spans="2:25" s="69" customFormat="1">
      <c r="B48" s="4" t="s">
        <v>545</v>
      </c>
      <c r="C48" s="147"/>
      <c r="D48" s="192"/>
      <c r="E48" s="19" t="s">
        <v>652</v>
      </c>
      <c r="F48" s="21"/>
      <c r="G48" s="21"/>
      <c r="H48" s="21"/>
      <c r="I48" s="21"/>
      <c r="J48" s="21"/>
      <c r="K48" s="21"/>
      <c r="L48" s="21"/>
      <c r="M48" s="25"/>
      <c r="N48" s="25">
        <f t="shared" si="3"/>
        <v>25</v>
      </c>
      <c r="O48" s="164"/>
      <c r="P48" s="16"/>
      <c r="Q48" s="5"/>
      <c r="R48" s="2"/>
    </row>
    <row r="49" spans="2:18" s="69" customFormat="1">
      <c r="B49" s="4" t="s">
        <v>128</v>
      </c>
      <c r="C49" s="147"/>
      <c r="D49" s="192"/>
      <c r="E49" s="124" t="s">
        <v>653</v>
      </c>
      <c r="F49" s="127"/>
      <c r="G49" s="127"/>
      <c r="H49" s="127"/>
      <c r="I49" s="127"/>
      <c r="J49" s="127"/>
      <c r="K49" s="127"/>
      <c r="L49" s="127"/>
      <c r="M49" s="128"/>
      <c r="N49" s="128">
        <f t="shared" si="3"/>
        <v>25</v>
      </c>
      <c r="O49" s="164"/>
      <c r="P49" s="16"/>
      <c r="Q49" s="5"/>
      <c r="R49" s="2"/>
    </row>
    <row r="50" spans="2:18" s="69" customFormat="1">
      <c r="B50" s="4" t="s">
        <v>517</v>
      </c>
      <c r="C50" s="147"/>
      <c r="D50" s="192"/>
      <c r="E50" s="124" t="s">
        <v>626</v>
      </c>
      <c r="F50" s="21"/>
      <c r="G50" s="21"/>
      <c r="H50" s="21"/>
      <c r="I50" s="21"/>
      <c r="J50" s="21"/>
      <c r="K50" s="21"/>
      <c r="L50" s="21"/>
      <c r="M50" s="25"/>
      <c r="N50" s="25">
        <f t="shared" si="3"/>
        <v>28</v>
      </c>
      <c r="O50" s="164"/>
      <c r="P50" s="16"/>
      <c r="Q50" s="5"/>
      <c r="R50" s="2"/>
    </row>
    <row r="51" spans="2:18" s="69" customFormat="1">
      <c r="B51" s="4" t="s">
        <v>545</v>
      </c>
      <c r="C51" s="147"/>
      <c r="D51" s="148"/>
      <c r="E51" s="124" t="s">
        <v>624</v>
      </c>
      <c r="F51" s="21"/>
      <c r="G51" s="21"/>
      <c r="H51" s="21"/>
      <c r="I51" s="21"/>
      <c r="J51" s="21"/>
      <c r="K51" s="21"/>
      <c r="L51" s="21"/>
      <c r="M51" s="25"/>
      <c r="N51" s="25">
        <f t="shared" si="3"/>
        <v>30</v>
      </c>
      <c r="O51" s="164"/>
      <c r="P51" s="16"/>
      <c r="Q51" s="5"/>
      <c r="R51" s="2"/>
    </row>
    <row r="52" spans="2:18" s="69" customFormat="1">
      <c r="B52" s="4" t="s">
        <v>130</v>
      </c>
      <c r="C52" s="147"/>
      <c r="D52" s="148"/>
      <c r="E52" s="124" t="s">
        <v>693</v>
      </c>
      <c r="F52" s="127"/>
      <c r="G52" s="127"/>
      <c r="H52" s="127"/>
      <c r="I52" s="127"/>
      <c r="J52" s="127"/>
      <c r="K52" s="127"/>
      <c r="L52" s="127"/>
      <c r="M52" s="128"/>
      <c r="N52" s="128">
        <f t="shared" si="3"/>
        <v>5</v>
      </c>
      <c r="O52" s="164"/>
      <c r="P52" s="16"/>
      <c r="Q52" s="5"/>
      <c r="R52" s="2"/>
    </row>
    <row r="53" spans="2:18" s="69" customFormat="1">
      <c r="B53" s="4" t="s">
        <v>529</v>
      </c>
      <c r="C53" s="147"/>
      <c r="D53" s="192"/>
      <c r="E53" s="124" t="s">
        <v>625</v>
      </c>
      <c r="F53" s="127"/>
      <c r="G53" s="127"/>
      <c r="H53" s="127"/>
      <c r="I53" s="127"/>
      <c r="J53" s="127"/>
      <c r="K53" s="127"/>
      <c r="L53" s="127"/>
      <c r="M53" s="128"/>
      <c r="N53" s="128">
        <f t="shared" si="3"/>
        <v>11</v>
      </c>
      <c r="O53" s="164"/>
      <c r="P53" s="16"/>
      <c r="Q53" s="5"/>
      <c r="R53" s="2"/>
    </row>
    <row r="54" spans="2:18" s="69" customFormat="1">
      <c r="B54" s="4" t="s">
        <v>620</v>
      </c>
      <c r="C54" s="147"/>
      <c r="D54" s="192"/>
      <c r="E54" s="124" t="s">
        <v>631</v>
      </c>
      <c r="F54" s="21"/>
      <c r="G54" s="21"/>
      <c r="H54" s="21"/>
      <c r="I54" s="21"/>
      <c r="J54" s="21"/>
      <c r="K54" s="21"/>
      <c r="L54" s="21"/>
      <c r="M54" s="25"/>
      <c r="N54" s="128">
        <f t="shared" si="3"/>
        <v>9</v>
      </c>
      <c r="O54" s="164"/>
      <c r="P54" s="16"/>
      <c r="Q54" s="5"/>
      <c r="R54" s="2"/>
    </row>
    <row r="55" spans="2:18" s="69" customFormat="1">
      <c r="B55" s="4" t="s">
        <v>688</v>
      </c>
      <c r="C55" s="147"/>
      <c r="D55" s="192"/>
      <c r="E55" s="124" t="s">
        <v>697</v>
      </c>
      <c r="F55" s="127"/>
      <c r="G55" s="127"/>
      <c r="H55" s="127"/>
      <c r="I55" s="127"/>
      <c r="J55" s="127"/>
      <c r="K55" s="127"/>
      <c r="L55" s="127"/>
      <c r="M55" s="128"/>
      <c r="N55" s="128">
        <f t="shared" si="3"/>
        <v>32</v>
      </c>
      <c r="O55" s="164"/>
      <c r="P55" s="16"/>
      <c r="Q55" s="5"/>
      <c r="R55" s="2"/>
    </row>
    <row r="56" spans="2:18" s="69" customFormat="1">
      <c r="B56" s="4" t="s">
        <v>620</v>
      </c>
      <c r="C56" s="147"/>
      <c r="D56" s="192"/>
      <c r="E56" s="124" t="s">
        <v>633</v>
      </c>
      <c r="F56" s="127"/>
      <c r="G56" s="127"/>
      <c r="H56" s="127"/>
      <c r="I56" s="127"/>
      <c r="J56" s="127"/>
      <c r="K56" s="127"/>
      <c r="L56" s="127"/>
      <c r="M56" s="128"/>
      <c r="N56" s="128">
        <f t="shared" si="3"/>
        <v>14</v>
      </c>
      <c r="O56" s="164"/>
      <c r="P56" s="16"/>
      <c r="Q56" s="5"/>
      <c r="R56" s="2"/>
    </row>
    <row r="57" spans="2:18" s="69" customFormat="1">
      <c r="B57" s="4" t="s">
        <v>545</v>
      </c>
      <c r="C57" s="147"/>
      <c r="D57" s="192"/>
      <c r="E57" s="124" t="s">
        <v>627</v>
      </c>
      <c r="F57" s="127"/>
      <c r="G57" s="127"/>
      <c r="H57" s="127"/>
      <c r="I57" s="127"/>
      <c r="J57" s="127"/>
      <c r="K57" s="127"/>
      <c r="L57" s="127"/>
      <c r="M57" s="128"/>
      <c r="N57" s="128">
        <f t="shared" si="3"/>
        <v>25</v>
      </c>
      <c r="O57" s="164"/>
      <c r="P57" s="16"/>
      <c r="Q57" s="5"/>
      <c r="R57" s="2"/>
    </row>
    <row r="58" spans="2:18" s="69" customFormat="1">
      <c r="B58" s="4" t="s">
        <v>545</v>
      </c>
      <c r="C58" s="147"/>
      <c r="D58" s="192"/>
      <c r="E58" s="124" t="s">
        <v>628</v>
      </c>
      <c r="F58" s="127"/>
      <c r="G58" s="127"/>
      <c r="H58" s="127"/>
      <c r="I58" s="127"/>
      <c r="J58" s="127"/>
      <c r="K58" s="127"/>
      <c r="L58" s="127"/>
      <c r="M58" s="128"/>
      <c r="N58" s="128">
        <f t="shared" si="3"/>
        <v>23</v>
      </c>
      <c r="O58" s="164"/>
      <c r="P58" s="16"/>
      <c r="Q58" s="5"/>
      <c r="R58" s="2"/>
    </row>
    <row r="59" spans="2:18" s="69" customFormat="1">
      <c r="B59" s="4" t="s">
        <v>517</v>
      </c>
      <c r="C59" s="147"/>
      <c r="D59" s="192"/>
      <c r="E59" s="124" t="s">
        <v>635</v>
      </c>
      <c r="F59" s="127"/>
      <c r="G59" s="127"/>
      <c r="H59" s="127"/>
      <c r="I59" s="127"/>
      <c r="J59" s="127"/>
      <c r="K59" s="127"/>
      <c r="L59" s="127"/>
      <c r="M59" s="128"/>
      <c r="N59" s="128">
        <f>LEN(E59)</f>
        <v>10</v>
      </c>
      <c r="O59" s="164"/>
      <c r="P59" s="16"/>
      <c r="Q59" s="5"/>
      <c r="R59" s="2"/>
    </row>
    <row r="60" spans="2:18" s="69" customFormat="1">
      <c r="B60" s="4" t="s">
        <v>545</v>
      </c>
      <c r="C60" s="147"/>
      <c r="D60" s="192"/>
      <c r="E60" s="124" t="s">
        <v>634</v>
      </c>
      <c r="F60" s="110"/>
      <c r="G60" s="110"/>
      <c r="H60" s="110"/>
      <c r="I60" s="110"/>
      <c r="J60" s="110"/>
      <c r="K60" s="110"/>
      <c r="L60" s="110"/>
      <c r="M60" s="111"/>
      <c r="N60" s="128">
        <f>LEN(E60)</f>
        <v>23</v>
      </c>
      <c r="O60" s="164"/>
      <c r="P60" s="16"/>
      <c r="Q60" s="5"/>
      <c r="R60" s="2"/>
    </row>
    <row r="61" spans="2:18" s="69" customFormat="1">
      <c r="B61" s="4" t="s">
        <v>620</v>
      </c>
      <c r="C61" s="147"/>
      <c r="D61" s="192"/>
      <c r="E61" s="124" t="s">
        <v>636</v>
      </c>
      <c r="F61" s="127"/>
      <c r="G61" s="127"/>
      <c r="H61" s="127"/>
      <c r="I61" s="127"/>
      <c r="J61" s="127"/>
      <c r="K61" s="127"/>
      <c r="L61" s="127"/>
      <c r="M61" s="128"/>
      <c r="N61" s="128">
        <f t="shared" si="3"/>
        <v>20</v>
      </c>
      <c r="O61" s="164"/>
      <c r="P61" s="16"/>
      <c r="Q61" s="5"/>
      <c r="R61" s="2"/>
    </row>
    <row r="62" spans="2:18" s="69" customFormat="1">
      <c r="B62" s="4" t="s">
        <v>517</v>
      </c>
      <c r="C62" s="147"/>
      <c r="D62" s="192"/>
      <c r="E62" s="124" t="s">
        <v>637</v>
      </c>
      <c r="F62" s="21"/>
      <c r="G62" s="21"/>
      <c r="H62" s="21"/>
      <c r="I62" s="21"/>
      <c r="J62" s="21"/>
      <c r="K62" s="21"/>
      <c r="L62" s="21"/>
      <c r="M62" s="25"/>
      <c r="N62" s="128">
        <f t="shared" si="3"/>
        <v>25</v>
      </c>
      <c r="O62" s="164"/>
      <c r="P62" s="16"/>
      <c r="Q62" s="5"/>
      <c r="R62" s="2"/>
    </row>
    <row r="63" spans="2:18">
      <c r="B63" s="4" t="s">
        <v>620</v>
      </c>
      <c r="C63" s="147"/>
      <c r="D63" s="192"/>
      <c r="E63" s="19" t="s">
        <v>654</v>
      </c>
      <c r="F63" s="23"/>
      <c r="G63" s="23"/>
      <c r="H63" s="23"/>
      <c r="I63" s="23"/>
      <c r="J63" s="23"/>
      <c r="K63" s="23"/>
      <c r="L63" s="23"/>
      <c r="M63" s="24"/>
      <c r="N63" s="128">
        <f t="shared" si="3"/>
        <v>31</v>
      </c>
      <c r="O63" s="164"/>
      <c r="P63" s="16"/>
      <c r="Q63" s="2"/>
    </row>
    <row r="64" spans="2:18">
      <c r="B64" s="4" t="s">
        <v>517</v>
      </c>
      <c r="C64" s="147"/>
      <c r="D64" s="192"/>
      <c r="E64" s="124" t="s">
        <v>632</v>
      </c>
      <c r="F64" s="122"/>
      <c r="G64" s="122"/>
      <c r="H64" s="122"/>
      <c r="I64" s="122"/>
      <c r="J64" s="122"/>
      <c r="K64" s="122"/>
      <c r="L64" s="122"/>
      <c r="M64" s="123"/>
      <c r="N64" s="128">
        <f t="shared" si="3"/>
        <v>15</v>
      </c>
      <c r="O64" s="164"/>
      <c r="P64" s="16"/>
      <c r="Q64" s="2"/>
    </row>
    <row r="65" spans="2:18">
      <c r="B65" s="4" t="s">
        <v>529</v>
      </c>
      <c r="C65" s="147"/>
      <c r="D65" s="192"/>
      <c r="E65" s="124" t="s">
        <v>638</v>
      </c>
      <c r="F65" s="122"/>
      <c r="G65" s="122"/>
      <c r="H65" s="122"/>
      <c r="I65" s="122"/>
      <c r="J65" s="122"/>
      <c r="K65" s="122"/>
      <c r="L65" s="122"/>
      <c r="M65" s="123"/>
      <c r="N65" s="128">
        <f t="shared" si="3"/>
        <v>16</v>
      </c>
      <c r="O65" s="164"/>
      <c r="P65" s="16"/>
      <c r="Q65" s="2"/>
    </row>
    <row r="66" spans="2:18">
      <c r="B66" s="4" t="s">
        <v>620</v>
      </c>
      <c r="C66" s="147"/>
      <c r="D66" s="192"/>
      <c r="E66" s="124" t="s">
        <v>639</v>
      </c>
      <c r="F66" s="122"/>
      <c r="G66" s="122"/>
      <c r="H66" s="122"/>
      <c r="I66" s="122"/>
      <c r="J66" s="122"/>
      <c r="K66" s="122"/>
      <c r="L66" s="122"/>
      <c r="M66" s="123"/>
      <c r="N66" s="121">
        <f t="shared" si="3"/>
        <v>16</v>
      </c>
      <c r="O66" s="164"/>
      <c r="P66" s="16"/>
      <c r="Q66" s="2"/>
    </row>
    <row r="67" spans="2:18">
      <c r="B67" s="4"/>
      <c r="C67" s="147"/>
      <c r="D67" s="192"/>
      <c r="E67" s="19"/>
      <c r="F67" s="23"/>
      <c r="G67" s="23"/>
      <c r="H67" s="23"/>
      <c r="I67" s="23"/>
      <c r="J67" s="23"/>
      <c r="K67" s="23"/>
      <c r="L67" s="23"/>
      <c r="M67" s="24"/>
      <c r="N67" s="25"/>
      <c r="O67" s="164"/>
      <c r="P67" s="16"/>
      <c r="Q67" s="2"/>
    </row>
    <row r="68" spans="2:18">
      <c r="B68" s="4"/>
      <c r="C68" s="147"/>
      <c r="D68" s="192"/>
      <c r="E68" s="19"/>
      <c r="F68" s="23"/>
      <c r="G68" s="23"/>
      <c r="H68" s="23"/>
      <c r="I68" s="23"/>
      <c r="J68" s="23"/>
      <c r="K68" s="23"/>
      <c r="L68" s="23"/>
      <c r="M68" s="24"/>
      <c r="N68" s="25"/>
      <c r="O68" s="164"/>
      <c r="P68" s="16"/>
      <c r="Q68" s="2"/>
    </row>
    <row r="69" spans="2:18">
      <c r="B69" s="4"/>
      <c r="C69" s="147"/>
      <c r="D69" s="192"/>
      <c r="E69" s="19"/>
      <c r="F69" s="23"/>
      <c r="G69" s="23"/>
      <c r="H69" s="23"/>
      <c r="I69" s="23"/>
      <c r="J69" s="23"/>
      <c r="K69" s="23"/>
      <c r="L69" s="23"/>
      <c r="M69" s="24"/>
      <c r="N69" s="25"/>
      <c r="O69" s="161"/>
      <c r="P69" s="17"/>
      <c r="Q69" s="2"/>
    </row>
    <row r="70" spans="2:18">
      <c r="B70" s="4"/>
      <c r="C70" s="147"/>
      <c r="D70" s="192"/>
      <c r="E70" s="86"/>
      <c r="F70" s="87"/>
      <c r="G70" s="87"/>
      <c r="H70" s="87"/>
      <c r="I70" s="87"/>
      <c r="J70" s="87"/>
      <c r="K70" s="87"/>
      <c r="L70" s="87"/>
      <c r="M70" s="88"/>
      <c r="N70" s="25"/>
      <c r="O70" s="164"/>
      <c r="P70" s="16"/>
      <c r="Q70" s="5"/>
      <c r="R70" s="72"/>
    </row>
    <row r="71" spans="2:18">
      <c r="C71" s="147"/>
      <c r="D71" s="192"/>
      <c r="E71" s="112"/>
      <c r="F71" s="104"/>
      <c r="G71" s="104"/>
      <c r="H71" s="104"/>
      <c r="I71" s="104"/>
      <c r="J71" s="104"/>
      <c r="K71" s="104"/>
      <c r="L71" s="104"/>
      <c r="M71" s="105"/>
      <c r="N71" s="128"/>
      <c r="O71" s="164"/>
      <c r="P71" s="16"/>
    </row>
    <row r="72" spans="2:18">
      <c r="C72" s="147"/>
      <c r="D72" s="192"/>
      <c r="E72" s="112"/>
      <c r="F72" s="104"/>
      <c r="G72" s="104"/>
      <c r="H72" s="104"/>
      <c r="I72" s="104"/>
      <c r="J72" s="104"/>
      <c r="K72" s="104"/>
      <c r="L72" s="104"/>
      <c r="M72" s="105"/>
      <c r="N72" s="128"/>
      <c r="O72" s="164"/>
      <c r="P72" s="16"/>
    </row>
    <row r="73" spans="2:18">
      <c r="C73" s="147"/>
      <c r="D73" s="192"/>
      <c r="E73" s="112"/>
      <c r="F73" s="104"/>
      <c r="G73" s="104"/>
      <c r="H73" s="104"/>
      <c r="I73" s="104"/>
      <c r="J73" s="104"/>
      <c r="K73" s="104"/>
      <c r="L73" s="104"/>
      <c r="M73" s="105"/>
      <c r="N73" s="128"/>
      <c r="O73" s="164"/>
      <c r="P73" s="16"/>
    </row>
    <row r="74" spans="2:18">
      <c r="C74" s="147"/>
      <c r="D74" s="192"/>
      <c r="E74" s="112"/>
      <c r="F74" s="104"/>
      <c r="G74" s="104"/>
      <c r="H74" s="104"/>
      <c r="I74" s="104"/>
      <c r="J74" s="104"/>
      <c r="K74" s="104"/>
      <c r="L74" s="104"/>
      <c r="M74" s="105"/>
      <c r="N74" s="128"/>
      <c r="O74" s="164"/>
      <c r="P74" s="16"/>
    </row>
    <row r="75" spans="2:18">
      <c r="C75" s="147"/>
      <c r="D75" s="192"/>
      <c r="E75" s="112"/>
      <c r="F75" s="104"/>
      <c r="G75" s="104"/>
      <c r="H75" s="104"/>
      <c r="I75" s="104"/>
      <c r="J75" s="104"/>
      <c r="K75" s="104"/>
      <c r="L75" s="104"/>
      <c r="M75" s="105"/>
      <c r="N75" s="128"/>
      <c r="O75" s="164"/>
      <c r="P75" s="16"/>
    </row>
    <row r="76" spans="2:18">
      <c r="C76" s="147"/>
      <c r="D76" s="192"/>
      <c r="E76" s="112"/>
      <c r="F76" s="104"/>
      <c r="G76" s="104"/>
      <c r="H76" s="104"/>
      <c r="I76" s="104"/>
      <c r="J76" s="104"/>
      <c r="K76" s="104"/>
      <c r="L76" s="104"/>
      <c r="M76" s="105"/>
      <c r="N76" s="128"/>
      <c r="O76" s="164"/>
      <c r="P76" s="16"/>
    </row>
    <row r="77" spans="2:18">
      <c r="C77" s="147"/>
      <c r="D77" s="192"/>
      <c r="E77" s="112"/>
      <c r="F77" s="104"/>
      <c r="G77" s="104"/>
      <c r="H77" s="104"/>
      <c r="I77" s="104"/>
      <c r="J77" s="104"/>
      <c r="K77" s="104"/>
      <c r="L77" s="104"/>
      <c r="M77" s="105"/>
      <c r="N77" s="128"/>
      <c r="O77" s="164"/>
      <c r="P77" s="16"/>
    </row>
    <row r="78" spans="2:18">
      <c r="C78" s="147"/>
      <c r="D78" s="192"/>
      <c r="E78" s="112"/>
      <c r="F78" s="104"/>
      <c r="G78" s="104"/>
      <c r="H78" s="104"/>
      <c r="I78" s="104"/>
      <c r="J78" s="104"/>
      <c r="K78" s="104"/>
      <c r="L78" s="104"/>
      <c r="M78" s="105"/>
      <c r="N78" s="128"/>
      <c r="O78" s="164"/>
      <c r="P78" s="16"/>
    </row>
    <row r="79" spans="2:18">
      <c r="C79" s="147"/>
      <c r="D79" s="192"/>
      <c r="E79" s="112"/>
      <c r="F79" s="104"/>
      <c r="G79" s="104"/>
      <c r="H79" s="104"/>
      <c r="I79" s="104"/>
      <c r="J79" s="104"/>
      <c r="K79" s="104"/>
      <c r="L79" s="104"/>
      <c r="M79" s="105"/>
      <c r="N79" s="128"/>
      <c r="O79" s="164"/>
      <c r="P79" s="16"/>
    </row>
    <row r="80" spans="2:18">
      <c r="C80" s="147"/>
      <c r="D80" s="192"/>
      <c r="E80" s="112"/>
      <c r="F80" s="104"/>
      <c r="G80" s="104"/>
      <c r="H80" s="104"/>
      <c r="I80" s="104"/>
      <c r="J80" s="104"/>
      <c r="K80" s="104"/>
      <c r="L80" s="104"/>
      <c r="M80" s="105"/>
      <c r="N80" s="128"/>
      <c r="O80" s="164"/>
      <c r="P80" s="16"/>
    </row>
    <row r="81" spans="3:16">
      <c r="C81" s="147"/>
      <c r="D81" s="192"/>
      <c r="E81" s="112"/>
      <c r="F81" s="104"/>
      <c r="G81" s="104"/>
      <c r="H81" s="104"/>
      <c r="I81" s="104"/>
      <c r="J81" s="104"/>
      <c r="K81" s="104"/>
      <c r="L81" s="104"/>
      <c r="M81" s="105"/>
      <c r="N81" s="128"/>
      <c r="O81" s="164"/>
      <c r="P81" s="16"/>
    </row>
    <row r="82" spans="3:16">
      <c r="C82" s="147"/>
      <c r="D82" s="192"/>
      <c r="E82" s="112"/>
      <c r="F82" s="104"/>
      <c r="G82" s="104"/>
      <c r="H82" s="104"/>
      <c r="I82" s="104"/>
      <c r="J82" s="104"/>
      <c r="K82" s="104"/>
      <c r="L82" s="104"/>
      <c r="M82" s="105"/>
      <c r="N82" s="128"/>
      <c r="O82" s="164"/>
      <c r="P82" s="16"/>
    </row>
    <row r="83" spans="3:16">
      <c r="C83" s="147"/>
      <c r="D83" s="192"/>
      <c r="E83" s="112"/>
      <c r="F83" s="104"/>
      <c r="G83" s="104"/>
      <c r="H83" s="104"/>
      <c r="I83" s="104"/>
      <c r="J83" s="104"/>
      <c r="K83" s="104"/>
      <c r="L83" s="104"/>
      <c r="M83" s="105"/>
      <c r="N83" s="128"/>
      <c r="O83" s="164"/>
      <c r="P83" s="16"/>
    </row>
    <row r="84" spans="3:16">
      <c r="C84" s="147"/>
      <c r="D84" s="192"/>
      <c r="E84" s="112"/>
      <c r="F84" s="104"/>
      <c r="G84" s="104"/>
      <c r="H84" s="104"/>
      <c r="I84" s="104"/>
      <c r="J84" s="104"/>
      <c r="K84" s="104"/>
      <c r="L84" s="104"/>
      <c r="M84" s="105"/>
      <c r="N84" s="128"/>
      <c r="O84" s="164"/>
      <c r="P84" s="16"/>
    </row>
    <row r="85" spans="3:16">
      <c r="C85" s="147"/>
      <c r="D85" s="192"/>
      <c r="E85" s="112"/>
      <c r="F85" s="104"/>
      <c r="G85" s="104"/>
      <c r="H85" s="104"/>
      <c r="I85" s="104"/>
      <c r="J85" s="104"/>
      <c r="K85" s="104"/>
      <c r="L85" s="104"/>
      <c r="M85" s="105"/>
      <c r="N85" s="128"/>
      <c r="O85" s="164"/>
      <c r="P85" s="16"/>
    </row>
    <row r="86" spans="3:16">
      <c r="C86" s="147"/>
      <c r="D86" s="192"/>
      <c r="E86" s="112"/>
      <c r="F86" s="104"/>
      <c r="G86" s="104"/>
      <c r="H86" s="104"/>
      <c r="I86" s="104"/>
      <c r="J86" s="104"/>
      <c r="K86" s="104"/>
      <c r="L86" s="104"/>
      <c r="M86" s="105"/>
      <c r="N86" s="128"/>
      <c r="O86" s="164"/>
      <c r="P86" s="16"/>
    </row>
    <row r="87" spans="3:16">
      <c r="C87" s="147"/>
      <c r="D87" s="192"/>
      <c r="E87" s="112"/>
      <c r="F87" s="104"/>
      <c r="G87" s="104"/>
      <c r="H87" s="104"/>
      <c r="I87" s="104"/>
      <c r="J87" s="104"/>
      <c r="K87" s="104"/>
      <c r="L87" s="104"/>
      <c r="M87" s="105"/>
      <c r="N87" s="128"/>
      <c r="O87" s="164"/>
      <c r="P87" s="16"/>
    </row>
    <row r="88" spans="3:16">
      <c r="C88" s="150"/>
      <c r="D88" s="192"/>
      <c r="E88" s="112"/>
      <c r="F88" s="104"/>
      <c r="G88" s="104"/>
      <c r="H88" s="104"/>
      <c r="I88" s="104"/>
      <c r="J88" s="104"/>
      <c r="K88" s="104"/>
      <c r="L88" s="104"/>
      <c r="M88" s="105"/>
      <c r="N88" s="128"/>
      <c r="O88" s="164"/>
      <c r="P88" s="16"/>
    </row>
    <row r="89" spans="3:16">
      <c r="C89" s="150"/>
      <c r="D89" s="192"/>
      <c r="E89" s="112"/>
      <c r="F89" s="104"/>
      <c r="G89" s="104"/>
      <c r="H89" s="104"/>
      <c r="I89" s="104"/>
      <c r="J89" s="104"/>
      <c r="K89" s="104"/>
      <c r="L89" s="104"/>
      <c r="M89" s="105"/>
      <c r="N89" s="128"/>
      <c r="O89" s="164"/>
      <c r="P89" s="16"/>
    </row>
    <row r="90" spans="3:16">
      <c r="C90" s="150"/>
      <c r="D90" s="148"/>
      <c r="E90" s="112"/>
      <c r="F90" s="104"/>
      <c r="G90" s="104"/>
      <c r="H90" s="104"/>
      <c r="I90" s="104"/>
      <c r="J90" s="104"/>
      <c r="K90" s="104"/>
      <c r="L90" s="104"/>
      <c r="M90" s="105"/>
      <c r="N90" s="128"/>
      <c r="O90" s="164"/>
      <c r="P90" s="16"/>
    </row>
    <row r="91" spans="3:16">
      <c r="C91" s="150"/>
      <c r="D91" s="148"/>
      <c r="E91" s="112"/>
      <c r="F91" s="104"/>
      <c r="G91" s="104"/>
      <c r="H91" s="104"/>
      <c r="I91" s="104"/>
      <c r="J91" s="104"/>
      <c r="K91" s="104"/>
      <c r="L91" s="104"/>
      <c r="M91" s="105"/>
      <c r="N91" s="128"/>
      <c r="O91" s="164"/>
      <c r="P91" s="16"/>
    </row>
    <row r="92" spans="3:16">
      <c r="C92" s="150"/>
      <c r="D92" s="148"/>
      <c r="E92" s="112"/>
      <c r="F92" s="104"/>
      <c r="G92" s="104"/>
      <c r="H92" s="104"/>
      <c r="I92" s="104"/>
      <c r="J92" s="104"/>
      <c r="K92" s="104"/>
      <c r="L92" s="104"/>
      <c r="M92" s="105"/>
      <c r="N92" s="128"/>
      <c r="O92" s="164"/>
      <c r="P92" s="16"/>
    </row>
    <row r="93" spans="3:16">
      <c r="C93" s="150"/>
      <c r="D93" s="148"/>
      <c r="E93" s="112"/>
      <c r="F93" s="104"/>
      <c r="G93" s="104"/>
      <c r="H93" s="104"/>
      <c r="I93" s="104"/>
      <c r="J93" s="104"/>
      <c r="K93" s="104"/>
      <c r="L93" s="104"/>
      <c r="M93" s="105"/>
      <c r="N93" s="128"/>
      <c r="O93" s="164"/>
      <c r="P93" s="16"/>
    </row>
    <row r="94" spans="3:16">
      <c r="C94" s="150"/>
      <c r="D94" s="148"/>
      <c r="E94" s="112"/>
      <c r="F94" s="104"/>
      <c r="G94" s="104"/>
      <c r="H94" s="104"/>
      <c r="I94" s="104"/>
      <c r="J94" s="104"/>
      <c r="K94" s="104"/>
      <c r="L94" s="104"/>
      <c r="M94" s="105"/>
      <c r="N94" s="128"/>
      <c r="O94" s="164"/>
      <c r="P94" s="16"/>
    </row>
    <row r="95" spans="3:16">
      <c r="C95" s="150"/>
      <c r="E95" s="112"/>
      <c r="F95" s="104"/>
      <c r="G95" s="104"/>
      <c r="H95" s="104"/>
      <c r="I95" s="104"/>
      <c r="J95" s="104"/>
      <c r="K95" s="104"/>
      <c r="L95" s="104"/>
      <c r="M95" s="105"/>
      <c r="N95" s="128"/>
      <c r="O95" s="164"/>
      <c r="P95" s="16"/>
    </row>
    <row r="96" spans="3:16">
      <c r="C96" s="150"/>
      <c r="E96" s="112"/>
      <c r="F96" s="104"/>
      <c r="G96" s="104"/>
      <c r="H96" s="104"/>
      <c r="I96" s="104"/>
      <c r="J96" s="104"/>
      <c r="K96" s="104"/>
      <c r="L96" s="104"/>
      <c r="M96" s="105"/>
      <c r="N96" s="128"/>
      <c r="O96" s="164"/>
      <c r="P96" s="16"/>
    </row>
    <row r="97" spans="3:15">
      <c r="C97" s="150"/>
      <c r="O97" s="2"/>
    </row>
    <row r="98" spans="3:15">
      <c r="C98" s="150"/>
      <c r="O98" s="2"/>
    </row>
    <row r="99" spans="3:15">
      <c r="C99" s="150"/>
      <c r="O99" s="2"/>
    </row>
    <row r="100" spans="3:15">
      <c r="C100" s="150"/>
      <c r="O100" s="2"/>
    </row>
    <row r="101" spans="3:15">
      <c r="C101" s="152"/>
      <c r="O101" s="2"/>
    </row>
    <row r="102" spans="3:15">
      <c r="O102" s="2"/>
    </row>
    <row r="103" spans="3:15">
      <c r="O103" s="2"/>
    </row>
    <row r="104" spans="3:15">
      <c r="O104" s="2"/>
    </row>
    <row r="105" spans="3:15">
      <c r="O105" s="2"/>
    </row>
    <row r="106" spans="3:15">
      <c r="O106" s="2"/>
    </row>
    <row r="107" spans="3:15">
      <c r="O107" s="2"/>
    </row>
    <row r="108" spans="3:15">
      <c r="O108" s="2"/>
    </row>
    <row r="109" spans="3:15">
      <c r="O109" s="2"/>
    </row>
  </sheetData>
  <mergeCells count="5">
    <mergeCell ref="E5:M5"/>
    <mergeCell ref="E4:N4"/>
    <mergeCell ref="E9:M9"/>
    <mergeCell ref="E44:M44"/>
    <mergeCell ref="E24:M24"/>
  </mergeCells>
  <phoneticPr fontId="5" type="noConversion"/>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Q21" sqref="Q21"/>
    </sheetView>
  </sheetViews>
  <sheetFormatPr defaultColWidth="9.140625" defaultRowHeight="15.75"/>
  <cols>
    <col min="1" max="3" width="9.140625" style="61"/>
    <col min="4" max="4" width="10.85546875" style="61" customWidth="1"/>
    <col min="5" max="16384" width="9.140625" style="61"/>
  </cols>
  <sheetData>
    <row r="1" spans="1:9" ht="16.5">
      <c r="A1" s="62"/>
      <c r="B1" s="63" t="s">
        <v>555</v>
      </c>
      <c r="C1" s="63" t="s">
        <v>61</v>
      </c>
      <c r="D1" s="64" t="s">
        <v>131</v>
      </c>
      <c r="E1" s="65" t="s">
        <v>556</v>
      </c>
      <c r="F1" s="65"/>
      <c r="G1" s="64"/>
      <c r="H1" s="62"/>
      <c r="I1" s="62"/>
    </row>
    <row r="2" spans="1:9">
      <c r="A2" s="62"/>
      <c r="B2" s="67" t="s">
        <v>0</v>
      </c>
      <c r="C2" s="222" t="s">
        <v>555</v>
      </c>
      <c r="D2" s="222"/>
      <c r="E2" s="222"/>
      <c r="F2" s="64"/>
      <c r="G2" s="62"/>
      <c r="H2" s="62"/>
      <c r="I2" s="62"/>
    </row>
    <row r="3" spans="1:9">
      <c r="A3" s="62"/>
      <c r="B3" s="67" t="s">
        <v>62</v>
      </c>
      <c r="C3" s="223"/>
      <c r="D3" s="223"/>
      <c r="E3" s="223"/>
      <c r="F3" s="64"/>
      <c r="G3" s="62"/>
      <c r="H3" s="62"/>
      <c r="I3" s="62"/>
    </row>
    <row r="4" spans="1:9">
      <c r="A4" s="62"/>
      <c r="B4" s="48" t="s">
        <v>64</v>
      </c>
      <c r="C4" s="68"/>
      <c r="D4" s="68"/>
      <c r="E4" s="68"/>
      <c r="F4" s="62"/>
      <c r="G4" s="62"/>
      <c r="H4" s="62"/>
      <c r="I4" s="62"/>
    </row>
    <row r="5" spans="1:9">
      <c r="A5" s="62"/>
      <c r="B5" s="67" t="s">
        <v>63</v>
      </c>
      <c r="C5" s="223"/>
      <c r="D5" s="223"/>
      <c r="E5" s="223"/>
      <c r="F5" s="62"/>
      <c r="G5" s="62"/>
      <c r="H5" s="62"/>
      <c r="I5" s="62"/>
    </row>
    <row r="6" spans="1:9">
      <c r="A6" s="62"/>
      <c r="B6" s="67" t="s">
        <v>65</v>
      </c>
      <c r="C6" s="68"/>
      <c r="D6" s="68"/>
      <c r="E6" s="68"/>
      <c r="F6" s="66"/>
      <c r="G6" s="62"/>
      <c r="H6" s="62"/>
      <c r="I6" s="62"/>
    </row>
    <row r="7" spans="1:9">
      <c r="A7" s="62"/>
      <c r="B7" s="62" t="s">
        <v>557</v>
      </c>
      <c r="C7" s="62"/>
      <c r="D7" s="62"/>
      <c r="E7" s="62"/>
      <c r="F7" s="62"/>
      <c r="G7" s="62"/>
      <c r="H7" s="62"/>
      <c r="I7" s="62"/>
    </row>
    <row r="8" spans="1:9">
      <c r="A8" s="62"/>
      <c r="B8" s="62"/>
      <c r="C8" s="62"/>
      <c r="D8" s="62"/>
      <c r="E8" s="62"/>
      <c r="F8" s="62"/>
      <c r="G8" s="62"/>
      <c r="H8" s="62"/>
      <c r="I8" s="62"/>
    </row>
    <row r="9" spans="1:9">
      <c r="A9" s="62"/>
      <c r="B9" s="62" t="s">
        <v>629</v>
      </c>
      <c r="C9" s="62"/>
      <c r="D9" s="62"/>
      <c r="E9" s="62"/>
      <c r="F9" s="62"/>
      <c r="G9" s="62"/>
      <c r="H9" s="62"/>
      <c r="I9" s="62"/>
    </row>
    <row r="10" spans="1:9">
      <c r="A10" s="62"/>
      <c r="B10" s="62"/>
      <c r="C10" s="62"/>
      <c r="D10" s="62"/>
      <c r="E10" s="62"/>
      <c r="F10" s="62"/>
      <c r="G10" s="62"/>
      <c r="H10" s="62"/>
      <c r="I10" s="62"/>
    </row>
    <row r="11" spans="1:9">
      <c r="A11" s="62"/>
      <c r="B11" s="62"/>
      <c r="C11" s="62"/>
      <c r="D11" s="62"/>
      <c r="E11" s="62"/>
      <c r="F11" s="62"/>
      <c r="G11" s="62"/>
      <c r="H11" s="62"/>
      <c r="I11" s="62"/>
    </row>
  </sheetData>
  <mergeCells count="3">
    <mergeCell ref="C2:E2"/>
    <mergeCell ref="C3:E3"/>
    <mergeCell ref="C5:E5"/>
  </mergeCells>
  <phoneticPr fontId="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118"/>
  <sheetViews>
    <sheetView tabSelected="1" zoomScaleNormal="100" workbookViewId="0">
      <pane xSplit="14" ySplit="5" topLeftCell="O6" activePane="bottomRight" state="frozen"/>
      <selection pane="topRight" activeCell="M1" sqref="M1"/>
      <selection pane="bottomLeft" activeCell="A7" sqref="A7"/>
      <selection pane="bottomRight" activeCell="H58" sqref="H58"/>
    </sheetView>
  </sheetViews>
  <sheetFormatPr defaultColWidth="9.140625" defaultRowHeight="15.75"/>
  <cols>
    <col min="1" max="1" width="5.85546875" style="2" customWidth="1"/>
    <col min="2" max="2" width="10" style="2" customWidth="1"/>
    <col min="3" max="3" width="10" style="95" hidden="1" customWidth="1"/>
    <col min="4" max="4" width="19.7109375" style="151" hidden="1" customWidth="1"/>
    <col min="5" max="5" width="12.140625" style="2" customWidth="1"/>
    <col min="6" max="6" width="11.42578125" style="2" customWidth="1"/>
    <col min="7" max="8" width="9.140625" style="2"/>
    <col min="9" max="9" width="30" style="2" customWidth="1"/>
    <col min="10" max="14" width="7.140625" style="2" customWidth="1"/>
    <col min="15" max="15" width="21.5703125" style="95" customWidth="1"/>
    <col min="16" max="16" width="27.28515625" style="2" customWidth="1"/>
    <col min="17" max="17" width="13.140625" style="10" customWidth="1"/>
    <col min="18" max="18" width="9.140625" style="2"/>
    <col min="19" max="19" width="12.85546875" style="2" customWidth="1"/>
    <col min="20" max="20" width="14.42578125" style="10" bestFit="1" customWidth="1"/>
    <col min="21" max="21" width="13.140625" style="2" customWidth="1"/>
    <col min="22" max="16384" width="9.140625" style="2"/>
  </cols>
  <sheetData>
    <row r="1" spans="2:20" ht="16.5">
      <c r="B1" s="47" t="s">
        <v>606</v>
      </c>
      <c r="C1" s="139"/>
      <c r="D1" s="140"/>
      <c r="E1" s="47" t="s">
        <v>671</v>
      </c>
      <c r="F1" s="43" t="s">
        <v>77</v>
      </c>
      <c r="G1" s="58" t="s">
        <v>608</v>
      </c>
      <c r="H1" s="59"/>
      <c r="I1" s="43"/>
      <c r="O1" s="153"/>
      <c r="S1" s="74" t="s">
        <v>78</v>
      </c>
      <c r="T1" s="75" t="s">
        <v>79</v>
      </c>
    </row>
    <row r="2" spans="2:20">
      <c r="B2" s="48" t="s">
        <v>0</v>
      </c>
      <c r="C2" s="141"/>
      <c r="D2" s="142"/>
      <c r="E2" s="49" t="s">
        <v>607</v>
      </c>
      <c r="F2" s="48" t="s">
        <v>1</v>
      </c>
      <c r="G2" s="49"/>
      <c r="H2" s="48" t="s">
        <v>2</v>
      </c>
      <c r="I2" s="49"/>
      <c r="M2" s="99" t="s">
        <v>120</v>
      </c>
      <c r="N2" s="99">
        <f>COUNTA(N5:N66)</f>
        <v>45</v>
      </c>
      <c r="O2" s="153"/>
      <c r="S2" s="114"/>
      <c r="T2" s="114"/>
    </row>
    <row r="3" spans="2:20" ht="15.75" customHeight="1">
      <c r="B3" s="48" t="s">
        <v>3</v>
      </c>
      <c r="C3" s="143"/>
      <c r="D3" s="142"/>
      <c r="E3" s="50"/>
      <c r="F3" s="49"/>
      <c r="G3" s="49"/>
      <c r="H3" s="49"/>
      <c r="I3" s="49"/>
      <c r="M3" s="99" t="s">
        <v>121</v>
      </c>
      <c r="N3" s="99">
        <f>SUM(N5:N66)</f>
        <v>744</v>
      </c>
      <c r="O3" s="153"/>
      <c r="S3" s="6"/>
      <c r="T3" s="97"/>
    </row>
    <row r="4" spans="2:20" ht="28.5" customHeight="1">
      <c r="C4" s="144"/>
      <c r="D4" s="145"/>
      <c r="E4" s="219" t="s">
        <v>122</v>
      </c>
      <c r="F4" s="220"/>
      <c r="G4" s="220"/>
      <c r="H4" s="220"/>
      <c r="I4" s="220"/>
      <c r="J4" s="220"/>
      <c r="K4" s="220"/>
      <c r="L4" s="220"/>
      <c r="M4" s="220"/>
      <c r="N4" s="221"/>
      <c r="O4" s="155"/>
      <c r="S4" s="97"/>
      <c r="T4" s="98"/>
    </row>
    <row r="5" spans="2:20" s="95" customFormat="1" ht="13.5">
      <c r="B5" s="156" t="s">
        <v>80</v>
      </c>
      <c r="C5" s="146" t="s">
        <v>191</v>
      </c>
      <c r="D5" s="146" t="s">
        <v>192</v>
      </c>
      <c r="E5" s="216" t="s">
        <v>81</v>
      </c>
      <c r="F5" s="217"/>
      <c r="G5" s="217"/>
      <c r="H5" s="217"/>
      <c r="I5" s="217"/>
      <c r="J5" s="217"/>
      <c r="K5" s="217"/>
      <c r="L5" s="217"/>
      <c r="M5" s="218"/>
      <c r="N5" s="203" t="s">
        <v>82</v>
      </c>
      <c r="O5" s="203" t="s">
        <v>206</v>
      </c>
      <c r="P5" s="203" t="s">
        <v>207</v>
      </c>
      <c r="Q5" s="158" t="s">
        <v>84</v>
      </c>
      <c r="T5" s="96"/>
    </row>
    <row r="6" spans="2:20">
      <c r="B6" s="54" t="s">
        <v>643</v>
      </c>
      <c r="C6" s="147"/>
      <c r="D6" s="148"/>
      <c r="E6" s="55" t="s">
        <v>644</v>
      </c>
      <c r="F6" s="21"/>
      <c r="G6" s="21"/>
      <c r="H6" s="21"/>
      <c r="I6" s="21"/>
      <c r="J6" s="21"/>
      <c r="K6" s="21"/>
      <c r="L6" s="21"/>
      <c r="M6" s="25"/>
      <c r="N6" s="25"/>
      <c r="O6" s="161"/>
      <c r="P6" s="17"/>
      <c r="Q6" s="10" t="s">
        <v>85</v>
      </c>
    </row>
    <row r="7" spans="2:20">
      <c r="B7" s="4" t="s">
        <v>688</v>
      </c>
      <c r="C7" s="147"/>
      <c r="D7" s="192"/>
      <c r="E7" s="124" t="s">
        <v>694</v>
      </c>
      <c r="F7" s="127"/>
      <c r="G7" s="127"/>
      <c r="H7" s="127"/>
      <c r="I7" s="127"/>
      <c r="J7" s="127"/>
      <c r="K7" s="127"/>
      <c r="L7" s="127"/>
      <c r="M7" s="127"/>
      <c r="N7" s="126">
        <f>LEN(E7)</f>
        <v>29</v>
      </c>
      <c r="O7" s="161"/>
      <c r="P7" s="16"/>
    </row>
    <row r="8" spans="2:20">
      <c r="B8" s="4" t="s">
        <v>130</v>
      </c>
      <c r="C8" s="147"/>
      <c r="D8" s="148"/>
      <c r="E8" s="19" t="s">
        <v>687</v>
      </c>
      <c r="F8" s="21"/>
      <c r="G8" s="21"/>
      <c r="H8" s="21"/>
      <c r="I8" s="21"/>
      <c r="J8" s="21"/>
      <c r="K8" s="21"/>
      <c r="L8" s="21"/>
      <c r="M8" s="21"/>
      <c r="N8" s="126">
        <f t="shared" ref="N8:N51" si="0">LEN(E8)</f>
        <v>9</v>
      </c>
      <c r="O8" s="161"/>
      <c r="P8" s="16"/>
    </row>
    <row r="9" spans="2:20">
      <c r="B9" s="4" t="s">
        <v>690</v>
      </c>
      <c r="C9" s="147"/>
      <c r="D9" s="148"/>
      <c r="E9" s="109" t="s">
        <v>691</v>
      </c>
      <c r="F9" s="110"/>
      <c r="G9" s="110"/>
      <c r="H9" s="110"/>
      <c r="I9" s="110"/>
      <c r="J9" s="110"/>
      <c r="K9" s="110"/>
      <c r="L9" s="110"/>
      <c r="M9" s="110"/>
      <c r="N9" s="126">
        <f t="shared" si="0"/>
        <v>20</v>
      </c>
      <c r="O9" s="161"/>
      <c r="P9" s="16"/>
    </row>
    <row r="10" spans="2:20">
      <c r="B10" s="4" t="s">
        <v>690</v>
      </c>
      <c r="E10" s="125" t="s">
        <v>700</v>
      </c>
      <c r="F10" s="110"/>
      <c r="G10" s="110"/>
      <c r="H10" s="110"/>
      <c r="I10" s="110"/>
      <c r="J10" s="110"/>
      <c r="K10" s="110"/>
      <c r="L10" s="110"/>
      <c r="M10" s="110"/>
      <c r="N10" s="126">
        <f t="shared" si="0"/>
        <v>24</v>
      </c>
      <c r="O10" s="161"/>
      <c r="P10" s="16"/>
    </row>
    <row r="11" spans="2:20">
      <c r="B11" s="4" t="s">
        <v>130</v>
      </c>
      <c r="D11" s="145"/>
      <c r="E11" s="125" t="s">
        <v>695</v>
      </c>
      <c r="F11" s="127"/>
      <c r="G11" s="127"/>
      <c r="H11" s="127"/>
      <c r="I11" s="127"/>
      <c r="J11" s="127"/>
      <c r="K11" s="127"/>
      <c r="L11" s="127"/>
      <c r="M11" s="127"/>
      <c r="N11" s="126">
        <f t="shared" si="0"/>
        <v>17</v>
      </c>
      <c r="O11" s="161"/>
      <c r="P11" s="16"/>
    </row>
    <row r="12" spans="2:20">
      <c r="B12" s="4" t="s">
        <v>689</v>
      </c>
      <c r="D12" s="145"/>
      <c r="E12" s="125" t="s">
        <v>696</v>
      </c>
      <c r="F12" s="127"/>
      <c r="G12" s="127"/>
      <c r="H12" s="127"/>
      <c r="I12" s="127"/>
      <c r="J12" s="127"/>
      <c r="K12" s="127"/>
      <c r="L12" s="127"/>
      <c r="M12" s="127"/>
      <c r="N12" s="126">
        <f t="shared" si="0"/>
        <v>13</v>
      </c>
      <c r="O12" s="161"/>
      <c r="P12" s="16"/>
    </row>
    <row r="13" spans="2:20">
      <c r="B13" s="4" t="s">
        <v>690</v>
      </c>
      <c r="D13" s="145"/>
      <c r="E13" s="125" t="s">
        <v>698</v>
      </c>
      <c r="F13" s="127"/>
      <c r="G13" s="127"/>
      <c r="H13" s="127"/>
      <c r="I13" s="127"/>
      <c r="J13" s="127"/>
      <c r="K13" s="127"/>
      <c r="L13" s="127"/>
      <c r="M13" s="127"/>
      <c r="N13" s="126">
        <f t="shared" si="0"/>
        <v>3</v>
      </c>
      <c r="O13" s="161"/>
      <c r="P13" s="16"/>
    </row>
    <row r="14" spans="2:20">
      <c r="B14" s="4" t="s">
        <v>689</v>
      </c>
      <c r="D14" s="145"/>
      <c r="E14" s="125" t="s">
        <v>721</v>
      </c>
      <c r="F14" s="127"/>
      <c r="G14" s="127"/>
      <c r="H14" s="127"/>
      <c r="I14" s="127"/>
      <c r="J14" s="127"/>
      <c r="K14" s="127"/>
      <c r="L14" s="127"/>
      <c r="M14" s="127"/>
      <c r="N14" s="126">
        <f t="shared" si="0"/>
        <v>7</v>
      </c>
      <c r="O14" s="161"/>
      <c r="P14" s="16"/>
    </row>
    <row r="15" spans="2:20">
      <c r="B15" s="54" t="s">
        <v>600</v>
      </c>
      <c r="C15" s="147"/>
      <c r="D15" s="192"/>
      <c r="E15" s="55" t="s">
        <v>701</v>
      </c>
      <c r="F15" s="127"/>
      <c r="G15" s="127"/>
      <c r="H15" s="127"/>
      <c r="I15" s="127"/>
      <c r="J15" s="127"/>
      <c r="K15" s="127"/>
      <c r="L15" s="127"/>
      <c r="M15" s="127"/>
      <c r="N15" s="126"/>
      <c r="O15" s="161"/>
      <c r="P15" s="16"/>
      <c r="S15" s="95"/>
    </row>
    <row r="16" spans="2:20">
      <c r="B16" s="54" t="s">
        <v>592</v>
      </c>
      <c r="C16" s="147"/>
      <c r="D16" s="192"/>
      <c r="E16" s="55" t="s">
        <v>593</v>
      </c>
      <c r="F16" s="110"/>
      <c r="G16" s="110"/>
      <c r="H16" s="110"/>
      <c r="I16" s="110"/>
      <c r="J16" s="110"/>
      <c r="K16" s="110"/>
      <c r="L16" s="110"/>
      <c r="M16" s="110"/>
      <c r="N16" s="126"/>
      <c r="O16" s="161"/>
      <c r="P16" s="16"/>
      <c r="S16" s="197"/>
    </row>
    <row r="17" spans="2:18">
      <c r="B17" s="4" t="s">
        <v>692</v>
      </c>
      <c r="C17" s="147"/>
      <c r="D17" s="192"/>
      <c r="E17" s="124" t="s">
        <v>707</v>
      </c>
      <c r="F17" s="127"/>
      <c r="G17" s="127"/>
      <c r="H17" s="127"/>
      <c r="I17" s="127"/>
      <c r="J17" s="127"/>
      <c r="K17" s="127"/>
      <c r="L17" s="127"/>
      <c r="M17" s="127"/>
      <c r="N17" s="126">
        <f t="shared" si="0"/>
        <v>13</v>
      </c>
      <c r="O17" s="161"/>
      <c r="P17" s="16"/>
    </row>
    <row r="18" spans="2:18">
      <c r="B18" s="4" t="s">
        <v>130</v>
      </c>
      <c r="C18" s="147"/>
      <c r="D18" s="148"/>
      <c r="E18" s="125" t="s">
        <v>699</v>
      </c>
      <c r="F18" s="127"/>
      <c r="G18" s="127"/>
      <c r="H18" s="127"/>
      <c r="I18" s="127"/>
      <c r="J18" s="127"/>
      <c r="K18" s="127"/>
      <c r="L18" s="127"/>
      <c r="M18" s="127"/>
      <c r="N18" s="126">
        <f t="shared" si="0"/>
        <v>6</v>
      </c>
      <c r="O18" s="164"/>
      <c r="P18" s="16"/>
      <c r="R18"/>
    </row>
    <row r="19" spans="2:18">
      <c r="B19" s="4" t="s">
        <v>692</v>
      </c>
      <c r="C19" s="147"/>
      <c r="D19" s="148"/>
      <c r="E19" s="124" t="s">
        <v>704</v>
      </c>
      <c r="F19" s="127"/>
      <c r="G19" s="127"/>
      <c r="H19" s="127"/>
      <c r="I19" s="127"/>
      <c r="J19" s="127"/>
      <c r="K19" s="127"/>
      <c r="L19" s="127"/>
      <c r="M19" s="127"/>
      <c r="N19" s="126">
        <f t="shared" si="0"/>
        <v>12</v>
      </c>
      <c r="O19" s="164"/>
      <c r="P19" s="16"/>
    </row>
    <row r="20" spans="2:18">
      <c r="B20" s="4" t="s">
        <v>690</v>
      </c>
      <c r="C20" s="147"/>
      <c r="D20" s="148"/>
      <c r="E20" s="124" t="s">
        <v>703</v>
      </c>
      <c r="F20" s="127"/>
      <c r="G20" s="127"/>
      <c r="H20" s="127"/>
      <c r="I20" s="127"/>
      <c r="J20" s="127"/>
      <c r="K20" s="127"/>
      <c r="L20" s="127"/>
      <c r="M20" s="127"/>
      <c r="N20" s="126">
        <f t="shared" si="0"/>
        <v>23</v>
      </c>
      <c r="O20" s="164"/>
      <c r="P20" s="16"/>
    </row>
    <row r="21" spans="2:18">
      <c r="B21" s="4" t="s">
        <v>690</v>
      </c>
      <c r="C21" s="147"/>
      <c r="D21" s="148"/>
      <c r="E21" s="125" t="s">
        <v>705</v>
      </c>
      <c r="F21" s="127"/>
      <c r="G21" s="127"/>
      <c r="H21" s="127"/>
      <c r="I21" s="127"/>
      <c r="J21" s="127"/>
      <c r="K21" s="127"/>
      <c r="L21" s="127"/>
      <c r="M21" s="127"/>
      <c r="N21" s="126">
        <f t="shared" si="0"/>
        <v>23</v>
      </c>
      <c r="O21" s="164"/>
      <c r="P21" s="16"/>
    </row>
    <row r="22" spans="2:18">
      <c r="B22" s="4" t="s">
        <v>692</v>
      </c>
      <c r="C22" s="147"/>
      <c r="D22" s="148"/>
      <c r="E22" s="125" t="s">
        <v>706</v>
      </c>
      <c r="F22" s="127"/>
      <c r="G22" s="127"/>
      <c r="H22" s="127"/>
      <c r="I22" s="127"/>
      <c r="J22" s="127"/>
      <c r="K22" s="127"/>
      <c r="L22" s="127"/>
      <c r="M22" s="127"/>
      <c r="N22" s="126">
        <f t="shared" si="0"/>
        <v>12</v>
      </c>
      <c r="O22" s="164"/>
      <c r="P22" s="16"/>
    </row>
    <row r="23" spans="2:18">
      <c r="B23" s="4" t="s">
        <v>688</v>
      </c>
      <c r="C23" s="147"/>
      <c r="D23" s="148"/>
      <c r="E23" s="125" t="s">
        <v>722</v>
      </c>
      <c r="F23" s="127"/>
      <c r="G23" s="127"/>
      <c r="H23" s="127"/>
      <c r="I23" s="127"/>
      <c r="J23" s="127"/>
      <c r="K23" s="127"/>
      <c r="L23" s="127"/>
      <c r="M23" s="127"/>
      <c r="N23" s="126">
        <f t="shared" si="0"/>
        <v>20</v>
      </c>
      <c r="O23" s="164"/>
      <c r="P23" s="16"/>
    </row>
    <row r="24" spans="2:18">
      <c r="B24" s="4" t="s">
        <v>130</v>
      </c>
      <c r="C24" s="147"/>
      <c r="D24" s="148"/>
      <c r="E24" s="125" t="s">
        <v>723</v>
      </c>
      <c r="F24" s="127"/>
      <c r="G24" s="127"/>
      <c r="H24" s="127"/>
      <c r="I24" s="127"/>
      <c r="J24" s="127"/>
      <c r="K24" s="127"/>
      <c r="L24" s="127"/>
      <c r="M24" s="127"/>
      <c r="N24" s="126">
        <f t="shared" si="0"/>
        <v>22</v>
      </c>
      <c r="O24" s="164"/>
      <c r="P24" s="16"/>
    </row>
    <row r="25" spans="2:18">
      <c r="B25" s="73" t="s">
        <v>724</v>
      </c>
      <c r="C25" s="201"/>
      <c r="D25" s="202"/>
      <c r="E25" s="122" t="s">
        <v>725</v>
      </c>
      <c r="F25" s="127"/>
      <c r="G25" s="127"/>
      <c r="H25" s="127"/>
      <c r="I25" s="127"/>
      <c r="J25" s="127"/>
      <c r="K25" s="127"/>
      <c r="L25" s="127"/>
      <c r="M25" s="127"/>
      <c r="N25" s="126">
        <f t="shared" si="0"/>
        <v>7</v>
      </c>
      <c r="O25" s="164"/>
      <c r="P25" s="16"/>
    </row>
    <row r="26" spans="2:18">
      <c r="B26" s="73" t="s">
        <v>126</v>
      </c>
      <c r="C26" s="147"/>
      <c r="D26" s="148"/>
      <c r="E26" s="122" t="s">
        <v>726</v>
      </c>
      <c r="F26" s="125"/>
      <c r="G26" s="127"/>
      <c r="H26" s="127"/>
      <c r="I26" s="127"/>
      <c r="J26" s="127"/>
      <c r="K26" s="127"/>
      <c r="L26" s="127"/>
      <c r="M26" s="127"/>
      <c r="N26" s="126"/>
      <c r="O26" s="164"/>
      <c r="P26" s="16"/>
    </row>
    <row r="27" spans="2:18">
      <c r="B27" s="73" t="s">
        <v>108</v>
      </c>
      <c r="C27" s="147"/>
      <c r="D27" s="148"/>
      <c r="E27" s="122" t="s">
        <v>727</v>
      </c>
      <c r="F27" s="125"/>
      <c r="G27" s="127"/>
      <c r="H27" s="127"/>
      <c r="I27" s="127"/>
      <c r="J27" s="127"/>
      <c r="K27" s="127"/>
      <c r="L27" s="127"/>
      <c r="M27" s="127"/>
      <c r="N27" s="126"/>
      <c r="O27" s="164"/>
      <c r="P27" s="16"/>
    </row>
    <row r="28" spans="2:18">
      <c r="B28" s="4" t="s">
        <v>688</v>
      </c>
      <c r="C28" s="147"/>
      <c r="D28" s="192"/>
      <c r="E28" s="125" t="s">
        <v>729</v>
      </c>
      <c r="F28" s="125"/>
      <c r="G28" s="127"/>
      <c r="H28" s="127"/>
      <c r="I28" s="127"/>
      <c r="J28" s="127"/>
      <c r="K28" s="127"/>
      <c r="L28" s="127"/>
      <c r="M28" s="127"/>
      <c r="N28" s="126">
        <f t="shared" si="0"/>
        <v>8</v>
      </c>
      <c r="O28" s="164"/>
      <c r="P28" s="16"/>
    </row>
    <row r="29" spans="2:18">
      <c r="B29" s="73" t="s">
        <v>724</v>
      </c>
      <c r="C29" s="201"/>
      <c r="D29" s="202"/>
      <c r="E29" s="122" t="s">
        <v>728</v>
      </c>
      <c r="F29" s="127"/>
      <c r="G29" s="127"/>
      <c r="H29" s="127"/>
      <c r="I29" s="127"/>
      <c r="J29" s="127"/>
      <c r="K29" s="127"/>
      <c r="L29" s="127"/>
      <c r="M29" s="127"/>
      <c r="N29" s="126"/>
      <c r="O29" s="164"/>
      <c r="P29" s="16"/>
    </row>
    <row r="30" spans="2:18">
      <c r="B30" s="4" t="s">
        <v>130</v>
      </c>
      <c r="C30" s="147"/>
      <c r="D30" s="148"/>
      <c r="E30" s="125" t="s">
        <v>734</v>
      </c>
      <c r="F30" s="127"/>
      <c r="G30" s="127"/>
      <c r="H30" s="127"/>
      <c r="I30" s="127"/>
      <c r="J30" s="127"/>
      <c r="K30" s="127"/>
      <c r="L30" s="127"/>
      <c r="M30" s="127"/>
      <c r="N30" s="126">
        <f t="shared" si="0"/>
        <v>27</v>
      </c>
      <c r="O30" s="164"/>
      <c r="P30" s="16"/>
    </row>
    <row r="31" spans="2:18">
      <c r="B31" s="4" t="s">
        <v>692</v>
      </c>
      <c r="C31" s="147"/>
      <c r="D31" s="148"/>
      <c r="E31" s="125" t="s">
        <v>730</v>
      </c>
      <c r="F31" s="127"/>
      <c r="G31" s="127"/>
      <c r="H31" s="127"/>
      <c r="I31" s="127"/>
      <c r="J31" s="127"/>
      <c r="K31" s="127"/>
      <c r="L31" s="127"/>
      <c r="M31" s="127"/>
      <c r="N31" s="126">
        <f t="shared" si="0"/>
        <v>24</v>
      </c>
      <c r="O31" s="164"/>
      <c r="P31" s="16"/>
    </row>
    <row r="32" spans="2:18">
      <c r="B32" s="4" t="s">
        <v>692</v>
      </c>
      <c r="C32" s="147"/>
      <c r="D32" s="148"/>
      <c r="E32" s="125" t="s">
        <v>708</v>
      </c>
      <c r="F32" s="127"/>
      <c r="G32" s="127"/>
      <c r="H32" s="127"/>
      <c r="I32" s="127"/>
      <c r="J32" s="127"/>
      <c r="K32" s="127"/>
      <c r="L32" s="127"/>
      <c r="M32" s="127"/>
      <c r="N32" s="126">
        <f t="shared" si="0"/>
        <v>24</v>
      </c>
      <c r="O32" s="164"/>
      <c r="P32" s="16"/>
    </row>
    <row r="33" spans="2:21">
      <c r="B33" s="4" t="s">
        <v>692</v>
      </c>
      <c r="C33" s="147"/>
      <c r="D33" s="148"/>
      <c r="E33" s="124" t="s">
        <v>709</v>
      </c>
      <c r="F33" s="127"/>
      <c r="G33" s="127"/>
      <c r="H33" s="127"/>
      <c r="I33" s="127"/>
      <c r="J33" s="127"/>
      <c r="K33" s="127"/>
      <c r="L33" s="127"/>
      <c r="M33" s="127"/>
      <c r="N33" s="126">
        <f t="shared" si="0"/>
        <v>18</v>
      </c>
      <c r="O33" s="164"/>
      <c r="P33" s="16"/>
    </row>
    <row r="34" spans="2:21">
      <c r="B34" s="4" t="s">
        <v>690</v>
      </c>
      <c r="C34" s="147"/>
      <c r="D34" s="148"/>
      <c r="E34" s="125" t="s">
        <v>710</v>
      </c>
      <c r="F34" s="127"/>
      <c r="G34" s="127"/>
      <c r="H34" s="127"/>
      <c r="I34" s="127"/>
      <c r="J34" s="127"/>
      <c r="K34" s="127"/>
      <c r="L34" s="127"/>
      <c r="M34" s="127"/>
      <c r="N34" s="126">
        <f t="shared" si="0"/>
        <v>12</v>
      </c>
      <c r="O34" s="164"/>
      <c r="P34" s="16"/>
    </row>
    <row r="35" spans="2:21">
      <c r="B35" s="4" t="s">
        <v>692</v>
      </c>
      <c r="C35" s="147"/>
      <c r="D35" s="148"/>
      <c r="E35" s="109" t="s">
        <v>733</v>
      </c>
      <c r="F35" s="127"/>
      <c r="G35" s="127"/>
      <c r="H35" s="127"/>
      <c r="I35" s="127"/>
      <c r="J35" s="127"/>
      <c r="K35" s="127"/>
      <c r="L35" s="127"/>
      <c r="M35" s="127"/>
      <c r="N35" s="126">
        <f t="shared" si="0"/>
        <v>22</v>
      </c>
      <c r="O35" s="164"/>
      <c r="P35" s="16"/>
    </row>
    <row r="36" spans="2:21">
      <c r="B36" s="4" t="s">
        <v>688</v>
      </c>
      <c r="C36" s="147"/>
      <c r="D36" s="148"/>
      <c r="E36" s="125" t="s">
        <v>732</v>
      </c>
      <c r="F36" s="127"/>
      <c r="G36" s="127"/>
      <c r="H36" s="127"/>
      <c r="I36" s="127"/>
      <c r="J36" s="127"/>
      <c r="K36" s="127"/>
      <c r="L36" s="127"/>
      <c r="M36" s="127"/>
      <c r="N36" s="126">
        <f t="shared" si="0"/>
        <v>24</v>
      </c>
      <c r="O36" s="164"/>
      <c r="P36" s="16"/>
    </row>
    <row r="37" spans="2:21">
      <c r="B37" s="4" t="s">
        <v>692</v>
      </c>
      <c r="C37" s="147"/>
      <c r="D37" s="192"/>
      <c r="E37" s="125" t="s">
        <v>711</v>
      </c>
      <c r="F37" s="127"/>
      <c r="G37" s="127"/>
      <c r="H37" s="127"/>
      <c r="I37" s="127"/>
      <c r="J37" s="127"/>
      <c r="K37" s="127"/>
      <c r="L37" s="127"/>
      <c r="M37" s="127"/>
      <c r="N37" s="126">
        <f t="shared" si="0"/>
        <v>19</v>
      </c>
      <c r="O37" s="164"/>
      <c r="P37" s="17"/>
    </row>
    <row r="38" spans="2:21">
      <c r="B38" s="4" t="s">
        <v>692</v>
      </c>
      <c r="C38" s="147"/>
      <c r="D38" s="192"/>
      <c r="E38" s="125" t="s">
        <v>731</v>
      </c>
      <c r="F38" s="127"/>
      <c r="G38" s="127"/>
      <c r="H38" s="127"/>
      <c r="I38" s="127"/>
      <c r="J38" s="127"/>
      <c r="K38" s="127"/>
      <c r="L38" s="127"/>
      <c r="M38" s="127"/>
      <c r="N38" s="126">
        <f t="shared" si="0"/>
        <v>26</v>
      </c>
      <c r="O38" s="164"/>
      <c r="P38" s="16"/>
    </row>
    <row r="39" spans="2:21">
      <c r="B39" s="4" t="s">
        <v>690</v>
      </c>
      <c r="C39" s="147"/>
      <c r="D39" s="192"/>
      <c r="E39" s="125" t="s">
        <v>712</v>
      </c>
      <c r="F39" s="127"/>
      <c r="G39" s="127"/>
      <c r="H39" s="127"/>
      <c r="I39" s="127"/>
      <c r="J39" s="127"/>
      <c r="K39" s="127"/>
      <c r="L39" s="127"/>
      <c r="M39" s="127"/>
      <c r="N39" s="126">
        <f t="shared" si="0"/>
        <v>15</v>
      </c>
      <c r="O39" s="164"/>
      <c r="P39" s="16"/>
      <c r="T39" s="96"/>
      <c r="U39"/>
    </row>
    <row r="40" spans="2:21">
      <c r="B40" s="4" t="s">
        <v>692</v>
      </c>
      <c r="C40" s="147"/>
      <c r="D40" s="192"/>
      <c r="E40" s="124" t="s">
        <v>713</v>
      </c>
      <c r="F40" s="127"/>
      <c r="G40" s="127"/>
      <c r="H40" s="127"/>
      <c r="I40" s="127"/>
      <c r="J40" s="127"/>
      <c r="K40" s="127"/>
      <c r="L40" s="127"/>
      <c r="M40" s="127"/>
      <c r="N40" s="126">
        <f t="shared" si="0"/>
        <v>15</v>
      </c>
      <c r="O40" s="164"/>
      <c r="P40" s="16"/>
      <c r="Q40" s="84"/>
      <c r="T40" s="96"/>
    </row>
    <row r="41" spans="2:21">
      <c r="B41" s="4" t="s">
        <v>130</v>
      </c>
      <c r="C41" s="147"/>
      <c r="D41" s="192"/>
      <c r="E41" s="125" t="s">
        <v>714</v>
      </c>
      <c r="F41" s="127"/>
      <c r="G41" s="127"/>
      <c r="H41" s="127"/>
      <c r="I41" s="127"/>
      <c r="J41" s="127"/>
      <c r="K41" s="127"/>
      <c r="L41" s="127"/>
      <c r="M41" s="127"/>
      <c r="N41" s="126">
        <f t="shared" si="0"/>
        <v>10</v>
      </c>
      <c r="O41" s="164"/>
      <c r="P41" s="16"/>
      <c r="Q41" s="78"/>
      <c r="T41" s="96"/>
    </row>
    <row r="42" spans="2:21">
      <c r="B42" s="4" t="s">
        <v>130</v>
      </c>
      <c r="C42" s="147"/>
      <c r="D42" s="192"/>
      <c r="E42" s="125" t="s">
        <v>715</v>
      </c>
      <c r="F42" s="127"/>
      <c r="G42" s="127"/>
      <c r="H42" s="127"/>
      <c r="I42" s="127"/>
      <c r="J42" s="127"/>
      <c r="K42" s="127"/>
      <c r="L42" s="127"/>
      <c r="M42" s="127"/>
      <c r="N42" s="126">
        <f t="shared" si="0"/>
        <v>11</v>
      </c>
      <c r="O42" s="164"/>
      <c r="P42" s="16"/>
      <c r="T42" s="96"/>
    </row>
    <row r="43" spans="2:21">
      <c r="B43" s="4" t="s">
        <v>688</v>
      </c>
      <c r="C43" s="147"/>
      <c r="D43" s="192"/>
      <c r="E43" s="125" t="s">
        <v>716</v>
      </c>
      <c r="F43" s="127"/>
      <c r="G43" s="127"/>
      <c r="H43" s="127"/>
      <c r="I43" s="127"/>
      <c r="J43" s="127"/>
      <c r="K43" s="127"/>
      <c r="L43" s="127"/>
      <c r="M43" s="110"/>
      <c r="N43" s="126">
        <f t="shared" si="0"/>
        <v>25</v>
      </c>
      <c r="O43" s="164"/>
      <c r="P43" s="16"/>
      <c r="T43" s="96"/>
    </row>
    <row r="44" spans="2:21">
      <c r="B44" s="4" t="s">
        <v>130</v>
      </c>
      <c r="C44" s="147"/>
      <c r="D44" s="192"/>
      <c r="E44" s="124" t="s">
        <v>717</v>
      </c>
      <c r="F44" s="127"/>
      <c r="G44" s="127"/>
      <c r="H44" s="127"/>
      <c r="I44" s="127"/>
      <c r="J44" s="127"/>
      <c r="K44" s="127"/>
      <c r="L44" s="127"/>
      <c r="M44" s="110"/>
      <c r="N44" s="126">
        <f t="shared" si="0"/>
        <v>18</v>
      </c>
      <c r="O44" s="164"/>
      <c r="P44" s="16"/>
      <c r="T44" s="96"/>
    </row>
    <row r="45" spans="2:21">
      <c r="B45" s="4" t="s">
        <v>692</v>
      </c>
      <c r="C45" s="147"/>
      <c r="D45" s="192"/>
      <c r="E45" s="124" t="s">
        <v>718</v>
      </c>
      <c r="F45" s="110"/>
      <c r="G45" s="110"/>
      <c r="H45" s="110"/>
      <c r="I45" s="110"/>
      <c r="J45" s="110"/>
      <c r="K45" s="110"/>
      <c r="L45" s="110"/>
      <c r="M45" s="110"/>
      <c r="N45" s="126">
        <f t="shared" si="0"/>
        <v>27</v>
      </c>
      <c r="O45" s="164"/>
      <c r="P45" s="16"/>
      <c r="T45" s="96"/>
    </row>
    <row r="46" spans="2:21">
      <c r="B46" s="4" t="s">
        <v>690</v>
      </c>
      <c r="C46" s="147"/>
      <c r="D46" s="192"/>
      <c r="E46" s="125" t="s">
        <v>719</v>
      </c>
      <c r="F46" s="127"/>
      <c r="G46" s="127"/>
      <c r="H46" s="127"/>
      <c r="I46" s="127"/>
      <c r="J46" s="127"/>
      <c r="K46" s="127"/>
      <c r="L46" s="127"/>
      <c r="M46" s="127"/>
      <c r="N46" s="126">
        <f t="shared" si="0"/>
        <v>17</v>
      </c>
      <c r="O46" s="164"/>
      <c r="P46" s="16"/>
      <c r="T46" s="96"/>
    </row>
    <row r="47" spans="2:21">
      <c r="B47" s="4" t="s">
        <v>130</v>
      </c>
      <c r="C47" s="147"/>
      <c r="D47" s="192"/>
      <c r="E47" s="109" t="s">
        <v>739</v>
      </c>
      <c r="F47" s="110"/>
      <c r="G47" s="110"/>
      <c r="H47" s="110"/>
      <c r="I47" s="110"/>
      <c r="J47" s="110"/>
      <c r="K47" s="110"/>
      <c r="L47" s="110"/>
      <c r="M47" s="120"/>
      <c r="N47" s="126">
        <f t="shared" si="0"/>
        <v>17</v>
      </c>
      <c r="O47" s="164"/>
      <c r="P47" s="16"/>
      <c r="T47" s="96"/>
    </row>
    <row r="48" spans="2:21">
      <c r="B48" s="4" t="s">
        <v>692</v>
      </c>
      <c r="C48" s="147"/>
      <c r="D48" s="192"/>
      <c r="E48" s="125" t="s">
        <v>720</v>
      </c>
      <c r="F48" s="127"/>
      <c r="G48" s="127"/>
      <c r="H48" s="127"/>
      <c r="I48" s="127"/>
      <c r="J48" s="127"/>
      <c r="K48" s="127"/>
      <c r="L48" s="127"/>
      <c r="M48" s="127"/>
      <c r="N48" s="126">
        <f t="shared" si="0"/>
        <v>6</v>
      </c>
      <c r="O48" s="164"/>
      <c r="P48" s="16"/>
      <c r="T48" s="96"/>
    </row>
    <row r="49" spans="2:20" s="5" customFormat="1">
      <c r="B49" s="235" t="s">
        <v>735</v>
      </c>
      <c r="C49" s="147"/>
      <c r="D49" s="151"/>
      <c r="E49" s="236" t="s">
        <v>747</v>
      </c>
      <c r="F49" s="237"/>
      <c r="G49" s="237"/>
      <c r="H49" s="237"/>
      <c r="I49" s="237"/>
      <c r="J49" s="237"/>
      <c r="K49" s="237"/>
      <c r="L49" s="237"/>
      <c r="M49" s="238"/>
      <c r="N49" s="238">
        <f t="shared" si="0"/>
        <v>8</v>
      </c>
      <c r="O49" s="239"/>
      <c r="P49" s="240"/>
      <c r="Q49" s="5" t="s">
        <v>742</v>
      </c>
    </row>
    <row r="50" spans="2:20" ht="16.5" customHeight="1">
      <c r="B50" s="4" t="s">
        <v>692</v>
      </c>
      <c r="C50" s="147">
        <f>VLOOKUP(B50,[1]代號!$J:$K,2,0)</f>
        <v>10201003</v>
      </c>
      <c r="D50" s="148"/>
      <c r="E50" s="124" t="s">
        <v>745</v>
      </c>
      <c r="F50" s="127"/>
      <c r="G50" s="127"/>
      <c r="H50" s="127"/>
      <c r="I50" s="127"/>
      <c r="J50" s="127"/>
      <c r="K50" s="127"/>
      <c r="L50" s="127"/>
      <c r="M50" s="16"/>
      <c r="N50" s="126">
        <f t="shared" si="0"/>
        <v>11</v>
      </c>
      <c r="O50" s="164"/>
      <c r="P50" s="165"/>
    </row>
    <row r="51" spans="2:20" ht="16.5" customHeight="1">
      <c r="B51" s="4" t="s">
        <v>690</v>
      </c>
      <c r="C51" s="147"/>
      <c r="D51" s="148"/>
      <c r="E51" s="124" t="s">
        <v>750</v>
      </c>
      <c r="F51" s="127"/>
      <c r="G51" s="127"/>
      <c r="H51" s="127"/>
      <c r="I51" s="127"/>
      <c r="J51" s="127"/>
      <c r="K51" s="127"/>
      <c r="L51" s="127"/>
      <c r="M51" s="16"/>
      <c r="N51" s="126">
        <f t="shared" si="0"/>
        <v>12</v>
      </c>
      <c r="O51" s="164"/>
      <c r="P51" s="165"/>
    </row>
    <row r="52" spans="2:20" s="5" customFormat="1">
      <c r="B52" s="235" t="s">
        <v>755</v>
      </c>
      <c r="C52" s="147"/>
      <c r="D52" s="148"/>
      <c r="E52" s="236" t="s">
        <v>741</v>
      </c>
      <c r="F52" s="237"/>
      <c r="G52" s="237"/>
      <c r="H52" s="237"/>
      <c r="I52" s="237"/>
      <c r="J52" s="237"/>
      <c r="K52" s="237"/>
      <c r="L52" s="237"/>
      <c r="M52" s="238"/>
      <c r="N52" s="238"/>
      <c r="O52" s="239"/>
      <c r="P52" s="240"/>
      <c r="Q52" s="5" t="s">
        <v>744</v>
      </c>
    </row>
    <row r="53" spans="2:20" ht="16.5" customHeight="1">
      <c r="B53" s="4" t="s">
        <v>692</v>
      </c>
      <c r="C53" s="147">
        <f>VLOOKUP(B53,[1]代號!$J:$K,2,0)</f>
        <v>10201003</v>
      </c>
      <c r="E53" s="124" t="s">
        <v>753</v>
      </c>
      <c r="F53" s="127"/>
      <c r="G53" s="127"/>
      <c r="H53" s="127"/>
      <c r="I53" s="127"/>
      <c r="J53" s="127"/>
      <c r="K53" s="127"/>
      <c r="L53" s="127"/>
      <c r="M53" s="16"/>
      <c r="N53" s="128"/>
      <c r="O53" s="164"/>
      <c r="P53" s="165"/>
    </row>
    <row r="54" spans="2:20" ht="16.5" customHeight="1">
      <c r="B54" s="4" t="s">
        <v>690</v>
      </c>
      <c r="C54" s="147">
        <f>VLOOKUP(B54,[1]代號!$J:$K,2,0)</f>
        <v>10201004</v>
      </c>
      <c r="D54" s="149" t="s">
        <v>736</v>
      </c>
      <c r="E54" s="124" t="s">
        <v>754</v>
      </c>
      <c r="F54" s="127"/>
      <c r="G54" s="127"/>
      <c r="H54" s="127"/>
      <c r="I54" s="127"/>
      <c r="J54" s="127"/>
      <c r="K54" s="127"/>
      <c r="L54" s="127"/>
      <c r="M54" s="16"/>
      <c r="N54" s="128"/>
      <c r="O54" s="164"/>
      <c r="P54" s="165"/>
    </row>
    <row r="55" spans="2:20" s="5" customFormat="1">
      <c r="B55" s="235" t="s">
        <v>756</v>
      </c>
      <c r="C55" s="147"/>
      <c r="D55" s="148"/>
      <c r="E55" s="236" t="s">
        <v>740</v>
      </c>
      <c r="F55" s="237"/>
      <c r="G55" s="237"/>
      <c r="H55" s="237"/>
      <c r="I55" s="237"/>
      <c r="J55" s="237"/>
      <c r="K55" s="237"/>
      <c r="L55" s="237"/>
      <c r="M55" s="238"/>
      <c r="N55" s="238"/>
      <c r="O55" s="239"/>
      <c r="P55" s="240"/>
      <c r="Q55" s="5" t="s">
        <v>743</v>
      </c>
    </row>
    <row r="56" spans="2:20" ht="16.5" customHeight="1">
      <c r="B56" s="4" t="s">
        <v>692</v>
      </c>
      <c r="C56" s="147">
        <f>VLOOKUP(B56,[1]代號!$J:$K,2,0)</f>
        <v>10201003</v>
      </c>
      <c r="E56" s="124" t="s">
        <v>751</v>
      </c>
      <c r="F56" s="127"/>
      <c r="G56" s="127"/>
      <c r="H56" s="127"/>
      <c r="I56" s="127"/>
      <c r="J56" s="127"/>
      <c r="K56" s="127"/>
      <c r="L56" s="127"/>
      <c r="M56" s="16"/>
      <c r="N56" s="128"/>
      <c r="O56" s="164"/>
      <c r="P56" s="165"/>
    </row>
    <row r="57" spans="2:20" ht="16.5" customHeight="1">
      <c r="B57" s="4" t="s">
        <v>690</v>
      </c>
      <c r="C57" s="147">
        <f>VLOOKUP(B57,[1]代號!$J:$K,2,0)</f>
        <v>10201004</v>
      </c>
      <c r="D57" s="149" t="s">
        <v>193</v>
      </c>
      <c r="E57" s="124" t="s">
        <v>752</v>
      </c>
      <c r="F57" s="127"/>
      <c r="G57" s="127"/>
      <c r="H57" s="127"/>
      <c r="I57" s="127"/>
      <c r="J57" s="127"/>
      <c r="K57" s="127"/>
      <c r="L57" s="127"/>
      <c r="M57" s="16"/>
      <c r="N57" s="128"/>
      <c r="O57" s="164"/>
      <c r="P57" s="165"/>
    </row>
    <row r="58" spans="2:20" s="5" customFormat="1" ht="17.25" customHeight="1">
      <c r="B58" s="235" t="s">
        <v>737</v>
      </c>
      <c r="C58" s="147"/>
      <c r="D58" s="148"/>
      <c r="E58" s="236" t="s">
        <v>738</v>
      </c>
      <c r="F58" s="237"/>
      <c r="G58" s="237"/>
      <c r="H58" s="237"/>
      <c r="I58" s="237"/>
      <c r="J58" s="237"/>
      <c r="K58" s="237"/>
      <c r="L58" s="237"/>
      <c r="M58" s="238"/>
      <c r="N58" s="238"/>
      <c r="O58" s="239"/>
      <c r="P58" s="241"/>
    </row>
    <row r="59" spans="2:20" ht="16.5" customHeight="1">
      <c r="B59" s="4" t="s">
        <v>746</v>
      </c>
      <c r="C59" s="147"/>
      <c r="D59" s="192"/>
      <c r="E59" s="124" t="s">
        <v>757</v>
      </c>
      <c r="F59" s="20"/>
      <c r="G59" s="20"/>
      <c r="H59" s="20"/>
      <c r="I59" s="20"/>
      <c r="J59" s="20"/>
      <c r="K59" s="20"/>
      <c r="L59" s="20"/>
      <c r="M59" s="57"/>
      <c r="N59" s="126">
        <f t="shared" ref="N59:N62" si="1">LEN(E59)</f>
        <v>19</v>
      </c>
      <c r="O59" s="164"/>
      <c r="P59" s="16"/>
      <c r="S59" s="95"/>
      <c r="T59" s="96"/>
    </row>
    <row r="60" spans="2:20" ht="16.5" customHeight="1">
      <c r="B60" s="4" t="s">
        <v>692</v>
      </c>
      <c r="C60" s="147"/>
      <c r="D60" s="192"/>
      <c r="E60" s="125" t="s">
        <v>758</v>
      </c>
      <c r="F60" s="125"/>
      <c r="G60" s="125"/>
      <c r="H60" s="125"/>
      <c r="I60" s="125"/>
      <c r="J60" s="125"/>
      <c r="K60" s="125"/>
      <c r="L60" s="125"/>
      <c r="M60" s="57"/>
      <c r="N60" s="126">
        <f t="shared" si="1"/>
        <v>14</v>
      </c>
      <c r="O60" s="164"/>
      <c r="P60" s="16"/>
      <c r="S60" s="95"/>
      <c r="T60" s="96"/>
    </row>
    <row r="61" spans="2:20">
      <c r="B61" s="4" t="s">
        <v>692</v>
      </c>
      <c r="C61" s="147"/>
      <c r="D61" s="192"/>
      <c r="E61" s="125" t="s">
        <v>748</v>
      </c>
      <c r="F61" s="21"/>
      <c r="G61" s="21"/>
      <c r="H61" s="21"/>
      <c r="I61" s="21"/>
      <c r="J61" s="21"/>
      <c r="K61" s="21"/>
      <c r="L61" s="21"/>
      <c r="M61" s="17"/>
      <c r="N61" s="126">
        <f t="shared" si="1"/>
        <v>24</v>
      </c>
      <c r="O61" s="164"/>
      <c r="P61" s="16"/>
      <c r="T61" s="96"/>
    </row>
    <row r="62" spans="2:20" ht="16.5" customHeight="1">
      <c r="B62" s="4" t="s">
        <v>689</v>
      </c>
      <c r="C62" s="147"/>
      <c r="D62" s="192"/>
      <c r="E62" s="125" t="s">
        <v>749</v>
      </c>
      <c r="F62" s="21"/>
      <c r="G62" s="21"/>
      <c r="H62" s="21"/>
      <c r="I62" s="21"/>
      <c r="J62" s="21"/>
      <c r="K62" s="21"/>
      <c r="L62" s="21"/>
      <c r="M62" s="16"/>
      <c r="N62" s="126">
        <f t="shared" si="1"/>
        <v>31</v>
      </c>
      <c r="O62" s="164"/>
      <c r="P62" s="16"/>
    </row>
    <row r="63" spans="2:20" ht="17.25" customHeight="1">
      <c r="B63" s="4"/>
      <c r="C63" s="147"/>
      <c r="D63" s="192"/>
      <c r="E63" s="19"/>
      <c r="F63" s="21"/>
      <c r="G63" s="21"/>
      <c r="H63" s="21"/>
      <c r="I63" s="21"/>
      <c r="J63" s="21"/>
      <c r="K63" s="21"/>
      <c r="L63" s="21"/>
      <c r="M63" s="17"/>
      <c r="N63" s="126"/>
      <c r="O63" s="164"/>
      <c r="P63" s="16"/>
      <c r="S63" s="95"/>
    </row>
    <row r="64" spans="2:20" ht="16.5" customHeight="1">
      <c r="B64" s="4"/>
      <c r="C64" s="147"/>
      <c r="D64" s="192"/>
      <c r="E64" s="19"/>
      <c r="F64" s="21"/>
      <c r="G64" s="21"/>
      <c r="H64" s="21"/>
      <c r="I64" s="21"/>
      <c r="J64" s="21"/>
      <c r="K64" s="21"/>
      <c r="L64" s="21"/>
      <c r="M64" s="16"/>
      <c r="N64" s="126"/>
      <c r="O64" s="164"/>
      <c r="P64" s="16"/>
      <c r="S64" s="95"/>
    </row>
    <row r="65" spans="2:16" ht="17.25" customHeight="1">
      <c r="B65" s="4"/>
      <c r="C65" s="147"/>
      <c r="D65" s="192"/>
      <c r="E65" s="108"/>
      <c r="F65" s="21"/>
      <c r="G65" s="21"/>
      <c r="H65" s="21"/>
      <c r="I65" s="21"/>
      <c r="J65" s="21"/>
      <c r="K65" s="21"/>
      <c r="L65" s="21"/>
      <c r="M65" s="17"/>
      <c r="N65" s="126"/>
      <c r="O65" s="164"/>
      <c r="P65" s="16"/>
    </row>
    <row r="66" spans="2:16" ht="16.5" customHeight="1">
      <c r="B66" s="4"/>
      <c r="C66" s="147"/>
      <c r="D66" s="192"/>
      <c r="E66" s="19"/>
      <c r="F66" s="21"/>
      <c r="G66" s="21"/>
      <c r="H66" s="21"/>
      <c r="I66" s="21"/>
      <c r="J66" s="21"/>
      <c r="K66" s="21"/>
      <c r="L66" s="21"/>
      <c r="M66" s="16"/>
      <c r="N66" s="128"/>
      <c r="O66" s="164"/>
      <c r="P66" s="16"/>
    </row>
    <row r="67" spans="2:16">
      <c r="C67" s="147"/>
      <c r="D67" s="192"/>
      <c r="E67" s="124"/>
      <c r="F67" s="127"/>
      <c r="G67" s="127"/>
      <c r="H67" s="127"/>
      <c r="I67" s="127"/>
      <c r="J67" s="127"/>
      <c r="K67" s="127"/>
      <c r="L67" s="127"/>
      <c r="M67" s="17"/>
      <c r="N67" s="126"/>
      <c r="O67" s="164"/>
      <c r="P67" s="16"/>
    </row>
    <row r="68" spans="2:16">
      <c r="C68" s="147"/>
      <c r="D68" s="192"/>
      <c r="E68" s="124"/>
      <c r="F68" s="127"/>
      <c r="G68" s="127"/>
      <c r="H68" s="127"/>
      <c r="I68" s="127"/>
      <c r="J68" s="127"/>
      <c r="K68" s="127"/>
      <c r="L68" s="127"/>
      <c r="M68" s="16"/>
      <c r="N68" s="126"/>
      <c r="O68" s="164"/>
      <c r="P68" s="16"/>
    </row>
    <row r="69" spans="2:16">
      <c r="C69" s="147"/>
      <c r="D69" s="192"/>
      <c r="E69" s="124"/>
      <c r="F69" s="127"/>
      <c r="G69" s="127"/>
      <c r="H69" s="127"/>
      <c r="I69" s="127"/>
      <c r="J69" s="127"/>
      <c r="K69" s="127"/>
      <c r="L69" s="127"/>
      <c r="M69" s="17"/>
      <c r="N69" s="126"/>
      <c r="O69" s="164"/>
      <c r="P69" s="16"/>
    </row>
    <row r="70" spans="2:16">
      <c r="C70" s="147"/>
      <c r="D70" s="192"/>
      <c r="E70" s="124"/>
      <c r="F70" s="127"/>
      <c r="G70" s="127"/>
      <c r="H70" s="127"/>
      <c r="I70" s="127"/>
      <c r="J70" s="127"/>
      <c r="K70" s="127"/>
      <c r="L70" s="127"/>
      <c r="M70" s="16"/>
      <c r="N70" s="128"/>
      <c r="O70" s="164"/>
      <c r="P70" s="16"/>
    </row>
    <row r="71" spans="2:16">
      <c r="C71" s="147"/>
      <c r="D71" s="192"/>
      <c r="E71" s="124"/>
      <c r="F71" s="127"/>
      <c r="G71" s="127"/>
      <c r="H71" s="127"/>
      <c r="I71" s="127"/>
      <c r="J71" s="127"/>
      <c r="K71" s="127"/>
      <c r="L71" s="127"/>
      <c r="M71" s="17"/>
      <c r="N71" s="126"/>
      <c r="O71" s="164"/>
      <c r="P71" s="16"/>
    </row>
    <row r="72" spans="2:16">
      <c r="C72" s="147"/>
      <c r="D72" s="192"/>
      <c r="E72" s="124"/>
      <c r="F72" s="127"/>
      <c r="G72" s="127"/>
      <c r="H72" s="127"/>
      <c r="I72" s="127"/>
      <c r="J72" s="127"/>
      <c r="K72" s="127"/>
      <c r="L72" s="127"/>
      <c r="M72" s="16"/>
      <c r="N72" s="126"/>
      <c r="O72" s="164"/>
      <c r="P72" s="16"/>
    </row>
    <row r="73" spans="2:16">
      <c r="C73" s="147"/>
      <c r="D73" s="192"/>
      <c r="E73" s="124"/>
      <c r="F73" s="127"/>
      <c r="G73" s="127"/>
      <c r="H73" s="127"/>
      <c r="I73" s="127"/>
      <c r="J73" s="127"/>
      <c r="K73" s="127"/>
      <c r="L73" s="127"/>
      <c r="M73" s="17"/>
      <c r="N73" s="126"/>
      <c r="O73" s="164"/>
      <c r="P73" s="16"/>
    </row>
    <row r="74" spans="2:16">
      <c r="C74" s="147"/>
      <c r="D74" s="192"/>
      <c r="E74" s="124"/>
      <c r="F74" s="127"/>
      <c r="G74" s="127"/>
      <c r="H74" s="127"/>
      <c r="I74" s="127"/>
      <c r="J74" s="127"/>
      <c r="K74" s="127"/>
      <c r="L74" s="127"/>
      <c r="M74" s="16"/>
      <c r="N74" s="128"/>
      <c r="O74" s="164"/>
      <c r="P74" s="16"/>
    </row>
    <row r="75" spans="2:16">
      <c r="C75" s="147"/>
      <c r="D75" s="192"/>
      <c r="E75" s="124"/>
      <c r="F75" s="127"/>
      <c r="G75" s="127"/>
      <c r="H75" s="127"/>
      <c r="I75" s="127"/>
      <c r="J75" s="127"/>
      <c r="K75" s="127"/>
      <c r="L75" s="127"/>
      <c r="M75" s="17"/>
      <c r="N75" s="126"/>
      <c r="O75" s="164"/>
      <c r="P75" s="16"/>
    </row>
    <row r="76" spans="2:16">
      <c r="C76" s="147"/>
      <c r="D76" s="192"/>
      <c r="E76" s="124"/>
      <c r="F76" s="127"/>
      <c r="G76" s="127"/>
      <c r="H76" s="127"/>
      <c r="I76" s="127"/>
      <c r="J76" s="127"/>
      <c r="K76" s="127"/>
      <c r="L76" s="127"/>
      <c r="M76" s="16"/>
      <c r="N76" s="126"/>
      <c r="O76" s="164"/>
      <c r="P76" s="16"/>
    </row>
    <row r="77" spans="2:16">
      <c r="C77" s="147"/>
      <c r="D77" s="192"/>
      <c r="E77" s="124"/>
      <c r="F77" s="127"/>
      <c r="G77" s="127"/>
      <c r="H77" s="127"/>
      <c r="I77" s="127"/>
      <c r="J77" s="127"/>
      <c r="K77" s="127"/>
      <c r="L77" s="127"/>
      <c r="M77" s="17"/>
      <c r="N77" s="126"/>
      <c r="O77" s="164"/>
      <c r="P77" s="16"/>
    </row>
    <row r="78" spans="2:16">
      <c r="C78" s="147"/>
      <c r="D78" s="192"/>
      <c r="E78" s="124"/>
      <c r="F78" s="127"/>
      <c r="G78" s="127"/>
      <c r="H78" s="127"/>
      <c r="I78" s="127"/>
      <c r="J78" s="127"/>
      <c r="K78" s="127"/>
      <c r="L78" s="127"/>
      <c r="M78" s="16"/>
      <c r="N78" s="128"/>
      <c r="O78" s="161"/>
      <c r="P78" s="17"/>
    </row>
    <row r="79" spans="2:16">
      <c r="C79" s="147"/>
      <c r="D79" s="192"/>
      <c r="E79" s="124"/>
      <c r="F79" s="127"/>
      <c r="G79" s="127"/>
      <c r="H79" s="127"/>
      <c r="I79" s="127"/>
      <c r="J79" s="127"/>
      <c r="K79" s="127"/>
      <c r="L79" s="127"/>
      <c r="M79" s="17"/>
      <c r="N79" s="126"/>
      <c r="O79" s="164"/>
      <c r="P79" s="16"/>
    </row>
    <row r="80" spans="2:16">
      <c r="C80" s="147"/>
      <c r="D80" s="192"/>
      <c r="E80" s="124"/>
      <c r="F80" s="127"/>
      <c r="G80" s="127"/>
      <c r="H80" s="127"/>
      <c r="I80" s="127"/>
      <c r="J80" s="127"/>
      <c r="K80" s="127"/>
      <c r="L80" s="127"/>
      <c r="M80" s="16"/>
      <c r="N80" s="126"/>
      <c r="O80" s="164"/>
      <c r="P80" s="16"/>
    </row>
    <row r="81" spans="3:16">
      <c r="C81" s="147"/>
      <c r="D81" s="192"/>
      <c r="E81" s="124"/>
      <c r="F81" s="127"/>
      <c r="G81" s="127"/>
      <c r="H81" s="127"/>
      <c r="I81" s="127"/>
      <c r="J81" s="127"/>
      <c r="K81" s="127"/>
      <c r="L81" s="127"/>
      <c r="M81" s="17"/>
      <c r="N81" s="126"/>
      <c r="O81" s="164"/>
      <c r="P81" s="16"/>
    </row>
    <row r="82" spans="3:16">
      <c r="C82" s="147"/>
      <c r="D82" s="192"/>
      <c r="E82" s="124"/>
      <c r="F82" s="127"/>
      <c r="G82" s="127"/>
      <c r="H82" s="127"/>
      <c r="I82" s="127"/>
      <c r="J82" s="127"/>
      <c r="K82" s="127"/>
      <c r="L82" s="127"/>
      <c r="M82" s="16"/>
      <c r="N82" s="128"/>
      <c r="O82" s="164"/>
      <c r="P82" s="16"/>
    </row>
    <row r="83" spans="3:16">
      <c r="C83" s="147"/>
      <c r="D83" s="192"/>
      <c r="E83" s="124"/>
      <c r="F83" s="127"/>
      <c r="G83" s="127"/>
      <c r="H83" s="127"/>
      <c r="I83" s="127"/>
      <c r="J83" s="127"/>
      <c r="K83" s="127"/>
      <c r="L83" s="127"/>
      <c r="M83" s="17"/>
      <c r="N83" s="126"/>
      <c r="O83" s="164"/>
      <c r="P83" s="16"/>
    </row>
    <row r="84" spans="3:16">
      <c r="C84" s="147"/>
      <c r="D84" s="192"/>
      <c r="E84" s="124"/>
      <c r="F84" s="127"/>
      <c r="G84" s="127"/>
      <c r="H84" s="127"/>
      <c r="I84" s="127"/>
      <c r="J84" s="127"/>
      <c r="K84" s="127"/>
      <c r="L84" s="127"/>
      <c r="M84" s="16"/>
      <c r="N84" s="126"/>
      <c r="O84" s="164"/>
      <c r="P84" s="16"/>
    </row>
    <row r="85" spans="3:16">
      <c r="C85" s="147"/>
      <c r="D85" s="192"/>
      <c r="E85" s="124"/>
      <c r="F85" s="127"/>
      <c r="G85" s="127"/>
      <c r="H85" s="127"/>
      <c r="I85" s="127"/>
      <c r="J85" s="127"/>
      <c r="K85" s="127"/>
      <c r="L85" s="127"/>
      <c r="M85" s="17"/>
      <c r="N85" s="126"/>
      <c r="O85" s="164"/>
      <c r="P85" s="16"/>
    </row>
    <row r="86" spans="3:16">
      <c r="C86" s="147"/>
      <c r="D86" s="192"/>
      <c r="E86" s="124"/>
      <c r="F86" s="127"/>
      <c r="G86" s="127"/>
      <c r="H86" s="127"/>
      <c r="I86" s="127"/>
      <c r="J86" s="127"/>
      <c r="K86" s="127"/>
      <c r="L86" s="127"/>
      <c r="M86" s="16"/>
      <c r="N86" s="128"/>
      <c r="O86" s="164"/>
      <c r="P86" s="16"/>
    </row>
    <row r="87" spans="3:16">
      <c r="C87" s="147"/>
      <c r="D87" s="192"/>
      <c r="E87" s="124"/>
      <c r="F87" s="127"/>
      <c r="G87" s="127"/>
      <c r="H87" s="127"/>
      <c r="I87" s="127"/>
      <c r="J87" s="127"/>
      <c r="K87" s="127"/>
      <c r="L87" s="127"/>
      <c r="M87" s="17"/>
      <c r="N87" s="126"/>
      <c r="O87" s="164"/>
      <c r="P87" s="16"/>
    </row>
    <row r="88" spans="3:16">
      <c r="C88" s="147"/>
      <c r="D88" s="192"/>
      <c r="E88" s="124"/>
      <c r="F88" s="127"/>
      <c r="G88" s="127"/>
      <c r="H88" s="127"/>
      <c r="I88" s="127"/>
      <c r="J88" s="127"/>
      <c r="K88" s="127"/>
      <c r="L88" s="127"/>
      <c r="M88" s="16"/>
      <c r="N88" s="126"/>
      <c r="O88" s="164"/>
      <c r="P88" s="16"/>
    </row>
    <row r="89" spans="3:16">
      <c r="C89" s="147"/>
      <c r="D89" s="192"/>
      <c r="E89" s="124"/>
      <c r="F89" s="127"/>
      <c r="G89" s="127"/>
      <c r="H89" s="127"/>
      <c r="I89" s="127"/>
      <c r="J89" s="127"/>
      <c r="K89" s="127"/>
      <c r="L89" s="127"/>
      <c r="M89" s="17"/>
      <c r="N89" s="126"/>
      <c r="O89" s="164"/>
      <c r="P89" s="16"/>
    </row>
    <row r="90" spans="3:16">
      <c r="C90" s="147"/>
      <c r="D90" s="192"/>
      <c r="E90" s="124"/>
      <c r="F90" s="127"/>
      <c r="G90" s="127"/>
      <c r="H90" s="127"/>
      <c r="I90" s="127"/>
      <c r="J90" s="127"/>
      <c r="K90" s="127"/>
      <c r="L90" s="127"/>
      <c r="M90" s="16"/>
      <c r="N90" s="128"/>
      <c r="O90" s="164"/>
      <c r="P90" s="16"/>
    </row>
    <row r="91" spans="3:16">
      <c r="C91" s="147"/>
      <c r="D91" s="192"/>
      <c r="E91" s="124"/>
      <c r="F91" s="127"/>
      <c r="G91" s="127"/>
      <c r="H91" s="127"/>
      <c r="I91" s="127"/>
      <c r="J91" s="127"/>
      <c r="K91" s="127"/>
      <c r="L91" s="127"/>
      <c r="M91" s="17"/>
      <c r="N91" s="126"/>
      <c r="O91" s="164"/>
      <c r="P91" s="16"/>
    </row>
    <row r="92" spans="3:16">
      <c r="C92" s="147"/>
      <c r="D92" s="192"/>
      <c r="E92" s="124"/>
      <c r="F92" s="127"/>
      <c r="G92" s="127"/>
      <c r="H92" s="127"/>
      <c r="I92" s="127"/>
      <c r="J92" s="127"/>
      <c r="K92" s="127"/>
      <c r="L92" s="127"/>
      <c r="M92" s="16"/>
      <c r="N92" s="126"/>
      <c r="O92" s="164"/>
      <c r="P92" s="16"/>
    </row>
    <row r="93" spans="3:16">
      <c r="C93" s="147"/>
      <c r="D93" s="192"/>
      <c r="E93" s="124"/>
      <c r="F93" s="127"/>
      <c r="G93" s="127"/>
      <c r="H93" s="127"/>
      <c r="I93" s="127"/>
      <c r="J93" s="127"/>
      <c r="K93" s="127"/>
      <c r="L93" s="127"/>
      <c r="M93" s="17"/>
      <c r="N93" s="126"/>
      <c r="O93" s="164"/>
      <c r="P93" s="16"/>
    </row>
    <row r="94" spans="3:16">
      <c r="C94" s="147"/>
      <c r="D94" s="192"/>
      <c r="E94" s="124"/>
      <c r="F94" s="127"/>
      <c r="G94" s="127"/>
      <c r="H94" s="127"/>
      <c r="I94" s="127"/>
      <c r="J94" s="127"/>
      <c r="K94" s="127"/>
      <c r="L94" s="127"/>
      <c r="M94" s="16"/>
      <c r="N94" s="128"/>
      <c r="O94" s="164"/>
      <c r="P94" s="16"/>
    </row>
    <row r="95" spans="3:16">
      <c r="C95" s="147"/>
      <c r="D95" s="192"/>
      <c r="E95" s="124"/>
      <c r="F95" s="127"/>
      <c r="G95" s="127"/>
      <c r="H95" s="127"/>
      <c r="I95" s="127"/>
      <c r="J95" s="127"/>
      <c r="K95" s="127"/>
      <c r="L95" s="127"/>
      <c r="M95" s="17"/>
      <c r="N95" s="126"/>
      <c r="O95" s="164"/>
      <c r="P95" s="16"/>
    </row>
    <row r="96" spans="3:16">
      <c r="C96" s="147"/>
      <c r="D96" s="192"/>
      <c r="E96" s="124"/>
      <c r="F96" s="127"/>
      <c r="G96" s="127"/>
      <c r="H96" s="127"/>
      <c r="I96" s="127"/>
      <c r="J96" s="127"/>
      <c r="K96" s="127"/>
      <c r="L96" s="127"/>
      <c r="M96" s="16"/>
      <c r="N96" s="126"/>
      <c r="O96" s="164"/>
      <c r="P96" s="16"/>
    </row>
    <row r="97" spans="3:16">
      <c r="C97" s="150"/>
      <c r="D97" s="192"/>
      <c r="E97" s="124"/>
      <c r="F97" s="127"/>
      <c r="G97" s="127"/>
      <c r="H97" s="127"/>
      <c r="I97" s="127"/>
      <c r="J97" s="127"/>
      <c r="K97" s="127"/>
      <c r="L97" s="127"/>
      <c r="M97" s="17"/>
      <c r="N97" s="126"/>
      <c r="O97" s="164"/>
      <c r="P97" s="16"/>
    </row>
    <row r="98" spans="3:16">
      <c r="C98" s="150"/>
      <c r="D98" s="192"/>
      <c r="E98" s="124"/>
      <c r="F98" s="127"/>
      <c r="G98" s="127"/>
      <c r="H98" s="127"/>
      <c r="I98" s="127"/>
      <c r="J98" s="127"/>
      <c r="K98" s="127"/>
      <c r="L98" s="127"/>
      <c r="M98" s="16"/>
      <c r="N98" s="128"/>
      <c r="O98" s="164"/>
      <c r="P98" s="16"/>
    </row>
    <row r="99" spans="3:16">
      <c r="C99" s="150"/>
      <c r="D99" s="148"/>
      <c r="E99" s="124"/>
      <c r="F99" s="127"/>
      <c r="G99" s="127"/>
      <c r="H99" s="127"/>
      <c r="I99" s="127"/>
      <c r="J99" s="127"/>
      <c r="K99" s="127"/>
      <c r="L99" s="127"/>
      <c r="M99" s="17"/>
      <c r="N99" s="126"/>
      <c r="O99" s="164"/>
      <c r="P99" s="16"/>
    </row>
    <row r="100" spans="3:16">
      <c r="C100" s="150"/>
      <c r="D100" s="148"/>
      <c r="E100" s="124"/>
      <c r="F100" s="127"/>
      <c r="G100" s="127"/>
      <c r="H100" s="127"/>
      <c r="I100" s="127"/>
      <c r="J100" s="127"/>
      <c r="K100" s="127"/>
      <c r="L100" s="127"/>
      <c r="M100" s="16"/>
      <c r="N100" s="126"/>
      <c r="O100" s="164"/>
      <c r="P100" s="16"/>
    </row>
    <row r="101" spans="3:16">
      <c r="C101" s="150"/>
      <c r="D101" s="148"/>
      <c r="E101" s="124"/>
      <c r="F101" s="127"/>
      <c r="G101" s="127"/>
      <c r="H101" s="127"/>
      <c r="I101" s="127"/>
      <c r="J101" s="127"/>
      <c r="K101" s="127"/>
      <c r="L101" s="127"/>
      <c r="M101" s="17"/>
      <c r="N101" s="126"/>
      <c r="O101" s="164"/>
      <c r="P101" s="16"/>
    </row>
    <row r="102" spans="3:16">
      <c r="C102" s="150"/>
      <c r="D102" s="148"/>
      <c r="E102" s="124"/>
      <c r="F102" s="127"/>
      <c r="G102" s="127"/>
      <c r="H102" s="127"/>
      <c r="I102" s="127"/>
      <c r="J102" s="127"/>
      <c r="K102" s="127"/>
      <c r="L102" s="127"/>
      <c r="M102" s="16"/>
      <c r="N102" s="128"/>
      <c r="O102" s="164"/>
      <c r="P102" s="16"/>
    </row>
    <row r="103" spans="3:16">
      <c r="C103" s="150"/>
      <c r="D103" s="148"/>
      <c r="E103" s="124"/>
      <c r="F103" s="127"/>
      <c r="G103" s="127"/>
      <c r="H103" s="127"/>
      <c r="I103" s="127"/>
      <c r="J103" s="127"/>
      <c r="K103" s="127"/>
      <c r="L103" s="127"/>
      <c r="M103" s="17"/>
      <c r="N103" s="126"/>
      <c r="O103" s="164"/>
      <c r="P103" s="16"/>
    </row>
    <row r="104" spans="3:16">
      <c r="C104" s="150"/>
      <c r="E104" s="124"/>
      <c r="F104" s="127"/>
      <c r="G104" s="127"/>
      <c r="H104" s="127"/>
      <c r="I104" s="127"/>
      <c r="J104" s="127"/>
      <c r="K104" s="127"/>
      <c r="L104" s="127"/>
      <c r="M104" s="16"/>
      <c r="N104" s="126"/>
      <c r="O104" s="164"/>
      <c r="P104" s="16"/>
    </row>
    <row r="105" spans="3:16">
      <c r="C105" s="150"/>
      <c r="E105" s="124"/>
      <c r="F105" s="127"/>
      <c r="G105" s="127"/>
      <c r="H105" s="127"/>
      <c r="I105" s="127"/>
      <c r="J105" s="127"/>
      <c r="K105" s="127"/>
      <c r="L105" s="127"/>
      <c r="M105" s="17"/>
      <c r="N105" s="126"/>
      <c r="O105" s="164"/>
      <c r="P105" s="16"/>
    </row>
    <row r="106" spans="3:16">
      <c r="C106" s="150"/>
      <c r="O106" s="2"/>
    </row>
    <row r="107" spans="3:16">
      <c r="C107" s="150"/>
      <c r="O107" s="2"/>
    </row>
    <row r="108" spans="3:16">
      <c r="C108" s="150"/>
      <c r="O108" s="2"/>
    </row>
    <row r="109" spans="3:16">
      <c r="C109" s="150"/>
      <c r="O109" s="2"/>
    </row>
    <row r="110" spans="3:16">
      <c r="C110" s="152"/>
      <c r="O110" s="2"/>
    </row>
    <row r="111" spans="3:16">
      <c r="O111" s="2"/>
    </row>
    <row r="112" spans="3:16">
      <c r="O112" s="2"/>
    </row>
    <row r="113" spans="15:15">
      <c r="O113" s="2"/>
    </row>
    <row r="114" spans="15:15">
      <c r="O114" s="2"/>
    </row>
    <row r="115" spans="15:15">
      <c r="O115" s="2"/>
    </row>
    <row r="116" spans="15:15">
      <c r="O116" s="2"/>
    </row>
    <row r="117" spans="15:15">
      <c r="O117" s="2"/>
    </row>
    <row r="118" spans="15:15">
      <c r="O118" s="2"/>
    </row>
  </sheetData>
  <mergeCells count="2">
    <mergeCell ref="E5:M5"/>
    <mergeCell ref="E4:N4"/>
  </mergeCells>
  <phoneticPr fontId="5" type="noConversion"/>
  <pageMargins left="0.7" right="0.7" top="0.75" bottom="0.75" header="0.3" footer="0.3"/>
  <pageSetup paperSize="9" orientation="portrait"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'[MN劇情第二章-編輯器用.xlsx]代號'!#REF!</xm:f>
          </x14:formula1>
          <xm:sqref>D54 D57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歷程</vt:lpstr>
      <vt:lpstr>大綱</vt:lpstr>
      <vt:lpstr>3-1白衣男子與貓咪</vt:lpstr>
      <vt:lpstr>3-2換裝</vt:lpstr>
      <vt:lpstr>3-3王國偶像</vt:lpstr>
      <vt:lpstr>3-4我們之間的關係</vt:lpstr>
      <vt:lpstr>3-5是你  ！</vt:lpstr>
      <vt:lpstr>3-6換裝</vt:lpstr>
      <vt:lpstr>3-7思念是一種病</vt:lpstr>
      <vt:lpstr>3-8</vt:lpstr>
      <vt:lpstr>3-9換裝</vt:lpstr>
      <vt:lpstr>3-10不請自來</vt:lpstr>
      <vt:lpstr>代號</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2019-05-08T13:12:19Z</dcterms:modified>
</cp:coreProperties>
</file>