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Sheet1!$R$1:$R$55</definedName>
  </definedNames>
  <calcPr calcId="144525"/>
</workbook>
</file>

<file path=xl/sharedStrings.xml><?xml version="1.0" encoding="utf-8"?>
<sst xmlns="http://schemas.openxmlformats.org/spreadsheetml/2006/main" count="130" uniqueCount="92">
  <si>
    <t>g1</t>
  </si>
  <si>
    <t>g2</t>
  </si>
  <si>
    <t>ID1-0h</t>
  </si>
  <si>
    <t>ID1-2h</t>
  </si>
  <si>
    <t>ID1-4h</t>
  </si>
  <si>
    <t>ID1-6h</t>
  </si>
  <si>
    <t>ID1-8h</t>
  </si>
  <si>
    <t>ID1-10h</t>
  </si>
  <si>
    <t>ID1-12h</t>
  </si>
  <si>
    <t>ID2-0h</t>
  </si>
  <si>
    <t>ID2-2h</t>
  </si>
  <si>
    <t>ID2-4h</t>
  </si>
  <si>
    <t>ID2-6h</t>
  </si>
  <si>
    <t>ID2-8h</t>
  </si>
  <si>
    <t>ID2-10h</t>
  </si>
  <si>
    <t>ID2-12h</t>
  </si>
  <si>
    <t>target</t>
  </si>
  <si>
    <t>predicted</t>
  </si>
  <si>
    <t>distance</t>
  </si>
  <si>
    <t>NUP88</t>
  </si>
  <si>
    <t>NUP98</t>
  </si>
  <si>
    <t>DICER1</t>
  </si>
  <si>
    <t>SOX4</t>
  </si>
  <si>
    <t>correct</t>
  </si>
  <si>
    <t>FBXL14</t>
  </si>
  <si>
    <t>SKP2</t>
  </si>
  <si>
    <t>error</t>
  </si>
  <si>
    <t>VEGFA</t>
  </si>
  <si>
    <t>ADM</t>
  </si>
  <si>
    <t>acc</t>
  </si>
  <si>
    <r>
      <rPr>
        <sz val="9.75"/>
        <color rgb="FF333333"/>
        <rFont val="Arial"/>
        <charset val="134"/>
      </rPr>
      <t> PPP1CB</t>
    </r>
    <r>
      <rPr>
        <sz val="9.75"/>
        <color rgb="FF333333"/>
        <rFont val="Arial"/>
        <charset val="134"/>
      </rPr>
      <t> </t>
    </r>
  </si>
  <si>
    <t>CRY1</t>
  </si>
  <si>
    <t>PPP1CB</t>
  </si>
  <si>
    <t>ATF2</t>
  </si>
  <si>
    <t> MAP3K7</t>
  </si>
  <si>
    <t>BUB1</t>
  </si>
  <si>
    <t> PLK1</t>
  </si>
  <si>
    <t>TFB2M</t>
  </si>
  <si>
    <r>
      <rPr>
        <sz val="9.75"/>
        <color rgb="FF333333"/>
        <rFont val="Arial"/>
        <charset val="134"/>
      </rPr>
      <t>PPRC1</t>
    </r>
    <r>
      <rPr>
        <sz val="9.75"/>
        <color rgb="FF333333"/>
        <rFont val="Arial"/>
        <charset val="134"/>
      </rPr>
      <t> </t>
    </r>
  </si>
  <si>
    <t>RAB7A</t>
  </si>
  <si>
    <t>RAB21</t>
  </si>
  <si>
    <t>EIF4E</t>
  </si>
  <si>
    <t>NUP160</t>
  </si>
  <si>
    <t> BUB3</t>
  </si>
  <si>
    <t>BIRC5</t>
  </si>
  <si>
    <t>BIRC3</t>
  </si>
  <si>
    <t>RELB</t>
  </si>
  <si>
    <t> RUNX3</t>
  </si>
  <si>
    <t>UBE2C</t>
  </si>
  <si>
    <t>CCNA2</t>
  </si>
  <si>
    <t>KIF2C</t>
  </si>
  <si>
    <r>
      <rPr>
        <sz val="9.75"/>
        <color rgb="FF333333"/>
        <rFont val="Arial"/>
        <charset val="134"/>
      </rPr>
      <t>BUB1B</t>
    </r>
    <r>
      <rPr>
        <sz val="9.75"/>
        <color rgb="FF333333"/>
        <rFont val="Arial"/>
        <charset val="134"/>
      </rPr>
      <t> </t>
    </r>
  </si>
  <si>
    <t>FOXM1</t>
  </si>
  <si>
    <t>CCNB2</t>
  </si>
  <si>
    <t> CCNA2</t>
  </si>
  <si>
    <t>CDC27</t>
  </si>
  <si>
    <t>CCNG2</t>
  </si>
  <si>
    <r>
      <rPr>
        <sz val="9.75"/>
        <color rgb="FF333333"/>
        <rFont val="Arial"/>
        <charset val="134"/>
      </rPr>
      <t>CDC20</t>
    </r>
    <r>
      <rPr>
        <sz val="9.75"/>
        <color rgb="FF333333"/>
        <rFont val="Arial"/>
        <charset val="134"/>
      </rPr>
      <t> </t>
    </r>
  </si>
  <si>
    <t> CCNG2</t>
  </si>
  <si>
    <t>CDC20</t>
  </si>
  <si>
    <t>CCNB1</t>
  </si>
  <si>
    <t>AURKB</t>
  </si>
  <si>
    <t>CENPE</t>
  </si>
  <si>
    <r>
      <rPr>
        <sz val="9.75"/>
        <color rgb="FF333333"/>
        <rFont val="Arial"/>
        <charset val="134"/>
      </rPr>
      <t>AURKA</t>
    </r>
    <r>
      <rPr>
        <sz val="9.75"/>
        <color rgb="FF333333"/>
        <rFont val="Arial"/>
        <charset val="134"/>
      </rPr>
      <t> </t>
    </r>
  </si>
  <si>
    <t>AURKA</t>
  </si>
  <si>
    <t> BUB1</t>
  </si>
  <si>
    <r>
      <rPr>
        <sz val="9.75"/>
        <color rgb="FF333333"/>
        <rFont val="Arial"/>
        <charset val="134"/>
      </rPr>
      <t>BUB1</t>
    </r>
    <r>
      <rPr>
        <sz val="9.75"/>
        <color rgb="FF333333"/>
        <rFont val="Arial"/>
        <charset val="134"/>
      </rPr>
      <t> </t>
    </r>
  </si>
  <si>
    <t>CENPA</t>
  </si>
  <si>
    <t> CDC20</t>
  </si>
  <si>
    <t> CENPA</t>
  </si>
  <si>
    <r>
      <rPr>
        <sz val="9.75"/>
        <color rgb="FF333333"/>
        <rFont val="Arial"/>
        <charset val="134"/>
      </rPr>
      <t>CENPE</t>
    </r>
    <r>
      <rPr>
        <sz val="9.75"/>
        <color rgb="FF333333"/>
        <rFont val="Arial"/>
        <charset val="134"/>
      </rPr>
      <t> </t>
    </r>
  </si>
  <si>
    <t>CDCA8</t>
  </si>
  <si>
    <t>CENPF</t>
  </si>
  <si>
    <t>CCNF</t>
  </si>
  <si>
    <r>
      <rPr>
        <sz val="9.75"/>
        <color rgb="FF333333"/>
        <rFont val="Arial"/>
        <charset val="134"/>
      </rPr>
      <t>CUL1</t>
    </r>
    <r>
      <rPr>
        <sz val="9.75"/>
        <color rgb="FF333333"/>
        <rFont val="Arial"/>
        <charset val="134"/>
      </rPr>
      <t> </t>
    </r>
  </si>
  <si>
    <t> CUL1</t>
  </si>
  <si>
    <t>H2BFS</t>
  </si>
  <si>
    <t>HIST1H2BH</t>
  </si>
  <si>
    <t> NUP153</t>
  </si>
  <si>
    <t>THOC7</t>
  </si>
  <si>
    <t>SMARCA5</t>
  </si>
  <si>
    <t>BAZ1A</t>
  </si>
  <si>
    <t>E2F1</t>
  </si>
  <si>
    <t>CCNE1</t>
  </si>
  <si>
    <t>NDC80</t>
  </si>
  <si>
    <t>PDCD11</t>
  </si>
  <si>
    <t>EXOSC5</t>
  </si>
  <si>
    <t>JUN</t>
  </si>
  <si>
    <t>TP53</t>
  </si>
  <si>
    <t>NINJ1</t>
  </si>
  <si>
    <t> ALAS1</t>
  </si>
  <si>
    <t>TBL1X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</si>
</sst>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9.75"/>
      <color rgb="FF333333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5"/>
  <sheetViews>
    <sheetView tabSelected="1" topLeftCell="H1" workbookViewId="0">
      <selection activeCell="T18" sqref="T18"/>
    </sheetView>
  </sheetViews>
  <sheetFormatPr defaultColWidth="9" defaultRowHeight="13.5"/>
  <cols>
    <col min="18" max="18" width="10.5" customWidth="1"/>
  </cols>
  <sheetData>
    <row r="1" spans="1:19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3">
      <c r="A2" s="1" t="s">
        <v>19</v>
      </c>
      <c r="B2" s="1" t="s">
        <v>20</v>
      </c>
      <c r="C2" s="1">
        <v>189.3</v>
      </c>
      <c r="D2" s="1">
        <v>260.9</v>
      </c>
      <c r="E2" s="1">
        <v>158.6</v>
      </c>
      <c r="F2" s="1">
        <v>165</v>
      </c>
      <c r="G2" s="1">
        <v>233.4</v>
      </c>
      <c r="H2" s="1">
        <v>120.9</v>
      </c>
      <c r="I2" s="1">
        <v>133.2</v>
      </c>
      <c r="J2" s="1">
        <v>175.2</v>
      </c>
      <c r="K2" s="1">
        <v>297.3</v>
      </c>
      <c r="L2" s="1">
        <v>164.2</v>
      </c>
      <c r="M2" s="1">
        <v>165</v>
      </c>
      <c r="N2" s="1">
        <v>270</v>
      </c>
      <c r="O2" s="1">
        <v>124.1</v>
      </c>
      <c r="P2" s="1">
        <v>157.7</v>
      </c>
      <c r="Q2">
        <v>1</v>
      </c>
      <c r="R2" s="4">
        <v>0.01014333</v>
      </c>
      <c r="S2">
        <f>ABS(Q2-R2)</f>
        <v>0.98985667</v>
      </c>
      <c r="V2" s="5"/>
      <c r="W2" s="5"/>
    </row>
    <row r="3" spans="1:23">
      <c r="A3" s="1" t="s">
        <v>21</v>
      </c>
      <c r="B3" s="1" t="s">
        <v>22</v>
      </c>
      <c r="C3" s="1">
        <v>233.6</v>
      </c>
      <c r="D3" s="1">
        <v>312</v>
      </c>
      <c r="E3" s="1">
        <v>200.7</v>
      </c>
      <c r="F3" s="1">
        <v>187.8</v>
      </c>
      <c r="G3" s="1">
        <v>198.2</v>
      </c>
      <c r="H3" s="1">
        <v>122.7</v>
      </c>
      <c r="I3" s="1">
        <v>157.5</v>
      </c>
      <c r="J3" s="1">
        <v>157.7</v>
      </c>
      <c r="K3" s="1">
        <v>171.6</v>
      </c>
      <c r="L3" s="1">
        <v>165.4</v>
      </c>
      <c r="M3" s="1">
        <v>171.3</v>
      </c>
      <c r="N3" s="1">
        <v>124.3</v>
      </c>
      <c r="O3" s="1">
        <v>121.4</v>
      </c>
      <c r="P3" s="1">
        <v>99.5</v>
      </c>
      <c r="Q3">
        <v>1</v>
      </c>
      <c r="R3" s="4">
        <v>0.013218137</v>
      </c>
      <c r="S3">
        <f t="shared" ref="S3:S55" si="0">ABS(Q3-R3)</f>
        <v>0.986781863</v>
      </c>
      <c r="V3" s="6" t="s">
        <v>23</v>
      </c>
      <c r="W3">
        <f>COUNTIF($S$2:$S$55,"&lt;0.5")</f>
        <v>34</v>
      </c>
    </row>
    <row r="4" spans="1:23">
      <c r="A4" s="1" t="s">
        <v>24</v>
      </c>
      <c r="B4" s="1" t="s">
        <v>25</v>
      </c>
      <c r="C4" s="1">
        <v>192</v>
      </c>
      <c r="D4" s="1">
        <v>245.1</v>
      </c>
      <c r="E4" s="1">
        <v>152.1</v>
      </c>
      <c r="F4" s="1">
        <v>139</v>
      </c>
      <c r="G4" s="1">
        <v>222</v>
      </c>
      <c r="H4" s="1">
        <v>117.9</v>
      </c>
      <c r="I4" s="1">
        <v>144.9</v>
      </c>
      <c r="J4" s="1">
        <v>221.2</v>
      </c>
      <c r="K4" s="1">
        <v>283.3</v>
      </c>
      <c r="L4" s="1">
        <v>209.2</v>
      </c>
      <c r="M4" s="1">
        <v>192.2</v>
      </c>
      <c r="N4" s="1">
        <v>205.2</v>
      </c>
      <c r="O4" s="1">
        <v>146.8</v>
      </c>
      <c r="P4" s="1">
        <v>132.2</v>
      </c>
      <c r="Q4">
        <v>0</v>
      </c>
      <c r="R4" s="4">
        <v>0.014915987</v>
      </c>
      <c r="S4">
        <f t="shared" si="0"/>
        <v>0.014915987</v>
      </c>
      <c r="V4" s="6" t="s">
        <v>26</v>
      </c>
      <c r="W4">
        <f>COUNTIF($S$2:$S$55,"&gt;=0.5")</f>
        <v>20</v>
      </c>
    </row>
    <row r="5" spans="1:23">
      <c r="A5" s="1" t="s">
        <v>27</v>
      </c>
      <c r="B5" s="1" t="s">
        <v>28</v>
      </c>
      <c r="C5" s="1">
        <v>227.7</v>
      </c>
      <c r="D5" s="1">
        <v>279.7</v>
      </c>
      <c r="E5" s="1">
        <v>128.6</v>
      </c>
      <c r="F5" s="1">
        <v>60.5</v>
      </c>
      <c r="G5" s="1">
        <v>40.5</v>
      </c>
      <c r="H5" s="1">
        <v>26.4</v>
      </c>
      <c r="I5" s="1">
        <v>22.8</v>
      </c>
      <c r="J5" s="1">
        <v>158.9</v>
      </c>
      <c r="K5" s="1">
        <v>39.7</v>
      </c>
      <c r="L5" s="1">
        <v>62.4</v>
      </c>
      <c r="M5" s="1">
        <v>18.7</v>
      </c>
      <c r="N5" s="1">
        <v>59.1</v>
      </c>
      <c r="O5" s="1">
        <v>21.5</v>
      </c>
      <c r="P5" s="1">
        <v>45.4</v>
      </c>
      <c r="Q5">
        <v>1</v>
      </c>
      <c r="R5" s="4">
        <v>0.016383396</v>
      </c>
      <c r="S5">
        <f t="shared" si="0"/>
        <v>0.983616604</v>
      </c>
      <c r="V5" s="6" t="s">
        <v>29</v>
      </c>
      <c r="W5" s="7">
        <f>W3/COUNT($S$2:$S$55)</f>
        <v>0.62962962962963</v>
      </c>
    </row>
    <row r="6" spans="1:19">
      <c r="A6" s="2" t="s">
        <v>30</v>
      </c>
      <c r="B6" s="2" t="s">
        <v>31</v>
      </c>
      <c r="C6" s="1">
        <v>178.2</v>
      </c>
      <c r="D6" s="1">
        <v>177.6</v>
      </c>
      <c r="E6" s="1">
        <v>106</v>
      </c>
      <c r="F6" s="1">
        <v>101.1</v>
      </c>
      <c r="G6" s="1">
        <v>163.1</v>
      </c>
      <c r="H6" s="1">
        <v>71.9</v>
      </c>
      <c r="I6" s="1">
        <v>108.6</v>
      </c>
      <c r="J6" s="1">
        <v>198.7</v>
      </c>
      <c r="K6" s="1">
        <v>291.8</v>
      </c>
      <c r="L6" s="1">
        <v>194.6</v>
      </c>
      <c r="M6" s="1">
        <v>176.3</v>
      </c>
      <c r="N6" s="1">
        <v>230.8</v>
      </c>
      <c r="O6" s="1">
        <v>105.3</v>
      </c>
      <c r="P6" s="1">
        <v>140.6</v>
      </c>
      <c r="Q6">
        <v>0</v>
      </c>
      <c r="R6" s="4">
        <v>0.031590506</v>
      </c>
      <c r="S6">
        <f t="shared" si="0"/>
        <v>0.031590506</v>
      </c>
    </row>
    <row r="7" spans="1:19">
      <c r="A7" s="2" t="s">
        <v>32</v>
      </c>
      <c r="B7" s="2" t="s">
        <v>33</v>
      </c>
      <c r="C7" s="1">
        <v>178.2</v>
      </c>
      <c r="D7" s="1">
        <v>177.6</v>
      </c>
      <c r="E7" s="1">
        <v>106</v>
      </c>
      <c r="F7" s="1">
        <v>101.1</v>
      </c>
      <c r="G7" s="1">
        <v>163.1</v>
      </c>
      <c r="H7" s="1">
        <v>71.9</v>
      </c>
      <c r="I7" s="1">
        <v>108.6</v>
      </c>
      <c r="J7" s="1">
        <v>153.4</v>
      </c>
      <c r="K7" s="1">
        <v>187.7</v>
      </c>
      <c r="L7" s="1">
        <v>100.7</v>
      </c>
      <c r="M7" s="1">
        <v>86.5</v>
      </c>
      <c r="N7" s="1">
        <v>154.7</v>
      </c>
      <c r="O7" s="1">
        <v>83.2</v>
      </c>
      <c r="P7" s="1">
        <v>111.1</v>
      </c>
      <c r="Q7">
        <v>0</v>
      </c>
      <c r="R7" s="4">
        <v>0.039970495</v>
      </c>
      <c r="S7">
        <f t="shared" si="0"/>
        <v>0.039970495</v>
      </c>
    </row>
    <row r="8" spans="1:19">
      <c r="A8" s="2" t="s">
        <v>34</v>
      </c>
      <c r="B8" s="2" t="s">
        <v>33</v>
      </c>
      <c r="C8" s="1">
        <v>141.8</v>
      </c>
      <c r="D8" s="1">
        <v>170.9</v>
      </c>
      <c r="E8" s="1">
        <v>104.9</v>
      </c>
      <c r="F8" s="1">
        <v>110.5</v>
      </c>
      <c r="G8" s="1">
        <v>149.3</v>
      </c>
      <c r="H8" s="1">
        <v>95.4</v>
      </c>
      <c r="I8" s="1">
        <v>95</v>
      </c>
      <c r="J8" s="1">
        <v>153.4</v>
      </c>
      <c r="K8" s="1">
        <v>187.7</v>
      </c>
      <c r="L8" s="1">
        <v>100.7</v>
      </c>
      <c r="M8" s="1">
        <v>86.5</v>
      </c>
      <c r="N8" s="1">
        <v>154.7</v>
      </c>
      <c r="O8" s="1">
        <v>83.2</v>
      </c>
      <c r="P8" s="1">
        <v>111.1</v>
      </c>
      <c r="Q8">
        <v>1</v>
      </c>
      <c r="R8" s="4">
        <v>0.046362434</v>
      </c>
      <c r="S8">
        <f t="shared" si="0"/>
        <v>0.953637566</v>
      </c>
    </row>
    <row r="9" spans="1:19">
      <c r="A9" s="2" t="s">
        <v>35</v>
      </c>
      <c r="B9" s="2" t="s">
        <v>36</v>
      </c>
      <c r="C9" s="1">
        <v>157.7</v>
      </c>
      <c r="D9" s="1">
        <v>146</v>
      </c>
      <c r="E9" s="1">
        <v>74.2</v>
      </c>
      <c r="F9" s="1">
        <v>88.3</v>
      </c>
      <c r="G9" s="1">
        <v>177.3</v>
      </c>
      <c r="H9" s="1">
        <v>147.6</v>
      </c>
      <c r="I9" s="1">
        <v>87.3</v>
      </c>
      <c r="J9" s="1">
        <v>196.7</v>
      </c>
      <c r="K9" s="1">
        <v>85</v>
      </c>
      <c r="L9" s="1">
        <v>38.1</v>
      </c>
      <c r="M9" s="1">
        <v>46</v>
      </c>
      <c r="N9" s="1">
        <v>85.7</v>
      </c>
      <c r="O9" s="1">
        <v>118.2</v>
      </c>
      <c r="P9" s="1">
        <v>122.5</v>
      </c>
      <c r="Q9">
        <v>1</v>
      </c>
      <c r="R9" s="4">
        <v>0.048306577</v>
      </c>
      <c r="S9">
        <f t="shared" si="0"/>
        <v>0.951693423</v>
      </c>
    </row>
    <row r="10" spans="1:19">
      <c r="A10" s="2" t="s">
        <v>37</v>
      </c>
      <c r="B10" s="2" t="s">
        <v>38</v>
      </c>
      <c r="C10" s="1">
        <v>186.5</v>
      </c>
      <c r="D10" s="1">
        <v>314.1</v>
      </c>
      <c r="E10" s="1">
        <v>185.1</v>
      </c>
      <c r="F10" s="1">
        <v>151.7</v>
      </c>
      <c r="G10" s="1">
        <v>212.1</v>
      </c>
      <c r="H10" s="1">
        <v>142.7</v>
      </c>
      <c r="I10" s="1">
        <v>137.7</v>
      </c>
      <c r="J10" s="1">
        <v>152.9</v>
      </c>
      <c r="K10" s="1">
        <v>235.2</v>
      </c>
      <c r="L10" s="1">
        <v>150.3</v>
      </c>
      <c r="M10" s="1">
        <v>136.2</v>
      </c>
      <c r="N10" s="1">
        <v>149</v>
      </c>
      <c r="O10" s="1">
        <v>71.4</v>
      </c>
      <c r="P10" s="1">
        <v>97.4</v>
      </c>
      <c r="Q10">
        <v>1</v>
      </c>
      <c r="R10" s="4">
        <v>0.049952414</v>
      </c>
      <c r="S10">
        <f t="shared" si="0"/>
        <v>0.950047586</v>
      </c>
    </row>
    <row r="11" spans="1:19">
      <c r="A11" s="2" t="s">
        <v>39</v>
      </c>
      <c r="B11" s="2" t="s">
        <v>40</v>
      </c>
      <c r="C11" s="1">
        <v>306.2</v>
      </c>
      <c r="D11" s="1">
        <v>392.1</v>
      </c>
      <c r="E11" s="1">
        <v>228.9</v>
      </c>
      <c r="F11" s="1">
        <v>226</v>
      </c>
      <c r="G11" s="1">
        <v>309</v>
      </c>
      <c r="H11" s="1">
        <v>208.2</v>
      </c>
      <c r="I11" s="1">
        <v>236.7</v>
      </c>
      <c r="J11" s="1">
        <v>148.5</v>
      </c>
      <c r="K11" s="1">
        <v>216.4</v>
      </c>
      <c r="L11" s="1">
        <v>135.3</v>
      </c>
      <c r="M11" s="1">
        <v>122.4</v>
      </c>
      <c r="N11" s="1">
        <v>195.4</v>
      </c>
      <c r="O11" s="1">
        <v>97.2</v>
      </c>
      <c r="P11" s="1">
        <v>118.9</v>
      </c>
      <c r="Q11">
        <v>1</v>
      </c>
      <c r="R11" s="4">
        <v>0.059543937</v>
      </c>
      <c r="S11">
        <f t="shared" si="0"/>
        <v>0.940456063</v>
      </c>
    </row>
    <row r="12" spans="1:19">
      <c r="A12" s="2" t="s">
        <v>41</v>
      </c>
      <c r="B12" s="2" t="s">
        <v>42</v>
      </c>
      <c r="C12" s="1">
        <v>302.2</v>
      </c>
      <c r="D12" s="1">
        <v>400.9</v>
      </c>
      <c r="E12" s="1">
        <v>189.9</v>
      </c>
      <c r="F12" s="1">
        <v>231.2</v>
      </c>
      <c r="G12" s="1">
        <v>314</v>
      </c>
      <c r="H12" s="1">
        <v>174.5</v>
      </c>
      <c r="I12" s="1">
        <v>191.1</v>
      </c>
      <c r="J12" s="1">
        <v>182.2</v>
      </c>
      <c r="K12" s="1">
        <v>255.5</v>
      </c>
      <c r="L12" s="1">
        <v>180.5</v>
      </c>
      <c r="M12" s="1">
        <v>166.7</v>
      </c>
      <c r="N12" s="1">
        <v>236.8</v>
      </c>
      <c r="O12" s="1">
        <v>123</v>
      </c>
      <c r="P12" s="1">
        <v>126.2</v>
      </c>
      <c r="Q12">
        <v>1</v>
      </c>
      <c r="R12" s="4">
        <v>0.069104895</v>
      </c>
      <c r="S12">
        <f t="shared" si="0"/>
        <v>0.930895105</v>
      </c>
    </row>
    <row r="13" spans="1:19">
      <c r="A13" s="2" t="s">
        <v>43</v>
      </c>
      <c r="B13" s="2" t="s">
        <v>44</v>
      </c>
      <c r="C13" s="1">
        <v>829.3</v>
      </c>
      <c r="D13" s="1">
        <v>916</v>
      </c>
      <c r="E13" s="1">
        <v>532.8</v>
      </c>
      <c r="F13" s="1">
        <v>601.3</v>
      </c>
      <c r="G13" s="1">
        <v>822.9</v>
      </c>
      <c r="H13" s="1">
        <v>590.9</v>
      </c>
      <c r="I13" s="1">
        <v>716.2</v>
      </c>
      <c r="J13" s="1">
        <v>891.7</v>
      </c>
      <c r="K13" s="1">
        <v>879.8</v>
      </c>
      <c r="L13" s="1">
        <v>458.7</v>
      </c>
      <c r="M13" s="1">
        <v>518</v>
      </c>
      <c r="N13" s="1">
        <v>834.1</v>
      </c>
      <c r="O13" s="1">
        <v>670.4</v>
      </c>
      <c r="P13" s="1">
        <v>879</v>
      </c>
      <c r="Q13">
        <v>1</v>
      </c>
      <c r="R13" s="4">
        <v>0.07179673</v>
      </c>
      <c r="S13">
        <f t="shared" si="0"/>
        <v>0.92820327</v>
      </c>
    </row>
    <row r="14" spans="1:19">
      <c r="A14" s="2" t="s">
        <v>45</v>
      </c>
      <c r="B14" s="2" t="s">
        <v>46</v>
      </c>
      <c r="C14" s="1">
        <v>52.1</v>
      </c>
      <c r="D14" s="1">
        <v>366</v>
      </c>
      <c r="E14" s="1">
        <v>83.4</v>
      </c>
      <c r="F14" s="1">
        <v>51.8</v>
      </c>
      <c r="G14" s="1">
        <v>55</v>
      </c>
      <c r="H14" s="1">
        <v>21.6</v>
      </c>
      <c r="I14" s="1">
        <v>39.3</v>
      </c>
      <c r="J14" s="1">
        <v>37.4</v>
      </c>
      <c r="K14" s="1">
        <v>187.8</v>
      </c>
      <c r="L14" s="1">
        <v>147.2</v>
      </c>
      <c r="M14" s="1">
        <v>77.7</v>
      </c>
      <c r="N14" s="1">
        <v>49.8</v>
      </c>
      <c r="O14" s="1">
        <v>22.2</v>
      </c>
      <c r="P14" s="1">
        <v>25.8</v>
      </c>
      <c r="Q14">
        <v>1</v>
      </c>
      <c r="R14" s="4">
        <v>0.092507906</v>
      </c>
      <c r="S14">
        <f t="shared" si="0"/>
        <v>0.907492094</v>
      </c>
    </row>
    <row r="15" spans="1:19">
      <c r="A15" s="2" t="s">
        <v>47</v>
      </c>
      <c r="B15" s="2" t="s">
        <v>45</v>
      </c>
      <c r="C15" s="1">
        <v>43.6</v>
      </c>
      <c r="D15" s="1">
        <v>75.5</v>
      </c>
      <c r="E15" s="1">
        <v>59.7</v>
      </c>
      <c r="F15" s="1">
        <v>34.9</v>
      </c>
      <c r="G15" s="1">
        <v>63.6</v>
      </c>
      <c r="H15" s="1">
        <v>37.8</v>
      </c>
      <c r="I15" s="1">
        <v>22.7</v>
      </c>
      <c r="J15" s="1">
        <v>52.1</v>
      </c>
      <c r="K15" s="1">
        <v>366</v>
      </c>
      <c r="L15" s="1">
        <v>83.4</v>
      </c>
      <c r="M15" s="1">
        <v>51.8</v>
      </c>
      <c r="N15" s="1">
        <v>55</v>
      </c>
      <c r="O15" s="1">
        <v>21.6</v>
      </c>
      <c r="P15" s="1">
        <v>39.3</v>
      </c>
      <c r="Q15">
        <v>1</v>
      </c>
      <c r="R15" s="4">
        <v>0.093546875</v>
      </c>
      <c r="S15">
        <f t="shared" si="0"/>
        <v>0.906453125</v>
      </c>
    </row>
    <row r="16" spans="1:19">
      <c r="A16" s="3" t="s">
        <v>48</v>
      </c>
      <c r="B16" s="3" t="s">
        <v>49</v>
      </c>
      <c r="C16" s="1">
        <v>617.8</v>
      </c>
      <c r="D16" s="1">
        <v>478.9</v>
      </c>
      <c r="E16" s="1">
        <v>275.8</v>
      </c>
      <c r="F16" s="1">
        <v>309.2</v>
      </c>
      <c r="G16" s="1">
        <v>487.4</v>
      </c>
      <c r="H16" s="1">
        <v>427.9</v>
      </c>
      <c r="I16" s="1">
        <v>539.5</v>
      </c>
      <c r="J16" s="1">
        <v>724.2</v>
      </c>
      <c r="K16" s="1">
        <v>549.5</v>
      </c>
      <c r="L16" s="1">
        <v>402.4</v>
      </c>
      <c r="M16" s="1">
        <v>441.9</v>
      </c>
      <c r="N16" s="1">
        <v>749.5</v>
      </c>
      <c r="O16" s="1">
        <v>535.3</v>
      </c>
      <c r="P16" s="1">
        <v>582.4</v>
      </c>
      <c r="Q16">
        <v>0</v>
      </c>
      <c r="R16" s="4">
        <v>0.09877337</v>
      </c>
      <c r="S16">
        <f t="shared" si="0"/>
        <v>0.09877337</v>
      </c>
    </row>
    <row r="17" spans="1:19">
      <c r="A17" s="3" t="s">
        <v>50</v>
      </c>
      <c r="B17" s="3" t="s">
        <v>51</v>
      </c>
      <c r="C17" s="1">
        <v>612.4</v>
      </c>
      <c r="D17" s="1">
        <v>555.6</v>
      </c>
      <c r="E17" s="1">
        <v>303.2</v>
      </c>
      <c r="F17" s="1">
        <v>385.6</v>
      </c>
      <c r="G17" s="1">
        <v>669.3</v>
      </c>
      <c r="H17" s="1">
        <v>534.7</v>
      </c>
      <c r="I17" s="1">
        <v>586</v>
      </c>
      <c r="J17" s="1">
        <v>514</v>
      </c>
      <c r="K17" s="1">
        <v>514.6</v>
      </c>
      <c r="L17" s="1">
        <v>328.5</v>
      </c>
      <c r="M17" s="1">
        <v>464.9</v>
      </c>
      <c r="N17" s="1">
        <v>670.6</v>
      </c>
      <c r="O17" s="1">
        <v>394.3</v>
      </c>
      <c r="P17" s="1">
        <v>377.5</v>
      </c>
      <c r="Q17">
        <v>1</v>
      </c>
      <c r="R17" s="4">
        <v>0.11434046</v>
      </c>
      <c r="S17">
        <f t="shared" si="0"/>
        <v>0.88565954</v>
      </c>
    </row>
    <row r="18" spans="1:19">
      <c r="A18" s="3" t="s">
        <v>52</v>
      </c>
      <c r="B18" s="3" t="s">
        <v>53</v>
      </c>
      <c r="C18" s="1">
        <v>310.6</v>
      </c>
      <c r="D18" s="1">
        <v>373.5</v>
      </c>
      <c r="E18" s="1">
        <v>325.4</v>
      </c>
      <c r="F18" s="1">
        <v>362.1</v>
      </c>
      <c r="G18" s="1">
        <v>574.8</v>
      </c>
      <c r="H18" s="1">
        <v>348.1</v>
      </c>
      <c r="I18" s="1">
        <v>403.1</v>
      </c>
      <c r="J18" s="1">
        <v>917.9</v>
      </c>
      <c r="K18" s="1">
        <v>802.2</v>
      </c>
      <c r="L18" s="1">
        <v>287.9</v>
      </c>
      <c r="M18" s="1">
        <v>379.6</v>
      </c>
      <c r="N18" s="1">
        <v>677.9</v>
      </c>
      <c r="O18" s="1">
        <v>575.9</v>
      </c>
      <c r="P18" s="1">
        <v>772.9</v>
      </c>
      <c r="Q18">
        <v>1</v>
      </c>
      <c r="R18" s="4">
        <v>0.15781195</v>
      </c>
      <c r="S18">
        <f t="shared" si="0"/>
        <v>0.84218805</v>
      </c>
    </row>
    <row r="19" spans="1:19">
      <c r="A19" s="3" t="s">
        <v>52</v>
      </c>
      <c r="B19" s="3" t="s">
        <v>54</v>
      </c>
      <c r="C19" s="1">
        <v>310.6</v>
      </c>
      <c r="D19" s="1">
        <v>373.5</v>
      </c>
      <c r="E19" s="1">
        <v>325.4</v>
      </c>
      <c r="F19" s="1">
        <v>362.1</v>
      </c>
      <c r="G19" s="1">
        <v>574.8</v>
      </c>
      <c r="H19" s="1">
        <v>348.1</v>
      </c>
      <c r="I19" s="1">
        <v>403.1</v>
      </c>
      <c r="J19" s="1">
        <v>724.2</v>
      </c>
      <c r="K19" s="1">
        <v>549.5</v>
      </c>
      <c r="L19" s="1">
        <v>402.4</v>
      </c>
      <c r="M19" s="1">
        <v>441.9</v>
      </c>
      <c r="N19" s="1">
        <v>749.5</v>
      </c>
      <c r="O19" s="1">
        <v>535.3</v>
      </c>
      <c r="P19" s="1">
        <v>582.4</v>
      </c>
      <c r="Q19">
        <v>1</v>
      </c>
      <c r="R19" s="4">
        <v>0.33544928</v>
      </c>
      <c r="S19">
        <f t="shared" si="0"/>
        <v>0.66455072</v>
      </c>
    </row>
    <row r="20" spans="1:19">
      <c r="A20" s="3" t="s">
        <v>55</v>
      </c>
      <c r="B20" s="3" t="s">
        <v>56</v>
      </c>
      <c r="C20" s="1">
        <v>15.2</v>
      </c>
      <c r="D20" s="1">
        <v>45.6</v>
      </c>
      <c r="E20" s="1">
        <v>30.3</v>
      </c>
      <c r="F20" s="1">
        <v>46.8</v>
      </c>
      <c r="G20" s="1">
        <v>50.9</v>
      </c>
      <c r="H20" s="1">
        <v>43.2</v>
      </c>
      <c r="I20" s="1">
        <v>68.1</v>
      </c>
      <c r="J20" s="1">
        <v>269.9</v>
      </c>
      <c r="K20" s="1">
        <v>175.6</v>
      </c>
      <c r="L20" s="1">
        <v>125.2</v>
      </c>
      <c r="M20" s="1">
        <v>148.5</v>
      </c>
      <c r="N20" s="1">
        <v>321.8</v>
      </c>
      <c r="O20" s="1">
        <v>197.4</v>
      </c>
      <c r="P20" s="1">
        <v>323.1</v>
      </c>
      <c r="Q20">
        <v>0</v>
      </c>
      <c r="R20" s="4">
        <v>0.44593737</v>
      </c>
      <c r="S20">
        <f t="shared" si="0"/>
        <v>0.44593737</v>
      </c>
    </row>
    <row r="21" spans="1:19">
      <c r="A21" s="3" t="s">
        <v>57</v>
      </c>
      <c r="B21" s="3" t="s">
        <v>58</v>
      </c>
      <c r="C21" s="1">
        <v>398.1</v>
      </c>
      <c r="D21" s="1">
        <v>302.4</v>
      </c>
      <c r="E21" s="1">
        <v>133.2</v>
      </c>
      <c r="F21" s="1">
        <v>161.1</v>
      </c>
      <c r="G21" s="1">
        <v>292.9</v>
      </c>
      <c r="H21" s="1">
        <v>268.3</v>
      </c>
      <c r="I21" s="1">
        <v>277.2</v>
      </c>
      <c r="J21" s="1">
        <v>269.9</v>
      </c>
      <c r="K21" s="1">
        <v>175.6</v>
      </c>
      <c r="L21" s="1">
        <v>125.2</v>
      </c>
      <c r="M21" s="1">
        <v>148.5</v>
      </c>
      <c r="N21" s="1">
        <v>321.8</v>
      </c>
      <c r="O21" s="1">
        <v>197.4</v>
      </c>
      <c r="P21" s="1">
        <v>323.1</v>
      </c>
      <c r="Q21">
        <v>0</v>
      </c>
      <c r="R21" s="4">
        <v>0.44661704</v>
      </c>
      <c r="S21">
        <f t="shared" si="0"/>
        <v>0.44661704</v>
      </c>
    </row>
    <row r="22" spans="1:19">
      <c r="A22" s="3" t="s">
        <v>55</v>
      </c>
      <c r="B22" s="3" t="s">
        <v>59</v>
      </c>
      <c r="C22" s="1">
        <v>15.2</v>
      </c>
      <c r="D22" s="1">
        <v>45.6</v>
      </c>
      <c r="E22" s="1">
        <v>30.3</v>
      </c>
      <c r="F22" s="1">
        <v>46.8</v>
      </c>
      <c r="G22" s="1">
        <v>50.9</v>
      </c>
      <c r="H22" s="1">
        <v>43.2</v>
      </c>
      <c r="I22" s="1">
        <v>68.1</v>
      </c>
      <c r="J22" s="1">
        <v>398.1</v>
      </c>
      <c r="K22" s="1">
        <v>302.4</v>
      </c>
      <c r="L22" s="1">
        <v>133.2</v>
      </c>
      <c r="M22" s="1">
        <v>161.1</v>
      </c>
      <c r="N22" s="1">
        <v>292.9</v>
      </c>
      <c r="O22" s="1">
        <v>268.3</v>
      </c>
      <c r="P22" s="1">
        <v>277.2</v>
      </c>
      <c r="Q22">
        <v>0</v>
      </c>
      <c r="R22" s="4">
        <v>0.4658115</v>
      </c>
      <c r="S22">
        <f t="shared" si="0"/>
        <v>0.4658115</v>
      </c>
    </row>
    <row r="23" spans="1:19">
      <c r="A23" s="3" t="s">
        <v>55</v>
      </c>
      <c r="B23" s="3" t="s">
        <v>60</v>
      </c>
      <c r="C23" s="1">
        <v>15.2</v>
      </c>
      <c r="D23" s="1">
        <v>45.6</v>
      </c>
      <c r="E23" s="1">
        <v>30.3</v>
      </c>
      <c r="F23" s="1">
        <v>46.8</v>
      </c>
      <c r="G23" s="1">
        <v>50.9</v>
      </c>
      <c r="H23" s="1">
        <v>43.2</v>
      </c>
      <c r="I23" s="1">
        <v>68.1</v>
      </c>
      <c r="J23" s="1">
        <v>554.6</v>
      </c>
      <c r="K23" s="1">
        <v>323.3</v>
      </c>
      <c r="L23" s="1">
        <v>106.9</v>
      </c>
      <c r="M23" s="1">
        <v>195.3</v>
      </c>
      <c r="N23" s="1">
        <v>444.9</v>
      </c>
      <c r="O23" s="1">
        <v>347.8</v>
      </c>
      <c r="P23" s="1">
        <v>448.2</v>
      </c>
      <c r="Q23">
        <v>0</v>
      </c>
      <c r="R23" s="4">
        <v>0.5115153</v>
      </c>
      <c r="S23">
        <f t="shared" si="0"/>
        <v>0.5115153</v>
      </c>
    </row>
    <row r="24" spans="1:19">
      <c r="A24" s="3" t="s">
        <v>61</v>
      </c>
      <c r="B24" s="3" t="s">
        <v>62</v>
      </c>
      <c r="C24" s="1">
        <v>198.6</v>
      </c>
      <c r="D24" s="1">
        <v>261.9</v>
      </c>
      <c r="E24" s="1">
        <v>113.3</v>
      </c>
      <c r="F24" s="1">
        <v>180.4</v>
      </c>
      <c r="G24" s="1">
        <v>263.2</v>
      </c>
      <c r="H24" s="1">
        <v>263.3</v>
      </c>
      <c r="I24" s="1">
        <v>207.5</v>
      </c>
      <c r="J24" s="1">
        <v>326.7</v>
      </c>
      <c r="K24" s="1">
        <v>220.4</v>
      </c>
      <c r="L24" s="1">
        <v>66.3</v>
      </c>
      <c r="M24" s="1">
        <v>100.3</v>
      </c>
      <c r="N24" s="1">
        <v>274</v>
      </c>
      <c r="O24" s="1">
        <v>259</v>
      </c>
      <c r="P24" s="1">
        <v>254.3</v>
      </c>
      <c r="Q24">
        <v>1</v>
      </c>
      <c r="R24" s="4">
        <v>0.52196044</v>
      </c>
      <c r="S24">
        <f t="shared" si="0"/>
        <v>0.47803956</v>
      </c>
    </row>
    <row r="25" spans="1:19">
      <c r="A25" s="3" t="s">
        <v>35</v>
      </c>
      <c r="B25" s="3" t="s">
        <v>63</v>
      </c>
      <c r="C25" s="1">
        <v>157.7</v>
      </c>
      <c r="D25" s="1">
        <v>146</v>
      </c>
      <c r="E25" s="1">
        <v>74.2</v>
      </c>
      <c r="F25" s="1">
        <v>88.3</v>
      </c>
      <c r="G25" s="1">
        <v>177.3</v>
      </c>
      <c r="H25" s="1">
        <v>147.6</v>
      </c>
      <c r="I25" s="1">
        <v>87.3</v>
      </c>
      <c r="J25" s="1">
        <v>476.3</v>
      </c>
      <c r="K25" s="1">
        <v>197.8</v>
      </c>
      <c r="L25" s="1">
        <v>130.9</v>
      </c>
      <c r="M25" s="1">
        <v>194.5</v>
      </c>
      <c r="N25" s="1">
        <v>343.1</v>
      </c>
      <c r="O25" s="1">
        <v>299.2</v>
      </c>
      <c r="P25" s="1">
        <v>298</v>
      </c>
      <c r="Q25">
        <v>1</v>
      </c>
      <c r="R25">
        <v>0.5234321</v>
      </c>
      <c r="S25">
        <f t="shared" si="0"/>
        <v>0.4765679</v>
      </c>
    </row>
    <row r="26" spans="1:19">
      <c r="A26" s="3" t="s">
        <v>44</v>
      </c>
      <c r="B26" s="3" t="s">
        <v>64</v>
      </c>
      <c r="C26" s="1">
        <v>891.7</v>
      </c>
      <c r="D26" s="1">
        <v>879.8</v>
      </c>
      <c r="E26" s="1">
        <v>458.7</v>
      </c>
      <c r="F26" s="1">
        <v>518</v>
      </c>
      <c r="G26" s="1">
        <v>834.1</v>
      </c>
      <c r="H26" s="1">
        <v>670.4</v>
      </c>
      <c r="I26" s="1">
        <v>879</v>
      </c>
      <c r="J26" s="1">
        <v>476.3</v>
      </c>
      <c r="K26" s="1">
        <v>197.8</v>
      </c>
      <c r="L26" s="1">
        <v>130.9</v>
      </c>
      <c r="M26" s="1">
        <v>194.5</v>
      </c>
      <c r="N26" s="1">
        <v>343.1</v>
      </c>
      <c r="O26" s="1">
        <v>299.2</v>
      </c>
      <c r="P26" s="1">
        <v>298</v>
      </c>
      <c r="Q26">
        <v>1</v>
      </c>
      <c r="R26" s="4">
        <v>0.59066015</v>
      </c>
      <c r="S26">
        <f t="shared" si="0"/>
        <v>0.40933985</v>
      </c>
    </row>
    <row r="27" spans="1:19">
      <c r="A27" s="3" t="s">
        <v>59</v>
      </c>
      <c r="B27" s="3" t="s">
        <v>64</v>
      </c>
      <c r="C27" s="1">
        <v>398.1</v>
      </c>
      <c r="D27" s="1">
        <v>302.4</v>
      </c>
      <c r="E27" s="1">
        <v>133.2</v>
      </c>
      <c r="F27" s="1">
        <v>161.1</v>
      </c>
      <c r="G27" s="1">
        <v>292.9</v>
      </c>
      <c r="H27" s="1">
        <v>268.3</v>
      </c>
      <c r="I27" s="1">
        <v>277.2</v>
      </c>
      <c r="J27" s="1">
        <v>476.3</v>
      </c>
      <c r="K27" s="1">
        <v>197.8</v>
      </c>
      <c r="L27" s="1">
        <v>130.9</v>
      </c>
      <c r="M27" s="1">
        <v>194.5</v>
      </c>
      <c r="N27" s="1">
        <v>343.1</v>
      </c>
      <c r="O27" s="1">
        <v>299.2</v>
      </c>
      <c r="P27" s="1">
        <v>298</v>
      </c>
      <c r="Q27">
        <v>1</v>
      </c>
      <c r="R27" s="4">
        <v>0.5959905</v>
      </c>
      <c r="S27">
        <f t="shared" si="0"/>
        <v>0.4040095</v>
      </c>
    </row>
    <row r="28" spans="1:19">
      <c r="A28" s="3" t="s">
        <v>62</v>
      </c>
      <c r="B28" s="3" t="s">
        <v>64</v>
      </c>
      <c r="C28" s="1">
        <v>326.7</v>
      </c>
      <c r="D28" s="1">
        <v>220.4</v>
      </c>
      <c r="E28" s="1">
        <v>66.3</v>
      </c>
      <c r="F28" s="1">
        <v>100.3</v>
      </c>
      <c r="G28" s="1">
        <v>274</v>
      </c>
      <c r="H28" s="1">
        <v>259</v>
      </c>
      <c r="I28" s="1">
        <v>254.3</v>
      </c>
      <c r="J28" s="1">
        <v>476.3</v>
      </c>
      <c r="K28" s="1">
        <v>197.8</v>
      </c>
      <c r="L28" s="1">
        <v>130.9</v>
      </c>
      <c r="M28" s="1">
        <v>194.5</v>
      </c>
      <c r="N28" s="1">
        <v>343.1</v>
      </c>
      <c r="O28" s="1">
        <v>299.2</v>
      </c>
      <c r="P28" s="1">
        <v>298</v>
      </c>
      <c r="Q28">
        <v>1</v>
      </c>
      <c r="R28" s="4">
        <v>0.5985463</v>
      </c>
      <c r="S28">
        <f t="shared" si="0"/>
        <v>0.4014537</v>
      </c>
    </row>
    <row r="29" spans="1:19">
      <c r="A29" s="3" t="s">
        <v>59</v>
      </c>
      <c r="B29" s="3" t="s">
        <v>65</v>
      </c>
      <c r="C29" s="1">
        <v>398.1</v>
      </c>
      <c r="D29" s="1">
        <v>302.4</v>
      </c>
      <c r="E29" s="1">
        <v>133.2</v>
      </c>
      <c r="F29" s="1">
        <v>161.1</v>
      </c>
      <c r="G29" s="1">
        <v>292.9</v>
      </c>
      <c r="H29" s="1">
        <v>268.3</v>
      </c>
      <c r="I29" s="1">
        <v>277.2</v>
      </c>
      <c r="J29" s="1">
        <v>157.7</v>
      </c>
      <c r="K29" s="1">
        <v>146</v>
      </c>
      <c r="L29" s="1">
        <v>74.2</v>
      </c>
      <c r="M29" s="1">
        <v>88.3</v>
      </c>
      <c r="N29" s="1">
        <v>177.3</v>
      </c>
      <c r="O29" s="1">
        <v>147.6</v>
      </c>
      <c r="P29" s="1">
        <v>87.3</v>
      </c>
      <c r="Q29">
        <v>1</v>
      </c>
      <c r="R29" s="4">
        <v>0.6980964</v>
      </c>
      <c r="S29">
        <f t="shared" si="0"/>
        <v>0.3019036</v>
      </c>
    </row>
    <row r="30" spans="1:19">
      <c r="A30" s="3" t="s">
        <v>66</v>
      </c>
      <c r="B30" s="3" t="s">
        <v>44</v>
      </c>
      <c r="C30" s="1">
        <v>157.7</v>
      </c>
      <c r="D30" s="1">
        <v>146</v>
      </c>
      <c r="E30" s="1">
        <v>74.2</v>
      </c>
      <c r="F30" s="1">
        <v>88.3</v>
      </c>
      <c r="G30" s="1">
        <v>177.3</v>
      </c>
      <c r="H30" s="1">
        <v>147.6</v>
      </c>
      <c r="I30" s="1">
        <v>87.3</v>
      </c>
      <c r="J30" s="1">
        <v>891.7</v>
      </c>
      <c r="K30" s="1">
        <v>879.8</v>
      </c>
      <c r="L30" s="1">
        <v>458.7</v>
      </c>
      <c r="M30" s="1">
        <v>518</v>
      </c>
      <c r="N30" s="1">
        <v>834.1</v>
      </c>
      <c r="O30" s="1">
        <v>670.4</v>
      </c>
      <c r="P30" s="1">
        <v>879</v>
      </c>
      <c r="Q30">
        <v>1</v>
      </c>
      <c r="R30" s="4">
        <v>0.69888407</v>
      </c>
      <c r="S30">
        <f t="shared" si="0"/>
        <v>0.30111593</v>
      </c>
    </row>
    <row r="31" spans="1:19">
      <c r="A31" s="3" t="s">
        <v>67</v>
      </c>
      <c r="B31" s="3" t="s">
        <v>35</v>
      </c>
      <c r="C31" s="1">
        <v>405.3</v>
      </c>
      <c r="D31" s="1">
        <v>160.5</v>
      </c>
      <c r="E31" s="1">
        <v>88.8</v>
      </c>
      <c r="F31" s="1">
        <v>171.5</v>
      </c>
      <c r="G31" s="1">
        <v>329.4</v>
      </c>
      <c r="H31" s="1">
        <v>287.6</v>
      </c>
      <c r="I31" s="1">
        <v>332.9</v>
      </c>
      <c r="J31" s="1">
        <v>157.7</v>
      </c>
      <c r="K31" s="1">
        <v>146</v>
      </c>
      <c r="L31" s="1">
        <v>74.2</v>
      </c>
      <c r="M31" s="1">
        <v>88.3</v>
      </c>
      <c r="N31" s="1">
        <v>177.3</v>
      </c>
      <c r="O31" s="1">
        <v>147.6</v>
      </c>
      <c r="P31" s="1">
        <v>87.3</v>
      </c>
      <c r="Q31">
        <v>1</v>
      </c>
      <c r="R31" s="4">
        <v>0.72654223</v>
      </c>
      <c r="S31">
        <f t="shared" si="0"/>
        <v>0.27345777</v>
      </c>
    </row>
    <row r="32" spans="1:19">
      <c r="A32" s="3" t="s">
        <v>61</v>
      </c>
      <c r="B32" s="3" t="s">
        <v>65</v>
      </c>
      <c r="C32" s="1">
        <v>198.6</v>
      </c>
      <c r="D32" s="1">
        <v>261.9</v>
      </c>
      <c r="E32" s="1">
        <v>113.3</v>
      </c>
      <c r="F32" s="1">
        <v>180.4</v>
      </c>
      <c r="G32" s="1">
        <v>263.2</v>
      </c>
      <c r="H32" s="1">
        <v>263.3</v>
      </c>
      <c r="I32" s="1">
        <v>207.5</v>
      </c>
      <c r="J32" s="1">
        <v>157.7</v>
      </c>
      <c r="K32" s="1">
        <v>146</v>
      </c>
      <c r="L32" s="1">
        <v>74.2</v>
      </c>
      <c r="M32" s="1">
        <v>88.3</v>
      </c>
      <c r="N32" s="1">
        <v>177.3</v>
      </c>
      <c r="O32" s="1">
        <v>147.6</v>
      </c>
      <c r="P32" s="1">
        <v>87.3</v>
      </c>
      <c r="Q32">
        <v>1</v>
      </c>
      <c r="R32" s="4">
        <v>0.73148674</v>
      </c>
      <c r="S32">
        <f t="shared" si="0"/>
        <v>0.26851326</v>
      </c>
    </row>
    <row r="33" spans="1:19">
      <c r="A33" s="3" t="s">
        <v>68</v>
      </c>
      <c r="B33" s="3" t="s">
        <v>61</v>
      </c>
      <c r="C33" s="1">
        <v>398.1</v>
      </c>
      <c r="D33" s="1">
        <v>302.4</v>
      </c>
      <c r="E33" s="1">
        <v>133.2</v>
      </c>
      <c r="F33" s="1">
        <v>161.1</v>
      </c>
      <c r="G33" s="1">
        <v>292.9</v>
      </c>
      <c r="H33" s="1">
        <v>268.3</v>
      </c>
      <c r="I33" s="1">
        <v>277.2</v>
      </c>
      <c r="J33" s="1">
        <v>198.6</v>
      </c>
      <c r="K33" s="1">
        <v>261.9</v>
      </c>
      <c r="L33" s="1">
        <v>113.3</v>
      </c>
      <c r="M33" s="1">
        <v>180.4</v>
      </c>
      <c r="N33" s="1">
        <v>263.2</v>
      </c>
      <c r="O33" s="1">
        <v>263.3</v>
      </c>
      <c r="P33" s="1">
        <v>207.5</v>
      </c>
      <c r="Q33">
        <v>1</v>
      </c>
      <c r="R33" s="4">
        <v>0.7889977</v>
      </c>
      <c r="S33">
        <f t="shared" si="0"/>
        <v>0.2110023</v>
      </c>
    </row>
    <row r="34" spans="1:19">
      <c r="A34" s="3" t="s">
        <v>61</v>
      </c>
      <c r="B34" s="3" t="s">
        <v>44</v>
      </c>
      <c r="C34" s="1">
        <v>198.6</v>
      </c>
      <c r="D34" s="1">
        <v>261.9</v>
      </c>
      <c r="E34" s="1">
        <v>113.3</v>
      </c>
      <c r="F34" s="1">
        <v>180.4</v>
      </c>
      <c r="G34" s="1">
        <v>263.2</v>
      </c>
      <c r="H34" s="1">
        <v>263.3</v>
      </c>
      <c r="I34" s="1">
        <v>207.5</v>
      </c>
      <c r="J34" s="1">
        <v>891.7</v>
      </c>
      <c r="K34" s="1">
        <v>879.8</v>
      </c>
      <c r="L34" s="1">
        <v>458.7</v>
      </c>
      <c r="M34" s="1">
        <v>518</v>
      </c>
      <c r="N34" s="1">
        <v>834.1</v>
      </c>
      <c r="O34" s="1">
        <v>670.4</v>
      </c>
      <c r="P34" s="1">
        <v>879</v>
      </c>
      <c r="Q34">
        <v>1</v>
      </c>
      <c r="R34" s="4">
        <v>0.81842595</v>
      </c>
      <c r="S34">
        <f t="shared" si="0"/>
        <v>0.18157405</v>
      </c>
    </row>
    <row r="35" spans="1:19">
      <c r="A35" s="3" t="s">
        <v>69</v>
      </c>
      <c r="B35" s="3" t="s">
        <v>44</v>
      </c>
      <c r="C35" s="1">
        <v>405.3</v>
      </c>
      <c r="D35" s="1">
        <v>160.5</v>
      </c>
      <c r="E35" s="1">
        <v>88.8</v>
      </c>
      <c r="F35" s="1">
        <v>171.5</v>
      </c>
      <c r="G35" s="1">
        <v>329.4</v>
      </c>
      <c r="H35" s="1">
        <v>287.6</v>
      </c>
      <c r="I35" s="1">
        <v>332.9</v>
      </c>
      <c r="J35" s="1">
        <v>891.7</v>
      </c>
      <c r="K35" s="1">
        <v>879.8</v>
      </c>
      <c r="L35" s="1">
        <v>458.7</v>
      </c>
      <c r="M35" s="1">
        <v>518</v>
      </c>
      <c r="N35" s="1">
        <v>834.1</v>
      </c>
      <c r="O35" s="1">
        <v>670.4</v>
      </c>
      <c r="P35" s="1">
        <v>879</v>
      </c>
      <c r="Q35">
        <v>1</v>
      </c>
      <c r="R35" s="4">
        <v>0.82065064</v>
      </c>
      <c r="S35">
        <f t="shared" si="0"/>
        <v>0.17934936</v>
      </c>
    </row>
    <row r="36" spans="1:19">
      <c r="A36" s="3" t="s">
        <v>59</v>
      </c>
      <c r="B36" s="3" t="s">
        <v>67</v>
      </c>
      <c r="C36" s="1">
        <v>398.1</v>
      </c>
      <c r="D36" s="1">
        <v>302.4</v>
      </c>
      <c r="E36" s="1">
        <v>133.2</v>
      </c>
      <c r="F36" s="1">
        <v>161.1</v>
      </c>
      <c r="G36" s="1">
        <v>292.9</v>
      </c>
      <c r="H36" s="1">
        <v>268.3</v>
      </c>
      <c r="I36" s="1">
        <v>277.2</v>
      </c>
      <c r="J36" s="1">
        <v>405.3</v>
      </c>
      <c r="K36" s="1">
        <v>160.5</v>
      </c>
      <c r="L36" s="1">
        <v>88.8</v>
      </c>
      <c r="M36" s="1">
        <v>171.5</v>
      </c>
      <c r="N36" s="1">
        <v>329.4</v>
      </c>
      <c r="O36" s="1">
        <v>287.6</v>
      </c>
      <c r="P36" s="1">
        <v>332.9</v>
      </c>
      <c r="Q36">
        <v>1</v>
      </c>
      <c r="R36" s="4">
        <v>0.84833586</v>
      </c>
      <c r="S36">
        <f t="shared" si="0"/>
        <v>0.15166414</v>
      </c>
    </row>
    <row r="37" spans="1:19">
      <c r="A37" s="3" t="s">
        <v>35</v>
      </c>
      <c r="B37" s="3" t="s">
        <v>62</v>
      </c>
      <c r="C37" s="1">
        <v>157.7</v>
      </c>
      <c r="D37" s="1">
        <v>146</v>
      </c>
      <c r="E37" s="1">
        <v>74.2</v>
      </c>
      <c r="F37" s="1">
        <v>88.3</v>
      </c>
      <c r="G37" s="1">
        <v>177.3</v>
      </c>
      <c r="H37" s="1">
        <v>147.6</v>
      </c>
      <c r="I37" s="1">
        <v>87.3</v>
      </c>
      <c r="J37" s="1">
        <v>326.7</v>
      </c>
      <c r="K37" s="1">
        <v>220.4</v>
      </c>
      <c r="L37" s="1">
        <v>66.3</v>
      </c>
      <c r="M37" s="1">
        <v>100.3</v>
      </c>
      <c r="N37" s="1">
        <v>274</v>
      </c>
      <c r="O37" s="1">
        <v>259</v>
      </c>
      <c r="P37" s="1">
        <v>254.3</v>
      </c>
      <c r="Q37">
        <v>1</v>
      </c>
      <c r="R37" s="4">
        <v>0.88512355</v>
      </c>
      <c r="S37">
        <f t="shared" si="0"/>
        <v>0.11487645</v>
      </c>
    </row>
    <row r="38" spans="1:19">
      <c r="A38" s="3" t="s">
        <v>62</v>
      </c>
      <c r="B38" s="3" t="s">
        <v>64</v>
      </c>
      <c r="C38" s="1">
        <v>326.7</v>
      </c>
      <c r="D38" s="1">
        <v>220.4</v>
      </c>
      <c r="E38" s="1">
        <v>66.3</v>
      </c>
      <c r="F38" s="1">
        <v>100.3</v>
      </c>
      <c r="G38" s="1">
        <v>274</v>
      </c>
      <c r="H38" s="1">
        <v>259</v>
      </c>
      <c r="I38" s="1">
        <v>254.3</v>
      </c>
      <c r="J38" s="1">
        <v>476.3</v>
      </c>
      <c r="K38" s="1">
        <v>197.8</v>
      </c>
      <c r="L38" s="1">
        <v>130.9</v>
      </c>
      <c r="M38" s="1">
        <v>194.5</v>
      </c>
      <c r="N38" s="1">
        <v>343.1</v>
      </c>
      <c r="O38" s="1">
        <v>299.2</v>
      </c>
      <c r="P38" s="1">
        <v>298</v>
      </c>
      <c r="Q38">
        <v>1</v>
      </c>
      <c r="R38" s="4">
        <v>0.88512355</v>
      </c>
      <c r="S38">
        <f t="shared" si="0"/>
        <v>0.11487645</v>
      </c>
    </row>
    <row r="39" spans="1:19">
      <c r="A39" s="3" t="s">
        <v>61</v>
      </c>
      <c r="B39" s="3" t="s">
        <v>62</v>
      </c>
      <c r="C39" s="1">
        <v>198.6</v>
      </c>
      <c r="D39" s="1">
        <v>261.9</v>
      </c>
      <c r="E39" s="1">
        <v>113.3</v>
      </c>
      <c r="F39" s="1">
        <v>180.4</v>
      </c>
      <c r="G39" s="1">
        <v>263.2</v>
      </c>
      <c r="H39" s="1">
        <v>263.3</v>
      </c>
      <c r="I39" s="1">
        <v>207.5</v>
      </c>
      <c r="J39" s="1">
        <v>326.7</v>
      </c>
      <c r="K39" s="1">
        <v>220.4</v>
      </c>
      <c r="L39" s="1">
        <v>66.3</v>
      </c>
      <c r="M39" s="1">
        <v>100.3</v>
      </c>
      <c r="N39" s="1">
        <v>274</v>
      </c>
      <c r="O39" s="1">
        <v>259</v>
      </c>
      <c r="P39" s="1">
        <v>254.3</v>
      </c>
      <c r="Q39">
        <v>1</v>
      </c>
      <c r="R39" s="4">
        <v>0.92575526</v>
      </c>
      <c r="S39">
        <f t="shared" si="0"/>
        <v>0.07424474</v>
      </c>
    </row>
    <row r="40" spans="1:19">
      <c r="A40" s="3" t="s">
        <v>59</v>
      </c>
      <c r="B40" s="3" t="s">
        <v>62</v>
      </c>
      <c r="C40" s="1">
        <v>398.1</v>
      </c>
      <c r="D40" s="1">
        <v>302.4</v>
      </c>
      <c r="E40" s="1">
        <v>133.2</v>
      </c>
      <c r="F40" s="1">
        <v>161.1</v>
      </c>
      <c r="G40" s="1">
        <v>292.9</v>
      </c>
      <c r="H40" s="1">
        <v>268.3</v>
      </c>
      <c r="I40" s="1">
        <v>277.2</v>
      </c>
      <c r="J40" s="1">
        <v>326.7</v>
      </c>
      <c r="K40" s="1">
        <v>220.4</v>
      </c>
      <c r="L40" s="1">
        <v>66.3</v>
      </c>
      <c r="M40" s="1">
        <v>100.3</v>
      </c>
      <c r="N40" s="1">
        <v>274</v>
      </c>
      <c r="O40" s="1">
        <v>259</v>
      </c>
      <c r="P40" s="1">
        <v>254.3</v>
      </c>
      <c r="Q40" s="3">
        <v>1</v>
      </c>
      <c r="R40" s="4">
        <v>0.95794255</v>
      </c>
      <c r="S40">
        <f t="shared" si="0"/>
        <v>0.0420574500000001</v>
      </c>
    </row>
    <row r="41" spans="1:19">
      <c r="A41" s="3" t="s">
        <v>67</v>
      </c>
      <c r="B41" s="3" t="s">
        <v>70</v>
      </c>
      <c r="C41" s="1">
        <v>405.3</v>
      </c>
      <c r="D41" s="1">
        <v>160.5</v>
      </c>
      <c r="E41" s="1">
        <v>88.8</v>
      </c>
      <c r="F41" s="1">
        <v>171.5</v>
      </c>
      <c r="G41" s="1">
        <v>329.4</v>
      </c>
      <c r="H41" s="1">
        <v>287.6</v>
      </c>
      <c r="I41" s="1">
        <v>332.9</v>
      </c>
      <c r="J41" s="1">
        <v>326.7</v>
      </c>
      <c r="K41" s="1">
        <v>220.4</v>
      </c>
      <c r="L41" s="1">
        <v>66.3</v>
      </c>
      <c r="M41" s="1">
        <v>100.3</v>
      </c>
      <c r="N41" s="1">
        <v>274</v>
      </c>
      <c r="O41" s="1">
        <v>259</v>
      </c>
      <c r="P41" s="1">
        <v>254.3</v>
      </c>
      <c r="Q41">
        <v>1</v>
      </c>
      <c r="R41" s="4">
        <v>0.9762606</v>
      </c>
      <c r="S41">
        <f t="shared" si="0"/>
        <v>0.0237394</v>
      </c>
    </row>
    <row r="42" spans="1:19">
      <c r="A42" s="3" t="s">
        <v>71</v>
      </c>
      <c r="B42" s="3" t="s">
        <v>72</v>
      </c>
      <c r="C42" s="1">
        <v>462.6</v>
      </c>
      <c r="D42" s="1">
        <v>398.6</v>
      </c>
      <c r="E42" s="1">
        <v>206</v>
      </c>
      <c r="F42" s="1">
        <v>273</v>
      </c>
      <c r="G42" s="1">
        <v>443</v>
      </c>
      <c r="H42" s="1">
        <v>321.4</v>
      </c>
      <c r="I42" s="1">
        <v>360.5</v>
      </c>
      <c r="J42" s="1">
        <v>561.4</v>
      </c>
      <c r="K42" s="1">
        <v>571.4</v>
      </c>
      <c r="L42" s="1">
        <v>186.6</v>
      </c>
      <c r="M42" s="1">
        <v>269.7</v>
      </c>
      <c r="N42" s="1">
        <v>545</v>
      </c>
      <c r="O42" s="1">
        <v>334.4</v>
      </c>
      <c r="P42" s="1">
        <v>445.6</v>
      </c>
      <c r="Q42">
        <v>1</v>
      </c>
      <c r="R42" s="4">
        <v>0.97752327</v>
      </c>
      <c r="S42">
        <f t="shared" si="0"/>
        <v>0.0224767299999999</v>
      </c>
    </row>
    <row r="43" spans="1:19">
      <c r="A43" s="3" t="s">
        <v>72</v>
      </c>
      <c r="B43" s="3" t="s">
        <v>64</v>
      </c>
      <c r="C43" s="1">
        <v>561.4</v>
      </c>
      <c r="D43" s="1">
        <v>571.4</v>
      </c>
      <c r="E43" s="1">
        <v>186.6</v>
      </c>
      <c r="F43" s="1">
        <v>269.7</v>
      </c>
      <c r="G43" s="1">
        <v>545</v>
      </c>
      <c r="H43" s="1">
        <v>334.4</v>
      </c>
      <c r="I43" s="1">
        <v>445.6</v>
      </c>
      <c r="J43" s="1">
        <v>476.3</v>
      </c>
      <c r="K43" s="1">
        <v>197.8</v>
      </c>
      <c r="L43" s="1">
        <v>130.9</v>
      </c>
      <c r="M43" s="1">
        <v>194.5</v>
      </c>
      <c r="N43" s="1">
        <v>343.1</v>
      </c>
      <c r="O43" s="1">
        <v>299.2</v>
      </c>
      <c r="P43" s="1">
        <v>298</v>
      </c>
      <c r="Q43">
        <v>1</v>
      </c>
      <c r="R43" s="4">
        <v>0.97883546</v>
      </c>
      <c r="S43">
        <f t="shared" si="0"/>
        <v>0.02116454</v>
      </c>
    </row>
    <row r="44" spans="1:19">
      <c r="A44" s="3" t="s">
        <v>71</v>
      </c>
      <c r="B44" s="3" t="s">
        <v>64</v>
      </c>
      <c r="C44" s="1">
        <v>462.6</v>
      </c>
      <c r="D44" s="1">
        <v>398.6</v>
      </c>
      <c r="E44" s="1">
        <v>206</v>
      </c>
      <c r="F44" s="1">
        <v>273</v>
      </c>
      <c r="G44" s="1">
        <v>443</v>
      </c>
      <c r="H44" s="1">
        <v>321.4</v>
      </c>
      <c r="I44" s="1">
        <v>360.5</v>
      </c>
      <c r="J44" s="1">
        <v>476.3</v>
      </c>
      <c r="K44" s="1">
        <v>197.8</v>
      </c>
      <c r="L44" s="1">
        <v>130.9</v>
      </c>
      <c r="M44" s="1">
        <v>194.5</v>
      </c>
      <c r="N44" s="1">
        <v>343.1</v>
      </c>
      <c r="O44" s="1">
        <v>299.2</v>
      </c>
      <c r="P44" s="1">
        <v>298</v>
      </c>
      <c r="Q44">
        <v>1</v>
      </c>
      <c r="R44" s="4">
        <v>0.98209906</v>
      </c>
      <c r="S44">
        <f t="shared" si="0"/>
        <v>0.01790094</v>
      </c>
    </row>
    <row r="45" spans="1:19">
      <c r="A45" s="3" t="s">
        <v>73</v>
      </c>
      <c r="B45" s="3" t="s">
        <v>74</v>
      </c>
      <c r="C45" s="1">
        <v>239.8</v>
      </c>
      <c r="D45" s="1">
        <v>116</v>
      </c>
      <c r="E45" s="1">
        <v>90.6</v>
      </c>
      <c r="F45" s="1">
        <v>144.8</v>
      </c>
      <c r="G45" s="1">
        <v>309</v>
      </c>
      <c r="H45" s="1">
        <v>228.1</v>
      </c>
      <c r="I45" s="1">
        <v>153.5</v>
      </c>
      <c r="J45" s="1">
        <v>267.7</v>
      </c>
      <c r="K45" s="1">
        <v>295.2</v>
      </c>
      <c r="L45" s="1">
        <v>218.7</v>
      </c>
      <c r="M45" s="1">
        <v>305.3</v>
      </c>
      <c r="N45" s="1">
        <v>501.1</v>
      </c>
      <c r="O45" s="1">
        <v>280.1</v>
      </c>
      <c r="P45" s="1">
        <v>344.7</v>
      </c>
      <c r="Q45">
        <v>0</v>
      </c>
      <c r="R45" s="4">
        <v>0.9863121</v>
      </c>
      <c r="S45">
        <f t="shared" si="0"/>
        <v>0.9863121</v>
      </c>
    </row>
    <row r="46" spans="1:19">
      <c r="A46" s="3" t="s">
        <v>75</v>
      </c>
      <c r="B46" s="3" t="s">
        <v>49</v>
      </c>
      <c r="C46" s="1">
        <v>267.7</v>
      </c>
      <c r="D46" s="1">
        <v>295.2</v>
      </c>
      <c r="E46" s="1">
        <v>218.7</v>
      </c>
      <c r="F46" s="1">
        <v>305.3</v>
      </c>
      <c r="G46" s="1">
        <v>501.1</v>
      </c>
      <c r="H46" s="1">
        <v>280.1</v>
      </c>
      <c r="I46" s="1">
        <v>344.7</v>
      </c>
      <c r="J46" s="1">
        <v>724.2</v>
      </c>
      <c r="K46" s="1">
        <v>549.5</v>
      </c>
      <c r="L46" s="1">
        <v>402.4</v>
      </c>
      <c r="M46" s="1">
        <v>441.9</v>
      </c>
      <c r="N46" s="1">
        <v>749.5</v>
      </c>
      <c r="O46" s="1">
        <v>535.3</v>
      </c>
      <c r="P46" s="1">
        <v>582.4</v>
      </c>
      <c r="Q46">
        <v>0</v>
      </c>
      <c r="R46" s="4">
        <v>0.9871558</v>
      </c>
      <c r="S46">
        <f t="shared" si="0"/>
        <v>0.9871558</v>
      </c>
    </row>
    <row r="47" spans="1:19">
      <c r="A47" s="3" t="s">
        <v>76</v>
      </c>
      <c r="B47" s="3" t="s">
        <v>77</v>
      </c>
      <c r="C47" s="1">
        <v>66.1</v>
      </c>
      <c r="D47" s="1">
        <v>64.6</v>
      </c>
      <c r="E47" s="1">
        <v>56.4</v>
      </c>
      <c r="F47" s="1">
        <v>74.7</v>
      </c>
      <c r="G47" s="1">
        <v>57.1</v>
      </c>
      <c r="H47" s="1">
        <v>67.1</v>
      </c>
      <c r="I47" s="1">
        <v>88.3</v>
      </c>
      <c r="J47" s="1">
        <v>51</v>
      </c>
      <c r="K47" s="1">
        <v>28.6</v>
      </c>
      <c r="L47" s="1">
        <v>28.2</v>
      </c>
      <c r="M47" s="1">
        <v>38</v>
      </c>
      <c r="N47" s="1">
        <v>44.8</v>
      </c>
      <c r="O47" s="1">
        <v>48.8</v>
      </c>
      <c r="P47" s="1">
        <v>54</v>
      </c>
      <c r="Q47">
        <v>1</v>
      </c>
      <c r="R47" s="4">
        <v>0.9925096</v>
      </c>
      <c r="S47">
        <f t="shared" si="0"/>
        <v>0.00749040000000001</v>
      </c>
    </row>
    <row r="48" spans="1:19">
      <c r="A48" s="3" t="s">
        <v>78</v>
      </c>
      <c r="B48" s="3" t="s">
        <v>79</v>
      </c>
      <c r="C48" s="1">
        <v>417.5</v>
      </c>
      <c r="D48" s="1">
        <v>819.6</v>
      </c>
      <c r="E48" s="1">
        <v>437.9</v>
      </c>
      <c r="F48" s="1">
        <v>349.9</v>
      </c>
      <c r="G48" s="1">
        <v>562.4</v>
      </c>
      <c r="H48" s="1">
        <v>268.7</v>
      </c>
      <c r="I48" s="1">
        <v>287</v>
      </c>
      <c r="J48" s="1">
        <v>379.2</v>
      </c>
      <c r="K48" s="1">
        <v>516.7</v>
      </c>
      <c r="L48" s="1">
        <v>301.3</v>
      </c>
      <c r="M48" s="1">
        <v>311.4</v>
      </c>
      <c r="N48" s="1">
        <v>412.8</v>
      </c>
      <c r="O48" s="1">
        <v>253.3</v>
      </c>
      <c r="P48" s="1">
        <v>264.5</v>
      </c>
      <c r="Q48">
        <v>1</v>
      </c>
      <c r="R48" s="4">
        <v>0.99511755</v>
      </c>
      <c r="S48">
        <f t="shared" si="0"/>
        <v>0.00488244999999998</v>
      </c>
    </row>
    <row r="49" spans="1:19">
      <c r="A49" s="3" t="s">
        <v>80</v>
      </c>
      <c r="B49" s="3" t="s">
        <v>81</v>
      </c>
      <c r="C49" s="1">
        <v>335.9</v>
      </c>
      <c r="D49" s="1">
        <v>415.4</v>
      </c>
      <c r="E49" s="1">
        <v>215.6</v>
      </c>
      <c r="F49" s="1">
        <v>235.6</v>
      </c>
      <c r="G49" s="1">
        <v>303.7</v>
      </c>
      <c r="H49" s="1">
        <v>166.7</v>
      </c>
      <c r="I49" s="1">
        <v>226.3</v>
      </c>
      <c r="J49" s="1">
        <v>283.5</v>
      </c>
      <c r="K49" s="1">
        <v>428.2</v>
      </c>
      <c r="L49" s="1">
        <v>289.5</v>
      </c>
      <c r="M49" s="1">
        <v>267.4</v>
      </c>
      <c r="N49" s="1">
        <v>312.4</v>
      </c>
      <c r="O49" s="1">
        <v>204.1</v>
      </c>
      <c r="P49" s="1">
        <v>209.6</v>
      </c>
      <c r="Q49">
        <v>0</v>
      </c>
      <c r="R49" s="4">
        <v>0.99518365</v>
      </c>
      <c r="S49">
        <f t="shared" si="0"/>
        <v>0.99518365</v>
      </c>
    </row>
    <row r="50" spans="1:19">
      <c r="A50" s="3" t="s">
        <v>82</v>
      </c>
      <c r="B50" s="3" t="s">
        <v>83</v>
      </c>
      <c r="C50" s="1">
        <v>107.5</v>
      </c>
      <c r="D50" s="1">
        <v>236.5</v>
      </c>
      <c r="E50" s="1">
        <v>142.3</v>
      </c>
      <c r="F50" s="1">
        <v>117.4</v>
      </c>
      <c r="G50" s="1">
        <v>142.4</v>
      </c>
      <c r="H50" s="1">
        <v>118</v>
      </c>
      <c r="I50" s="1">
        <v>86</v>
      </c>
      <c r="J50" s="1">
        <v>183.4</v>
      </c>
      <c r="K50" s="1">
        <v>289.3</v>
      </c>
      <c r="L50" s="1">
        <v>208.1</v>
      </c>
      <c r="M50" s="1">
        <v>271</v>
      </c>
      <c r="N50" s="1">
        <v>347.1</v>
      </c>
      <c r="O50" s="1">
        <v>197.7</v>
      </c>
      <c r="P50" s="1">
        <v>186.3</v>
      </c>
      <c r="Q50">
        <v>1</v>
      </c>
      <c r="R50" s="4">
        <v>0.9964007</v>
      </c>
      <c r="S50">
        <f t="shared" si="0"/>
        <v>0.00359929999999997</v>
      </c>
    </row>
    <row r="51" spans="1:19">
      <c r="A51" s="3" t="s">
        <v>67</v>
      </c>
      <c r="B51" s="3" t="s">
        <v>84</v>
      </c>
      <c r="C51" s="1">
        <v>405.3</v>
      </c>
      <c r="D51" s="1">
        <v>160.5</v>
      </c>
      <c r="E51" s="1">
        <v>88.8</v>
      </c>
      <c r="F51" s="1">
        <v>171.5</v>
      </c>
      <c r="G51" s="1">
        <v>329.4</v>
      </c>
      <c r="H51" s="1">
        <v>287.6</v>
      </c>
      <c r="I51" s="1">
        <v>332.9</v>
      </c>
      <c r="J51" s="1">
        <v>173.9</v>
      </c>
      <c r="K51" s="1">
        <v>140.8</v>
      </c>
      <c r="L51" s="1">
        <v>91</v>
      </c>
      <c r="M51" s="1">
        <v>114.8</v>
      </c>
      <c r="N51" s="1">
        <v>168.3</v>
      </c>
      <c r="O51" s="1">
        <v>140.3</v>
      </c>
      <c r="P51" s="1">
        <v>181.1</v>
      </c>
      <c r="Q51">
        <v>1</v>
      </c>
      <c r="R51" s="4">
        <v>0.99775225</v>
      </c>
      <c r="S51">
        <f t="shared" si="0"/>
        <v>0.00224774999999999</v>
      </c>
    </row>
    <row r="52" spans="1:19">
      <c r="A52" s="3" t="s">
        <v>85</v>
      </c>
      <c r="B52" s="3" t="s">
        <v>86</v>
      </c>
      <c r="C52" s="1">
        <v>183.3</v>
      </c>
      <c r="D52" s="1">
        <v>247.8</v>
      </c>
      <c r="E52" s="1">
        <v>158.8</v>
      </c>
      <c r="F52" s="1">
        <v>177.7</v>
      </c>
      <c r="G52" s="1">
        <v>203.5</v>
      </c>
      <c r="H52" s="1">
        <v>125.2</v>
      </c>
      <c r="I52" s="1">
        <v>135.2</v>
      </c>
      <c r="J52" s="1">
        <v>113</v>
      </c>
      <c r="K52" s="1">
        <v>165.3</v>
      </c>
      <c r="L52" s="1">
        <v>112.2</v>
      </c>
      <c r="M52" s="1">
        <v>119.7</v>
      </c>
      <c r="N52" s="1">
        <v>112.4</v>
      </c>
      <c r="O52" s="1">
        <v>79.8</v>
      </c>
      <c r="P52" s="1">
        <v>83.9</v>
      </c>
      <c r="Q52">
        <v>1</v>
      </c>
      <c r="R52" s="4">
        <v>0.99825066</v>
      </c>
      <c r="S52">
        <f t="shared" si="0"/>
        <v>0.00174934000000004</v>
      </c>
    </row>
    <row r="53" spans="1:19">
      <c r="A53" s="3" t="s">
        <v>87</v>
      </c>
      <c r="B53" s="3" t="s">
        <v>88</v>
      </c>
      <c r="C53" s="1">
        <v>3.6</v>
      </c>
      <c r="D53" s="1">
        <v>127.9</v>
      </c>
      <c r="E53" s="1">
        <v>31</v>
      </c>
      <c r="F53" s="1">
        <v>38.8</v>
      </c>
      <c r="G53" s="1">
        <v>26</v>
      </c>
      <c r="H53" s="1">
        <v>13.7</v>
      </c>
      <c r="I53" s="1">
        <v>34.2</v>
      </c>
      <c r="J53" s="1">
        <v>126.5</v>
      </c>
      <c r="K53" s="1">
        <v>220.1</v>
      </c>
      <c r="L53" s="1">
        <v>171.7</v>
      </c>
      <c r="M53" s="1">
        <v>138.9</v>
      </c>
      <c r="N53" s="1">
        <v>189.1</v>
      </c>
      <c r="O53" s="1">
        <v>105.7</v>
      </c>
      <c r="P53" s="1">
        <v>90.8</v>
      </c>
      <c r="Q53">
        <v>0</v>
      </c>
      <c r="R53" s="4">
        <v>0.99825066</v>
      </c>
      <c r="S53">
        <f t="shared" si="0"/>
        <v>0.99825066</v>
      </c>
    </row>
    <row r="54" spans="1:19">
      <c r="A54" s="3" t="s">
        <v>89</v>
      </c>
      <c r="B54" s="3" t="s">
        <v>88</v>
      </c>
      <c r="C54" s="1">
        <v>19.6</v>
      </c>
      <c r="D54" s="1">
        <v>99.2</v>
      </c>
      <c r="E54" s="1">
        <v>101.8</v>
      </c>
      <c r="F54" s="1">
        <v>55.1</v>
      </c>
      <c r="G54" s="1">
        <v>64</v>
      </c>
      <c r="H54" s="1">
        <v>5.8</v>
      </c>
      <c r="I54" s="1">
        <v>13.5</v>
      </c>
      <c r="J54" s="1">
        <v>126.5</v>
      </c>
      <c r="K54" s="1">
        <v>220.1</v>
      </c>
      <c r="L54" s="1">
        <v>171.7</v>
      </c>
      <c r="M54" s="1">
        <v>138.9</v>
      </c>
      <c r="N54" s="1">
        <v>189.1</v>
      </c>
      <c r="O54" s="1">
        <v>105.7</v>
      </c>
      <c r="P54" s="1">
        <v>90.8</v>
      </c>
      <c r="Q54">
        <v>0</v>
      </c>
      <c r="R54" s="4">
        <v>0.9991381</v>
      </c>
      <c r="S54">
        <f t="shared" si="0"/>
        <v>0.9991381</v>
      </c>
    </row>
    <row r="55" spans="1:19">
      <c r="A55" s="3" t="s">
        <v>90</v>
      </c>
      <c r="B55" s="3" t="s">
        <v>91</v>
      </c>
      <c r="C55" s="1">
        <v>104</v>
      </c>
      <c r="D55" s="1">
        <v>186.7</v>
      </c>
      <c r="E55" s="1">
        <v>98.5</v>
      </c>
      <c r="F55" s="1">
        <v>93.9</v>
      </c>
      <c r="G55" s="1">
        <v>126.8</v>
      </c>
      <c r="H55" s="1">
        <v>82.1</v>
      </c>
      <c r="I55" s="1">
        <v>77.6</v>
      </c>
      <c r="J55" s="1">
        <v>119.1</v>
      </c>
      <c r="K55" s="1">
        <v>175.5</v>
      </c>
      <c r="L55" s="1">
        <v>122.8</v>
      </c>
      <c r="M55" s="1">
        <v>89.7</v>
      </c>
      <c r="N55" s="1">
        <v>102.5</v>
      </c>
      <c r="O55" s="1">
        <v>69.5</v>
      </c>
      <c r="P55" s="1">
        <v>69.9</v>
      </c>
      <c r="Q55">
        <v>1</v>
      </c>
      <c r="R55" s="4">
        <v>0.99943465</v>
      </c>
      <c r="S55">
        <f t="shared" si="0"/>
        <v>0.00056535000000002</v>
      </c>
    </row>
  </sheetData>
  <mergeCells count="1">
    <mergeCell ref="V2:W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Shmily</cp:lastModifiedBy>
  <dcterms:created xsi:type="dcterms:W3CDTF">2020-04-27T02:10:00Z</dcterms:created>
  <dcterms:modified xsi:type="dcterms:W3CDTF">2020-09-17T12:37:35Z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