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3360" yWindow="0" windowWidth="25600" windowHeight="16060" tabRatio="500" firstSheet="1" activeTab="3"/>
  </bookViews>
  <sheets>
    <sheet name="control" sheetId="1" r:id="rId1"/>
    <sheet name="RP_RNFL" sheetId="2" r:id="rId2"/>
    <sheet name="Macular" sheetId="3" r:id="rId3"/>
    <sheet name="GP" sheetId="4" r:id="rId4"/>
    <sheet name="Sheet1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2" l="1"/>
  <c r="D3" i="2"/>
  <c r="D4" i="2"/>
  <c r="D5" i="2"/>
  <c r="D6" i="2"/>
  <c r="D7" i="2"/>
  <c r="D8" i="2"/>
  <c r="D9" i="2"/>
  <c r="D2" i="2"/>
  <c r="C16" i="1"/>
</calcChain>
</file>

<file path=xl/sharedStrings.xml><?xml version="1.0" encoding="utf-8"?>
<sst xmlns="http://schemas.openxmlformats.org/spreadsheetml/2006/main" count="460" uniqueCount="207">
  <si>
    <t>Subject</t>
  </si>
  <si>
    <t>gender</t>
  </si>
  <si>
    <t>age</t>
  </si>
  <si>
    <t>Ctl1</t>
  </si>
  <si>
    <t>M</t>
  </si>
  <si>
    <t>Ctl2</t>
  </si>
  <si>
    <t>Ctl3</t>
  </si>
  <si>
    <t>Ctl4</t>
  </si>
  <si>
    <t>Ctl5</t>
  </si>
  <si>
    <t>Ctl6</t>
  </si>
  <si>
    <t>Ctl7</t>
  </si>
  <si>
    <t>F</t>
  </si>
  <si>
    <t>Ctl8</t>
  </si>
  <si>
    <t>Ctl9</t>
  </si>
  <si>
    <t>Ctl10</t>
  </si>
  <si>
    <t>Ctl11</t>
  </si>
  <si>
    <t>Ctl12</t>
  </si>
  <si>
    <t>Ctl13</t>
  </si>
  <si>
    <t>Ctl14</t>
  </si>
  <si>
    <t>Average</t>
  </si>
  <si>
    <t>F=4, M=10</t>
  </si>
  <si>
    <t>Gender</t>
  </si>
  <si>
    <t>Age (y)</t>
  </si>
  <si>
    <t>AveRNFL thickness R</t>
  </si>
  <si>
    <t>AveRNFL thickness L</t>
  </si>
  <si>
    <t>R-RNFL quadrants Superior</t>
  </si>
  <si>
    <t>R-RNFL quadrants Inferior</t>
  </si>
  <si>
    <t>R-RNFL Temporal</t>
  </si>
  <si>
    <t>R-RNFL nasal</t>
  </si>
  <si>
    <t>L-RNFL quadrants Superior</t>
  </si>
  <si>
    <t>L-RNFL quadrants Inferior</t>
  </si>
  <si>
    <t>L-RNFL Temporal</t>
  </si>
  <si>
    <t>L-RNFL nasal</t>
  </si>
  <si>
    <t>AK</t>
  </si>
  <si>
    <t>TO</t>
  </si>
  <si>
    <t>RP1</t>
  </si>
  <si>
    <t>RP2</t>
  </si>
  <si>
    <t>RP3</t>
  </si>
  <si>
    <t>RP4</t>
  </si>
  <si>
    <t>RP5</t>
  </si>
  <si>
    <t>RP6</t>
  </si>
  <si>
    <t>RP7</t>
  </si>
  <si>
    <t>RP8</t>
  </si>
  <si>
    <t>TT</t>
  </si>
  <si>
    <t>KI</t>
  </si>
  <si>
    <t>KS</t>
  </si>
  <si>
    <t>SY</t>
  </si>
  <si>
    <t>EU</t>
  </si>
  <si>
    <t>YT</t>
  </si>
  <si>
    <t>DOB</t>
  </si>
  <si>
    <t>Exam date</t>
  </si>
  <si>
    <t>R-strength</t>
  </si>
  <si>
    <t>L-strength</t>
  </si>
  <si>
    <t>PATIENT</t>
  </si>
  <si>
    <t>VISIT</t>
  </si>
  <si>
    <t>MACULAR Thickness</t>
  </si>
  <si>
    <t>GCA</t>
  </si>
  <si>
    <t>ADVANCED RPE</t>
  </si>
  <si>
    <t>NAME</t>
  </si>
  <si>
    <t>SIGNAL</t>
  </si>
  <si>
    <t>EDTRS …</t>
  </si>
  <si>
    <t>… INNER AREA</t>
  </si>
  <si>
    <t>… OUTER AREA</t>
  </si>
  <si>
    <t>CENTRAL THICKNESS (1mm DIA)</t>
  </si>
  <si>
    <t>CUBE VOLUME</t>
  </si>
  <si>
    <t>CUBE THICKNESS</t>
  </si>
  <si>
    <t>FOVEA</t>
  </si>
  <si>
    <t>GCL + IPL THICKNESS</t>
  </si>
  <si>
    <t>RNFL THICKNESS</t>
  </si>
  <si>
    <t>OUTER RETINA THICKNESS</t>
  </si>
  <si>
    <t>ELEVATIONS - AREA in</t>
  </si>
  <si>
    <t>ELEVATIONS- VOLUME in</t>
  </si>
  <si>
    <t>SUB-RPE-ILLUMINATION</t>
  </si>
  <si>
    <t>ID</t>
  </si>
  <si>
    <t>LAST</t>
  </si>
  <si>
    <t>FIRST</t>
  </si>
  <si>
    <t>MIDDLE</t>
  </si>
  <si>
    <t>PREFIX</t>
  </si>
  <si>
    <t>SUFFIX</t>
  </si>
  <si>
    <t>BIRTHDAY</t>
  </si>
  <si>
    <t>GENDER</t>
  </si>
  <si>
    <t>DATE / TIME</t>
  </si>
  <si>
    <t>STRENGTH</t>
  </si>
  <si>
    <t>… CENTER</t>
  </si>
  <si>
    <t>RIGHT</t>
  </si>
  <si>
    <t>SUP</t>
  </si>
  <si>
    <t>LEFT</t>
  </si>
  <si>
    <t>INF</t>
  </si>
  <si>
    <t>ILM-RPE</t>
  </si>
  <si>
    <t>ILM-RPEfit</t>
  </si>
  <si>
    <t>RPE-RPEfit</t>
  </si>
  <si>
    <t>X</t>
  </si>
  <si>
    <t>Y</t>
  </si>
  <si>
    <t>AVERAGE</t>
  </si>
  <si>
    <t>MINIMUM</t>
  </si>
  <si>
    <t>TEMP-SUP</t>
  </si>
  <si>
    <t>NAS-SUP</t>
  </si>
  <si>
    <t>NAS-INF</t>
  </si>
  <si>
    <t>TEMP-INF</t>
  </si>
  <si>
    <t>3 mm DIA</t>
  </si>
  <si>
    <t>5 mm DIA</t>
  </si>
  <si>
    <t>AREA</t>
  </si>
  <si>
    <t>FOVEAL DIST.</t>
  </si>
  <si>
    <t>LAST_NAME</t>
  </si>
  <si>
    <t>FIRST_NAME</t>
  </si>
  <si>
    <t>MIDDLE_NAME</t>
  </si>
  <si>
    <t>PREFIX_NAME</t>
  </si>
  <si>
    <t>SUFFIX_NAME</t>
  </si>
  <si>
    <t>BIRTH_DATE</t>
  </si>
  <si>
    <t>DATE_TIME</t>
  </si>
  <si>
    <t>SIGNALSTRENGTH</t>
  </si>
  <si>
    <t>Z_CENTER</t>
  </si>
  <si>
    <t>Z_INNERRIGHT</t>
  </si>
  <si>
    <t>Z_INNERSUPERIOR</t>
  </si>
  <si>
    <t>Z_INNERLEFT</t>
  </si>
  <si>
    <t>Z_INNERINFERIOR</t>
  </si>
  <si>
    <t>Z_OUTERRIGHT</t>
  </si>
  <si>
    <t>Z_OUTERSUPERIOR</t>
  </si>
  <si>
    <t>Z_OUTERLEFT</t>
  </si>
  <si>
    <t>Z_OUTERINFERIOR</t>
  </si>
  <si>
    <t>ILMRPE</t>
  </si>
  <si>
    <t>ILMRPEFIT</t>
  </si>
  <si>
    <t>RPERPEFIT</t>
  </si>
  <si>
    <t>ILMRPE2</t>
  </si>
  <si>
    <t>ILMRPEFIT2</t>
  </si>
  <si>
    <t>ILMRPE3</t>
  </si>
  <si>
    <t>ILMRPEFIT3</t>
  </si>
  <si>
    <t>GC_AVERAGE</t>
  </si>
  <si>
    <t>GC_MINIMUM</t>
  </si>
  <si>
    <t>GC_TEMPSUP</t>
  </si>
  <si>
    <t>GC_SUP</t>
  </si>
  <si>
    <t>GC_NASSUP</t>
  </si>
  <si>
    <t>GC_NASINF</t>
  </si>
  <si>
    <t>GC_INF</t>
  </si>
  <si>
    <t>GC_TEMPINF</t>
  </si>
  <si>
    <t>RNFL_AVERAGE</t>
  </si>
  <si>
    <t>RNFL_MINIMUM</t>
  </si>
  <si>
    <t>RNFL_TEMPSUP</t>
  </si>
  <si>
    <t>RNFL_SUP</t>
  </si>
  <si>
    <t>RNFL_NASSUP</t>
  </si>
  <si>
    <t>RNFL_NASINF</t>
  </si>
  <si>
    <t>RNFL_INF</t>
  </si>
  <si>
    <t>RNFL_TEMPINF</t>
  </si>
  <si>
    <t>OR_AVERAGE</t>
  </si>
  <si>
    <t>OR_MINIMUM</t>
  </si>
  <si>
    <t>OR_TEMPSUP</t>
  </si>
  <si>
    <t>OR_SUP</t>
  </si>
  <si>
    <t>OR_NASSUP</t>
  </si>
  <si>
    <t>OR_NASINF</t>
  </si>
  <si>
    <t>OR_INF</t>
  </si>
  <si>
    <t>OR_TEMPINF</t>
  </si>
  <si>
    <t>THREEMMCIRCLE</t>
  </si>
  <si>
    <t>FIVEMMCIRCLE</t>
  </si>
  <si>
    <t>THREEMMCIRCLE2</t>
  </si>
  <si>
    <t>FIVEMMCIRCLE2</t>
  </si>
  <si>
    <t>AREA_OF_SUBRPE_ILLUMINATION</t>
  </si>
  <si>
    <t>CLOSEST_DISTANCE_TO_FOVEA</t>
  </si>
  <si>
    <t>L</t>
  </si>
  <si>
    <t>R</t>
  </si>
  <si>
    <t>f</t>
  </si>
  <si>
    <t>Kenjiro Iijima</t>
  </si>
  <si>
    <t>Taeko Tanida</t>
  </si>
  <si>
    <t>Takehisa Orita</t>
  </si>
  <si>
    <t>akiko kuramitsu</t>
  </si>
  <si>
    <t>Katsuhiko Shimizu</t>
  </si>
  <si>
    <t>GPA</t>
  </si>
  <si>
    <t>Sachiko Yamaguchi</t>
  </si>
  <si>
    <t>Eiko Uduka</t>
  </si>
  <si>
    <t>Yoshiteru Tatsuka</t>
  </si>
  <si>
    <t>R-segmentation Error</t>
  </si>
  <si>
    <t>L-signal strength is not enough</t>
  </si>
  <si>
    <t>?</t>
  </si>
  <si>
    <t>onset</t>
  </si>
  <si>
    <t>duration</t>
  </si>
  <si>
    <t>logMAR R</t>
  </si>
  <si>
    <t>LogMAR L</t>
  </si>
  <si>
    <r>
      <rPr>
        <sz val="10"/>
        <color rgb="FF000000"/>
        <rFont val="ＭＳ Ｐゴシック"/>
      </rPr>
      <t xml:space="preserve">Central visual field V/4e </t>
    </r>
    <r>
      <rPr>
        <sz val="10"/>
        <color rgb="FF000000"/>
        <rFont val="Arial"/>
      </rPr>
      <t>R</t>
    </r>
    <r>
      <rPr>
        <sz val="10"/>
        <color rgb="FF000000"/>
        <rFont val="ＭＳ Ｐゴシック"/>
      </rPr>
      <t>　</t>
    </r>
    <r>
      <rPr>
        <sz val="10"/>
        <color rgb="FF000000"/>
        <rFont val="Arial"/>
      </rPr>
      <t>Hor*Ver</t>
    </r>
  </si>
  <si>
    <r>
      <rPr>
        <sz val="10"/>
        <color rgb="FF000000"/>
        <rFont val="Libian SC Regular"/>
      </rPr>
      <t>Central visual field　</t>
    </r>
    <r>
      <rPr>
        <sz val="10"/>
        <color rgb="FF000000"/>
        <rFont val="Arial"/>
      </rPr>
      <t>L</t>
    </r>
  </si>
  <si>
    <t>20*20</t>
  </si>
  <si>
    <t>周辺視野残存</t>
  </si>
  <si>
    <t>6*6</t>
  </si>
  <si>
    <t>120*110</t>
  </si>
  <si>
    <t>左ー周辺視野残存</t>
  </si>
  <si>
    <t>20*15</t>
  </si>
  <si>
    <t>15*15</t>
  </si>
  <si>
    <t>18*18 + island</t>
  </si>
  <si>
    <t>20*18</t>
  </si>
  <si>
    <t>35*35</t>
  </si>
  <si>
    <t>37*37+Island</t>
  </si>
  <si>
    <t>Island</t>
  </si>
  <si>
    <t>island</t>
  </si>
  <si>
    <t>10*10</t>
  </si>
  <si>
    <t>Age</t>
  </si>
  <si>
    <t>R-VA</t>
  </si>
  <si>
    <t>L-VA</t>
  </si>
  <si>
    <t>HM</t>
  </si>
  <si>
    <t>SL+</t>
  </si>
  <si>
    <t>詳細な記載なし。</t>
    <rPh sb="0" eb="2">
      <t>ショウサイ</t>
    </rPh>
    <rPh sb="3" eb="5">
      <t>キサイ</t>
    </rPh>
    <phoneticPr fontId="1"/>
  </si>
  <si>
    <t>小4時に星がみづらいことに気づく。28歳時にRPの診断</t>
    <rPh sb="0" eb="1">
      <t>ショウ</t>
    </rPh>
    <rPh sb="2" eb="3">
      <t>ジ</t>
    </rPh>
    <rPh sb="4" eb="5">
      <t>ホシ</t>
    </rPh>
    <rPh sb="13" eb="14">
      <t>キ</t>
    </rPh>
    <rPh sb="19" eb="20">
      <t>サイジ</t>
    </rPh>
    <rPh sb="20" eb="21">
      <t>ジ</t>
    </rPh>
    <rPh sb="25" eb="27">
      <t>シンダン</t>
    </rPh>
    <phoneticPr fontId="1"/>
  </si>
  <si>
    <t>昭和51年診断？詳細な記載なし。</t>
    <rPh sb="0" eb="2">
      <t>ショウワ</t>
    </rPh>
    <rPh sb="4" eb="5">
      <t>ネン</t>
    </rPh>
    <rPh sb="5" eb="7">
      <t>シンダン</t>
    </rPh>
    <rPh sb="8" eb="10">
      <t>ショウサイ</t>
    </rPh>
    <rPh sb="11" eb="13">
      <t>キサイ</t>
    </rPh>
    <phoneticPr fontId="1"/>
  </si>
  <si>
    <t>小学校就学前検診でRPの診断</t>
    <rPh sb="0" eb="3">
      <t>ショウガッコウ</t>
    </rPh>
    <rPh sb="3" eb="8">
      <t>シュウガクマエケンシン</t>
    </rPh>
    <rPh sb="12" eb="14">
      <t>シンダン</t>
    </rPh>
    <phoneticPr fontId="1"/>
  </si>
  <si>
    <t>発症は平成11年。平成13年に診断。</t>
    <rPh sb="0" eb="2">
      <t>ハッショウ</t>
    </rPh>
    <rPh sb="3" eb="5">
      <t>ヘイセイ</t>
    </rPh>
    <rPh sb="7" eb="8">
      <t>ネン</t>
    </rPh>
    <rPh sb="9" eb="11">
      <t>ヘイセイ</t>
    </rPh>
    <rPh sb="13" eb="14">
      <t>ネン</t>
    </rPh>
    <rPh sb="15" eb="17">
      <t>シンダン</t>
    </rPh>
    <phoneticPr fontId="1"/>
  </si>
  <si>
    <t>幼稚園のころ夜盲の自覚。38歳時にRPの診断。</t>
    <rPh sb="0" eb="3">
      <t>ヨウチエン</t>
    </rPh>
    <rPh sb="6" eb="7">
      <t>ヨル</t>
    </rPh>
    <rPh sb="7" eb="8">
      <t>モウ</t>
    </rPh>
    <rPh sb="9" eb="11">
      <t>ジカク</t>
    </rPh>
    <rPh sb="14" eb="15">
      <t>サイジ</t>
    </rPh>
    <rPh sb="15" eb="16">
      <t>ジ</t>
    </rPh>
    <rPh sb="20" eb="22">
      <t>シンダン</t>
    </rPh>
    <phoneticPr fontId="1"/>
  </si>
  <si>
    <t>幼少期より夜盲の自覚。診断時期の記載なし。</t>
    <rPh sb="0" eb="3">
      <t>ヨウショウキ</t>
    </rPh>
    <rPh sb="5" eb="6">
      <t>ヨル</t>
    </rPh>
    <rPh sb="6" eb="7">
      <t>モウ</t>
    </rPh>
    <rPh sb="8" eb="10">
      <t>ジカク</t>
    </rPh>
    <rPh sb="11" eb="13">
      <t>シンダン</t>
    </rPh>
    <rPh sb="13" eb="15">
      <t>ジキ</t>
    </rPh>
    <rPh sb="16" eb="18">
      <t>キサイ</t>
    </rPh>
    <phoneticPr fontId="1"/>
  </si>
  <si>
    <t>R　Hor*Ver</t>
  </si>
  <si>
    <r>
      <rPr>
        <sz val="10"/>
        <color rgb="FF000000"/>
        <rFont val="ＭＳ Ｐゴシック"/>
      </rPr>
      <t>Visual field R</t>
    </r>
  </si>
  <si>
    <r>
      <t>Visual field</t>
    </r>
    <r>
      <rPr>
        <sz val="10"/>
        <color rgb="FF000000"/>
        <rFont val="Libian SC Regular"/>
      </rPr>
      <t>　</t>
    </r>
    <r>
      <rPr>
        <sz val="10"/>
        <color rgb="FF000000"/>
        <rFont val="Arial"/>
      </rPr>
      <t>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</si>
</sst>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b/>
      <sz val="10"/>
      <color theme="1"/>
      <name val="Arial"/>
    </font>
    <font>
      <sz val="10"/>
      <color rgb="FF000000"/>
      <name val="Arial"/>
    </font>
    <font>
      <sz val="10"/>
      <color rgb="FF000000"/>
      <name val="ＭＳ Ｐゴシック"/>
    </font>
    <font>
      <sz val="10"/>
      <name val="Arial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0"/>
      <name val="Arial"/>
      <family val="2"/>
    </font>
    <font>
      <b/>
      <sz val="10"/>
      <color rgb="FF000000"/>
      <name val="ＭＳ Ｐゴシック"/>
      <charset val="128"/>
    </font>
    <font>
      <sz val="10"/>
      <color rgb="FF000000"/>
      <name val="Libian SC Regular"/>
    </font>
    <font>
      <sz val="12"/>
      <color theme="1"/>
      <name val="ＭＳ Ｐゴシック"/>
      <family val="2"/>
      <charset val="128"/>
    </font>
    <font>
      <sz val="10"/>
      <color rgb="FF0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8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8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164" fontId="0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3" fillId="0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center" wrapText="1"/>
    </xf>
    <xf numFmtId="14" fontId="3" fillId="0" borderId="0" xfId="0" applyNumberFormat="1" applyFont="1" applyFill="1" applyAlignment="1">
      <alignment wrapText="1"/>
    </xf>
    <xf numFmtId="0" fontId="3" fillId="0" borderId="0" xfId="0" applyNumberFormat="1" applyFont="1" applyFill="1" applyAlignment="1">
      <alignment wrapText="1"/>
    </xf>
    <xf numFmtId="0" fontId="2" fillId="0" borderId="0" xfId="0" applyNumberFormat="1" applyFont="1" applyFill="1" applyAlignment="1">
      <alignment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7" fillId="4" borderId="0" xfId="0" applyFont="1" applyFill="1" applyBorder="1"/>
    <xf numFmtId="0" fontId="7" fillId="4" borderId="0" xfId="0" applyFont="1" applyFill="1"/>
    <xf numFmtId="0" fontId="7" fillId="4" borderId="0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5" borderId="3" xfId="0" applyFont="1" applyFill="1" applyBorder="1"/>
    <xf numFmtId="0" fontId="7" fillId="5" borderId="0" xfId="0" applyFont="1" applyFill="1" applyBorder="1" applyAlignment="1">
      <alignment horizontal="center"/>
    </xf>
    <xf numFmtId="0" fontId="7" fillId="6" borderId="3" xfId="0" applyFont="1" applyFill="1" applyBorder="1"/>
    <xf numFmtId="0" fontId="7" fillId="6" borderId="0" xfId="0" applyFont="1" applyFill="1"/>
    <xf numFmtId="0" fontId="7" fillId="6" borderId="0" xfId="0" applyFont="1" applyFill="1" applyBorder="1"/>
    <xf numFmtId="0" fontId="7" fillId="6" borderId="0" xfId="0" applyFont="1" applyFill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left"/>
    </xf>
    <xf numFmtId="0" fontId="7" fillId="7" borderId="0" xfId="0" applyFont="1" applyFill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left"/>
    </xf>
    <xf numFmtId="0" fontId="7" fillId="8" borderId="0" xfId="0" applyFont="1" applyFill="1" applyBorder="1" applyAlignment="1">
      <alignment horizontal="center"/>
    </xf>
    <xf numFmtId="0" fontId="7" fillId="8" borderId="0" xfId="0" applyFont="1" applyFill="1" applyBorder="1"/>
    <xf numFmtId="0" fontId="7" fillId="4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5" borderId="8" xfId="0" applyFont="1" applyFill="1" applyBorder="1"/>
    <xf numFmtId="0" fontId="7" fillId="5" borderId="8" xfId="0" applyFont="1" applyFill="1" applyBorder="1" applyAlignment="1">
      <alignment horizontal="center"/>
    </xf>
    <xf numFmtId="0" fontId="7" fillId="6" borderId="8" xfId="0" applyFont="1" applyFill="1" applyBorder="1"/>
    <xf numFmtId="0" fontId="7" fillId="4" borderId="10" xfId="0" applyFont="1" applyFill="1" applyBorder="1" applyAlignment="1">
      <alignment horizontal="center"/>
    </xf>
    <xf numFmtId="0" fontId="7" fillId="4" borderId="11" xfId="0" applyFont="1" applyFill="1" applyBorder="1"/>
    <xf numFmtId="0" fontId="7" fillId="4" borderId="12" xfId="0" applyFont="1" applyFill="1" applyBorder="1"/>
    <xf numFmtId="0" fontId="7" fillId="4" borderId="13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0" fontId="7" fillId="7" borderId="12" xfId="0" applyFont="1" applyFill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4" fillId="4" borderId="14" xfId="0" applyFont="1" applyFill="1" applyBorder="1"/>
    <xf numFmtId="0" fontId="4" fillId="4" borderId="15" xfId="0" applyFont="1" applyFill="1" applyBorder="1"/>
    <xf numFmtId="0" fontId="4" fillId="4" borderId="14" xfId="0" applyFont="1" applyFill="1" applyBorder="1" applyAlignment="1">
      <alignment horizontal="center"/>
    </xf>
    <xf numFmtId="0" fontId="4" fillId="5" borderId="16" xfId="0" applyFont="1" applyFill="1" applyBorder="1"/>
    <xf numFmtId="0" fontId="4" fillId="5" borderId="16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15" xfId="0" applyFont="1" applyFill="1" applyBorder="1"/>
    <xf numFmtId="0" fontId="4" fillId="8" borderId="14" xfId="0" applyFont="1" applyFill="1" applyBorder="1"/>
    <xf numFmtId="0" fontId="4" fillId="8" borderId="15" xfId="0" applyFont="1" applyFill="1" applyBorder="1" applyAlignment="1">
      <alignment horizontal="center"/>
    </xf>
    <xf numFmtId="0" fontId="4" fillId="0" borderId="0" xfId="0" applyFont="1"/>
    <xf numFmtId="0" fontId="0" fillId="4" borderId="18" xfId="0" applyFill="1" applyBorder="1"/>
    <xf numFmtId="0" fontId="0" fillId="4" borderId="0" xfId="0" applyFill="1"/>
    <xf numFmtId="14" fontId="0" fillId="4" borderId="18" xfId="0" applyNumberForma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22" fontId="0" fillId="5" borderId="19" xfId="0" applyNumberFormat="1" applyFill="1" applyBorder="1"/>
    <xf numFmtId="0" fontId="0" fillId="5" borderId="19" xfId="0" applyFill="1" applyBorder="1" applyAlignment="1">
      <alignment horizontal="center"/>
    </xf>
    <xf numFmtId="0" fontId="0" fillId="6" borderId="18" xfId="0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1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8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0" xfId="0" applyFill="1"/>
    <xf numFmtId="0" fontId="0" fillId="8" borderId="18" xfId="0" applyFill="1" applyBorder="1"/>
    <xf numFmtId="0" fontId="0" fillId="8" borderId="0" xfId="0" applyFill="1" applyAlignment="1">
      <alignment horizontal="center"/>
    </xf>
    <xf numFmtId="0" fontId="0" fillId="4" borderId="20" xfId="0" applyFill="1" applyBorder="1"/>
    <xf numFmtId="0" fontId="0" fillId="4" borderId="21" xfId="0" applyFill="1" applyBorder="1"/>
    <xf numFmtId="14" fontId="0" fillId="4" borderId="20" xfId="0" applyNumberForma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22" fontId="0" fillId="5" borderId="22" xfId="0" applyNumberFormat="1" applyFill="1" applyBorder="1"/>
    <xf numFmtId="0" fontId="0" fillId="5" borderId="22" xfId="0" applyFill="1" applyBorder="1" applyAlignment="1">
      <alignment horizontal="center"/>
    </xf>
    <xf numFmtId="0" fontId="0" fillId="6" borderId="20" xfId="0" applyFill="1" applyBorder="1"/>
    <xf numFmtId="0" fontId="0" fillId="6" borderId="21" xfId="0" applyFill="1" applyBorder="1"/>
    <xf numFmtId="0" fontId="0" fillId="6" borderId="21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/>
    <xf numFmtId="0" fontId="0" fillId="8" borderId="20" xfId="0" applyFill="1" applyBorder="1"/>
    <xf numFmtId="0" fontId="0" fillId="8" borderId="21" xfId="0" applyFill="1" applyBorder="1" applyAlignment="1">
      <alignment horizontal="center"/>
    </xf>
    <xf numFmtId="0" fontId="8" fillId="0" borderId="0" xfId="0" applyNumberFormat="1" applyFont="1" applyFill="1" applyAlignment="1">
      <alignment wrapText="1"/>
    </xf>
    <xf numFmtId="14" fontId="2" fillId="0" borderId="0" xfId="0" applyNumberFormat="1" applyFont="1" applyFill="1" applyAlignment="1">
      <alignment wrapText="1"/>
    </xf>
    <xf numFmtId="14" fontId="2" fillId="0" borderId="0" xfId="0" applyNumberFormat="1" applyFont="1" applyFill="1" applyAlignment="1">
      <alignment horizontal="center" wrapText="1"/>
    </xf>
    <xf numFmtId="14" fontId="0" fillId="0" borderId="0" xfId="0" applyNumberFormat="1" applyFill="1"/>
    <xf numFmtId="0" fontId="10" fillId="0" borderId="0" xfId="0" applyFont="1"/>
    <xf numFmtId="14" fontId="0" fillId="0" borderId="0" xfId="0" applyNumberFormat="1"/>
    <xf numFmtId="0" fontId="0" fillId="3" borderId="0" xfId="0" applyFill="1"/>
    <xf numFmtId="0" fontId="10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7" fillId="6" borderId="5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left"/>
    </xf>
    <xf numFmtId="0" fontId="7" fillId="7" borderId="6" xfId="0" applyFont="1" applyFill="1" applyBorder="1" applyAlignment="1">
      <alignment horizontal="left"/>
    </xf>
    <xf numFmtId="0" fontId="7" fillId="7" borderId="7" xfId="0" applyFont="1" applyFill="1" applyBorder="1" applyAlignment="1">
      <alignment horizontal="left"/>
    </xf>
    <xf numFmtId="0" fontId="7" fillId="8" borderId="5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3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wrapText="1"/>
    </xf>
    <xf numFmtId="0" fontId="0" fillId="3" borderId="0" xfId="0" applyFill="1" applyBorder="1"/>
    <xf numFmtId="0" fontId="10" fillId="3" borderId="0" xfId="0" applyFont="1" applyFill="1" applyBorder="1"/>
    <xf numFmtId="0" fontId="0" fillId="0" borderId="0" xfId="0" applyBorder="1"/>
    <xf numFmtId="0" fontId="10" fillId="0" borderId="0" xfId="0" applyFont="1" applyBorder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1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3</xdr:col>
      <xdr:colOff>12700</xdr:colOff>
      <xdr:row>12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2489200" cy="17272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5" displayName="Table5" ref="A1:C16" totalsRowCount="1" headerRowDxfId="12" dataDxfId="10" headerRowBorderDxfId="11" tableBorderDxfId="9">
  <autoFilter ref="A1:C15"/>
  <tableColumns count="3">
    <tableColumn id="1" name="Subject" totalsRowLabel="Average" dataDxfId="8" totalsRowDxfId="7"/>
    <tableColumn id="2" name="Gender" totalsRowLabel="F=4, M=10" dataDxfId="6" totalsRowDxfId="5"/>
    <tableColumn id="3" name="Age (y)" totalsRowFunction="custom" dataDxfId="4" totalsRowDxfId="3">
      <totalsRowFormula>AVERAGE(Table5[Age (y)])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5:F23" totalsRowShown="0">
  <tableColumns count="3">
    <tableColumn id="1" name="Subject" dataDxfId="2"/>
    <tableColumn id="2" name="gender" dataDxfId="1"/>
    <tableColumn id="3" name="Ag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D41" sqref="D41"/>
    </sheetView>
  </sheetViews>
  <sheetFormatPr baseColWidth="10" defaultRowHeight="15" x14ac:dyDescent="0"/>
  <sheetData>
    <row r="1" spans="1:3">
      <c r="A1" s="1" t="s">
        <v>0</v>
      </c>
      <c r="B1" s="1" t="s">
        <v>21</v>
      </c>
      <c r="C1" s="1" t="s">
        <v>22</v>
      </c>
    </row>
    <row r="2" spans="1:3">
      <c r="A2" s="2" t="s">
        <v>3</v>
      </c>
      <c r="B2" s="2" t="s">
        <v>4</v>
      </c>
      <c r="C2" s="2">
        <v>27</v>
      </c>
    </row>
    <row r="3" spans="1:3">
      <c r="A3" s="2" t="s">
        <v>5</v>
      </c>
      <c r="B3" s="2" t="s">
        <v>4</v>
      </c>
      <c r="C3" s="2">
        <v>34</v>
      </c>
    </row>
    <row r="4" spans="1:3">
      <c r="A4" s="2" t="s">
        <v>6</v>
      </c>
      <c r="B4" s="2" t="s">
        <v>4</v>
      </c>
      <c r="C4" s="2">
        <v>40</v>
      </c>
    </row>
    <row r="5" spans="1:3">
      <c r="A5" s="2" t="s">
        <v>7</v>
      </c>
      <c r="B5" s="2" t="s">
        <v>4</v>
      </c>
      <c r="C5" s="2">
        <v>32</v>
      </c>
    </row>
    <row r="6" spans="1:3">
      <c r="A6" s="2" t="s">
        <v>8</v>
      </c>
      <c r="B6" s="2" t="s">
        <v>4</v>
      </c>
      <c r="C6" s="2">
        <v>31</v>
      </c>
    </row>
    <row r="7" spans="1:3">
      <c r="A7" s="2" t="s">
        <v>9</v>
      </c>
      <c r="B7" s="2" t="s">
        <v>4</v>
      </c>
      <c r="C7" s="2">
        <v>33</v>
      </c>
    </row>
    <row r="8" spans="1:3">
      <c r="A8" s="2" t="s">
        <v>10</v>
      </c>
      <c r="B8" s="2" t="s">
        <v>11</v>
      </c>
      <c r="C8" s="2">
        <v>38</v>
      </c>
    </row>
    <row r="9" spans="1:3">
      <c r="A9" s="2" t="s">
        <v>12</v>
      </c>
      <c r="B9" s="2" t="s">
        <v>4</v>
      </c>
      <c r="C9" s="2">
        <v>36</v>
      </c>
    </row>
    <row r="10" spans="1:3">
      <c r="A10" s="2" t="s">
        <v>13</v>
      </c>
      <c r="B10" s="3" t="s">
        <v>11</v>
      </c>
      <c r="C10" s="3">
        <v>24</v>
      </c>
    </row>
    <row r="11" spans="1:3">
      <c r="A11" s="2" t="s">
        <v>14</v>
      </c>
      <c r="B11" s="3" t="s">
        <v>4</v>
      </c>
      <c r="C11" s="3">
        <v>35</v>
      </c>
    </row>
    <row r="12" spans="1:3">
      <c r="A12" s="2" t="s">
        <v>15</v>
      </c>
      <c r="B12" s="3" t="s">
        <v>4</v>
      </c>
      <c r="C12" s="3">
        <v>40</v>
      </c>
    </row>
    <row r="13" spans="1:3">
      <c r="A13" s="2" t="s">
        <v>16</v>
      </c>
      <c r="B13" s="3" t="s">
        <v>11</v>
      </c>
      <c r="C13" s="3">
        <v>25</v>
      </c>
    </row>
    <row r="14" spans="1:3">
      <c r="A14" s="2" t="s">
        <v>17</v>
      </c>
      <c r="B14" s="3" t="s">
        <v>11</v>
      </c>
      <c r="C14" s="3">
        <v>26</v>
      </c>
    </row>
    <row r="15" spans="1:3">
      <c r="A15" s="2" t="s">
        <v>18</v>
      </c>
      <c r="B15" s="3" t="s">
        <v>4</v>
      </c>
      <c r="C15" s="3">
        <v>28</v>
      </c>
    </row>
    <row r="16" spans="1:3">
      <c r="A16" s="3" t="s">
        <v>19</v>
      </c>
      <c r="B16" s="3" t="s">
        <v>20</v>
      </c>
      <c r="C16" s="4">
        <f>AVERAGE(Table5[Age (y)])</f>
        <v>32.071428571428569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workbookViewId="0">
      <selection activeCell="D2" sqref="D2:D9"/>
    </sheetView>
  </sheetViews>
  <sheetFormatPr baseColWidth="10" defaultRowHeight="15" x14ac:dyDescent="0"/>
  <sheetData>
    <row r="1" spans="1:22" ht="37">
      <c r="A1" s="5"/>
      <c r="B1" s="5"/>
      <c r="C1" s="5" t="s">
        <v>49</v>
      </c>
      <c r="D1" s="5" t="s">
        <v>192</v>
      </c>
      <c r="F1" s="5" t="s">
        <v>21</v>
      </c>
      <c r="G1" s="5" t="s">
        <v>50</v>
      </c>
      <c r="H1" s="5" t="s">
        <v>51</v>
      </c>
      <c r="I1" s="5" t="s">
        <v>52</v>
      </c>
      <c r="J1" s="6" t="s">
        <v>23</v>
      </c>
      <c r="K1" s="6" t="s">
        <v>24</v>
      </c>
      <c r="L1" s="6"/>
      <c r="M1" s="6"/>
      <c r="N1" s="7" t="s">
        <v>25</v>
      </c>
      <c r="O1" s="7" t="s">
        <v>26</v>
      </c>
      <c r="P1" s="8" t="s">
        <v>27</v>
      </c>
      <c r="Q1" s="8" t="s">
        <v>28</v>
      </c>
      <c r="R1" s="7" t="s">
        <v>29</v>
      </c>
      <c r="S1" s="7" t="s">
        <v>30</v>
      </c>
      <c r="T1" s="8" t="s">
        <v>31</v>
      </c>
      <c r="U1" s="8" t="s">
        <v>32</v>
      </c>
      <c r="V1" s="5"/>
    </row>
    <row r="2" spans="1:22" s="13" customFormat="1">
      <c r="A2" s="12" t="s">
        <v>35</v>
      </c>
      <c r="B2" s="14" t="s">
        <v>43</v>
      </c>
      <c r="C2" s="15">
        <v>28980</v>
      </c>
      <c r="D2" s="15">
        <f>E2-C2</f>
        <v>12868</v>
      </c>
      <c r="E2" s="15">
        <v>41848</v>
      </c>
      <c r="F2" s="10" t="s">
        <v>11</v>
      </c>
      <c r="G2" s="113">
        <v>40532</v>
      </c>
      <c r="H2" s="16">
        <v>8</v>
      </c>
      <c r="I2" s="10">
        <v>9</v>
      </c>
      <c r="J2" s="10">
        <v>119</v>
      </c>
      <c r="K2" s="10">
        <v>137</v>
      </c>
      <c r="L2" s="10"/>
      <c r="M2" s="10"/>
      <c r="N2" s="10">
        <v>133</v>
      </c>
      <c r="O2" s="10">
        <v>128</v>
      </c>
      <c r="P2" s="18">
        <v>138</v>
      </c>
      <c r="Q2" s="10">
        <v>77</v>
      </c>
      <c r="R2" s="10">
        <v>124</v>
      </c>
      <c r="S2" s="18">
        <v>176</v>
      </c>
      <c r="T2" s="19">
        <v>111</v>
      </c>
      <c r="U2" s="20">
        <v>137</v>
      </c>
      <c r="V2" s="9"/>
    </row>
    <row r="3" spans="1:22" s="13" customFormat="1">
      <c r="A3" s="12" t="s">
        <v>36</v>
      </c>
      <c r="B3" s="14" t="s">
        <v>44</v>
      </c>
      <c r="C3" s="111">
        <v>25892</v>
      </c>
      <c r="D3" s="15">
        <f t="shared" ref="D3:D9" si="0">E3-C3</f>
        <v>15956</v>
      </c>
      <c r="E3" s="15">
        <v>41848</v>
      </c>
      <c r="F3" s="12" t="s">
        <v>4</v>
      </c>
      <c r="G3" s="113">
        <v>41599</v>
      </c>
      <c r="H3" s="17">
        <v>7</v>
      </c>
      <c r="I3" s="12">
        <v>7</v>
      </c>
      <c r="J3" s="10">
        <v>123</v>
      </c>
      <c r="K3" s="12">
        <v>115</v>
      </c>
      <c r="L3" s="12"/>
      <c r="M3" s="12"/>
      <c r="N3" s="12">
        <v>131</v>
      </c>
      <c r="O3" s="12">
        <v>157</v>
      </c>
      <c r="P3" s="12">
        <v>92</v>
      </c>
      <c r="Q3" s="12">
        <v>113</v>
      </c>
      <c r="R3" s="12">
        <v>153</v>
      </c>
      <c r="S3" s="12">
        <v>140</v>
      </c>
      <c r="T3" s="12">
        <v>76</v>
      </c>
      <c r="U3" s="10">
        <v>89</v>
      </c>
      <c r="V3" s="9"/>
    </row>
    <row r="4" spans="1:22" s="13" customFormat="1">
      <c r="A4" s="12" t="s">
        <v>37</v>
      </c>
      <c r="B4" s="14" t="s">
        <v>34</v>
      </c>
      <c r="C4" s="111">
        <v>28454</v>
      </c>
      <c r="D4" s="15">
        <f t="shared" si="0"/>
        <v>13394</v>
      </c>
      <c r="E4" s="15">
        <v>41848</v>
      </c>
      <c r="F4" s="12" t="s">
        <v>4</v>
      </c>
      <c r="G4" s="113">
        <v>41590</v>
      </c>
      <c r="H4" s="17">
        <v>8</v>
      </c>
      <c r="I4" s="12">
        <v>8</v>
      </c>
      <c r="J4" s="12">
        <v>108</v>
      </c>
      <c r="K4" s="12">
        <v>103</v>
      </c>
      <c r="L4" s="12"/>
      <c r="M4" s="12"/>
      <c r="N4" s="12">
        <v>120</v>
      </c>
      <c r="O4" s="12">
        <v>134</v>
      </c>
      <c r="P4" s="12">
        <v>85</v>
      </c>
      <c r="Q4" s="12">
        <v>92</v>
      </c>
      <c r="R4" s="12">
        <v>123</v>
      </c>
      <c r="S4" s="12">
        <v>110</v>
      </c>
      <c r="T4" s="12">
        <v>91</v>
      </c>
      <c r="U4" s="9">
        <v>86</v>
      </c>
      <c r="V4" s="9"/>
    </row>
    <row r="5" spans="1:22" s="13" customFormat="1" ht="45">
      <c r="A5" s="12" t="s">
        <v>38</v>
      </c>
      <c r="B5" s="14" t="s">
        <v>33</v>
      </c>
      <c r="C5" s="15">
        <v>15581</v>
      </c>
      <c r="D5" s="15">
        <f t="shared" si="0"/>
        <v>26267</v>
      </c>
      <c r="E5" s="15">
        <v>41848</v>
      </c>
      <c r="F5" s="10" t="s">
        <v>11</v>
      </c>
      <c r="G5" s="113">
        <v>41659</v>
      </c>
      <c r="H5" s="17">
        <v>6</v>
      </c>
      <c r="I5" s="12">
        <v>8</v>
      </c>
      <c r="J5" s="12">
        <v>75</v>
      </c>
      <c r="K5" s="12">
        <v>81</v>
      </c>
      <c r="L5" s="12"/>
      <c r="M5" s="12"/>
      <c r="N5" s="12">
        <v>96</v>
      </c>
      <c r="O5" s="12">
        <v>61</v>
      </c>
      <c r="P5" s="12">
        <v>83</v>
      </c>
      <c r="Q5" s="12">
        <v>59</v>
      </c>
      <c r="R5" s="12">
        <v>80</v>
      </c>
      <c r="S5" s="12">
        <v>92</v>
      </c>
      <c r="T5" s="12">
        <v>92</v>
      </c>
      <c r="U5" s="9">
        <v>60</v>
      </c>
      <c r="V5" s="9" t="s">
        <v>169</v>
      </c>
    </row>
    <row r="6" spans="1:22" s="13" customFormat="1" ht="45">
      <c r="A6" s="12" t="s">
        <v>39</v>
      </c>
      <c r="B6" s="14" t="s">
        <v>45</v>
      </c>
      <c r="C6" s="111">
        <v>27836</v>
      </c>
      <c r="D6" s="15">
        <f t="shared" si="0"/>
        <v>14012</v>
      </c>
      <c r="E6" s="15">
        <v>41848</v>
      </c>
      <c r="F6" s="12" t="s">
        <v>4</v>
      </c>
      <c r="G6" s="113">
        <v>41677</v>
      </c>
      <c r="H6" s="17">
        <v>7</v>
      </c>
      <c r="I6" s="11">
        <v>5</v>
      </c>
      <c r="J6" s="12">
        <v>104</v>
      </c>
      <c r="K6" s="12">
        <v>96</v>
      </c>
      <c r="L6" s="12"/>
      <c r="M6" s="12"/>
      <c r="N6" s="12">
        <v>150</v>
      </c>
      <c r="O6" s="12">
        <v>125</v>
      </c>
      <c r="P6" s="12">
        <v>83</v>
      </c>
      <c r="Q6" s="12">
        <v>59</v>
      </c>
      <c r="R6" s="12">
        <v>151</v>
      </c>
      <c r="S6" s="12">
        <v>122</v>
      </c>
      <c r="T6" s="12">
        <v>45</v>
      </c>
      <c r="U6" s="9">
        <v>66</v>
      </c>
      <c r="V6" s="9" t="s">
        <v>170</v>
      </c>
    </row>
    <row r="7" spans="1:22" s="13" customFormat="1">
      <c r="A7" s="12" t="s">
        <v>40</v>
      </c>
      <c r="B7" s="14" t="s">
        <v>46</v>
      </c>
      <c r="C7" s="15">
        <v>19941</v>
      </c>
      <c r="D7" s="15">
        <f t="shared" si="0"/>
        <v>21907</v>
      </c>
      <c r="E7" s="15">
        <v>41848</v>
      </c>
      <c r="F7" s="10" t="s">
        <v>11</v>
      </c>
      <c r="G7" s="113">
        <v>41659</v>
      </c>
      <c r="H7" s="16">
        <v>7</v>
      </c>
      <c r="I7" s="10" t="s">
        <v>171</v>
      </c>
      <c r="J7" s="10">
        <v>91</v>
      </c>
      <c r="K7" s="10">
        <v>82</v>
      </c>
      <c r="L7" s="10"/>
      <c r="M7" s="10"/>
      <c r="N7" s="10">
        <v>107</v>
      </c>
      <c r="O7" s="10">
        <v>101</v>
      </c>
      <c r="P7" s="10">
        <v>76</v>
      </c>
      <c r="Q7" s="10">
        <v>80</v>
      </c>
      <c r="R7" s="10">
        <v>90</v>
      </c>
      <c r="S7" s="10">
        <v>82</v>
      </c>
      <c r="T7" s="12">
        <v>79</v>
      </c>
      <c r="U7" s="9">
        <v>77</v>
      </c>
      <c r="V7" s="9"/>
    </row>
    <row r="8" spans="1:22" s="13" customFormat="1">
      <c r="A8" s="12" t="s">
        <v>41</v>
      </c>
      <c r="B8" s="14" t="s">
        <v>47</v>
      </c>
      <c r="C8" s="111">
        <v>20873</v>
      </c>
      <c r="D8" s="15">
        <f t="shared" si="0"/>
        <v>20975</v>
      </c>
      <c r="E8" s="15">
        <v>41848</v>
      </c>
      <c r="F8" s="12" t="s">
        <v>11</v>
      </c>
      <c r="G8" s="113">
        <v>41694</v>
      </c>
      <c r="H8" s="17">
        <v>8</v>
      </c>
      <c r="I8" s="12">
        <v>7</v>
      </c>
      <c r="J8" s="12">
        <v>108</v>
      </c>
      <c r="K8" s="12">
        <v>108</v>
      </c>
      <c r="L8" s="12"/>
      <c r="M8" s="12"/>
      <c r="N8" s="12">
        <v>116</v>
      </c>
      <c r="O8" s="12">
        <v>145</v>
      </c>
      <c r="P8" s="12">
        <v>78</v>
      </c>
      <c r="Q8" s="12">
        <v>92</v>
      </c>
      <c r="R8" s="12">
        <v>114</v>
      </c>
      <c r="S8" s="12">
        <v>127</v>
      </c>
      <c r="T8" s="12">
        <v>80</v>
      </c>
      <c r="U8" s="9">
        <v>111</v>
      </c>
      <c r="V8" s="9"/>
    </row>
    <row r="9" spans="1:22" s="13" customFormat="1">
      <c r="A9" s="12" t="s">
        <v>42</v>
      </c>
      <c r="B9" s="14" t="s">
        <v>48</v>
      </c>
      <c r="C9" s="112">
        <v>28614</v>
      </c>
      <c r="D9" s="15">
        <f t="shared" si="0"/>
        <v>13234</v>
      </c>
      <c r="E9" s="15">
        <v>41848</v>
      </c>
      <c r="F9" s="10" t="s">
        <v>4</v>
      </c>
      <c r="G9" s="113">
        <v>41704</v>
      </c>
      <c r="H9" s="17">
        <v>8</v>
      </c>
      <c r="I9" s="12">
        <v>6</v>
      </c>
      <c r="J9" s="12">
        <v>141</v>
      </c>
      <c r="K9" s="12">
        <v>121</v>
      </c>
      <c r="L9" s="12"/>
      <c r="M9" s="12"/>
      <c r="N9" s="12">
        <v>161</v>
      </c>
      <c r="O9" s="12">
        <v>141</v>
      </c>
      <c r="P9" s="12">
        <v>171</v>
      </c>
      <c r="Q9" s="12">
        <v>89</v>
      </c>
      <c r="R9" s="12">
        <v>146</v>
      </c>
      <c r="S9" s="12">
        <v>132</v>
      </c>
      <c r="T9" s="12">
        <v>121</v>
      </c>
      <c r="U9" s="9">
        <v>85</v>
      </c>
      <c r="V9" s="9"/>
    </row>
    <row r="10" spans="1:22">
      <c r="D10" s="115">
        <f>SUM(D2:D9)/8</f>
        <v>17326.625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29"/>
  <sheetViews>
    <sheetView workbookViewId="0">
      <selection activeCell="E2" sqref="E2:E9"/>
    </sheetView>
  </sheetViews>
  <sheetFormatPr baseColWidth="10" defaultRowHeight="15" outlineLevelRow="1" x14ac:dyDescent="0"/>
  <cols>
    <col min="8" max="8" width="13.6640625" customWidth="1"/>
  </cols>
  <sheetData>
    <row r="1" spans="1:8">
      <c r="A1" s="5"/>
      <c r="B1" s="5"/>
      <c r="C1" s="5"/>
      <c r="D1" s="5" t="s">
        <v>49</v>
      </c>
      <c r="E1" s="5" t="s">
        <v>21</v>
      </c>
      <c r="F1" s="5" t="s">
        <v>50</v>
      </c>
      <c r="G1" s="5" t="s">
        <v>73</v>
      </c>
      <c r="H1" s="5"/>
    </row>
    <row r="2" spans="1:8" ht="25">
      <c r="A2" s="12" t="s">
        <v>35</v>
      </c>
      <c r="B2" s="14" t="s">
        <v>43</v>
      </c>
      <c r="C2" s="14" t="s">
        <v>161</v>
      </c>
      <c r="D2" s="15">
        <v>28980</v>
      </c>
      <c r="E2" s="10" t="s">
        <v>11</v>
      </c>
      <c r="F2" s="15">
        <v>40532</v>
      </c>
      <c r="G2" s="110">
        <v>3441979</v>
      </c>
      <c r="H2" s="10" t="s">
        <v>165</v>
      </c>
    </row>
    <row r="3" spans="1:8">
      <c r="A3" s="12" t="s">
        <v>36</v>
      </c>
      <c r="B3" s="14" t="s">
        <v>44</v>
      </c>
      <c r="C3" s="14" t="s">
        <v>160</v>
      </c>
      <c r="D3" s="111">
        <v>25892</v>
      </c>
      <c r="E3" s="12" t="s">
        <v>4</v>
      </c>
      <c r="G3" s="17">
        <v>4400396</v>
      </c>
      <c r="H3" s="12"/>
    </row>
    <row r="4" spans="1:8" ht="25">
      <c r="A4" s="12" t="s">
        <v>37</v>
      </c>
      <c r="B4" s="14" t="s">
        <v>34</v>
      </c>
      <c r="C4" s="14" t="s">
        <v>162</v>
      </c>
      <c r="D4" s="111">
        <v>28454</v>
      </c>
      <c r="E4" s="12" t="s">
        <v>4</v>
      </c>
      <c r="F4" s="111">
        <v>41590</v>
      </c>
      <c r="G4" s="17">
        <v>4399218</v>
      </c>
      <c r="H4" s="12"/>
    </row>
    <row r="5" spans="1:8" ht="25">
      <c r="A5" s="12" t="s">
        <v>38</v>
      </c>
      <c r="B5" s="14" t="s">
        <v>33</v>
      </c>
      <c r="C5" s="14" t="s">
        <v>163</v>
      </c>
      <c r="D5" s="15">
        <v>15581</v>
      </c>
      <c r="E5" s="10" t="s">
        <v>11</v>
      </c>
      <c r="F5" s="111">
        <v>41659</v>
      </c>
      <c r="G5" s="17">
        <v>347203</v>
      </c>
      <c r="H5" s="12"/>
    </row>
    <row r="6" spans="1:8" ht="25">
      <c r="A6" s="12" t="s">
        <v>39</v>
      </c>
      <c r="B6" s="14" t="s">
        <v>45</v>
      </c>
      <c r="C6" s="14" t="s">
        <v>164</v>
      </c>
      <c r="D6" s="111">
        <v>27836</v>
      </c>
      <c r="E6" s="12" t="s">
        <v>4</v>
      </c>
      <c r="F6" s="111">
        <v>41677</v>
      </c>
      <c r="G6" s="17">
        <v>4409249</v>
      </c>
      <c r="H6" s="12" t="s">
        <v>165</v>
      </c>
    </row>
    <row r="7" spans="1:8" ht="25">
      <c r="A7" s="12" t="s">
        <v>40</v>
      </c>
      <c r="B7" s="14" t="s">
        <v>46</v>
      </c>
      <c r="C7" s="14" t="s">
        <v>166</v>
      </c>
      <c r="D7" s="15">
        <v>19941</v>
      </c>
      <c r="E7" s="10" t="s">
        <v>11</v>
      </c>
      <c r="F7" s="15">
        <v>41659</v>
      </c>
      <c r="G7" s="16">
        <v>627430</v>
      </c>
      <c r="H7" s="10" t="s">
        <v>165</v>
      </c>
    </row>
    <row r="8" spans="1:8">
      <c r="A8" s="12" t="s">
        <v>41</v>
      </c>
      <c r="B8" s="14" t="s">
        <v>47</v>
      </c>
      <c r="C8" s="14" t="s">
        <v>167</v>
      </c>
      <c r="D8" s="111">
        <v>20873</v>
      </c>
      <c r="E8" s="12" t="s">
        <v>11</v>
      </c>
      <c r="F8" s="111">
        <v>41694</v>
      </c>
      <c r="G8" s="17">
        <v>1591528</v>
      </c>
      <c r="H8" s="12"/>
    </row>
    <row r="9" spans="1:8" ht="25">
      <c r="A9" s="12" t="s">
        <v>42</v>
      </c>
      <c r="B9" s="14" t="s">
        <v>48</v>
      </c>
      <c r="C9" s="14" t="s">
        <v>168</v>
      </c>
      <c r="D9" s="112">
        <v>28614</v>
      </c>
      <c r="E9" s="10" t="s">
        <v>4</v>
      </c>
      <c r="F9" s="111">
        <v>41704</v>
      </c>
      <c r="G9" s="17">
        <v>4412144</v>
      </c>
      <c r="H9" s="12"/>
    </row>
    <row r="18" spans="1:106" ht="16" thickBot="1">
      <c r="A18" s="21" t="s">
        <v>53</v>
      </c>
      <c r="B18" s="22"/>
      <c r="C18" s="22"/>
      <c r="D18" s="22"/>
      <c r="E18" s="21"/>
      <c r="F18" s="23"/>
      <c r="G18" s="24"/>
      <c r="H18" s="25" t="s">
        <v>54</v>
      </c>
      <c r="I18" s="26" t="s">
        <v>158</v>
      </c>
      <c r="J18" s="27" t="s">
        <v>55</v>
      </c>
      <c r="K18" s="28"/>
      <c r="L18" s="28"/>
      <c r="M18" s="28"/>
      <c r="N18" s="29"/>
      <c r="O18" s="30"/>
      <c r="P18" s="30"/>
      <c r="Q18" s="30"/>
      <c r="R18" s="31"/>
      <c r="S18" s="30"/>
      <c r="T18" s="30"/>
      <c r="U18" s="31"/>
      <c r="V18" s="30"/>
      <c r="W18" s="31"/>
      <c r="X18" s="30"/>
      <c r="Y18" s="31"/>
      <c r="Z18" s="30"/>
      <c r="AA18" s="30"/>
      <c r="AB18" s="32" t="s">
        <v>56</v>
      </c>
      <c r="AC18" s="33"/>
      <c r="AD18" s="33"/>
      <c r="AE18" s="33"/>
      <c r="AF18" s="33"/>
      <c r="AG18" s="33"/>
      <c r="AH18" s="33"/>
      <c r="AI18" s="34"/>
      <c r="AJ18" s="33"/>
      <c r="AK18" s="33"/>
      <c r="AL18" s="33"/>
      <c r="AM18" s="33"/>
      <c r="AN18" s="33"/>
      <c r="AO18" s="33"/>
      <c r="AP18" s="33"/>
      <c r="AQ18" s="34"/>
      <c r="AR18" s="33"/>
      <c r="AS18" s="33"/>
      <c r="AT18" s="33"/>
      <c r="AU18" s="33"/>
      <c r="AV18" s="33"/>
      <c r="AW18" s="33"/>
      <c r="AX18" s="33"/>
      <c r="AY18" s="33"/>
      <c r="AZ18" s="35" t="s">
        <v>57</v>
      </c>
      <c r="BA18" s="36"/>
      <c r="BB18" s="37"/>
      <c r="BC18" s="37"/>
      <c r="BD18" s="36"/>
      <c r="BE18" s="36"/>
      <c r="BF18" s="26" t="s">
        <v>157</v>
      </c>
    </row>
    <row r="19" spans="1:106">
      <c r="A19" s="122" t="s">
        <v>58</v>
      </c>
      <c r="B19" s="123"/>
      <c r="C19" s="123"/>
      <c r="D19" s="123"/>
      <c r="E19" s="124"/>
      <c r="F19" s="38"/>
      <c r="G19" s="39"/>
      <c r="H19" s="40"/>
      <c r="I19" s="41" t="s">
        <v>59</v>
      </c>
      <c r="J19" s="42" t="s">
        <v>60</v>
      </c>
      <c r="K19" s="120" t="s">
        <v>61</v>
      </c>
      <c r="L19" s="125"/>
      <c r="M19" s="125"/>
      <c r="N19" s="121"/>
      <c r="O19" s="120" t="s">
        <v>62</v>
      </c>
      <c r="P19" s="125"/>
      <c r="Q19" s="125"/>
      <c r="R19" s="121"/>
      <c r="S19" s="120" t="s">
        <v>63</v>
      </c>
      <c r="T19" s="125"/>
      <c r="U19" s="121"/>
      <c r="V19" s="120" t="s">
        <v>64</v>
      </c>
      <c r="W19" s="121"/>
      <c r="X19" s="120" t="s">
        <v>65</v>
      </c>
      <c r="Y19" s="121"/>
      <c r="Z19" s="120" t="s">
        <v>66</v>
      </c>
      <c r="AA19" s="121"/>
      <c r="AB19" s="126" t="s">
        <v>67</v>
      </c>
      <c r="AC19" s="127"/>
      <c r="AD19" s="127"/>
      <c r="AE19" s="127"/>
      <c r="AF19" s="127"/>
      <c r="AG19" s="127"/>
      <c r="AH19" s="127"/>
      <c r="AI19" s="128"/>
      <c r="AJ19" s="126" t="s">
        <v>68</v>
      </c>
      <c r="AK19" s="127"/>
      <c r="AL19" s="127"/>
      <c r="AM19" s="127"/>
      <c r="AN19" s="127"/>
      <c r="AO19" s="127"/>
      <c r="AP19" s="127"/>
      <c r="AQ19" s="128"/>
      <c r="AR19" s="126" t="s">
        <v>69</v>
      </c>
      <c r="AS19" s="127"/>
      <c r="AT19" s="127"/>
      <c r="AU19" s="127"/>
      <c r="AV19" s="127"/>
      <c r="AW19" s="127"/>
      <c r="AX19" s="127"/>
      <c r="AY19" s="128"/>
      <c r="AZ19" s="129" t="s">
        <v>70</v>
      </c>
      <c r="BA19" s="130"/>
      <c r="BB19" s="129" t="s">
        <v>71</v>
      </c>
      <c r="BC19" s="130"/>
      <c r="BD19" s="129" t="s">
        <v>72</v>
      </c>
      <c r="BE19" s="130"/>
      <c r="BF19" s="41" t="s">
        <v>59</v>
      </c>
      <c r="BG19" s="42" t="s">
        <v>60</v>
      </c>
      <c r="BH19" s="120" t="s">
        <v>61</v>
      </c>
      <c r="BI19" s="125"/>
      <c r="BJ19" s="125"/>
      <c r="BK19" s="121"/>
      <c r="BL19" s="120" t="s">
        <v>62</v>
      </c>
      <c r="BM19" s="125"/>
      <c r="BN19" s="125"/>
      <c r="BO19" s="121"/>
      <c r="BP19" s="120" t="s">
        <v>63</v>
      </c>
      <c r="BQ19" s="125"/>
      <c r="BR19" s="121"/>
      <c r="BS19" s="120" t="s">
        <v>64</v>
      </c>
      <c r="BT19" s="121"/>
      <c r="BU19" s="120" t="s">
        <v>65</v>
      </c>
      <c r="BV19" s="121"/>
      <c r="BW19" s="120" t="s">
        <v>66</v>
      </c>
      <c r="BX19" s="121"/>
      <c r="BY19" s="126" t="s">
        <v>67</v>
      </c>
      <c r="BZ19" s="127"/>
      <c r="CA19" s="127"/>
      <c r="CB19" s="127"/>
      <c r="CC19" s="127"/>
      <c r="CD19" s="127"/>
      <c r="CE19" s="127"/>
      <c r="CF19" s="128"/>
      <c r="CG19" s="126" t="s">
        <v>68</v>
      </c>
      <c r="CH19" s="127"/>
      <c r="CI19" s="127"/>
      <c r="CJ19" s="127"/>
      <c r="CK19" s="127"/>
      <c r="CL19" s="127"/>
      <c r="CM19" s="127"/>
      <c r="CN19" s="128"/>
      <c r="CO19" s="126" t="s">
        <v>69</v>
      </c>
      <c r="CP19" s="127"/>
      <c r="CQ19" s="127"/>
      <c r="CR19" s="127"/>
      <c r="CS19" s="127"/>
      <c r="CT19" s="127"/>
      <c r="CU19" s="127"/>
      <c r="CV19" s="128"/>
      <c r="CW19" s="129" t="s">
        <v>70</v>
      </c>
      <c r="CX19" s="130"/>
      <c r="CY19" s="129" t="s">
        <v>71</v>
      </c>
      <c r="CZ19" s="130"/>
      <c r="DA19" s="129" t="s">
        <v>72</v>
      </c>
      <c r="DB19" s="130"/>
    </row>
    <row r="20" spans="1:106" ht="16" thickBot="1">
      <c r="A20" s="43" t="s">
        <v>74</v>
      </c>
      <c r="B20" s="44" t="s">
        <v>75</v>
      </c>
      <c r="C20" s="44" t="s">
        <v>76</v>
      </c>
      <c r="D20" s="44" t="s">
        <v>77</v>
      </c>
      <c r="E20" s="45" t="s">
        <v>78</v>
      </c>
      <c r="F20" s="46" t="s">
        <v>79</v>
      </c>
      <c r="G20" s="47" t="s">
        <v>80</v>
      </c>
      <c r="H20" s="48" t="s">
        <v>81</v>
      </c>
      <c r="I20" s="48" t="s">
        <v>82</v>
      </c>
      <c r="J20" s="49" t="s">
        <v>83</v>
      </c>
      <c r="K20" s="50" t="s">
        <v>84</v>
      </c>
      <c r="L20" s="51" t="s">
        <v>85</v>
      </c>
      <c r="M20" s="51" t="s">
        <v>86</v>
      </c>
      <c r="N20" s="52" t="s">
        <v>87</v>
      </c>
      <c r="O20" s="50" t="s">
        <v>84</v>
      </c>
      <c r="P20" s="51" t="s">
        <v>85</v>
      </c>
      <c r="Q20" s="51" t="s">
        <v>86</v>
      </c>
      <c r="R20" s="52" t="s">
        <v>87</v>
      </c>
      <c r="S20" s="50" t="s">
        <v>88</v>
      </c>
      <c r="T20" s="51" t="s">
        <v>89</v>
      </c>
      <c r="U20" s="52" t="s">
        <v>90</v>
      </c>
      <c r="V20" s="50" t="s">
        <v>88</v>
      </c>
      <c r="W20" s="52" t="s">
        <v>89</v>
      </c>
      <c r="X20" s="50" t="s">
        <v>88</v>
      </c>
      <c r="Y20" s="52" t="s">
        <v>89</v>
      </c>
      <c r="Z20" s="50" t="s">
        <v>91</v>
      </c>
      <c r="AA20" s="52" t="s">
        <v>92</v>
      </c>
      <c r="AB20" s="53" t="s">
        <v>93</v>
      </c>
      <c r="AC20" s="54" t="s">
        <v>94</v>
      </c>
      <c r="AD20" s="54" t="s">
        <v>95</v>
      </c>
      <c r="AE20" s="54" t="s">
        <v>85</v>
      </c>
      <c r="AF20" s="54" t="s">
        <v>96</v>
      </c>
      <c r="AG20" s="54" t="s">
        <v>97</v>
      </c>
      <c r="AH20" s="54" t="s">
        <v>87</v>
      </c>
      <c r="AI20" s="55" t="s">
        <v>98</v>
      </c>
      <c r="AJ20" s="53" t="s">
        <v>93</v>
      </c>
      <c r="AK20" s="54" t="s">
        <v>94</v>
      </c>
      <c r="AL20" s="54" t="s">
        <v>95</v>
      </c>
      <c r="AM20" s="54" t="s">
        <v>85</v>
      </c>
      <c r="AN20" s="54" t="s">
        <v>96</v>
      </c>
      <c r="AO20" s="54" t="s">
        <v>97</v>
      </c>
      <c r="AP20" s="54" t="s">
        <v>87</v>
      </c>
      <c r="AQ20" s="55" t="s">
        <v>98</v>
      </c>
      <c r="AR20" s="53" t="s">
        <v>93</v>
      </c>
      <c r="AS20" s="54" t="s">
        <v>94</v>
      </c>
      <c r="AT20" s="54" t="s">
        <v>95</v>
      </c>
      <c r="AU20" s="54" t="s">
        <v>85</v>
      </c>
      <c r="AV20" s="54" t="s">
        <v>96</v>
      </c>
      <c r="AW20" s="54" t="s">
        <v>97</v>
      </c>
      <c r="AX20" s="54" t="s">
        <v>87</v>
      </c>
      <c r="AY20" s="55" t="s">
        <v>98</v>
      </c>
      <c r="AZ20" s="56" t="s">
        <v>99</v>
      </c>
      <c r="BA20" s="57" t="s">
        <v>100</v>
      </c>
      <c r="BB20" s="56" t="s">
        <v>99</v>
      </c>
      <c r="BC20" s="57" t="s">
        <v>100</v>
      </c>
      <c r="BD20" s="56" t="s">
        <v>101</v>
      </c>
      <c r="BE20" s="57" t="s">
        <v>102</v>
      </c>
      <c r="BF20" s="48" t="s">
        <v>82</v>
      </c>
      <c r="BG20" s="49" t="s">
        <v>83</v>
      </c>
      <c r="BH20" s="50" t="s">
        <v>84</v>
      </c>
      <c r="BI20" s="51" t="s">
        <v>85</v>
      </c>
      <c r="BJ20" s="51" t="s">
        <v>86</v>
      </c>
      <c r="BK20" s="52" t="s">
        <v>87</v>
      </c>
      <c r="BL20" s="50" t="s">
        <v>84</v>
      </c>
      <c r="BM20" s="51" t="s">
        <v>85</v>
      </c>
      <c r="BN20" s="51" t="s">
        <v>86</v>
      </c>
      <c r="BO20" s="52" t="s">
        <v>87</v>
      </c>
      <c r="BP20" s="50" t="s">
        <v>88</v>
      </c>
      <c r="BQ20" s="51" t="s">
        <v>89</v>
      </c>
      <c r="BR20" s="52" t="s">
        <v>90</v>
      </c>
      <c r="BS20" s="50" t="s">
        <v>88</v>
      </c>
      <c r="BT20" s="52" t="s">
        <v>89</v>
      </c>
      <c r="BU20" s="50" t="s">
        <v>88</v>
      </c>
      <c r="BV20" s="52" t="s">
        <v>89</v>
      </c>
      <c r="BW20" s="50" t="s">
        <v>91</v>
      </c>
      <c r="BX20" s="52" t="s">
        <v>92</v>
      </c>
      <c r="BY20" s="53" t="s">
        <v>93</v>
      </c>
      <c r="BZ20" s="54" t="s">
        <v>94</v>
      </c>
      <c r="CA20" s="54" t="s">
        <v>95</v>
      </c>
      <c r="CB20" s="54" t="s">
        <v>85</v>
      </c>
      <c r="CC20" s="54" t="s">
        <v>96</v>
      </c>
      <c r="CD20" s="54" t="s">
        <v>97</v>
      </c>
      <c r="CE20" s="54" t="s">
        <v>87</v>
      </c>
      <c r="CF20" s="55" t="s">
        <v>98</v>
      </c>
      <c r="CG20" s="53" t="s">
        <v>93</v>
      </c>
      <c r="CH20" s="54" t="s">
        <v>94</v>
      </c>
      <c r="CI20" s="54" t="s">
        <v>95</v>
      </c>
      <c r="CJ20" s="54" t="s">
        <v>85</v>
      </c>
      <c r="CK20" s="54" t="s">
        <v>96</v>
      </c>
      <c r="CL20" s="54" t="s">
        <v>97</v>
      </c>
      <c r="CM20" s="54" t="s">
        <v>87</v>
      </c>
      <c r="CN20" s="55" t="s">
        <v>98</v>
      </c>
      <c r="CO20" s="53" t="s">
        <v>93</v>
      </c>
      <c r="CP20" s="54" t="s">
        <v>94</v>
      </c>
      <c r="CQ20" s="54" t="s">
        <v>95</v>
      </c>
      <c r="CR20" s="54" t="s">
        <v>85</v>
      </c>
      <c r="CS20" s="54" t="s">
        <v>96</v>
      </c>
      <c r="CT20" s="54" t="s">
        <v>97</v>
      </c>
      <c r="CU20" s="54" t="s">
        <v>87</v>
      </c>
      <c r="CV20" s="55" t="s">
        <v>98</v>
      </c>
      <c r="CW20" s="56" t="s">
        <v>99</v>
      </c>
      <c r="CX20" s="57" t="s">
        <v>100</v>
      </c>
      <c r="CY20" s="56" t="s">
        <v>99</v>
      </c>
      <c r="CZ20" s="57" t="s">
        <v>100</v>
      </c>
      <c r="DA20" s="56" t="s">
        <v>101</v>
      </c>
      <c r="DB20" s="57" t="s">
        <v>102</v>
      </c>
    </row>
    <row r="21" spans="1:106" s="73" customFormat="1" ht="12" hidden="1">
      <c r="A21" s="58" t="s">
        <v>103</v>
      </c>
      <c r="B21" s="59" t="s">
        <v>104</v>
      </c>
      <c r="C21" s="59" t="s">
        <v>105</v>
      </c>
      <c r="D21" s="59" t="s">
        <v>106</v>
      </c>
      <c r="E21" s="58" t="s">
        <v>107</v>
      </c>
      <c r="F21" s="60" t="s">
        <v>108</v>
      </c>
      <c r="G21" s="60" t="s">
        <v>80</v>
      </c>
      <c r="H21" s="61" t="s">
        <v>109</v>
      </c>
      <c r="I21" s="62" t="s">
        <v>110</v>
      </c>
      <c r="J21" s="63" t="s">
        <v>111</v>
      </c>
      <c r="K21" s="64" t="s">
        <v>112</v>
      </c>
      <c r="L21" s="64" t="s">
        <v>113</v>
      </c>
      <c r="M21" s="64" t="s">
        <v>114</v>
      </c>
      <c r="N21" s="63" t="s">
        <v>115</v>
      </c>
      <c r="O21" s="64" t="s">
        <v>116</v>
      </c>
      <c r="P21" s="64" t="s">
        <v>117</v>
      </c>
      <c r="Q21" s="64" t="s">
        <v>118</v>
      </c>
      <c r="R21" s="63" t="s">
        <v>119</v>
      </c>
      <c r="S21" s="64" t="s">
        <v>120</v>
      </c>
      <c r="T21" s="64" t="s">
        <v>121</v>
      </c>
      <c r="U21" s="63" t="s">
        <v>122</v>
      </c>
      <c r="V21" s="64" t="s">
        <v>123</v>
      </c>
      <c r="W21" s="63" t="s">
        <v>124</v>
      </c>
      <c r="X21" s="64" t="s">
        <v>125</v>
      </c>
      <c r="Y21" s="63" t="s">
        <v>126</v>
      </c>
      <c r="Z21" s="64" t="s">
        <v>91</v>
      </c>
      <c r="AA21" s="64" t="s">
        <v>92</v>
      </c>
      <c r="AB21" s="65" t="s">
        <v>127</v>
      </c>
      <c r="AC21" s="66" t="s">
        <v>128</v>
      </c>
      <c r="AD21" s="66" t="s">
        <v>129</v>
      </c>
      <c r="AE21" s="66" t="s">
        <v>130</v>
      </c>
      <c r="AF21" s="66" t="s">
        <v>131</v>
      </c>
      <c r="AG21" s="66" t="s">
        <v>132</v>
      </c>
      <c r="AH21" s="66" t="s">
        <v>133</v>
      </c>
      <c r="AI21" s="67" t="s">
        <v>134</v>
      </c>
      <c r="AJ21" s="66" t="s">
        <v>135</v>
      </c>
      <c r="AK21" s="66" t="s">
        <v>136</v>
      </c>
      <c r="AL21" s="66" t="s">
        <v>137</v>
      </c>
      <c r="AM21" s="66" t="s">
        <v>138</v>
      </c>
      <c r="AN21" s="66" t="s">
        <v>139</v>
      </c>
      <c r="AO21" s="66" t="s">
        <v>140</v>
      </c>
      <c r="AP21" s="66" t="s">
        <v>141</v>
      </c>
      <c r="AQ21" s="67" t="s">
        <v>142</v>
      </c>
      <c r="AR21" s="66" t="s">
        <v>143</v>
      </c>
      <c r="AS21" s="66" t="s">
        <v>144</v>
      </c>
      <c r="AT21" s="66" t="s">
        <v>145</v>
      </c>
      <c r="AU21" s="66" t="s">
        <v>146</v>
      </c>
      <c r="AV21" s="66" t="s">
        <v>147</v>
      </c>
      <c r="AW21" s="66" t="s">
        <v>148</v>
      </c>
      <c r="AX21" s="66" t="s">
        <v>149</v>
      </c>
      <c r="AY21" s="66" t="s">
        <v>150</v>
      </c>
      <c r="AZ21" s="68" t="s">
        <v>151</v>
      </c>
      <c r="BA21" s="69" t="s">
        <v>152</v>
      </c>
      <c r="BB21" s="70" t="s">
        <v>153</v>
      </c>
      <c r="BC21" s="71" t="s">
        <v>154</v>
      </c>
      <c r="BD21" s="72" t="s">
        <v>155</v>
      </c>
      <c r="BE21" s="69" t="s">
        <v>156</v>
      </c>
      <c r="BF21" s="62" t="s">
        <v>110</v>
      </c>
    </row>
    <row r="22" spans="1:106">
      <c r="A22" s="12" t="s">
        <v>35</v>
      </c>
      <c r="B22" s="14" t="s">
        <v>43</v>
      </c>
      <c r="C22" s="75"/>
      <c r="D22" s="75"/>
      <c r="E22" s="74"/>
      <c r="F22" s="76">
        <v>28980</v>
      </c>
      <c r="G22" s="77" t="s">
        <v>159</v>
      </c>
      <c r="H22" s="15">
        <v>40532</v>
      </c>
      <c r="I22" s="79">
        <v>8</v>
      </c>
      <c r="J22" s="80">
        <v>249</v>
      </c>
      <c r="K22" s="81">
        <v>316</v>
      </c>
      <c r="L22" s="81">
        <v>282</v>
      </c>
      <c r="M22" s="81">
        <v>273</v>
      </c>
      <c r="N22" s="80">
        <v>292</v>
      </c>
      <c r="O22" s="82">
        <v>306</v>
      </c>
      <c r="P22" s="82">
        <v>225</v>
      </c>
      <c r="Q22" s="82">
        <v>225</v>
      </c>
      <c r="R22" s="83">
        <v>295</v>
      </c>
      <c r="S22" s="82">
        <v>249</v>
      </c>
      <c r="T22" s="82"/>
      <c r="U22" s="83"/>
      <c r="V22" s="82">
        <v>9.6999999999999993</v>
      </c>
      <c r="W22" s="83"/>
      <c r="X22" s="82">
        <v>269</v>
      </c>
      <c r="Y22" s="83"/>
      <c r="Z22" s="82"/>
      <c r="AA22" s="82"/>
      <c r="AB22" s="84"/>
      <c r="AC22" s="85"/>
      <c r="AD22" s="85"/>
      <c r="AE22" s="85"/>
      <c r="AF22" s="85"/>
      <c r="AG22" s="85"/>
      <c r="AH22" s="85"/>
      <c r="AI22" s="86"/>
      <c r="AJ22" s="85"/>
      <c r="AK22" s="85"/>
      <c r="AL22" s="85"/>
      <c r="AM22" s="85"/>
      <c r="AN22" s="85"/>
      <c r="AO22" s="85"/>
      <c r="AP22" s="85"/>
      <c r="AQ22" s="86"/>
      <c r="AR22" s="85"/>
      <c r="AS22" s="85"/>
      <c r="AT22" s="85"/>
      <c r="AU22" s="85"/>
      <c r="AV22" s="85"/>
      <c r="AW22" s="85"/>
      <c r="AX22" s="85"/>
      <c r="AY22" s="85"/>
      <c r="AZ22" s="87"/>
      <c r="BA22" s="88"/>
      <c r="BB22" s="89"/>
      <c r="BC22" s="90"/>
      <c r="BD22" s="91"/>
      <c r="BE22" s="91"/>
      <c r="BF22" s="79">
        <v>8</v>
      </c>
      <c r="BG22" s="80">
        <v>234</v>
      </c>
      <c r="BH22" s="81">
        <v>283</v>
      </c>
      <c r="BI22" s="81">
        <v>308</v>
      </c>
      <c r="BJ22" s="81">
        <v>304</v>
      </c>
      <c r="BK22" s="80">
        <v>294</v>
      </c>
      <c r="BL22" s="82">
        <v>236</v>
      </c>
      <c r="BM22" s="82">
        <v>277</v>
      </c>
      <c r="BN22" s="82">
        <v>320</v>
      </c>
      <c r="BO22" s="83">
        <v>294</v>
      </c>
      <c r="BP22" s="82">
        <v>234</v>
      </c>
      <c r="BQ22" s="82"/>
      <c r="BR22" s="83"/>
      <c r="BS22" s="82">
        <v>10.3</v>
      </c>
      <c r="BT22" s="83"/>
      <c r="BU22" s="82">
        <v>287</v>
      </c>
      <c r="BV22" s="83"/>
      <c r="BW22" s="82"/>
      <c r="BX22" s="82"/>
      <c r="BY22" s="84"/>
      <c r="BZ22" s="85"/>
      <c r="CA22" s="85"/>
      <c r="CB22" s="85"/>
      <c r="CC22" s="85"/>
      <c r="CD22" s="85"/>
      <c r="CE22" s="85"/>
      <c r="CF22" s="86"/>
      <c r="CG22" s="85"/>
      <c r="CH22" s="85"/>
      <c r="CI22" s="85"/>
      <c r="CJ22" s="85"/>
      <c r="CK22" s="85"/>
      <c r="CL22" s="85"/>
      <c r="CM22" s="85"/>
      <c r="CN22" s="86"/>
      <c r="CO22" s="85"/>
      <c r="CP22" s="85"/>
      <c r="CQ22" s="85"/>
      <c r="CR22" s="85"/>
      <c r="CS22" s="85"/>
      <c r="CT22" s="85"/>
      <c r="CU22" s="85"/>
      <c r="CV22" s="85"/>
      <c r="CW22" s="87"/>
      <c r="CX22" s="88"/>
      <c r="CY22" s="89"/>
      <c r="CZ22" s="90"/>
      <c r="DA22" s="91"/>
      <c r="DB22" s="91"/>
    </row>
    <row r="23" spans="1:106" outlineLevel="1">
      <c r="A23" s="12" t="s">
        <v>36</v>
      </c>
      <c r="B23" s="14" t="s">
        <v>44</v>
      </c>
      <c r="C23" s="75"/>
      <c r="D23" s="75"/>
      <c r="E23" s="74"/>
      <c r="F23" s="111">
        <v>25892</v>
      </c>
      <c r="G23" s="77" t="s">
        <v>4</v>
      </c>
      <c r="H23" s="78">
        <v>41599</v>
      </c>
      <c r="I23" s="79">
        <v>9</v>
      </c>
      <c r="J23" s="80"/>
      <c r="K23" s="81"/>
      <c r="L23" s="81"/>
      <c r="M23" s="81"/>
      <c r="N23" s="80"/>
      <c r="O23" s="82"/>
      <c r="P23" s="82"/>
      <c r="Q23" s="82"/>
      <c r="R23" s="83"/>
      <c r="S23" s="82"/>
      <c r="T23" s="82"/>
      <c r="U23" s="83"/>
      <c r="V23" s="82"/>
      <c r="W23" s="83"/>
      <c r="X23" s="82"/>
      <c r="Y23" s="83"/>
      <c r="Z23" s="82"/>
      <c r="AA23" s="82"/>
      <c r="AB23" s="84"/>
      <c r="AC23" s="85"/>
      <c r="AD23" s="85"/>
      <c r="AE23" s="85"/>
      <c r="AF23" s="85"/>
      <c r="AG23" s="85"/>
      <c r="AH23" s="85"/>
      <c r="AI23" s="86"/>
      <c r="AJ23" s="85"/>
      <c r="AK23" s="85"/>
      <c r="AL23" s="85"/>
      <c r="AM23" s="85"/>
      <c r="AN23" s="85"/>
      <c r="AO23" s="85"/>
      <c r="AP23" s="85"/>
      <c r="AQ23" s="86"/>
      <c r="AR23" s="85"/>
      <c r="AS23" s="85"/>
      <c r="AT23" s="85"/>
      <c r="AU23" s="85"/>
      <c r="AV23" s="85"/>
      <c r="AW23" s="85"/>
      <c r="AX23" s="85"/>
      <c r="AY23" s="85"/>
      <c r="AZ23" s="87"/>
      <c r="BA23" s="88"/>
      <c r="BB23" s="89"/>
      <c r="BC23" s="90"/>
      <c r="BD23" s="91"/>
      <c r="BE23" s="91"/>
      <c r="BF23" s="79"/>
      <c r="BG23" s="80"/>
      <c r="BH23" s="81"/>
      <c r="BI23" s="81"/>
      <c r="BJ23" s="81"/>
      <c r="BK23" s="80"/>
      <c r="BL23" s="82"/>
      <c r="BM23" s="82"/>
      <c r="BN23" s="82"/>
      <c r="BO23" s="83"/>
      <c r="BP23" s="82"/>
      <c r="BQ23" s="82"/>
      <c r="BR23" s="83"/>
      <c r="BS23" s="82"/>
      <c r="BT23" s="83"/>
      <c r="BU23" s="82"/>
      <c r="BV23" s="83"/>
      <c r="BW23" s="82"/>
      <c r="BX23" s="82"/>
      <c r="BY23" s="84"/>
      <c r="BZ23" s="85"/>
      <c r="CA23" s="85"/>
      <c r="CB23" s="85"/>
      <c r="CC23" s="85"/>
      <c r="CD23" s="85"/>
      <c r="CE23" s="85"/>
      <c r="CF23" s="86"/>
      <c r="CG23" s="85"/>
      <c r="CH23" s="85"/>
      <c r="CI23" s="85"/>
      <c r="CJ23" s="85"/>
      <c r="CK23" s="85"/>
      <c r="CL23" s="85"/>
      <c r="CM23" s="85"/>
      <c r="CN23" s="86"/>
      <c r="CO23" s="85"/>
      <c r="CP23" s="85"/>
      <c r="CQ23" s="85"/>
      <c r="CR23" s="85"/>
      <c r="CS23" s="85"/>
      <c r="CT23" s="85"/>
      <c r="CU23" s="85"/>
      <c r="CV23" s="85"/>
      <c r="CW23" s="87"/>
      <c r="CX23" s="88"/>
      <c r="CY23" s="89"/>
      <c r="CZ23" s="90"/>
      <c r="DA23" s="91"/>
      <c r="DB23" s="91"/>
    </row>
    <row r="24" spans="1:106" outlineLevel="1">
      <c r="A24" s="12" t="s">
        <v>37</v>
      </c>
      <c r="B24" s="14" t="s">
        <v>34</v>
      </c>
      <c r="C24" s="93"/>
      <c r="D24" s="93"/>
      <c r="E24" s="92"/>
      <c r="F24" s="94"/>
      <c r="G24" s="95"/>
      <c r="H24" s="96"/>
      <c r="I24" s="97"/>
      <c r="J24" s="98"/>
      <c r="K24" s="99"/>
      <c r="L24" s="99"/>
      <c r="M24" s="99"/>
      <c r="N24" s="98"/>
      <c r="O24" s="100"/>
      <c r="P24" s="100"/>
      <c r="Q24" s="100"/>
      <c r="R24" s="101"/>
      <c r="S24" s="100"/>
      <c r="T24" s="100"/>
      <c r="U24" s="101"/>
      <c r="V24" s="100"/>
      <c r="W24" s="101"/>
      <c r="X24" s="100"/>
      <c r="Y24" s="101"/>
      <c r="Z24" s="100"/>
      <c r="AA24" s="100"/>
      <c r="AB24" s="102"/>
      <c r="AC24" s="103"/>
      <c r="AD24" s="103"/>
      <c r="AE24" s="103"/>
      <c r="AF24" s="103"/>
      <c r="AG24" s="103"/>
      <c r="AH24" s="103"/>
      <c r="AI24" s="104"/>
      <c r="AJ24" s="103"/>
      <c r="AK24" s="103"/>
      <c r="AL24" s="103"/>
      <c r="AM24" s="103"/>
      <c r="AN24" s="103"/>
      <c r="AO24" s="103"/>
      <c r="AP24" s="103"/>
      <c r="AQ24" s="104"/>
      <c r="AR24" s="103"/>
      <c r="AS24" s="103"/>
      <c r="AT24" s="103"/>
      <c r="AU24" s="103"/>
      <c r="AV24" s="103"/>
      <c r="AW24" s="103"/>
      <c r="AX24" s="103"/>
      <c r="AY24" s="103"/>
      <c r="AZ24" s="105"/>
      <c r="BA24" s="106"/>
      <c r="BB24" s="107"/>
      <c r="BC24" s="108"/>
      <c r="BD24" s="109"/>
      <c r="BE24" s="106"/>
      <c r="BF24" s="97"/>
      <c r="BG24" s="98"/>
      <c r="BH24" s="99"/>
      <c r="BI24" s="99"/>
      <c r="BJ24" s="99"/>
      <c r="BK24" s="98"/>
      <c r="BL24" s="100"/>
      <c r="BM24" s="100"/>
      <c r="BN24" s="100"/>
      <c r="BO24" s="101"/>
      <c r="BP24" s="100"/>
      <c r="BQ24" s="100"/>
      <c r="BR24" s="101"/>
      <c r="BS24" s="100"/>
      <c r="BT24" s="101"/>
      <c r="BU24" s="100"/>
      <c r="BV24" s="101"/>
      <c r="BW24" s="100"/>
      <c r="BX24" s="100"/>
      <c r="BY24" s="102"/>
      <c r="BZ24" s="103"/>
      <c r="CA24" s="103"/>
      <c r="CB24" s="103"/>
      <c r="CC24" s="103"/>
      <c r="CD24" s="103"/>
      <c r="CE24" s="103"/>
      <c r="CF24" s="104"/>
      <c r="CG24" s="103"/>
      <c r="CH24" s="103"/>
      <c r="CI24" s="103"/>
      <c r="CJ24" s="103"/>
      <c r="CK24" s="103"/>
      <c r="CL24" s="103"/>
      <c r="CM24" s="103"/>
      <c r="CN24" s="104"/>
      <c r="CO24" s="103"/>
      <c r="CP24" s="103"/>
      <c r="CQ24" s="103"/>
      <c r="CR24" s="103"/>
      <c r="CS24" s="103"/>
      <c r="CT24" s="103"/>
      <c r="CU24" s="103"/>
      <c r="CV24" s="103"/>
      <c r="CW24" s="105"/>
      <c r="CX24" s="106"/>
      <c r="CY24" s="107"/>
      <c r="CZ24" s="108"/>
      <c r="DA24" s="109"/>
      <c r="DB24" s="106"/>
    </row>
    <row r="25" spans="1:106">
      <c r="A25" s="12" t="s">
        <v>38</v>
      </c>
      <c r="B25" s="14" t="s">
        <v>33</v>
      </c>
      <c r="C25" s="75"/>
      <c r="D25" s="75"/>
      <c r="E25" s="74"/>
      <c r="F25" s="76"/>
      <c r="G25" s="77"/>
      <c r="H25" s="78"/>
      <c r="I25" s="79"/>
      <c r="J25" s="80"/>
      <c r="K25" s="81"/>
      <c r="L25" s="81"/>
      <c r="M25" s="81"/>
      <c r="N25" s="80"/>
      <c r="O25" s="82"/>
      <c r="P25" s="82"/>
      <c r="Q25" s="82"/>
      <c r="R25" s="83"/>
      <c r="S25" s="82"/>
      <c r="T25" s="82"/>
      <c r="U25" s="83"/>
      <c r="V25" s="82"/>
      <c r="W25" s="83"/>
      <c r="X25" s="82"/>
      <c r="Y25" s="83"/>
      <c r="Z25" s="82"/>
      <c r="AA25" s="82"/>
      <c r="AB25" s="84"/>
      <c r="AC25" s="85"/>
      <c r="AD25" s="85"/>
      <c r="AE25" s="85"/>
      <c r="AF25" s="85"/>
      <c r="AG25" s="85"/>
      <c r="AH25" s="85"/>
      <c r="AI25" s="86"/>
      <c r="AJ25" s="85"/>
      <c r="AK25" s="85"/>
      <c r="AL25" s="85"/>
      <c r="AM25" s="85"/>
      <c r="AN25" s="85"/>
      <c r="AO25" s="85"/>
      <c r="AP25" s="85"/>
      <c r="AQ25" s="86"/>
      <c r="AR25" s="85"/>
      <c r="AS25" s="85"/>
      <c r="AT25" s="85"/>
      <c r="AU25" s="85"/>
      <c r="AV25" s="85"/>
      <c r="AW25" s="85"/>
      <c r="AX25" s="85"/>
      <c r="AY25" s="85"/>
      <c r="AZ25" s="87"/>
      <c r="BA25" s="88"/>
      <c r="BB25" s="89"/>
      <c r="BC25" s="90"/>
      <c r="BD25" s="91"/>
      <c r="BE25" s="91"/>
      <c r="BF25" s="79"/>
      <c r="BG25" s="80"/>
      <c r="BH25" s="81"/>
      <c r="BI25" s="81"/>
      <c r="BJ25" s="81"/>
      <c r="BK25" s="80"/>
      <c r="BL25" s="82"/>
      <c r="BM25" s="82"/>
      <c r="BN25" s="82"/>
      <c r="BO25" s="83"/>
      <c r="BP25" s="82"/>
      <c r="BQ25" s="82"/>
      <c r="BR25" s="83"/>
      <c r="BS25" s="82"/>
      <c r="BT25" s="83"/>
      <c r="BU25" s="82"/>
      <c r="BV25" s="83"/>
      <c r="BW25" s="82"/>
      <c r="BX25" s="82"/>
      <c r="BY25" s="84"/>
      <c r="BZ25" s="85"/>
      <c r="CA25" s="85"/>
      <c r="CB25" s="85"/>
      <c r="CC25" s="85"/>
      <c r="CD25" s="85"/>
      <c r="CE25" s="85"/>
      <c r="CF25" s="86"/>
      <c r="CG25" s="85"/>
      <c r="CH25" s="85"/>
      <c r="CI25" s="85"/>
      <c r="CJ25" s="85"/>
      <c r="CK25" s="85"/>
      <c r="CL25" s="85"/>
      <c r="CM25" s="85"/>
      <c r="CN25" s="86"/>
      <c r="CO25" s="85"/>
      <c r="CP25" s="85"/>
      <c r="CQ25" s="85"/>
      <c r="CR25" s="85"/>
      <c r="CS25" s="85"/>
      <c r="CT25" s="85"/>
      <c r="CU25" s="85"/>
      <c r="CV25" s="85"/>
      <c r="CW25" s="87"/>
      <c r="CX25" s="88"/>
      <c r="CY25" s="89"/>
      <c r="CZ25" s="90"/>
      <c r="DA25" s="91"/>
      <c r="DB25" s="91"/>
    </row>
    <row r="26" spans="1:106" outlineLevel="1">
      <c r="A26" s="12" t="s">
        <v>39</v>
      </c>
      <c r="B26" s="14" t="s">
        <v>45</v>
      </c>
      <c r="C26" s="75"/>
      <c r="D26" s="75"/>
      <c r="E26" s="74"/>
      <c r="F26" s="76"/>
      <c r="G26" s="77"/>
      <c r="H26" s="78"/>
      <c r="I26" s="79"/>
      <c r="J26" s="80"/>
      <c r="K26" s="81"/>
      <c r="L26" s="81"/>
      <c r="M26" s="81"/>
      <c r="N26" s="80"/>
      <c r="O26" s="82"/>
      <c r="P26" s="82"/>
      <c r="Q26" s="82"/>
      <c r="R26" s="83"/>
      <c r="S26" s="82"/>
      <c r="T26" s="82"/>
      <c r="U26" s="83"/>
      <c r="V26" s="82"/>
      <c r="W26" s="83"/>
      <c r="X26" s="82"/>
      <c r="Y26" s="83"/>
      <c r="Z26" s="82"/>
      <c r="AA26" s="82"/>
      <c r="AB26" s="84"/>
      <c r="AC26" s="85"/>
      <c r="AD26" s="85"/>
      <c r="AE26" s="85"/>
      <c r="AF26" s="85"/>
      <c r="AG26" s="85"/>
      <c r="AH26" s="85"/>
      <c r="AI26" s="86"/>
      <c r="AJ26" s="85"/>
      <c r="AK26" s="85"/>
      <c r="AL26" s="85"/>
      <c r="AM26" s="85"/>
      <c r="AN26" s="85"/>
      <c r="AO26" s="85"/>
      <c r="AP26" s="85"/>
      <c r="AQ26" s="86"/>
      <c r="AR26" s="85"/>
      <c r="AS26" s="85"/>
      <c r="AT26" s="85"/>
      <c r="AU26" s="85"/>
      <c r="AV26" s="85"/>
      <c r="AW26" s="85"/>
      <c r="AX26" s="85"/>
      <c r="AY26" s="85"/>
      <c r="AZ26" s="87"/>
      <c r="BA26" s="88"/>
      <c r="BB26" s="89"/>
      <c r="BC26" s="90"/>
      <c r="BD26" s="91"/>
      <c r="BE26" s="91"/>
      <c r="BF26" s="79"/>
      <c r="BG26" s="80"/>
      <c r="BH26" s="81"/>
      <c r="BI26" s="81"/>
      <c r="BJ26" s="81"/>
      <c r="BK26" s="80"/>
      <c r="BL26" s="82"/>
      <c r="BM26" s="82"/>
      <c r="BN26" s="82"/>
      <c r="BO26" s="83"/>
      <c r="BP26" s="82"/>
      <c r="BQ26" s="82"/>
      <c r="BR26" s="83"/>
      <c r="BS26" s="82"/>
      <c r="BT26" s="83"/>
      <c r="BU26" s="82"/>
      <c r="BV26" s="83"/>
      <c r="BW26" s="82"/>
      <c r="BX26" s="82"/>
      <c r="BY26" s="84"/>
      <c r="BZ26" s="85"/>
      <c r="CA26" s="85"/>
      <c r="CB26" s="85"/>
      <c r="CC26" s="85"/>
      <c r="CD26" s="85"/>
      <c r="CE26" s="85"/>
      <c r="CF26" s="86"/>
      <c r="CG26" s="85"/>
      <c r="CH26" s="85"/>
      <c r="CI26" s="85"/>
      <c r="CJ26" s="85"/>
      <c r="CK26" s="85"/>
      <c r="CL26" s="85"/>
      <c r="CM26" s="85"/>
      <c r="CN26" s="86"/>
      <c r="CO26" s="85"/>
      <c r="CP26" s="85"/>
      <c r="CQ26" s="85"/>
      <c r="CR26" s="85"/>
      <c r="CS26" s="85"/>
      <c r="CT26" s="85"/>
      <c r="CU26" s="85"/>
      <c r="CV26" s="85"/>
      <c r="CW26" s="87"/>
      <c r="CX26" s="88"/>
      <c r="CY26" s="89"/>
      <c r="CZ26" s="90"/>
      <c r="DA26" s="91"/>
      <c r="DB26" s="91"/>
    </row>
    <row r="27" spans="1:106" outlineLevel="1">
      <c r="A27" s="12" t="s">
        <v>40</v>
      </c>
      <c r="B27" s="14" t="s">
        <v>46</v>
      </c>
      <c r="C27" s="93"/>
      <c r="D27" s="93"/>
      <c r="E27" s="92"/>
      <c r="F27" s="94"/>
      <c r="G27" s="95"/>
      <c r="H27" s="96"/>
      <c r="I27" s="97"/>
      <c r="J27" s="98"/>
      <c r="K27" s="99"/>
      <c r="L27" s="99"/>
      <c r="M27" s="99"/>
      <c r="N27" s="98"/>
      <c r="O27" s="100"/>
      <c r="P27" s="100"/>
      <c r="Q27" s="100"/>
      <c r="R27" s="101"/>
      <c r="S27" s="100"/>
      <c r="T27" s="100"/>
      <c r="U27" s="101"/>
      <c r="V27" s="100"/>
      <c r="W27" s="101"/>
      <c r="X27" s="100"/>
      <c r="Y27" s="101"/>
      <c r="Z27" s="100"/>
      <c r="AA27" s="100"/>
      <c r="AB27" s="102"/>
      <c r="AC27" s="103"/>
      <c r="AD27" s="103"/>
      <c r="AE27" s="103"/>
      <c r="AF27" s="103"/>
      <c r="AG27" s="103"/>
      <c r="AH27" s="103"/>
      <c r="AI27" s="104"/>
      <c r="AJ27" s="103"/>
      <c r="AK27" s="103"/>
      <c r="AL27" s="103"/>
      <c r="AM27" s="103"/>
      <c r="AN27" s="103"/>
      <c r="AO27" s="103"/>
      <c r="AP27" s="103"/>
      <c r="AQ27" s="104"/>
      <c r="AR27" s="103"/>
      <c r="AS27" s="103"/>
      <c r="AT27" s="103"/>
      <c r="AU27" s="103"/>
      <c r="AV27" s="103"/>
      <c r="AW27" s="103"/>
      <c r="AX27" s="103"/>
      <c r="AY27" s="103"/>
      <c r="AZ27" s="105"/>
      <c r="BA27" s="106"/>
      <c r="BB27" s="107"/>
      <c r="BC27" s="108"/>
      <c r="BD27" s="109"/>
      <c r="BE27" s="106"/>
      <c r="BF27" s="97"/>
      <c r="BG27" s="98"/>
      <c r="BH27" s="99"/>
      <c r="BI27" s="99"/>
      <c r="BJ27" s="99"/>
      <c r="BK27" s="98"/>
      <c r="BL27" s="100"/>
      <c r="BM27" s="100"/>
      <c r="BN27" s="100"/>
      <c r="BO27" s="101"/>
      <c r="BP27" s="100"/>
      <c r="BQ27" s="100"/>
      <c r="BR27" s="101"/>
      <c r="BS27" s="100"/>
      <c r="BT27" s="101"/>
      <c r="BU27" s="100"/>
      <c r="BV27" s="101"/>
      <c r="BW27" s="100"/>
      <c r="BX27" s="100"/>
      <c r="BY27" s="102"/>
      <c r="BZ27" s="103"/>
      <c r="CA27" s="103"/>
      <c r="CB27" s="103"/>
      <c r="CC27" s="103"/>
      <c r="CD27" s="103"/>
      <c r="CE27" s="103"/>
      <c r="CF27" s="104"/>
      <c r="CG27" s="103"/>
      <c r="CH27" s="103"/>
      <c r="CI27" s="103"/>
      <c r="CJ27" s="103"/>
      <c r="CK27" s="103"/>
      <c r="CL27" s="103"/>
      <c r="CM27" s="103"/>
      <c r="CN27" s="104"/>
      <c r="CO27" s="103"/>
      <c r="CP27" s="103"/>
      <c r="CQ27" s="103"/>
      <c r="CR27" s="103"/>
      <c r="CS27" s="103"/>
      <c r="CT27" s="103"/>
      <c r="CU27" s="103"/>
      <c r="CV27" s="103"/>
      <c r="CW27" s="105"/>
      <c r="CX27" s="106"/>
      <c r="CY27" s="107"/>
      <c r="CZ27" s="108"/>
      <c r="DA27" s="109"/>
      <c r="DB27" s="106"/>
    </row>
    <row r="28" spans="1:106">
      <c r="A28" s="12" t="s">
        <v>41</v>
      </c>
      <c r="B28" s="14" t="s">
        <v>47</v>
      </c>
      <c r="C28" s="75"/>
      <c r="D28" s="75"/>
      <c r="E28" s="74"/>
      <c r="F28" s="76"/>
      <c r="G28" s="77"/>
      <c r="H28" s="78"/>
      <c r="I28" s="79"/>
      <c r="J28" s="80"/>
      <c r="K28" s="81"/>
      <c r="L28" s="81"/>
      <c r="M28" s="81"/>
      <c r="N28" s="80"/>
      <c r="O28" s="82"/>
      <c r="P28" s="82"/>
      <c r="Q28" s="82"/>
      <c r="R28" s="83"/>
      <c r="S28" s="82"/>
      <c r="T28" s="82"/>
      <c r="U28" s="83"/>
      <c r="V28" s="82"/>
      <c r="W28" s="83"/>
      <c r="X28" s="82"/>
      <c r="Y28" s="83"/>
      <c r="Z28" s="82"/>
      <c r="AA28" s="82"/>
      <c r="AB28" s="84"/>
      <c r="AC28" s="85"/>
      <c r="AD28" s="85"/>
      <c r="AE28" s="85"/>
      <c r="AF28" s="85"/>
      <c r="AG28" s="85"/>
      <c r="AH28" s="85"/>
      <c r="AI28" s="86"/>
      <c r="AJ28" s="85"/>
      <c r="AK28" s="85"/>
      <c r="AL28" s="85"/>
      <c r="AM28" s="85"/>
      <c r="AN28" s="85"/>
      <c r="AO28" s="85"/>
      <c r="AP28" s="85"/>
      <c r="AQ28" s="86"/>
      <c r="AR28" s="85"/>
      <c r="AS28" s="85"/>
      <c r="AT28" s="85"/>
      <c r="AU28" s="85"/>
      <c r="AV28" s="85"/>
      <c r="AW28" s="85"/>
      <c r="AX28" s="85"/>
      <c r="AY28" s="85"/>
      <c r="AZ28" s="87"/>
      <c r="BA28" s="88"/>
      <c r="BB28" s="89"/>
      <c r="BC28" s="90"/>
      <c r="BD28" s="91"/>
      <c r="BE28" s="91"/>
      <c r="BF28" s="79"/>
      <c r="BG28" s="80"/>
      <c r="BH28" s="81"/>
      <c r="BI28" s="81"/>
      <c r="BJ28" s="81"/>
      <c r="BK28" s="80"/>
      <c r="BL28" s="82"/>
      <c r="BM28" s="82"/>
      <c r="BN28" s="82"/>
      <c r="BO28" s="83"/>
      <c r="BP28" s="82"/>
      <c r="BQ28" s="82"/>
      <c r="BR28" s="83"/>
      <c r="BS28" s="82"/>
      <c r="BT28" s="83"/>
      <c r="BU28" s="82"/>
      <c r="BV28" s="83"/>
      <c r="BW28" s="82"/>
      <c r="BX28" s="82"/>
      <c r="BY28" s="84"/>
      <c r="BZ28" s="85"/>
      <c r="CA28" s="85"/>
      <c r="CB28" s="85"/>
      <c r="CC28" s="85"/>
      <c r="CD28" s="85"/>
      <c r="CE28" s="85"/>
      <c r="CF28" s="86"/>
      <c r="CG28" s="85"/>
      <c r="CH28" s="85"/>
      <c r="CI28" s="85"/>
      <c r="CJ28" s="85"/>
      <c r="CK28" s="85"/>
      <c r="CL28" s="85"/>
      <c r="CM28" s="85"/>
      <c r="CN28" s="86"/>
      <c r="CO28" s="85"/>
      <c r="CP28" s="85"/>
      <c r="CQ28" s="85"/>
      <c r="CR28" s="85"/>
      <c r="CS28" s="85"/>
      <c r="CT28" s="85"/>
      <c r="CU28" s="85"/>
      <c r="CV28" s="85"/>
      <c r="CW28" s="87"/>
      <c r="CX28" s="88"/>
      <c r="CY28" s="89"/>
      <c r="CZ28" s="90"/>
      <c r="DA28" s="91"/>
      <c r="DB28" s="91"/>
    </row>
    <row r="29" spans="1:106" outlineLevel="1">
      <c r="A29" s="12" t="s">
        <v>42</v>
      </c>
      <c r="B29" s="14" t="s">
        <v>48</v>
      </c>
      <c r="C29" s="75"/>
      <c r="D29" s="75"/>
      <c r="E29" s="74"/>
      <c r="F29" s="76"/>
      <c r="G29" s="77"/>
      <c r="H29" s="78"/>
      <c r="I29" s="79"/>
      <c r="J29" s="80"/>
      <c r="K29" s="81"/>
      <c r="L29" s="81"/>
      <c r="M29" s="81"/>
      <c r="N29" s="80"/>
      <c r="O29" s="82"/>
      <c r="P29" s="82"/>
      <c r="Q29" s="82"/>
      <c r="R29" s="83"/>
      <c r="S29" s="82"/>
      <c r="T29" s="82"/>
      <c r="U29" s="83"/>
      <c r="V29" s="82"/>
      <c r="W29" s="83"/>
      <c r="X29" s="82"/>
      <c r="Y29" s="83"/>
      <c r="Z29" s="82"/>
      <c r="AA29" s="82"/>
      <c r="AB29" s="84"/>
      <c r="AC29" s="85"/>
      <c r="AD29" s="85"/>
      <c r="AE29" s="85"/>
      <c r="AF29" s="85"/>
      <c r="AG29" s="85"/>
      <c r="AH29" s="85"/>
      <c r="AI29" s="86"/>
      <c r="AJ29" s="85"/>
      <c r="AK29" s="85"/>
      <c r="AL29" s="85"/>
      <c r="AM29" s="85"/>
      <c r="AN29" s="85"/>
      <c r="AO29" s="85"/>
      <c r="AP29" s="85"/>
      <c r="AQ29" s="86"/>
      <c r="AR29" s="85"/>
      <c r="AS29" s="85"/>
      <c r="AT29" s="85"/>
      <c r="AU29" s="85"/>
      <c r="AV29" s="85"/>
      <c r="AW29" s="85"/>
      <c r="AX29" s="85"/>
      <c r="AY29" s="85"/>
      <c r="AZ29" s="87"/>
      <c r="BA29" s="88"/>
      <c r="BB29" s="89"/>
      <c r="BC29" s="90"/>
      <c r="BD29" s="91"/>
      <c r="BE29" s="91"/>
      <c r="BF29" s="79"/>
      <c r="BG29" s="80"/>
      <c r="BH29" s="81"/>
      <c r="BI29" s="81"/>
      <c r="BJ29" s="81"/>
      <c r="BK29" s="80"/>
      <c r="BL29" s="82"/>
      <c r="BM29" s="82"/>
      <c r="BN29" s="82"/>
      <c r="BO29" s="83"/>
      <c r="BP29" s="82"/>
      <c r="BQ29" s="82"/>
      <c r="BR29" s="83"/>
      <c r="BS29" s="82"/>
      <c r="BT29" s="83"/>
      <c r="BU29" s="82"/>
      <c r="BV29" s="83"/>
      <c r="BW29" s="82"/>
      <c r="BX29" s="82"/>
      <c r="BY29" s="84"/>
      <c r="BZ29" s="85"/>
      <c r="CA29" s="85"/>
      <c r="CB29" s="85"/>
      <c r="CC29" s="85"/>
      <c r="CD29" s="85"/>
      <c r="CE29" s="85"/>
      <c r="CF29" s="86"/>
      <c r="CG29" s="85"/>
      <c r="CH29" s="85"/>
      <c r="CI29" s="85"/>
      <c r="CJ29" s="85"/>
      <c r="CK29" s="85"/>
      <c r="CL29" s="85"/>
      <c r="CM29" s="85"/>
      <c r="CN29" s="86"/>
      <c r="CO29" s="85"/>
      <c r="CP29" s="85"/>
      <c r="CQ29" s="85"/>
      <c r="CR29" s="85"/>
      <c r="CS29" s="85"/>
      <c r="CT29" s="85"/>
      <c r="CU29" s="85"/>
      <c r="CV29" s="85"/>
      <c r="CW29" s="87"/>
      <c r="CX29" s="88"/>
      <c r="CY29" s="89"/>
      <c r="CZ29" s="90"/>
      <c r="DA29" s="91"/>
      <c r="DB29" s="91"/>
    </row>
  </sheetData>
  <mergeCells count="25">
    <mergeCell ref="DA19:DB19"/>
    <mergeCell ref="BW19:BX19"/>
    <mergeCell ref="BY19:CF19"/>
    <mergeCell ref="CG19:CN19"/>
    <mergeCell ref="CO19:CV19"/>
    <mergeCell ref="CW19:CX19"/>
    <mergeCell ref="CY19:CZ19"/>
    <mergeCell ref="BU19:BV19"/>
    <mergeCell ref="Z19:AA19"/>
    <mergeCell ref="AB19:AI19"/>
    <mergeCell ref="AJ19:AQ19"/>
    <mergeCell ref="AR19:AY19"/>
    <mergeCell ref="AZ19:BA19"/>
    <mergeCell ref="BB19:BC19"/>
    <mergeCell ref="BD19:BE19"/>
    <mergeCell ref="BH19:BK19"/>
    <mergeCell ref="BL19:BO19"/>
    <mergeCell ref="BP19:BR19"/>
    <mergeCell ref="BS19:BT19"/>
    <mergeCell ref="X19:Y19"/>
    <mergeCell ref="A19:E19"/>
    <mergeCell ref="K19:N19"/>
    <mergeCell ref="O19:R19"/>
    <mergeCell ref="S19:U19"/>
    <mergeCell ref="V19:W1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K31" sqref="K31"/>
    </sheetView>
  </sheetViews>
  <sheetFormatPr baseColWidth="10" defaultRowHeight="15" x14ac:dyDescent="0"/>
  <cols>
    <col min="6" max="6" width="37.33203125" customWidth="1"/>
  </cols>
  <sheetData>
    <row r="1" spans="1:15" s="5" customFormat="1" ht="45">
      <c r="A1" s="3"/>
      <c r="B1" s="3" t="s">
        <v>0</v>
      </c>
      <c r="C1" s="2" t="s">
        <v>1</v>
      </c>
      <c r="D1" s="2" t="s">
        <v>192</v>
      </c>
      <c r="E1" s="2" t="s">
        <v>2</v>
      </c>
      <c r="F1" s="2" t="s">
        <v>172</v>
      </c>
      <c r="G1" s="3" t="s">
        <v>173</v>
      </c>
      <c r="H1" s="3" t="s">
        <v>193</v>
      </c>
      <c r="I1" s="3" t="s">
        <v>194</v>
      </c>
      <c r="J1" s="2" t="s">
        <v>174</v>
      </c>
      <c r="K1" s="2" t="s">
        <v>175</v>
      </c>
      <c r="L1" s="2" t="s">
        <v>176</v>
      </c>
      <c r="M1" s="2" t="s">
        <v>177</v>
      </c>
      <c r="N1" s="2"/>
      <c r="O1" s="7"/>
    </row>
    <row r="2" spans="1:15" ht="18">
      <c r="A2" s="14" t="s">
        <v>43</v>
      </c>
      <c r="B2" s="12" t="s">
        <v>35</v>
      </c>
      <c r="C2" s="131" t="s">
        <v>11</v>
      </c>
      <c r="D2" s="131">
        <v>35</v>
      </c>
      <c r="E2" s="15">
        <v>12868</v>
      </c>
      <c r="F2" s="119" t="s">
        <v>197</v>
      </c>
      <c r="H2" s="118">
        <v>0.8</v>
      </c>
      <c r="I2">
        <v>0.8</v>
      </c>
      <c r="J2">
        <v>0.1</v>
      </c>
      <c r="K2">
        <v>0.1</v>
      </c>
      <c r="L2" s="116" t="s">
        <v>178</v>
      </c>
      <c r="M2" s="116" t="s">
        <v>178</v>
      </c>
      <c r="N2" s="114" t="s">
        <v>179</v>
      </c>
    </row>
    <row r="3" spans="1:15" ht="18">
      <c r="A3" s="14" t="s">
        <v>44</v>
      </c>
      <c r="B3" s="12" t="s">
        <v>36</v>
      </c>
      <c r="C3" s="14" t="s">
        <v>4</v>
      </c>
      <c r="D3" s="14">
        <v>43</v>
      </c>
      <c r="E3" s="15">
        <v>15956</v>
      </c>
      <c r="F3" s="119" t="s">
        <v>197</v>
      </c>
      <c r="H3" s="118">
        <v>0.08</v>
      </c>
      <c r="I3">
        <v>0.15</v>
      </c>
      <c r="J3">
        <v>1.1000000000000001</v>
      </c>
      <c r="K3">
        <v>0.8</v>
      </c>
      <c r="L3" s="117" t="s">
        <v>180</v>
      </c>
      <c r="M3" s="116" t="s">
        <v>180</v>
      </c>
    </row>
    <row r="4" spans="1:15" ht="18">
      <c r="A4" s="14" t="s">
        <v>34</v>
      </c>
      <c r="B4" s="12" t="s">
        <v>37</v>
      </c>
      <c r="C4" s="14" t="s">
        <v>4</v>
      </c>
      <c r="D4" s="14">
        <v>36</v>
      </c>
      <c r="E4" s="15">
        <v>13394</v>
      </c>
      <c r="F4" s="119" t="s">
        <v>198</v>
      </c>
      <c r="H4" s="118">
        <v>1.5</v>
      </c>
      <c r="I4">
        <v>1.5</v>
      </c>
      <c r="J4">
        <v>-0.17599999999999999</v>
      </c>
      <c r="K4">
        <v>-0.17599999999999999</v>
      </c>
      <c r="L4" t="s">
        <v>181</v>
      </c>
      <c r="M4" t="s">
        <v>178</v>
      </c>
      <c r="N4" s="114" t="s">
        <v>182</v>
      </c>
    </row>
    <row r="5" spans="1:15" ht="18">
      <c r="A5" s="14" t="s">
        <v>33</v>
      </c>
      <c r="B5" s="12" t="s">
        <v>38</v>
      </c>
      <c r="C5" s="131" t="s">
        <v>11</v>
      </c>
      <c r="D5" s="131">
        <v>71</v>
      </c>
      <c r="E5" s="15">
        <v>26267</v>
      </c>
      <c r="F5" s="119" t="s">
        <v>199</v>
      </c>
      <c r="H5" s="118">
        <v>0.4</v>
      </c>
      <c r="I5">
        <v>0.7</v>
      </c>
      <c r="J5">
        <v>0.4</v>
      </c>
      <c r="K5">
        <v>0.16</v>
      </c>
      <c r="L5" s="117" t="s">
        <v>183</v>
      </c>
      <c r="M5" s="116" t="s">
        <v>184</v>
      </c>
    </row>
    <row r="6" spans="1:15" ht="18">
      <c r="A6" s="14" t="s">
        <v>45</v>
      </c>
      <c r="B6" s="12" t="s">
        <v>39</v>
      </c>
      <c r="C6" s="14" t="s">
        <v>4</v>
      </c>
      <c r="D6" s="14">
        <v>38</v>
      </c>
      <c r="E6" s="15">
        <v>14012</v>
      </c>
      <c r="F6" s="119" t="s">
        <v>200</v>
      </c>
      <c r="H6" s="118">
        <v>1.2</v>
      </c>
      <c r="I6">
        <v>0.6</v>
      </c>
      <c r="J6">
        <v>-0.1</v>
      </c>
      <c r="K6">
        <v>0.22</v>
      </c>
      <c r="L6" s="117" t="s">
        <v>185</v>
      </c>
      <c r="M6" s="116" t="s">
        <v>186</v>
      </c>
    </row>
    <row r="7" spans="1:15" ht="18">
      <c r="A7" s="14" t="s">
        <v>46</v>
      </c>
      <c r="B7" s="12" t="s">
        <v>40</v>
      </c>
      <c r="C7" s="131" t="s">
        <v>11</v>
      </c>
      <c r="D7" s="131">
        <v>59</v>
      </c>
      <c r="E7" s="15">
        <v>21907</v>
      </c>
      <c r="F7" s="119" t="s">
        <v>201</v>
      </c>
      <c r="H7" s="118">
        <v>0.8</v>
      </c>
      <c r="I7">
        <v>0.7</v>
      </c>
      <c r="J7">
        <v>0.1</v>
      </c>
      <c r="K7">
        <v>0.16</v>
      </c>
      <c r="L7" s="114" t="s">
        <v>188</v>
      </c>
      <c r="M7" t="s">
        <v>187</v>
      </c>
    </row>
    <row r="8" spans="1:15" ht="18">
      <c r="A8" s="14" t="s">
        <v>47</v>
      </c>
      <c r="B8" s="12" t="s">
        <v>41</v>
      </c>
      <c r="C8" s="14" t="s">
        <v>11</v>
      </c>
      <c r="D8" s="14">
        <v>57</v>
      </c>
      <c r="E8" s="15">
        <v>20975</v>
      </c>
      <c r="F8" s="119" t="s">
        <v>202</v>
      </c>
      <c r="H8" s="118" t="s">
        <v>196</v>
      </c>
      <c r="I8" t="s">
        <v>195</v>
      </c>
      <c r="J8">
        <v>2.8</v>
      </c>
      <c r="K8">
        <v>2.2999999999999998</v>
      </c>
      <c r="L8" s="114" t="s">
        <v>189</v>
      </c>
      <c r="M8" t="s">
        <v>190</v>
      </c>
    </row>
    <row r="9" spans="1:15" ht="18">
      <c r="A9" s="14" t="s">
        <v>48</v>
      </c>
      <c r="B9" s="12" t="s">
        <v>42</v>
      </c>
      <c r="C9" s="131" t="s">
        <v>4</v>
      </c>
      <c r="D9" s="131">
        <v>36</v>
      </c>
      <c r="E9" s="15">
        <v>13234</v>
      </c>
      <c r="F9" s="119" t="s">
        <v>203</v>
      </c>
      <c r="H9" s="118">
        <v>0.9</v>
      </c>
      <c r="I9">
        <v>0.8</v>
      </c>
      <c r="J9">
        <v>0.05</v>
      </c>
      <c r="K9">
        <v>0.1</v>
      </c>
      <c r="L9" s="117" t="s">
        <v>191</v>
      </c>
      <c r="M9" s="116" t="s">
        <v>191</v>
      </c>
    </row>
    <row r="23" spans="2:10" ht="27">
      <c r="B23" s="3" t="s">
        <v>0</v>
      </c>
      <c r="C23" s="2" t="s">
        <v>1</v>
      </c>
      <c r="D23" s="2" t="s">
        <v>192</v>
      </c>
      <c r="E23" s="3" t="s">
        <v>193</v>
      </c>
      <c r="F23" s="3" t="s">
        <v>194</v>
      </c>
      <c r="G23" s="2" t="s">
        <v>174</v>
      </c>
      <c r="H23" s="2" t="s">
        <v>175</v>
      </c>
      <c r="I23" s="2" t="s">
        <v>205</v>
      </c>
      <c r="J23" s="2" t="s">
        <v>206</v>
      </c>
    </row>
    <row r="24" spans="2:10">
      <c r="B24" s="14" t="s">
        <v>35</v>
      </c>
      <c r="C24" s="131" t="s">
        <v>11</v>
      </c>
      <c r="D24" s="133">
        <v>35</v>
      </c>
      <c r="E24" s="118">
        <v>0.8</v>
      </c>
      <c r="F24">
        <v>0.8</v>
      </c>
      <c r="G24">
        <v>0.1</v>
      </c>
      <c r="H24">
        <v>0.1</v>
      </c>
      <c r="I24" s="134" t="s">
        <v>178</v>
      </c>
      <c r="J24" s="134" t="s">
        <v>178</v>
      </c>
    </row>
    <row r="25" spans="2:10" ht="18">
      <c r="B25" s="14" t="s">
        <v>36</v>
      </c>
      <c r="C25" s="14" t="s">
        <v>4</v>
      </c>
      <c r="D25" s="133">
        <v>43</v>
      </c>
      <c r="E25" s="118">
        <v>0.08</v>
      </c>
      <c r="F25">
        <v>0.15</v>
      </c>
      <c r="G25">
        <v>1.1000000000000001</v>
      </c>
      <c r="H25">
        <v>0.8</v>
      </c>
      <c r="I25" s="135" t="s">
        <v>180</v>
      </c>
      <c r="J25" s="134" t="s">
        <v>180</v>
      </c>
    </row>
    <row r="26" spans="2:10">
      <c r="B26" s="14" t="s">
        <v>37</v>
      </c>
      <c r="C26" s="14" t="s">
        <v>4</v>
      </c>
      <c r="D26" s="133">
        <v>36</v>
      </c>
      <c r="E26" s="118">
        <v>1.5</v>
      </c>
      <c r="F26">
        <v>1.5</v>
      </c>
      <c r="G26">
        <v>-0.17599999999999999</v>
      </c>
      <c r="H26">
        <v>-0.17599999999999999</v>
      </c>
      <c r="I26" s="136" t="s">
        <v>181</v>
      </c>
      <c r="J26" s="136" t="s">
        <v>178</v>
      </c>
    </row>
    <row r="27" spans="2:10" ht="18">
      <c r="B27" s="14" t="s">
        <v>38</v>
      </c>
      <c r="C27" s="131" t="s">
        <v>11</v>
      </c>
      <c r="D27" s="133">
        <v>71</v>
      </c>
      <c r="E27" s="118">
        <v>0.4</v>
      </c>
      <c r="F27">
        <v>0.7</v>
      </c>
      <c r="G27">
        <v>0.4</v>
      </c>
      <c r="H27">
        <v>0.16</v>
      </c>
      <c r="I27" s="135" t="s">
        <v>183</v>
      </c>
      <c r="J27" s="134" t="s">
        <v>184</v>
      </c>
    </row>
    <row r="28" spans="2:10" ht="18">
      <c r="B28" s="14" t="s">
        <v>39</v>
      </c>
      <c r="C28" s="14" t="s">
        <v>4</v>
      </c>
      <c r="D28" s="133">
        <v>38</v>
      </c>
      <c r="E28" s="118">
        <v>1.2</v>
      </c>
      <c r="F28">
        <v>0.6</v>
      </c>
      <c r="G28">
        <v>-0.1</v>
      </c>
      <c r="H28">
        <v>0.22</v>
      </c>
      <c r="I28" s="135" t="s">
        <v>185</v>
      </c>
      <c r="J28" s="134" t="s">
        <v>186</v>
      </c>
    </row>
    <row r="29" spans="2:10" ht="18">
      <c r="B29" s="14" t="s">
        <v>40</v>
      </c>
      <c r="C29" s="131" t="s">
        <v>11</v>
      </c>
      <c r="D29" s="133">
        <v>59</v>
      </c>
      <c r="E29" s="118">
        <v>0.8</v>
      </c>
      <c r="F29">
        <v>0.7</v>
      </c>
      <c r="G29">
        <v>0.1</v>
      </c>
      <c r="H29">
        <v>0.16</v>
      </c>
      <c r="I29" s="137" t="s">
        <v>188</v>
      </c>
      <c r="J29" s="136" t="s">
        <v>187</v>
      </c>
    </row>
    <row r="30" spans="2:10" ht="18">
      <c r="B30" s="14" t="s">
        <v>41</v>
      </c>
      <c r="C30" s="14" t="s">
        <v>11</v>
      </c>
      <c r="D30" s="133">
        <v>57</v>
      </c>
      <c r="E30" s="118" t="s">
        <v>196</v>
      </c>
      <c r="F30" t="s">
        <v>195</v>
      </c>
      <c r="G30">
        <v>2.8</v>
      </c>
      <c r="H30">
        <v>2.2999999999999998</v>
      </c>
      <c r="I30" s="137" t="s">
        <v>189</v>
      </c>
      <c r="J30" s="136" t="s">
        <v>190</v>
      </c>
    </row>
    <row r="31" spans="2:10" ht="18">
      <c r="B31" s="14" t="s">
        <v>42</v>
      </c>
      <c r="C31" s="131" t="s">
        <v>4</v>
      </c>
      <c r="D31" s="133">
        <v>36</v>
      </c>
      <c r="E31" s="118">
        <v>0.9</v>
      </c>
      <c r="F31">
        <v>0.8</v>
      </c>
      <c r="G31">
        <v>0.05</v>
      </c>
      <c r="H31">
        <v>0.1</v>
      </c>
      <c r="I31" s="135" t="s">
        <v>191</v>
      </c>
      <c r="J31" s="134" t="s">
        <v>191</v>
      </c>
    </row>
    <row r="34" spans="10:10">
      <c r="J34" t="s">
        <v>204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5:F23"/>
  <sheetViews>
    <sheetView topLeftCell="A2" workbookViewId="0">
      <selection activeCell="C24" sqref="C24"/>
    </sheetView>
  </sheetViews>
  <sheetFormatPr baseColWidth="10" defaultRowHeight="15" x14ac:dyDescent="0"/>
  <sheetData>
    <row r="15" spans="4:6">
      <c r="D15" s="3" t="s">
        <v>0</v>
      </c>
      <c r="E15" s="2" t="s">
        <v>1</v>
      </c>
      <c r="F15" s="2" t="s">
        <v>192</v>
      </c>
    </row>
    <row r="16" spans="4:6">
      <c r="D16" s="132" t="s">
        <v>35</v>
      </c>
      <c r="E16" s="131" t="s">
        <v>11</v>
      </c>
      <c r="F16" s="131">
        <v>35</v>
      </c>
    </row>
    <row r="17" spans="4:6">
      <c r="D17" s="132" t="s">
        <v>36</v>
      </c>
      <c r="E17" s="14" t="s">
        <v>4</v>
      </c>
      <c r="F17" s="14">
        <v>43</v>
      </c>
    </row>
    <row r="18" spans="4:6">
      <c r="D18" s="132" t="s">
        <v>37</v>
      </c>
      <c r="E18" s="14" t="s">
        <v>4</v>
      </c>
      <c r="F18" s="14">
        <v>36</v>
      </c>
    </row>
    <row r="19" spans="4:6">
      <c r="D19" s="132" t="s">
        <v>38</v>
      </c>
      <c r="E19" s="131" t="s">
        <v>11</v>
      </c>
      <c r="F19" s="131">
        <v>71</v>
      </c>
    </row>
    <row r="20" spans="4:6">
      <c r="D20" s="132" t="s">
        <v>39</v>
      </c>
      <c r="E20" s="14" t="s">
        <v>4</v>
      </c>
      <c r="F20" s="14">
        <v>38</v>
      </c>
    </row>
    <row r="21" spans="4:6">
      <c r="D21" s="132" t="s">
        <v>40</v>
      </c>
      <c r="E21" s="131" t="s">
        <v>11</v>
      </c>
      <c r="F21" s="131">
        <v>59</v>
      </c>
    </row>
    <row r="22" spans="4:6">
      <c r="D22" s="132" t="s">
        <v>41</v>
      </c>
      <c r="E22" s="14" t="s">
        <v>11</v>
      </c>
      <c r="F22" s="14">
        <v>57</v>
      </c>
    </row>
    <row r="23" spans="4:6">
      <c r="D23" s="132" t="s">
        <v>42</v>
      </c>
      <c r="E23" s="131" t="s">
        <v>4</v>
      </c>
      <c r="F23" s="131">
        <v>36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</vt:lpstr>
      <vt:lpstr>RP_RNFL</vt:lpstr>
      <vt:lpstr>Macular</vt:lpstr>
      <vt:lpstr>GP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Shumpei Ogawa</dc:creator>
  <cp:lastModifiedBy>Shumpei Ogawa</cp:lastModifiedBy>
  <dcterms:created xsi:type="dcterms:W3CDTF">2014-07-25T22:14:34Z</dcterms:created>
  <dcterms:modified xsi:type="dcterms:W3CDTF">2014-08-20T18:07:53Z</dcterms:modified>
</cp:coreProperties>
</file>