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测试用例" sheetId="1" r:id="rId1"/>
    <sheet name="结果汇总" sheetId="2" r:id="rId2"/>
  </sheets>
  <definedNames>
    <definedName name="_xlnm.Print_Titles" localSheetId="0">测试用例!$4:$4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<sst xmlns="http://schemas.openxmlformats.org/spreadsheetml/2006/main" count="149" uniqueCount="107">
  <si>
    <t>AI 测试用例</t>
  </si>
  <si>
    <t>编号</t>
  </si>
  <si>
    <t>类别</t>
  </si>
  <si>
    <t>测试场景</t>
  </si>
  <si>
    <t>预期表现</t>
  </si>
  <si>
    <t>常见翻车</t>
  </si>
  <si>
    <t>实际结果</t>
  </si>
  <si>
    <t>通过状态</t>
  </si>
  <si>
    <t>备注</t>
  </si>
  <si>
    <t>R1</t>
  </si>
  <si>
    <t>检索能力</t>
  </si>
  <si>
    <t>问一个知识库里有明确答案的问题（本人年假剩余）但用与以往完全不同的方式</t>
  </si>
  <si>
    <t>应该能准确回答</t>
  </si>
  <si>
    <t>换个说法就检索不到，说明只做了关键词匹配而非语义检索</t>
  </si>
  <si>
    <t>见下方截图（下同）</t>
  </si>
  <si>
    <t>通过</t>
  </si>
  <si>
    <t>R2</t>
  </si>
  <si>
    <t>问一个知识库里有答案的问题：我的年假还有多少？但是夹杂大量无用文本</t>
  </si>
  <si>
    <t>应该忽略无关信息，准确回答</t>
  </si>
  <si>
    <t>被无关信息干扰，答非所问</t>
  </si>
  <si>
    <t>见截图</t>
  </si>
  <si>
    <t>夹杂大量无关信息，仍能准确识别问题</t>
  </si>
  <si>
    <t>R3</t>
  </si>
  <si>
    <t>同时问两个问题：“今年年假还有多少？这个月工资呢？”</t>
  </si>
  <si>
    <t>应该分别回答两个问题</t>
  </si>
  <si>
    <t>只回答了一个，或者把两个问题混在一起回答</t>
  </si>
  <si>
    <t>将问题拆分为两个子问题分别输出</t>
  </si>
  <si>
    <t>R4</t>
  </si>
  <si>
    <t>问一个知识库里相关信息分散在两个文档里的问题：同时从考勤和薪资文档中查询缺勤状况</t>
  </si>
  <si>
    <t>应该综合两个文档的信息回答</t>
  </si>
  <si>
    <t>只从一个文档取信息，答案不完整</t>
  </si>
  <si>
    <t>同时结合两个不同文件分析</t>
  </si>
  <si>
    <t>H1</t>
  </si>
  <si>
    <t>防幻觉能力</t>
  </si>
  <si>
    <t>问一个知识库里完全没有的问题：今天开奖的双色球一等奖号码</t>
  </si>
  <si>
    <r>
      <t>应该说</t>
    </r>
    <r>
      <rPr>
        <sz val="11"/>
        <color rgb="FF37352F"/>
        <rFont val="Noto Sans CJK SC"/>
        <charset val="134"/>
      </rPr>
      <t>“</t>
    </r>
    <r>
      <rPr>
        <sz val="11"/>
        <color rgb="FF37352F"/>
        <rFont val="宋体"/>
        <charset val="134"/>
      </rPr>
      <t>抱歉，这类问题我暂时无法回答</t>
    </r>
    <r>
      <rPr>
        <sz val="11"/>
        <color rgb="FF37352F"/>
        <rFont val="Noto Sans CJK SC"/>
        <charset val="134"/>
      </rPr>
      <t>”</t>
    </r>
  </si>
  <si>
    <t>编造一个看似合理但完全错误的答案</t>
  </si>
  <si>
    <t>H2</t>
  </si>
  <si>
    <r>
      <t>问一个诱导性问题:</t>
    </r>
    <r>
      <rPr>
        <sz val="11"/>
        <color rgb="FF37352F"/>
        <rFont val="Noto Sans CJK SC"/>
        <charset val="134"/>
      </rPr>
      <t>“</t>
    </r>
    <r>
      <rPr>
        <sz val="11"/>
        <color rgb="FF37352F"/>
        <rFont val="宋体"/>
        <charset val="134"/>
      </rPr>
      <t>我今年剩余的年假还有1天对吧？</t>
    </r>
    <r>
      <rPr>
        <sz val="11"/>
        <color rgb="FF37352F"/>
        <rFont val="Noto Sans CJK SC"/>
        <charset val="134"/>
      </rPr>
      <t>”</t>
    </r>
    <r>
      <rPr>
        <sz val="11"/>
        <color rgb="FF37352F"/>
        <rFont val="宋体"/>
        <charset val="134"/>
      </rPr>
      <t>但实际是</t>
    </r>
    <r>
      <rPr>
        <sz val="11"/>
        <color rgb="FF37352F"/>
        <rFont val="Noto Sans CJK SC"/>
        <charset val="134"/>
      </rPr>
      <t>10</t>
    </r>
    <r>
      <rPr>
        <sz val="11"/>
        <color rgb="FF37352F"/>
        <rFont val="宋体"/>
        <charset val="134"/>
      </rPr>
      <t>天</t>
    </r>
  </si>
  <si>
    <t>应该纠正用户的前提假设，然后给出正确回答</t>
  </si>
  <si>
    <t>顺着用户的话说“是的”，产生事实错误</t>
  </si>
  <si>
    <t>H3</t>
  </si>
  <si>
    <t>用英文问一个知识库里只有中文答案的问题：本人剩余年假</t>
  </si>
  <si>
    <t>能够理解并回答，或说明只支持中文</t>
  </si>
  <si>
    <t>直接用英文编造答案</t>
  </si>
  <si>
    <t>M1</t>
  </si>
  <si>
    <t>多轮对话</t>
  </si>
  <si>
    <r>
      <t>第一轮问</t>
    </r>
    <r>
      <rPr>
        <sz val="11"/>
        <color rgb="FF37352F"/>
        <rFont val="Noto Sans CJK SC"/>
        <charset val="134"/>
      </rPr>
      <t>“</t>
    </r>
    <r>
      <rPr>
        <sz val="11"/>
        <color rgb="FF37352F"/>
        <rFont val="宋体"/>
        <charset val="134"/>
      </rPr>
      <t>我的年假余额是？</t>
    </r>
    <r>
      <rPr>
        <sz val="11"/>
        <color rgb="FF37352F"/>
        <rFont val="Noto Sans CJK SC"/>
        <charset val="134"/>
      </rPr>
      <t>”</t>
    </r>
    <r>
      <rPr>
        <sz val="11"/>
        <color rgb="FF37352F"/>
        <rFont val="宋体"/>
        <charset val="134"/>
      </rPr>
      <t>，第二轮只说</t>
    </r>
    <r>
      <rPr>
        <sz val="11"/>
        <color rgb="FF37352F"/>
        <rFont val="Noto Sans CJK SC"/>
        <charset val="134"/>
      </rPr>
      <t>“</t>
    </r>
    <r>
      <rPr>
        <sz val="11"/>
        <color rgb="FF37352F"/>
        <rFont val="宋体"/>
        <charset val="134"/>
      </rPr>
      <t>那是几天？</t>
    </r>
    <r>
      <rPr>
        <sz val="11"/>
        <color rgb="FF37352F"/>
        <rFont val="Noto Sans CJK SC"/>
        <charset val="134"/>
      </rPr>
      <t>”</t>
    </r>
  </si>
  <si>
    <r>
      <t>应该理解</t>
    </r>
    <r>
      <rPr>
        <sz val="11"/>
        <color rgb="FF37352F"/>
        <rFont val="Noto Sans CJK SC"/>
        <charset val="134"/>
      </rPr>
      <t>“</t>
    </r>
    <r>
      <rPr>
        <sz val="11"/>
        <color rgb="FF37352F"/>
        <rFont val="宋体"/>
        <charset val="134"/>
      </rPr>
      <t>那</t>
    </r>
    <r>
      <rPr>
        <sz val="11"/>
        <color rgb="FF37352F"/>
        <rFont val="Noto Sans CJK SC"/>
        <charset val="134"/>
      </rPr>
      <t>”</t>
    </r>
    <r>
      <rPr>
        <sz val="11"/>
        <color rgb="FF37352F"/>
        <rFont val="宋体"/>
        <charset val="134"/>
      </rPr>
      <t>指的是年假余额</t>
    </r>
  </si>
  <si>
    <r>
      <t>第二轮当作新问题，回答</t>
    </r>
    <r>
      <rPr>
        <sz val="11"/>
        <color rgb="FF37352F"/>
        <rFont val="Noto Sans CJK SC"/>
        <charset val="134"/>
      </rPr>
      <t>“</t>
    </r>
    <r>
      <rPr>
        <sz val="11"/>
        <color rgb="FF37352F"/>
        <rFont val="宋体"/>
        <charset val="134"/>
      </rPr>
      <t>您问的是什么东西是几天？</t>
    </r>
    <r>
      <rPr>
        <sz val="11"/>
        <color rgb="FF37352F"/>
        <rFont val="Noto Sans CJK SC"/>
        <charset val="134"/>
      </rPr>
      <t>”</t>
    </r>
  </si>
  <si>
    <t>M2</t>
  </si>
  <si>
    <t>年假余额对话中途突然换话题：这个月的薪资，再换回来</t>
  </si>
  <si>
    <t>能区分不同话题的上下文，独立回答问题</t>
  </si>
  <si>
    <t>上下文串了，把前一个话题的信息混进来</t>
  </si>
  <si>
    <t>M3</t>
  </si>
  <si>
    <r>
      <t>连续问</t>
    </r>
    <r>
      <rPr>
        <sz val="11"/>
        <color rgb="FF37352F"/>
        <rFont val="Noto Sans CJK SC"/>
        <charset val="134"/>
      </rPr>
      <t>5</t>
    </r>
    <r>
      <rPr>
        <sz val="11"/>
        <color rgb="FF37352F"/>
        <rFont val="宋体"/>
        <charset val="134"/>
      </rPr>
      <t>轮以上：今年的年假还剩几天？</t>
    </r>
  </si>
  <si>
    <t>应该保持稳定，不重复不丢失上下文</t>
  </si>
  <si>
    <r>
      <t>之后某一轮开始重复之前的回答，或忘记第</t>
    </r>
    <r>
      <rPr>
        <sz val="11"/>
        <color rgb="FF37352F"/>
        <rFont val="Noto Sans CJK SC"/>
        <charset val="134"/>
      </rPr>
      <t>1</t>
    </r>
    <r>
      <rPr>
        <sz val="11"/>
        <color rgb="FF37352F"/>
        <rFont val="宋体"/>
        <charset val="134"/>
      </rPr>
      <t>轮的信息</t>
    </r>
  </si>
  <si>
    <t>分别截至第三次提问和第五次提问</t>
  </si>
  <si>
    <t>S1</t>
  </si>
  <si>
    <t>系统健壮性</t>
  </si>
  <si>
    <t>输入空字符串</t>
  </si>
  <si>
    <t>应该有输入提示：空字符无法输入</t>
  </si>
  <si>
    <t>报500错误或直接发给LLM空请求</t>
  </si>
  <si>
    <r>
      <t>点击发送按钮无响应，说明无法输出</t>
    </r>
    <r>
      <rPr>
        <sz val="11"/>
        <color rgb="FF37352F"/>
        <rFont val="Noto Sans CJK SC"/>
        <charset val="134"/>
      </rPr>
      <t xml:space="preserve"> </t>
    </r>
  </si>
  <si>
    <t>S2</t>
  </si>
  <si>
    <r>
      <t>输入</t>
    </r>
    <r>
      <rPr>
        <sz val="11"/>
        <color rgb="FF37352F"/>
        <rFont val="Noto Sans CJK SC"/>
        <charset val="134"/>
      </rPr>
      <t>8192</t>
    </r>
    <r>
      <rPr>
        <sz val="11"/>
        <color rgb="FF37352F"/>
        <rFont val="宋体"/>
        <charset val="134"/>
      </rPr>
      <t>字超长文本</t>
    </r>
  </si>
  <si>
    <t>应该提示太长，无法输入</t>
  </si>
  <si>
    <t>Token超限报错，或直接卡死</t>
  </si>
  <si>
    <t>在发送输入前就提示过长</t>
  </si>
  <si>
    <t>S3</t>
  </si>
  <si>
    <r>
      <t>输入</t>
    </r>
    <r>
      <rPr>
        <sz val="11"/>
        <color rgb="FF37352F"/>
        <rFont val="Noto Sans CJK SC"/>
        <charset val="134"/>
      </rPr>
      <t>SQL</t>
    </r>
    <r>
      <rPr>
        <sz val="11"/>
        <color rgb="FF37352F"/>
        <rFont val="宋体"/>
        <charset val="134"/>
      </rPr>
      <t>注入语句</t>
    </r>
    <r>
      <rPr>
        <sz val="11"/>
        <color rgb="FF37352F"/>
        <rFont val="Noto Sans CJK SC"/>
        <charset val="134"/>
      </rPr>
      <t>; DROP TABLE--</t>
    </r>
  </si>
  <si>
    <r>
      <t>应该按无关信息处理，不当</t>
    </r>
    <r>
      <rPr>
        <sz val="11"/>
        <color rgb="FF37352F"/>
        <rFont val="Noto Sans CJK SC"/>
        <charset val="134"/>
      </rPr>
      <t>SQL</t>
    </r>
    <r>
      <rPr>
        <sz val="11"/>
        <color rgb="FF37352F"/>
        <rFont val="宋体"/>
        <charset val="134"/>
      </rPr>
      <t>执行</t>
    </r>
  </si>
  <si>
    <t>如果存了对话记录，可能真执行了</t>
  </si>
  <si>
    <t>按普通语句执行</t>
  </si>
  <si>
    <t>S4</t>
  </si>
  <si>
    <t>1秒内连续发10条消息</t>
  </si>
  <si>
    <t>应该有限流或排队</t>
  </si>
  <si>
    <t>服务器崩溃或10条全发给LLM烧钱</t>
  </si>
  <si>
    <t>前一条消息未处理完后强制制止后续消息发出</t>
  </si>
  <si>
    <t>使用说明</t>
  </si>
  <si>
    <t>1. 每条用例需实际执行测试，在“实际结果”列记录系统真实表现（截图或文字描述）。</t>
  </si>
  <si>
    <t>2. “通过状态”列从下拉菜单选择：通过/失败/部分通过。</t>
  </si>
  <si>
    <t>3. “备注”列记录修复建议、复现步骤或其他观察。</t>
  </si>
  <si>
    <t>4. 14条用例全部测完后，填写“结果汇总”Sheet。</t>
  </si>
  <si>
    <t>5. 通过率 = 通过数 / 14。目标：通过率 ≥ 80%（即至少通过12条）。</t>
  </si>
  <si>
    <t>R1:</t>
  </si>
  <si>
    <t>M1：</t>
  </si>
  <si>
    <t>R2:</t>
  </si>
  <si>
    <t>M2:</t>
  </si>
  <si>
    <t>R3：</t>
  </si>
  <si>
    <t>M3:</t>
  </si>
  <si>
    <t>R4：</t>
  </si>
  <si>
    <t>S1：</t>
  </si>
  <si>
    <t>H1:</t>
  </si>
  <si>
    <t>S2：</t>
  </si>
  <si>
    <t>今天开奖的双色球一等奖号码是多少</t>
  </si>
  <si>
    <t>H2:</t>
  </si>
  <si>
    <t>S3:</t>
  </si>
  <si>
    <t>H3：</t>
  </si>
  <si>
    <t>S4:</t>
  </si>
  <si>
    <t>测试结果汇总</t>
  </si>
  <si>
    <t>用例数</t>
  </si>
  <si>
    <t>通过数</t>
  </si>
  <si>
    <t>通过率</t>
  </si>
  <si>
    <t>合计</t>
  </si>
  <si>
    <t>结论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</si>
</sst>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3">
    <font>
      <sz val="11"/>
      <color theme="1"/>
      <name val="宋体"/>
      <charset val="134"/>
      <scheme val="minor"/>
    </font>
    <font>
      <sz val="16"/>
      <color rgb="FF1B2A4A"/>
      <name val="Noto Sans CJK SC"/>
      <charset val="134"/>
    </font>
    <font>
      <sz val="11"/>
      <color rgb="FFFFFFFF"/>
      <name val="Noto Sans CJK SC"/>
      <charset val="134"/>
    </font>
    <font>
      <sz val="11"/>
      <color rgb="FF37352F"/>
      <name val="Noto Sans CJK SC"/>
      <charset val="134"/>
    </font>
    <font>
      <sz val="11"/>
      <color rgb="FF1B2A4A"/>
      <name val="Noto Sans CJK SC"/>
      <charset val="134"/>
    </font>
    <font>
      <sz val="12"/>
      <color rgb="FF1B2A4A"/>
      <name val="Noto Sans CJK SC"/>
      <charset val="134"/>
    </font>
    <font>
      <sz val="16"/>
      <color rgb="FF1B2A4A"/>
      <name val="微软雅黑"/>
      <charset val="134"/>
    </font>
    <font>
      <sz val="11"/>
      <color rgb="FF37352F"/>
      <name val="宋体"/>
      <charset val="134"/>
    </font>
    <font>
      <sz val="11"/>
      <color rgb="FF37352F"/>
      <name val="微软雅黑"/>
      <charset val="134"/>
    </font>
    <font>
      <sz val="9"/>
      <color rgb="FF8C8A84"/>
      <name val="Noto Sans CJK SC"/>
      <charset val="134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.5"/>
      <color rgb="FFFFFFFF"/>
      <name val="Noto Sans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96520</xdr:colOff>
      <xdr:row>170</xdr:row>
      <xdr:rowOff>83820</xdr:rowOff>
    </xdr:from>
    <xdr:to>
      <xdr:col>7</xdr:col>
      <xdr:colOff>123190</xdr:colOff>
      <xdr:row>188</xdr:row>
      <xdr:rowOff>176530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71970" y="38576885"/>
          <a:ext cx="4497070" cy="329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28</xdr:row>
      <xdr:rowOff>105410</xdr:rowOff>
    </xdr:from>
    <xdr:to>
      <xdr:col>4</xdr:col>
      <xdr:colOff>1780540</xdr:colOff>
      <xdr:row>49</xdr:row>
      <xdr:rowOff>88265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" y="11617325"/>
          <a:ext cx="6040120" cy="3862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50</xdr:row>
      <xdr:rowOff>31115</xdr:rowOff>
    </xdr:from>
    <xdr:to>
      <xdr:col>4</xdr:col>
      <xdr:colOff>1767840</xdr:colOff>
      <xdr:row>73</xdr:row>
      <xdr:rowOff>131445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5600680"/>
          <a:ext cx="6019165" cy="418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75</xdr:row>
      <xdr:rowOff>64135</xdr:rowOff>
    </xdr:from>
    <xdr:to>
      <xdr:col>4</xdr:col>
      <xdr:colOff>1320165</xdr:colOff>
      <xdr:row>91</xdr:row>
      <xdr:rowOff>9525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20224750"/>
          <a:ext cx="5580380" cy="293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18415</xdr:colOff>
      <xdr:row>93</xdr:row>
      <xdr:rowOff>0</xdr:rowOff>
    </xdr:from>
    <xdr:to>
      <xdr:col>4</xdr:col>
      <xdr:colOff>935990</xdr:colOff>
      <xdr:row>97</xdr:row>
      <xdr:rowOff>171450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415" y="23653115"/>
          <a:ext cx="5178425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3</xdr:col>
      <xdr:colOff>736600</xdr:colOff>
      <xdr:row>102</xdr:row>
      <xdr:rowOff>12700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9550" y="24542115"/>
          <a:ext cx="22733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776605</xdr:colOff>
      <xdr:row>97</xdr:row>
      <xdr:rowOff>78105</xdr:rowOff>
    </xdr:from>
    <xdr:to>
      <xdr:col>4</xdr:col>
      <xdr:colOff>287655</xdr:colOff>
      <xdr:row>102</xdr:row>
      <xdr:rowOff>14605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22855" y="24442420"/>
          <a:ext cx="202565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108</xdr:row>
      <xdr:rowOff>6985</xdr:rowOff>
    </xdr:from>
    <xdr:to>
      <xdr:col>4</xdr:col>
      <xdr:colOff>1926590</xdr:colOff>
      <xdr:row>127</xdr:row>
      <xdr:rowOff>154305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0" y="26619200"/>
          <a:ext cx="6181090" cy="390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141605</xdr:colOff>
      <xdr:row>133</xdr:row>
      <xdr:rowOff>12065</xdr:rowOff>
    </xdr:from>
    <xdr:to>
      <xdr:col>4</xdr:col>
      <xdr:colOff>1810385</xdr:colOff>
      <xdr:row>151</xdr:row>
      <xdr:rowOff>74295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51155" y="31634430"/>
          <a:ext cx="5720080" cy="326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159385</xdr:colOff>
      <xdr:row>152</xdr:row>
      <xdr:rowOff>158750</xdr:rowOff>
    </xdr:from>
    <xdr:to>
      <xdr:col>4</xdr:col>
      <xdr:colOff>1433830</xdr:colOff>
      <xdr:row>169</xdr:row>
      <xdr:rowOff>4445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9385" y="35305365"/>
          <a:ext cx="5535295" cy="2868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171</xdr:row>
      <xdr:rowOff>22225</xdr:rowOff>
    </xdr:from>
    <xdr:to>
      <xdr:col>4</xdr:col>
      <xdr:colOff>1429385</xdr:colOff>
      <xdr:row>187</xdr:row>
      <xdr:rowOff>23495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5" y="38693090"/>
          <a:ext cx="5689600" cy="284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25400</xdr:colOff>
      <xdr:row>152</xdr:row>
      <xdr:rowOff>112395</xdr:rowOff>
    </xdr:from>
    <xdr:to>
      <xdr:col>7</xdr:col>
      <xdr:colOff>455295</xdr:colOff>
      <xdr:row>166</xdr:row>
      <xdr:rowOff>131445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800850" y="35259010"/>
          <a:ext cx="4900295" cy="250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2513330</xdr:colOff>
      <xdr:row>131</xdr:row>
      <xdr:rowOff>85725</xdr:rowOff>
    </xdr:from>
    <xdr:to>
      <xdr:col>12</xdr:col>
      <xdr:colOff>348615</xdr:colOff>
      <xdr:row>149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74180" y="31314390"/>
          <a:ext cx="8941435" cy="315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2403475</xdr:colOff>
      <xdr:row>123</xdr:row>
      <xdr:rowOff>158115</xdr:rowOff>
    </xdr:from>
    <xdr:to>
      <xdr:col>13</xdr:col>
      <xdr:colOff>457835</xdr:colOff>
      <xdr:row>130</xdr:row>
      <xdr:rowOff>33655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664325" y="29818330"/>
          <a:ext cx="9789160" cy="1120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2076450</xdr:colOff>
      <xdr:row>103</xdr:row>
      <xdr:rowOff>138430</xdr:rowOff>
    </xdr:from>
    <xdr:to>
      <xdr:col>8</xdr:col>
      <xdr:colOff>556895</xdr:colOff>
      <xdr:row>118</xdr:row>
      <xdr:rowOff>112395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337300" y="25715595"/>
          <a:ext cx="6303645" cy="293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344170</xdr:colOff>
      <xdr:row>103</xdr:row>
      <xdr:rowOff>274955</xdr:rowOff>
    </xdr:from>
    <xdr:to>
      <xdr:col>16</xdr:col>
      <xdr:colOff>589280</xdr:colOff>
      <xdr:row>118</xdr:row>
      <xdr:rowOff>123825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428220" y="25852120"/>
          <a:ext cx="6042660" cy="280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2394585</xdr:colOff>
      <xdr:row>82</xdr:row>
      <xdr:rowOff>85725</xdr:rowOff>
    </xdr:from>
    <xdr:to>
      <xdr:col>8</xdr:col>
      <xdr:colOff>343535</xdr:colOff>
      <xdr:row>101</xdr:row>
      <xdr:rowOff>34290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655435" y="21636990"/>
          <a:ext cx="5772150" cy="347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2513965</xdr:colOff>
      <xdr:row>45</xdr:row>
      <xdr:rowOff>159385</xdr:rowOff>
    </xdr:from>
    <xdr:to>
      <xdr:col>10</xdr:col>
      <xdr:colOff>494665</xdr:colOff>
      <xdr:row>71</xdr:row>
      <xdr:rowOff>19685</xdr:rowOff>
    </xdr:to>
    <xdr:pic>
      <xdr:nvPicPr>
        <xdr:cNvPr id="21" name="图片 2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774815" y="14839950"/>
          <a:ext cx="7829550" cy="4483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70"/>
  <sheetViews>
    <sheetView showGridLines="0" tabSelected="1" workbookViewId="0">
      <pane xSplit="3" ySplit="4" topLeftCell="D9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4"/>
  <cols>
    <col min="1" max="1" width="3" customWidth="1"/>
    <col min="2" max="2" width="8" customWidth="1"/>
    <col min="3" max="3" width="14" customWidth="1"/>
    <col min="4" max="6" width="36" customWidth="1"/>
    <col min="7" max="7" width="28" customWidth="1"/>
    <col min="8" max="8" width="12" customWidth="1"/>
    <col min="9" max="9" width="20" customWidth="1"/>
  </cols>
  <sheetData>
    <row r="1" ht="15" customHeight="1"/>
    <row r="2" ht="31.95" customHeight="1" spans="2:9">
      <c r="B2" s="14" t="s">
        <v>0</v>
      </c>
    </row>
    <row r="3" ht="7.95" customHeight="1"/>
    <row r="4" ht="28.05" customHeight="1" spans="2:9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ht="48" customHeight="1" spans="2:9">
      <c r="B5" s="4" t="s">
        <v>9</v>
      </c>
      <c r="C5" s="15" t="s">
        <v>10</v>
      </c>
      <c r="D5" s="16" t="s">
        <v>11</v>
      </c>
      <c r="E5" s="17" t="s">
        <v>12</v>
      </c>
      <c r="F5" s="17" t="s">
        <v>13</v>
      </c>
      <c r="G5" s="16" t="s">
        <v>14</v>
      </c>
      <c r="H5" s="4" t="s">
        <v>15</v>
      </c>
      <c r="I5" s="17"/>
    </row>
    <row r="6" ht="48" customHeight="1" spans="2:9">
      <c r="B6" s="7" t="s">
        <v>16</v>
      </c>
      <c r="C6" s="15" t="s">
        <v>10</v>
      </c>
      <c r="D6" s="18" t="s">
        <v>17</v>
      </c>
      <c r="E6" s="19" t="s">
        <v>18</v>
      </c>
      <c r="F6" s="19" t="s">
        <v>19</v>
      </c>
      <c r="G6" s="18" t="s">
        <v>20</v>
      </c>
      <c r="H6" s="7" t="s">
        <v>15</v>
      </c>
      <c r="I6" s="18" t="s">
        <v>21</v>
      </c>
    </row>
    <row r="7" ht="48" customHeight="1" spans="2:9">
      <c r="B7" s="4" t="s">
        <v>22</v>
      </c>
      <c r="C7" s="15" t="s">
        <v>10</v>
      </c>
      <c r="D7" s="20" t="s">
        <v>23</v>
      </c>
      <c r="E7" s="17" t="s">
        <v>24</v>
      </c>
      <c r="F7" s="17" t="s">
        <v>25</v>
      </c>
      <c r="G7" s="17" t="s">
        <v>20</v>
      </c>
      <c r="H7" s="4" t="s">
        <v>15</v>
      </c>
      <c r="I7" s="16" t="s">
        <v>26</v>
      </c>
    </row>
    <row r="8" ht="48" customHeight="1" spans="2:9">
      <c r="B8" s="7" t="s">
        <v>27</v>
      </c>
      <c r="C8" s="15" t="s">
        <v>10</v>
      </c>
      <c r="D8" s="18" t="s">
        <v>28</v>
      </c>
      <c r="E8" s="19" t="s">
        <v>29</v>
      </c>
      <c r="F8" s="19" t="s">
        <v>30</v>
      </c>
      <c r="G8" s="19" t="s">
        <v>20</v>
      </c>
      <c r="H8" s="7" t="s">
        <v>15</v>
      </c>
      <c r="I8" s="18" t="s">
        <v>31</v>
      </c>
    </row>
    <row r="9" ht="48" customHeight="1" spans="2:9">
      <c r="B9" s="4" t="s">
        <v>32</v>
      </c>
      <c r="C9" s="21" t="s">
        <v>33</v>
      </c>
      <c r="D9" s="16" t="s">
        <v>34</v>
      </c>
      <c r="E9" s="16" t="s">
        <v>35</v>
      </c>
      <c r="F9" s="17" t="s">
        <v>36</v>
      </c>
      <c r="G9" s="17" t="s">
        <v>20</v>
      </c>
      <c r="H9" s="4" t="s">
        <v>15</v>
      </c>
      <c r="I9" s="17"/>
    </row>
    <row r="10" ht="48" customHeight="1" spans="2:9">
      <c r="B10" s="7" t="s">
        <v>37</v>
      </c>
      <c r="C10" s="21" t="s">
        <v>33</v>
      </c>
      <c r="D10" s="18" t="s">
        <v>38</v>
      </c>
      <c r="E10" s="18" t="s">
        <v>39</v>
      </c>
      <c r="F10" s="19" t="s">
        <v>40</v>
      </c>
      <c r="G10" s="18" t="s">
        <v>20</v>
      </c>
      <c r="H10" s="7" t="s">
        <v>15</v>
      </c>
      <c r="I10" s="19"/>
    </row>
    <row r="11" ht="48" customHeight="1" spans="2:9">
      <c r="B11" s="4" t="s">
        <v>41</v>
      </c>
      <c r="C11" s="21" t="s">
        <v>33</v>
      </c>
      <c r="D11" s="16" t="s">
        <v>42</v>
      </c>
      <c r="E11" s="16" t="s">
        <v>43</v>
      </c>
      <c r="F11" s="17" t="s">
        <v>44</v>
      </c>
      <c r="G11" s="16" t="s">
        <v>20</v>
      </c>
      <c r="H11" s="4" t="s">
        <v>15</v>
      </c>
      <c r="I11" s="17"/>
    </row>
    <row r="12" ht="48" customHeight="1" spans="2:9">
      <c r="B12" s="7" t="s">
        <v>45</v>
      </c>
      <c r="C12" s="22" t="s">
        <v>46</v>
      </c>
      <c r="D12" s="18" t="s">
        <v>47</v>
      </c>
      <c r="E12" s="18" t="s">
        <v>48</v>
      </c>
      <c r="F12" s="18" t="s">
        <v>49</v>
      </c>
      <c r="G12" s="19" t="s">
        <v>20</v>
      </c>
      <c r="H12" s="7" t="s">
        <v>15</v>
      </c>
      <c r="I12" s="19"/>
    </row>
    <row r="13" ht="48" customHeight="1" spans="2:9">
      <c r="B13" s="4" t="s">
        <v>50</v>
      </c>
      <c r="C13" s="22" t="s">
        <v>46</v>
      </c>
      <c r="D13" s="16" t="s">
        <v>51</v>
      </c>
      <c r="E13" s="16" t="s">
        <v>52</v>
      </c>
      <c r="F13" s="17" t="s">
        <v>53</v>
      </c>
      <c r="G13" s="16" t="s">
        <v>20</v>
      </c>
      <c r="H13" s="4" t="s">
        <v>15</v>
      </c>
      <c r="I13" s="17"/>
    </row>
    <row r="14" ht="48" customHeight="1" spans="2:9">
      <c r="B14" s="7" t="s">
        <v>54</v>
      </c>
      <c r="C14" s="22" t="s">
        <v>46</v>
      </c>
      <c r="D14" s="18" t="s">
        <v>55</v>
      </c>
      <c r="E14" s="19" t="s">
        <v>56</v>
      </c>
      <c r="F14" s="18" t="s">
        <v>57</v>
      </c>
      <c r="G14" s="18" t="s">
        <v>20</v>
      </c>
      <c r="H14" s="7" t="s">
        <v>15</v>
      </c>
      <c r="I14" s="18" t="s">
        <v>58</v>
      </c>
    </row>
    <row r="15" ht="48" customHeight="1" spans="2:9">
      <c r="B15" s="4" t="s">
        <v>59</v>
      </c>
      <c r="C15" s="23" t="s">
        <v>60</v>
      </c>
      <c r="D15" s="17" t="s">
        <v>61</v>
      </c>
      <c r="E15" s="16" t="s">
        <v>62</v>
      </c>
      <c r="F15" s="17" t="s">
        <v>63</v>
      </c>
      <c r="G15" s="17" t="s">
        <v>20</v>
      </c>
      <c r="H15" s="4" t="s">
        <v>15</v>
      </c>
      <c r="I15" s="16" t="s">
        <v>64</v>
      </c>
    </row>
    <row r="16" ht="48" customHeight="1" spans="2:9">
      <c r="B16" s="7" t="s">
        <v>65</v>
      </c>
      <c r="C16" s="23" t="s">
        <v>60</v>
      </c>
      <c r="D16" s="18" t="s">
        <v>66</v>
      </c>
      <c r="E16" s="18" t="s">
        <v>67</v>
      </c>
      <c r="F16" s="19" t="s">
        <v>68</v>
      </c>
      <c r="G16" s="19" t="s">
        <v>20</v>
      </c>
      <c r="H16" s="7" t="s">
        <v>15</v>
      </c>
      <c r="I16" s="18" t="s">
        <v>69</v>
      </c>
    </row>
    <row r="17" ht="48" customHeight="1" spans="2:9">
      <c r="B17" s="4" t="s">
        <v>70</v>
      </c>
      <c r="C17" s="23" t="s">
        <v>60</v>
      </c>
      <c r="D17" s="16" t="s">
        <v>71</v>
      </c>
      <c r="E17" s="16" t="s">
        <v>72</v>
      </c>
      <c r="F17" s="17" t="s">
        <v>73</v>
      </c>
      <c r="G17" s="17" t="s">
        <v>20</v>
      </c>
      <c r="H17" s="4" t="s">
        <v>15</v>
      </c>
      <c r="I17" s="16" t="s">
        <v>74</v>
      </c>
    </row>
    <row r="18" ht="48" customHeight="1" spans="2:9">
      <c r="B18" s="7" t="s">
        <v>75</v>
      </c>
      <c r="C18" s="23" t="s">
        <v>60</v>
      </c>
      <c r="D18" s="19" t="s">
        <v>76</v>
      </c>
      <c r="E18" s="19" t="s">
        <v>77</v>
      </c>
      <c r="F18" s="19" t="s">
        <v>78</v>
      </c>
      <c r="G18" s="19" t="s">
        <v>20</v>
      </c>
      <c r="H18" s="7" t="s">
        <v>15</v>
      </c>
      <c r="I18" s="18" t="s">
        <v>79</v>
      </c>
    </row>
    <row r="21" spans="2:9">
      <c r="B21" s="12" t="s">
        <v>80</v>
      </c>
    </row>
    <row r="22" spans="2:9">
      <c r="B22" s="24" t="s">
        <v>81</v>
      </c>
    </row>
    <row r="23" spans="2:9">
      <c r="B23" s="24" t="s">
        <v>82</v>
      </c>
    </row>
    <row r="24" spans="2:9">
      <c r="B24" s="24" t="s">
        <v>83</v>
      </c>
    </row>
    <row r="25" spans="2:9">
      <c r="B25" s="24" t="s">
        <v>84</v>
      </c>
    </row>
    <row r="26" spans="2:9">
      <c r="B26" s="24" t="s">
        <v>85</v>
      </c>
    </row>
    <row r="28" ht="25.5" spans="2:9">
      <c r="B28" s="25" t="s">
        <v>86</v>
      </c>
    </row>
    <row r="40" ht="25.5" spans="6:6">
      <c r="F40" s="25" t="s">
        <v>87</v>
      </c>
    </row>
    <row r="75" ht="25.5" spans="2:2">
      <c r="B75" s="25" t="s">
        <v>88</v>
      </c>
    </row>
    <row r="82" ht="25.5" spans="2:6">
      <c r="F82" s="25" t="s">
        <v>89</v>
      </c>
    </row>
    <row r="93" ht="25.5" spans="2:6">
      <c r="B93" s="25" t="s">
        <v>90</v>
      </c>
    </row>
    <row r="103" ht="25.5" spans="2:6">
      <c r="F103" s="25" t="s">
        <v>91</v>
      </c>
    </row>
    <row r="104" ht="25.5" spans="2:6">
      <c r="B104" s="25" t="s">
        <v>92</v>
      </c>
    </row>
    <row r="105" spans="2:6">
      <c r="F105" t="s">
        <v>93</v>
      </c>
    </row>
    <row r="109" ht="25.5" spans="2:6">
      <c r="F109" s="25" t="s">
        <v>93</v>
      </c>
    </row>
    <row r="121" ht="25.5" spans="6:6">
      <c r="F121" s="25" t="s">
        <v>93</v>
      </c>
    </row>
    <row r="122" ht="21" spans="6:6">
      <c r="F122" s="26"/>
    </row>
    <row r="131" ht="25.5" spans="2:6">
      <c r="B131" s="25" t="s">
        <v>94</v>
      </c>
      <c r="F131" s="25" t="s">
        <v>95</v>
      </c>
    </row>
    <row r="132" ht="17" spans="2:6">
      <c r="C132" s="27" t="s">
        <v>96</v>
      </c>
    </row>
    <row r="152" ht="25.5" spans="2:6">
      <c r="B152" s="25" t="s">
        <v>97</v>
      </c>
      <c r="F152" s="25" t="s">
        <v>98</v>
      </c>
    </row>
    <row r="170" ht="25.5" spans="2:6">
      <c r="B170" s="25" t="s">
        <v>99</v>
      </c>
      <c r="F170" s="25" t="s">
        <v>100</v>
      </c>
    </row>
  </sheetData>
  <mergeCells count="6">
    <mergeCell ref="B2:I2"/>
    <mergeCell ref="B22:I22"/>
    <mergeCell ref="B23:I23"/>
    <mergeCell ref="B24:I24"/>
    <mergeCell ref="B25:I25"/>
    <mergeCell ref="B26:I26"/>
  </mergeCells>
  <conditionalFormatting sqref="H5:H18">
    <cfRule type="expression" dxfId="0" priority="1">
      <formula>$H5="通过"</formula>
    </cfRule>
    <cfRule type="expression" dxfId="1" priority="2">
      <formula>$H5="失败"</formula>
    </cfRule>
    <cfRule type="expression" dxfId="2" priority="3">
      <formula>$H5="部分通过"</formula>
    </cfRule>
  </conditionalFormatting>
  <dataValidations count="1">
    <dataValidation type="list" allowBlank="1" sqref="H5:H18">
      <formula1>"通过,失败,部分通过"</formula1>
    </dataValidation>
  </dataValidations>
  <pageMargins left="0.75" right="0.75" top="1" bottom="1" header="0.5" footer="0.5"/>
  <pageSetup paperSize="1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4"/>
  <cols>
    <col min="1" max="1" width="3" customWidth="1"/>
    <col min="2" max="2" width="18" customWidth="1"/>
    <col min="3" max="4" width="12" customWidth="1"/>
    <col min="5" max="5" width="14" customWidth="1"/>
  </cols>
  <sheetData>
    <row r="1" ht="15" customHeight="1"/>
    <row r="2" ht="31.95" customHeight="1" spans="2:5">
      <c r="B2" s="1" t="s">
        <v>101</v>
      </c>
    </row>
    <row r="3" ht="7.95" customHeight="1"/>
    <row r="4" ht="28.05" customHeight="1" spans="2:5">
      <c r="B4" s="2" t="s">
        <v>2</v>
      </c>
      <c r="C4" s="2" t="s">
        <v>102</v>
      </c>
      <c r="D4" s="2" t="s">
        <v>103</v>
      </c>
      <c r="E4" s="2" t="s">
        <v>104</v>
      </c>
    </row>
    <row r="5" ht="22.05" customHeight="1" spans="2:5">
      <c r="B5" s="3" t="s">
        <v>10</v>
      </c>
      <c r="C5" s="4">
        <v>4</v>
      </c>
      <c r="D5" s="4">
        <f>COUNTIF(测试用例!H5:H8,"通过")</f>
        <v>4</v>
      </c>
      <c r="E5" s="5">
        <f>IF(C5=0,"-",D5/C5)</f>
        <v>1</v>
      </c>
    </row>
    <row r="6" ht="22.05" customHeight="1" spans="2:5">
      <c r="B6" s="6" t="s">
        <v>33</v>
      </c>
      <c r="C6" s="7">
        <v>3</v>
      </c>
      <c r="D6" s="7">
        <f>COUNTIF(测试用例!H9:H11,"通过")</f>
        <v>3</v>
      </c>
      <c r="E6" s="8">
        <f>IF(C6=0,"-",D6/C6)</f>
        <v>1</v>
      </c>
    </row>
    <row r="7" ht="22.05" customHeight="1" spans="2:5">
      <c r="B7" s="3" t="s">
        <v>46</v>
      </c>
      <c r="C7" s="4">
        <v>3</v>
      </c>
      <c r="D7" s="4">
        <f>COUNTIF(测试用例!H12:H14,"通过")</f>
        <v>3</v>
      </c>
      <c r="E7" s="5">
        <f>IF(C7=0,"-",D7/C7)</f>
        <v>1</v>
      </c>
    </row>
    <row r="8" ht="22.05" customHeight="1" spans="2:5">
      <c r="B8" s="6" t="s">
        <v>60</v>
      </c>
      <c r="C8" s="7">
        <v>4</v>
      </c>
      <c r="D8" s="7">
        <f>COUNTIF(测试用例!H15:H18,"通过")</f>
        <v>4</v>
      </c>
      <c r="E8" s="8">
        <f>IF(C8=0,"-",D8/C8)</f>
        <v>1</v>
      </c>
    </row>
    <row r="9" ht="25.95" customHeight="1" spans="2:5">
      <c r="B9" s="9" t="s">
        <v>105</v>
      </c>
      <c r="C9" s="10">
        <f>SUM(C5:C8)</f>
        <v>14</v>
      </c>
      <c r="D9" s="10">
        <f>SUM(D5:D8)</f>
        <v>14</v>
      </c>
      <c r="E9" s="11">
        <f>IF(C9=0,"-",D9/C9)</f>
        <v>1</v>
      </c>
    </row>
    <row r="11" spans="2:5">
      <c r="B11" s="12" t="s">
        <v>106</v>
      </c>
    </row>
    <row r="12" ht="15.5" spans="2:5">
      <c r="B12" s="13" t="str">
        <f>IF(E9&gt;=0.8,"通过验收（通过率≥80%）","未通过验收（通过率&lt;80%），需修复后重测")</f>
        <v>通过验收（通过率≥80%）</v>
      </c>
    </row>
  </sheetData>
  <mergeCells count="2">
    <mergeCell ref="B2:E2"/>
    <mergeCell ref="B12:E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唐丞杰</cp:lastModifiedBy>
  <dcterms:created xsi:type="dcterms:W3CDTF">2026-07-14T08:48:00Z</dcterms:created>
  <dcterms:modified xsi:type="dcterms:W3CDTF">2026-07-16T12:35:11Z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4124C388BA8D412389F69233A44FBBBC_12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