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studntnu.sharepoint.com/sites/o365_RECC_WestAsiaNorthAfrica/Shared Documents/General/ODYM-RECC-mini/Dataset/"/>
    </mc:Choice>
  </mc:AlternateContent>
  <xr:revisionPtr revIDLastSave="608" documentId="13_ncr:1_{1A8E5D78-8972-4CBF-A0BB-F595F6366FAD}" xr6:coauthVersionLast="47" xr6:coauthVersionMax="47" xr10:uidLastSave="{9628B198-5F42-49DF-A515-162F5F97FD20}"/>
  <bookViews>
    <workbookView xWindow="28680" yWindow="-120" windowWidth="38640" windowHeight="21120" activeTab="2" xr2:uid="{00000000-000D-0000-FFFF-FFFF00000000}"/>
  </bookViews>
  <sheets>
    <sheet name="Cover" sheetId="6" r:id="rId1"/>
    <sheet name="Data" sheetId="11" r:id="rId2"/>
    <sheet name="Datacopy" sheetId="1" r:id="rId3"/>
    <sheet name="log" sheetId="8" r:id="rId4"/>
    <sheet name="sahin_bau" sheetId="10" r:id="rId5"/>
    <sheet name="ref" sheetId="9" r:id="rId6"/>
  </sheets>
  <definedNames>
    <definedName name="_xlnm._FilterDatabase" localSheetId="4" hidden="1">sahin_bau!$A$3:$CJ$3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43" i="1" l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87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AV64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N138" i="10"/>
  <c r="O138" i="10"/>
  <c r="P138" i="10"/>
  <c r="Q138" i="10"/>
  <c r="R138" i="10"/>
  <c r="S138" i="10"/>
  <c r="T138" i="10"/>
  <c r="U138" i="10"/>
  <c r="V138" i="10"/>
  <c r="W138" i="10"/>
  <c r="X138" i="10"/>
  <c r="Y138" i="10"/>
  <c r="Z138" i="10"/>
  <c r="AA138" i="10"/>
  <c r="AB138" i="10"/>
  <c r="AC138" i="10"/>
  <c r="AD138" i="10"/>
  <c r="AE138" i="10"/>
  <c r="AF138" i="10"/>
  <c r="N139" i="10"/>
  <c r="O139" i="10"/>
  <c r="P139" i="10"/>
  <c r="Q139" i="10"/>
  <c r="R139" i="10"/>
  <c r="S139" i="10"/>
  <c r="T139" i="10"/>
  <c r="U139" i="10"/>
  <c r="V139" i="10"/>
  <c r="W139" i="10"/>
  <c r="X139" i="10"/>
  <c r="Y139" i="10"/>
  <c r="Z139" i="10"/>
  <c r="AA139" i="10"/>
  <c r="AB139" i="10"/>
  <c r="AC139" i="10"/>
  <c r="AD139" i="10"/>
  <c r="AE139" i="10"/>
  <c r="AF139" i="10"/>
  <c r="N140" i="10"/>
  <c r="O140" i="10"/>
  <c r="P140" i="10"/>
  <c r="Q140" i="10"/>
  <c r="R140" i="10"/>
  <c r="S140" i="10"/>
  <c r="T140" i="10"/>
  <c r="U140" i="10"/>
  <c r="V140" i="10"/>
  <c r="W140" i="10"/>
  <c r="X140" i="10"/>
  <c r="Y140" i="10"/>
  <c r="Z140" i="10"/>
  <c r="AA140" i="10"/>
  <c r="AB140" i="10"/>
  <c r="AC140" i="10"/>
  <c r="AD140" i="10"/>
  <c r="AE140" i="10"/>
  <c r="AF140" i="10"/>
  <c r="N141" i="10"/>
  <c r="O141" i="10"/>
  <c r="P141" i="10"/>
  <c r="Q141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O136" i="10"/>
  <c r="P136" i="10"/>
  <c r="Q136" i="10"/>
  <c r="R136" i="10"/>
  <c r="S136" i="10"/>
  <c r="T136" i="10"/>
  <c r="U136" i="10"/>
  <c r="V136" i="10"/>
  <c r="W136" i="10"/>
  <c r="X136" i="10"/>
  <c r="Y136" i="10"/>
  <c r="Z136" i="10"/>
  <c r="AA136" i="10"/>
  <c r="AB136" i="10"/>
  <c r="AC136" i="10"/>
  <c r="AD136" i="10"/>
  <c r="AE136" i="10"/>
  <c r="AF136" i="10"/>
  <c r="N136" i="10"/>
  <c r="T90" i="10"/>
  <c r="U90" i="10"/>
  <c r="T91" i="10"/>
  <c r="U91" i="10"/>
  <c r="T92" i="10"/>
  <c r="U92" i="10"/>
  <c r="T93" i="10"/>
  <c r="U93" i="10"/>
  <c r="T94" i="10"/>
  <c r="U94" i="10"/>
  <c r="T95" i="10"/>
  <c r="U95" i="10"/>
  <c r="BM51" i="10"/>
  <c r="BM52" i="10"/>
  <c r="BM53" i="10"/>
  <c r="BM54" i="10"/>
  <c r="BM55" i="10"/>
  <c r="BM56" i="10"/>
  <c r="BM57" i="10"/>
  <c r="BM58" i="10"/>
  <c r="BM59" i="10"/>
  <c r="BM60" i="10"/>
  <c r="BM61" i="10"/>
  <c r="BM62" i="10"/>
  <c r="BM63" i="10"/>
  <c r="BM64" i="10"/>
  <c r="BM65" i="10"/>
  <c r="BM66" i="10"/>
  <c r="BM67" i="10"/>
  <c r="BM68" i="10"/>
  <c r="BM50" i="10"/>
  <c r="T114" i="10"/>
  <c r="U114" i="10"/>
  <c r="V114" i="10"/>
  <c r="W114" i="10"/>
  <c r="X114" i="10"/>
  <c r="Y114" i="10"/>
  <c r="Z114" i="10"/>
  <c r="AA114" i="10"/>
  <c r="AB114" i="10"/>
  <c r="AC114" i="10"/>
  <c r="AD114" i="10"/>
  <c r="AE114" i="10"/>
  <c r="AF114" i="10"/>
  <c r="AG114" i="10"/>
  <c r="AH114" i="10"/>
  <c r="AI114" i="10"/>
  <c r="AJ114" i="10"/>
  <c r="AK114" i="10"/>
  <c r="AL114" i="10"/>
  <c r="T115" i="10"/>
  <c r="U115" i="10"/>
  <c r="V115" i="10"/>
  <c r="W115" i="10"/>
  <c r="X115" i="10"/>
  <c r="Y115" i="10"/>
  <c r="Z115" i="10"/>
  <c r="AA115" i="10"/>
  <c r="AB115" i="10"/>
  <c r="AC115" i="10"/>
  <c r="AD115" i="10"/>
  <c r="AE115" i="10"/>
  <c r="AF115" i="10"/>
  <c r="AG115" i="10"/>
  <c r="AH115" i="10"/>
  <c r="AI115" i="10"/>
  <c r="AJ115" i="10"/>
  <c r="AK115" i="10"/>
  <c r="AL115" i="10"/>
  <c r="T116" i="10"/>
  <c r="U116" i="10"/>
  <c r="V116" i="10"/>
  <c r="W116" i="10"/>
  <c r="X116" i="10"/>
  <c r="Y116" i="10"/>
  <c r="Z116" i="10"/>
  <c r="AA116" i="10"/>
  <c r="AB116" i="10"/>
  <c r="AC116" i="10"/>
  <c r="AD116" i="10"/>
  <c r="AE116" i="10"/>
  <c r="AF116" i="10"/>
  <c r="AG116" i="10"/>
  <c r="AH116" i="10"/>
  <c r="AI116" i="10"/>
  <c r="AJ116" i="10"/>
  <c r="AK116" i="10"/>
  <c r="AL116" i="10"/>
  <c r="T117" i="10"/>
  <c r="U117" i="10"/>
  <c r="V117" i="10"/>
  <c r="W117" i="10"/>
  <c r="X117" i="10"/>
  <c r="Y117" i="10"/>
  <c r="Z117" i="10"/>
  <c r="AA117" i="10"/>
  <c r="AB117" i="10"/>
  <c r="AC117" i="10"/>
  <c r="AD117" i="10"/>
  <c r="AE117" i="10"/>
  <c r="AF117" i="10"/>
  <c r="AG117" i="10"/>
  <c r="AH117" i="10"/>
  <c r="AI117" i="10"/>
  <c r="AJ117" i="10"/>
  <c r="AK117" i="10"/>
  <c r="AL117" i="10"/>
  <c r="T118" i="10"/>
  <c r="U118" i="10"/>
  <c r="V118" i="10"/>
  <c r="W118" i="10"/>
  <c r="X118" i="10"/>
  <c r="Y118" i="10"/>
  <c r="Z118" i="10"/>
  <c r="AA118" i="10"/>
  <c r="AB118" i="10"/>
  <c r="AC118" i="10"/>
  <c r="AD118" i="10"/>
  <c r="AE118" i="10"/>
  <c r="AF118" i="10"/>
  <c r="AG118" i="10"/>
  <c r="AH118" i="10"/>
  <c r="AI118" i="10"/>
  <c r="AJ118" i="10"/>
  <c r="AK118" i="10"/>
  <c r="AL118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AF84" i="10"/>
  <c r="AG84" i="10"/>
  <c r="AH84" i="10"/>
  <c r="AI84" i="10"/>
  <c r="AJ84" i="10"/>
  <c r="AK84" i="10"/>
  <c r="AL84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AG85" i="10"/>
  <c r="AH85" i="10"/>
  <c r="AI85" i="10"/>
  <c r="AJ85" i="10"/>
  <c r="AK85" i="10"/>
  <c r="AL85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AG86" i="10"/>
  <c r="AH86" i="10"/>
  <c r="AI86" i="10"/>
  <c r="AJ86" i="10"/>
  <c r="AK86" i="10"/>
  <c r="AL86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AG87" i="10"/>
  <c r="AH87" i="10"/>
  <c r="AI87" i="10"/>
  <c r="AJ87" i="10"/>
  <c r="AK87" i="10"/>
  <c r="AL87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AF88" i="10"/>
  <c r="AG88" i="10"/>
  <c r="AH88" i="10"/>
  <c r="AI88" i="10"/>
  <c r="AJ88" i="10"/>
  <c r="AK88" i="10"/>
  <c r="AL88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AF89" i="10"/>
  <c r="AG89" i="10"/>
  <c r="AH89" i="10"/>
  <c r="AI89" i="10"/>
  <c r="AJ89" i="10"/>
  <c r="AK89" i="10"/>
  <c r="AL89" i="10"/>
  <c r="V90" i="10"/>
  <c r="W90" i="10"/>
  <c r="X90" i="10"/>
  <c r="Y90" i="10"/>
  <c r="Z90" i="10"/>
  <c r="AA90" i="10"/>
  <c r="AB90" i="10"/>
  <c r="AC90" i="10"/>
  <c r="AD90" i="10"/>
  <c r="AE90" i="10"/>
  <c r="AF90" i="10"/>
  <c r="AG90" i="10"/>
  <c r="AH90" i="10"/>
  <c r="AI90" i="10"/>
  <c r="AJ90" i="10"/>
  <c r="AK90" i="10"/>
  <c r="AL90" i="10"/>
  <c r="V91" i="10"/>
  <c r="W91" i="10"/>
  <c r="X91" i="10"/>
  <c r="Y91" i="10"/>
  <c r="Z91" i="10"/>
  <c r="AA91" i="10"/>
  <c r="AB91" i="10"/>
  <c r="AC91" i="10"/>
  <c r="AD91" i="10"/>
  <c r="AE91" i="10"/>
  <c r="AF91" i="10"/>
  <c r="AG91" i="10"/>
  <c r="AH91" i="10"/>
  <c r="AI91" i="10"/>
  <c r="AJ91" i="10"/>
  <c r="AK91" i="10"/>
  <c r="AL91" i="10"/>
  <c r="V92" i="10"/>
  <c r="W92" i="10"/>
  <c r="X92" i="10"/>
  <c r="Y92" i="10"/>
  <c r="Z92" i="10"/>
  <c r="AA92" i="10"/>
  <c r="AB92" i="10"/>
  <c r="AC92" i="10"/>
  <c r="AD92" i="10"/>
  <c r="AE92" i="10"/>
  <c r="AF92" i="10"/>
  <c r="AG92" i="10"/>
  <c r="AH92" i="10"/>
  <c r="AI92" i="10"/>
  <c r="AJ92" i="10"/>
  <c r="AK92" i="10"/>
  <c r="AL92" i="10"/>
  <c r="V93" i="10"/>
  <c r="W93" i="10"/>
  <c r="X93" i="10"/>
  <c r="Y93" i="10"/>
  <c r="Z93" i="10"/>
  <c r="AA93" i="10"/>
  <c r="AB93" i="10"/>
  <c r="AC93" i="10"/>
  <c r="AD93" i="10"/>
  <c r="AE93" i="10"/>
  <c r="AF93" i="10"/>
  <c r="AG93" i="10"/>
  <c r="AH93" i="10"/>
  <c r="AI93" i="10"/>
  <c r="AJ93" i="10"/>
  <c r="AK93" i="10"/>
  <c r="AL93" i="10"/>
  <c r="V94" i="10"/>
  <c r="W94" i="10"/>
  <c r="X94" i="10"/>
  <c r="Y94" i="10"/>
  <c r="Z94" i="10"/>
  <c r="AA94" i="10"/>
  <c r="AB94" i="10"/>
  <c r="AC94" i="10"/>
  <c r="AD94" i="10"/>
  <c r="AE94" i="10"/>
  <c r="AF94" i="10"/>
  <c r="AG94" i="10"/>
  <c r="AH94" i="10"/>
  <c r="AI94" i="10"/>
  <c r="AJ94" i="10"/>
  <c r="AK94" i="10"/>
  <c r="AL94" i="10"/>
  <c r="V95" i="10"/>
  <c r="W95" i="10"/>
  <c r="X95" i="10"/>
  <c r="Y95" i="10"/>
  <c r="Z95" i="10"/>
  <c r="AA95" i="10"/>
  <c r="AB95" i="10"/>
  <c r="AC95" i="10"/>
  <c r="AD95" i="10"/>
  <c r="AE95" i="10"/>
  <c r="AF95" i="10"/>
  <c r="AG95" i="10"/>
  <c r="AH95" i="10"/>
  <c r="AI95" i="10"/>
  <c r="AJ95" i="10"/>
  <c r="AK95" i="10"/>
  <c r="AL95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AF96" i="10"/>
  <c r="AG96" i="10"/>
  <c r="AH96" i="10"/>
  <c r="AI96" i="10"/>
  <c r="AJ96" i="10"/>
  <c r="AK96" i="10"/>
  <c r="AL96" i="10"/>
  <c r="T97" i="10"/>
  <c r="U97" i="10"/>
  <c r="V97" i="10"/>
  <c r="W97" i="10"/>
  <c r="X97" i="10"/>
  <c r="Y97" i="10"/>
  <c r="Z97" i="10"/>
  <c r="AA97" i="10"/>
  <c r="AB97" i="10"/>
  <c r="AC97" i="10"/>
  <c r="AD97" i="10"/>
  <c r="AE97" i="10"/>
  <c r="AF97" i="10"/>
  <c r="AG97" i="10"/>
  <c r="AH97" i="10"/>
  <c r="AI97" i="10"/>
  <c r="AJ97" i="10"/>
  <c r="AK97" i="10"/>
  <c r="AL97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AF99" i="10"/>
  <c r="AG99" i="10"/>
  <c r="AH99" i="10"/>
  <c r="AI99" i="10"/>
  <c r="AJ99" i="10"/>
  <c r="AK99" i="10"/>
  <c r="AL99" i="10"/>
  <c r="T100" i="10"/>
  <c r="U100" i="10"/>
  <c r="V100" i="10"/>
  <c r="W100" i="10"/>
  <c r="X100" i="10"/>
  <c r="Y100" i="10"/>
  <c r="Z100" i="10"/>
  <c r="AA100" i="10"/>
  <c r="AB100" i="10"/>
  <c r="AC100" i="10"/>
  <c r="AD100" i="10"/>
  <c r="AE100" i="10"/>
  <c r="AF100" i="10"/>
  <c r="AG100" i="10"/>
  <c r="AH100" i="10"/>
  <c r="AI100" i="10"/>
  <c r="AJ100" i="10"/>
  <c r="AK100" i="10"/>
  <c r="AL100" i="10"/>
  <c r="T101" i="10"/>
  <c r="U101" i="10"/>
  <c r="V101" i="10"/>
  <c r="W101" i="10"/>
  <c r="X101" i="10"/>
  <c r="Y101" i="10"/>
  <c r="Z101" i="10"/>
  <c r="AA101" i="10"/>
  <c r="AB101" i="10"/>
  <c r="AC101" i="10"/>
  <c r="AD101" i="10"/>
  <c r="AE101" i="10"/>
  <c r="AF101" i="10"/>
  <c r="AG101" i="10"/>
  <c r="AH101" i="10"/>
  <c r="AI101" i="10"/>
  <c r="AJ101" i="10"/>
  <c r="AK101" i="10"/>
  <c r="AL101" i="10"/>
  <c r="T102" i="10"/>
  <c r="U102" i="10"/>
  <c r="V102" i="10"/>
  <c r="W102" i="10"/>
  <c r="X102" i="10"/>
  <c r="Y102" i="10"/>
  <c r="Z102" i="10"/>
  <c r="AA102" i="10"/>
  <c r="AB102" i="10"/>
  <c r="AC102" i="10"/>
  <c r="AD102" i="10"/>
  <c r="AE102" i="10"/>
  <c r="AF102" i="10"/>
  <c r="AG102" i="10"/>
  <c r="AH102" i="10"/>
  <c r="AI102" i="10"/>
  <c r="AJ102" i="10"/>
  <c r="AK102" i="10"/>
  <c r="AL102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AH104" i="10"/>
  <c r="AI104" i="10"/>
  <c r="AJ104" i="10"/>
  <c r="AK104" i="10"/>
  <c r="AL104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AH105" i="10"/>
  <c r="AI105" i="10"/>
  <c r="AJ105" i="10"/>
  <c r="AK105" i="10"/>
  <c r="AL105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AH106" i="10"/>
  <c r="AI106" i="10"/>
  <c r="AJ106" i="10"/>
  <c r="AK106" i="10"/>
  <c r="AL106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AF107" i="10"/>
  <c r="AG107" i="10"/>
  <c r="AH107" i="10"/>
  <c r="AI107" i="10"/>
  <c r="AJ107" i="10"/>
  <c r="AK107" i="10"/>
  <c r="AL107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AF108" i="10"/>
  <c r="AG108" i="10"/>
  <c r="AH108" i="10"/>
  <c r="AI108" i="10"/>
  <c r="AJ108" i="10"/>
  <c r="AK108" i="10"/>
  <c r="AL108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AF109" i="10"/>
  <c r="AG109" i="10"/>
  <c r="AH109" i="10"/>
  <c r="AI109" i="10"/>
  <c r="AJ109" i="10"/>
  <c r="AK109" i="10"/>
  <c r="AL109" i="10"/>
  <c r="T110" i="10"/>
  <c r="U110" i="10"/>
  <c r="V110" i="10"/>
  <c r="W110" i="10"/>
  <c r="X110" i="10"/>
  <c r="Y110" i="10"/>
  <c r="Z110" i="10"/>
  <c r="AA110" i="10"/>
  <c r="AB110" i="10"/>
  <c r="AC110" i="10"/>
  <c r="AD110" i="10"/>
  <c r="AE110" i="10"/>
  <c r="AF110" i="10"/>
  <c r="AG110" i="10"/>
  <c r="AH110" i="10"/>
  <c r="AI110" i="10"/>
  <c r="AJ110" i="10"/>
  <c r="AK110" i="10"/>
  <c r="AL110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AI111" i="10"/>
  <c r="AJ111" i="10"/>
  <c r="AK111" i="10"/>
  <c r="AL111" i="10"/>
  <c r="T112" i="10"/>
  <c r="U112" i="10"/>
  <c r="V112" i="10"/>
  <c r="W112" i="10"/>
  <c r="X112" i="10"/>
  <c r="Y112" i="10"/>
  <c r="Z112" i="10"/>
  <c r="AA112" i="10"/>
  <c r="AB112" i="10"/>
  <c r="AC112" i="10"/>
  <c r="AD112" i="10"/>
  <c r="AE112" i="10"/>
  <c r="AF112" i="10"/>
  <c r="AG112" i="10"/>
  <c r="AH112" i="10"/>
  <c r="AI112" i="10"/>
  <c r="AJ112" i="10"/>
  <c r="AK112" i="10"/>
  <c r="AL112" i="10"/>
  <c r="T113" i="10"/>
  <c r="U113" i="10"/>
  <c r="V113" i="10"/>
  <c r="W113" i="10"/>
  <c r="X113" i="10"/>
  <c r="Y113" i="10"/>
  <c r="Z113" i="10"/>
  <c r="AA113" i="10"/>
  <c r="AB113" i="10"/>
  <c r="AC113" i="10"/>
  <c r="AD113" i="10"/>
  <c r="AE113" i="10"/>
  <c r="AF113" i="10"/>
  <c r="AG113" i="10"/>
  <c r="AH113" i="10"/>
  <c r="AI113" i="10"/>
  <c r="AJ113" i="10"/>
  <c r="AK113" i="10"/>
  <c r="AL11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H83" i="10"/>
  <c r="AI83" i="10"/>
  <c r="AJ83" i="10"/>
  <c r="AK83" i="10"/>
  <c r="AL83" i="10"/>
  <c r="T83" i="10"/>
  <c r="AX46" i="10"/>
  <c r="AY46" i="10"/>
  <c r="AZ46" i="10"/>
  <c r="AX47" i="10"/>
  <c r="AY47" i="10"/>
  <c r="AZ47" i="10"/>
  <c r="AX48" i="10"/>
  <c r="AY48" i="10"/>
  <c r="AZ48" i="10"/>
  <c r="AX49" i="10"/>
  <c r="AY49" i="10"/>
  <c r="AZ49" i="10"/>
  <c r="AX50" i="10"/>
  <c r="AY50" i="10"/>
  <c r="AZ50" i="10"/>
  <c r="AX51" i="10"/>
  <c r="AY51" i="10"/>
  <c r="AZ51" i="10"/>
  <c r="AX52" i="10"/>
  <c r="AY52" i="10"/>
  <c r="AZ52" i="10"/>
  <c r="AX53" i="10"/>
  <c r="AY53" i="10"/>
  <c r="AZ53" i="10"/>
  <c r="AX54" i="10"/>
  <c r="AY54" i="10"/>
  <c r="AZ54" i="10"/>
  <c r="AX55" i="10"/>
  <c r="AY55" i="10"/>
  <c r="AZ55" i="10"/>
  <c r="AX56" i="10"/>
  <c r="AY56" i="10"/>
  <c r="AZ56" i="10"/>
  <c r="AX57" i="10"/>
  <c r="AY57" i="10"/>
  <c r="AZ57" i="10"/>
  <c r="AX58" i="10"/>
  <c r="AY58" i="10"/>
  <c r="AZ58" i="10"/>
  <c r="AX59" i="10"/>
  <c r="AY59" i="10"/>
  <c r="AZ59" i="10"/>
  <c r="AX60" i="10"/>
  <c r="AY60" i="10"/>
  <c r="AZ60" i="10"/>
  <c r="AX61" i="10"/>
  <c r="AY61" i="10"/>
  <c r="AZ61" i="10"/>
  <c r="AX62" i="10"/>
  <c r="AY62" i="10"/>
  <c r="AZ62" i="10"/>
  <c r="AX63" i="10"/>
  <c r="AY63" i="10"/>
  <c r="AZ63" i="10"/>
  <c r="AX64" i="10"/>
  <c r="AY64" i="10"/>
  <c r="AZ64" i="10"/>
  <c r="BA64" i="10"/>
  <c r="BA47" i="10"/>
  <c r="BA48" i="10"/>
  <c r="BA49" i="10"/>
  <c r="BA50" i="10"/>
  <c r="BA51" i="10"/>
  <c r="BA52" i="10"/>
  <c r="BA53" i="10"/>
  <c r="BA54" i="10"/>
  <c r="BA55" i="10"/>
  <c r="BA56" i="10"/>
  <c r="BA57" i="10"/>
  <c r="BA58" i="10"/>
  <c r="BA59" i="10"/>
  <c r="BA60" i="10"/>
  <c r="BA61" i="10"/>
  <c r="BA62" i="10"/>
  <c r="BA63" i="10"/>
  <c r="BA46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47" i="10"/>
  <c r="AV49" i="10"/>
</calcChain>
</file>

<file path=xl/sharedStrings.xml><?xml version="1.0" encoding="utf-8"?>
<sst xmlns="http://schemas.openxmlformats.org/spreadsheetml/2006/main" count="839" uniqueCount="250">
  <si>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</si>
  <si>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</si>
  <si>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</si>
  <si>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</si>
  <si>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</si>
  <si>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</si>
  <si>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</si>
  <si>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2_P_RECC_Population_WestAsiaNorthAfrica</t>
  </si>
  <si>
    <t># Name of dataset, short and descriptive</t>
  </si>
  <si>
    <t>Dataset_Description</t>
  </si>
  <si>
    <t xml:space="preserve">Population data </t>
  </si>
  <si>
    <t># Description of dataset</t>
  </si>
  <si>
    <t>Dataset_Unit</t>
  </si>
  <si>
    <t>GLOBAL</t>
  </si>
  <si>
    <t>M</t>
  </si>
  <si>
    <t>Million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</si>
  <si>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</si>
  <si>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</si>
  <si>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</si>
  <si>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</si>
  <si>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</si>
  <si>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</si>
  <si>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</si>
  <si>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</si>
  <si>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</si>
  <si>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</si>
  <si>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</si>
  <si>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</si>
  <si>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77f1bc90-ff35-4bc9-8179-88ef18094dcc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</si>
  <si>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</si>
  <si>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</si>
  <si>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</si>
  <si>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</si>
  <si>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</si>
  <si>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</si>
  <si>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fc</t>
  </si>
  <si>
    <t># Name of researcher responsible for last modification</t>
  </si>
  <si>
    <t>Dataset_Version</t>
  </si>
  <si>
    <t>WN1.0</t>
  </si>
  <si>
    <t># Version number of dataset</t>
  </si>
  <si>
    <t>Dataset_Classification_version_number</t>
  </si>
  <si>
    <t>RECC_Classifications_Master_WN1.0</t>
  </si>
  <si>
    <t># Version number of classifications used for this dataset. Points to ODYM classification file with name name.</t>
  </si>
  <si>
    <t>[Empty on purpose]</t>
  </si>
  <si>
    <t>Dataset_RecordType</t>
  </si>
  <si>
    <t>TABLE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</si>
  <si>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</si>
  <si>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</si>
  <si>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</si>
  <si>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</si>
  <si>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</si>
  <si>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</si>
  <si>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</si>
  <si>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</si>
  <si>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</si>
  <si>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SSP_Population_Models</t>
  </si>
  <si>
    <t>Indicates which SSP extrapolation model was used</t>
  </si>
  <si>
    <t>Regions_WN</t>
  </si>
  <si>
    <t>Region for which population is indicated</t>
  </si>
  <si>
    <t>Data</t>
  </si>
  <si>
    <t>Population by region, SSP sceanario, model, and global unit.</t>
  </si>
  <si>
    <t xml:space="preserve"># Row and col(umn) aspects: Specify row and column aspects in order of appearance in data table. </t>
  </si>
  <si>
    <t>Time</t>
  </si>
  <si>
    <t>Historic and future year for which PPP GDP is given.</t>
  </si>
  <si>
    <t>SSP_Scenarios</t>
  </si>
  <si>
    <t>SSP_Scenarios for which population is indicated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</si>
  <si>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</si>
  <si>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</si>
  <si>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</si>
  <si>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ALG</t>
  </si>
  <si>
    <t>AR</t>
  </si>
  <si>
    <t>AZ</t>
  </si>
  <si>
    <t>BHR</t>
  </si>
  <si>
    <t>EG</t>
  </si>
  <si>
    <t>GE</t>
  </si>
  <si>
    <t>IRA</t>
  </si>
  <si>
    <t>JRD</t>
  </si>
  <si>
    <t>KWT</t>
  </si>
  <si>
    <t>LEB</t>
  </si>
  <si>
    <t>LIB</t>
  </si>
  <si>
    <t>MOR</t>
  </si>
  <si>
    <t>OMN</t>
  </si>
  <si>
    <t>QTR</t>
  </si>
  <si>
    <t>SAU</t>
  </si>
  <si>
    <t>SYR</t>
  </si>
  <si>
    <t>TUN</t>
  </si>
  <si>
    <t>TUR</t>
  </si>
  <si>
    <t>UAE</t>
  </si>
  <si>
    <t>SSP1</t>
  </si>
  <si>
    <t>SSP2</t>
  </si>
  <si>
    <t>SHAPE_GDP_POP</t>
  </si>
  <si>
    <t>ODP_Short_name</t>
  </si>
  <si>
    <t>Date of ODP sign-off</t>
  </si>
  <si>
    <t>Version number before ODP</t>
  </si>
  <si>
    <t>Version number after ODP</t>
  </si>
  <si>
    <t>old UUID</t>
  </si>
  <si>
    <t>new UUID and reference color</t>
  </si>
  <si>
    <t>Who</t>
  </si>
  <si>
    <t>What - detailed description</t>
  </si>
  <si>
    <t>ODP type</t>
  </si>
  <si>
    <t>List items of ref sheet used</t>
  </si>
  <si>
    <t>Ref3</t>
  </si>
  <si>
    <t>Ref4</t>
  </si>
  <si>
    <t>Ref5</t>
  </si>
  <si>
    <t>V2.3</t>
  </si>
  <si>
    <t>53d796cb-b2ee-4397-9288-65ede6313189</t>
  </si>
  <si>
    <t>64b8e565-a429-488f-9a17-b71912928c34</t>
  </si>
  <si>
    <t>Dataset created</t>
  </si>
  <si>
    <t>Values from the SHAPE project are used</t>
  </si>
  <si>
    <t>SDPs are based on SSP1 predictions</t>
  </si>
  <si>
    <t>Dataset</t>
  </si>
  <si>
    <t>literature_id</t>
  </si>
  <si>
    <t>literature_key, dataset or script name</t>
  </si>
  <si>
    <t>iedc_dataset_name (dataset ID of industrial ecology data commons (IEDC), replaces detailed description here, available under http://www.database.industrialecology.uni-freiburg.de/)</t>
  </si>
  <si>
    <t>iedc_dataset_version_number (dataset version number of industrial ecology data commons (IEDC))</t>
  </si>
  <si>
    <t>authors</t>
  </si>
  <si>
    <t>title</t>
  </si>
  <si>
    <t>year</t>
  </si>
  <si>
    <t>journal_outlet_institution</t>
  </si>
  <si>
    <t>city</t>
  </si>
  <si>
    <t>DOI (for papers) and checksum (MD5) for datasets and scripts</t>
  </si>
  <si>
    <t>URL or link to document, name of document</t>
  </si>
  <si>
    <t>copyright</t>
  </si>
  <si>
    <t>archive location</t>
  </si>
  <si>
    <t>notes</t>
  </si>
  <si>
    <t>2_P_RECC_Population_SSP_32R</t>
  </si>
  <si>
    <t>SHAPE_POP_v1p2_withSSP2-Aug2023Update-EURfixed.xlsx</t>
  </si>
  <si>
    <t>BAU</t>
  </si>
  <si>
    <t>Total population, both sexes combined, as of 1 July (thousands)</t>
  </si>
  <si>
    <t>Region, subregion, country or area *</t>
  </si>
  <si>
    <t>Notes</t>
  </si>
  <si>
    <t>Location code</t>
  </si>
  <si>
    <t>ISO3 Alpha-code</t>
  </si>
  <si>
    <t>ISO2 Alpha-code</t>
  </si>
  <si>
    <t>SDMX code**</t>
  </si>
  <si>
    <t>Type</t>
  </si>
  <si>
    <t>Parent code</t>
  </si>
  <si>
    <t>Algeria</t>
  </si>
  <si>
    <t/>
  </si>
  <si>
    <t>DZA</t>
  </si>
  <si>
    <t>DZ</t>
  </si>
  <si>
    <t>Country/Area</t>
  </si>
  <si>
    <t>Egypt</t>
  </si>
  <si>
    <t>EGY</t>
  </si>
  <si>
    <t>Libya</t>
  </si>
  <si>
    <t>LBY</t>
  </si>
  <si>
    <t>LY</t>
  </si>
  <si>
    <t>Morocco</t>
  </si>
  <si>
    <t>MAR</t>
  </si>
  <si>
    <t>MA</t>
  </si>
  <si>
    <t>Tunisia</t>
  </si>
  <si>
    <t>TN</t>
  </si>
  <si>
    <t>Armenia</t>
  </si>
  <si>
    <t>ARM</t>
  </si>
  <si>
    <t>AM</t>
  </si>
  <si>
    <t>Azerbaijan</t>
  </si>
  <si>
    <t>AZE</t>
  </si>
  <si>
    <t>Bahrain</t>
  </si>
  <si>
    <t>BH</t>
  </si>
  <si>
    <t>Georgia</t>
  </si>
  <si>
    <t>GEO</t>
  </si>
  <si>
    <t>Iraq</t>
  </si>
  <si>
    <t>IRQ</t>
  </si>
  <si>
    <t>IQ</t>
  </si>
  <si>
    <t>Jordan</t>
  </si>
  <si>
    <t>JOR</t>
  </si>
  <si>
    <t>JO</t>
  </si>
  <si>
    <t>Kuwait</t>
  </si>
  <si>
    <t>KW</t>
  </si>
  <si>
    <t>Lebanon</t>
  </si>
  <si>
    <t>LBN</t>
  </si>
  <si>
    <t>LB</t>
  </si>
  <si>
    <t>Oman</t>
  </si>
  <si>
    <t>OM</t>
  </si>
  <si>
    <t>Qatar</t>
  </si>
  <si>
    <t>QAT</t>
  </si>
  <si>
    <t>QA</t>
  </si>
  <si>
    <t>Saudi Arabia</t>
  </si>
  <si>
    <t>SA</t>
  </si>
  <si>
    <t>Syrian Arab Republic</t>
  </si>
  <si>
    <t>SY</t>
  </si>
  <si>
    <t>Türkiye</t>
  </si>
  <si>
    <t>TR</t>
  </si>
  <si>
    <t>United Arab Emirates</t>
  </si>
  <si>
    <t>ARE</t>
  </si>
  <si>
    <t>AE</t>
  </si>
  <si>
    <t>Suggested citation: United Nations, Department of Economic and Social Affairs, Population Division (2022). Probabilistic Population Projections based on the World Population Prospects 2022: http://population.un.org/wpp/</t>
  </si>
  <si>
    <t>Country Name</t>
  </si>
  <si>
    <t>Country Code</t>
  </si>
  <si>
    <t>Series Name</t>
  </si>
  <si>
    <t>Series Code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</si>
  <si>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</si>
  <si>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</si>
  <si>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</si>
  <si>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</si>
  <si>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</si>
  <si>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</si>
  <si>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</si>
  <si>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</si>
  <si>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</si>
  <si>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</si>
  <si>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</si>
  <si>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</si>
  <si>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</si>
  <si>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</si>
  <si>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</si>
  <si>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</si>
  <si>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</si>
  <si>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</si>
  <si>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</si>
  <si>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</si>
  <si>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</si>
  <si>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2022 [YR2022]</t>
  </si>
  <si>
    <t>2023 [YR2023]</t>
  </si>
  <si>
    <t>2024 [YR2024]</t>
  </si>
  <si>
    <t>2025 [YR2025]</t>
  </si>
  <si>
    <t>2026 [YR2026]</t>
  </si>
  <si>
    <t>2027 [YR2027]</t>
  </si>
  <si>
    <t>2028 [YR2028]</t>
  </si>
  <si>
    <t>2029 [YR2029]</t>
  </si>
  <si>
    <t>2030 [YR2030]</t>
  </si>
  <si>
    <t>2031 [YR2031]</t>
  </si>
  <si>
    <t>2032 [YR2032]</t>
  </si>
  <si>
    <t>2033 [YR2033]</t>
  </si>
  <si>
    <t>2034 [YR2034]</t>
  </si>
  <si>
    <t>2035 [YR2035]</t>
  </si>
  <si>
    <t>2036 [YR2036]</t>
  </si>
  <si>
    <t>2037 [YR2037]</t>
  </si>
  <si>
    <t>2038 [YR2038]</t>
  </si>
  <si>
    <t>2039 [YR2039]</t>
  </si>
  <si>
    <t>2040 [YR2040]</t>
  </si>
  <si>
    <t>2041 [YR2041]</t>
  </si>
  <si>
    <t>2042 [YR2042]</t>
  </si>
  <si>
    <t>2043 [YR2043]</t>
  </si>
  <si>
    <t>2044 [YR2044]</t>
  </si>
  <si>
    <t>2045 [YR2045]</t>
  </si>
  <si>
    <t>2046 [YR2046]</t>
  </si>
  <si>
    <t>2047 [YR2047]</t>
  </si>
  <si>
    <t>2048 [YR2048]</t>
  </si>
  <si>
    <t>2049 [YR2049]</t>
  </si>
  <si>
    <t>2050 [YR2050]</t>
  </si>
  <si>
    <t>Population, total</t>
  </si>
  <si>
    <t>SP.POP.TOTL</t>
  </si>
  <si>
    <t>Egypt, Arab Rep.</t>
  </si>
  <si>
    <t>Turkiye</t>
  </si>
  <si>
    <t>Data from database: Population estimates and projections</t>
  </si>
  <si>
    <t>Last Updated: 12/20/2023</t>
  </si>
  <si>
    <t>make sure bau is higher in 2060</t>
  </si>
  <si>
    <t>lowest led</t>
  </si>
  <si>
    <t>mid ssp2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</si>
</sst>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8"/>
      <name val="Arial"/>
      <charset val="1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1" fillId="0" borderId="0"/>
  </cellStyleXfs>
  <cellXfs count="36">
    <xf numFmtId="0" fontId="0" fillId="0" borderId="0" xfId="0"/>
    <xf numFmtId="0" fontId="4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0" borderId="0" xfId="0" applyFont="1" applyFill="1"/>
    <xf numFmtId="0" fontId="5" fillId="0" borderId="0" xfId="0" applyFont="1"/>
    <xf numFmtId="0" fontId="5" fillId="0" borderId="0" xfId="0" quotePrefix="1" applyFont="1"/>
    <xf numFmtId="14" fontId="5" fillId="0" borderId="0" xfId="0" quotePrefix="1" applyNumberFormat="1" applyFont="1"/>
    <xf numFmtId="0" fontId="5" fillId="0" borderId="0" xfId="0" applyFont="1" applyFill="1"/>
    <xf numFmtId="0" fontId="5" fillId="3" borderId="0" xfId="0" applyFont="1" applyFill="1" applyBorder="1"/>
    <xf numFmtId="0" fontId="4" fillId="3" borderId="0" xfId="0" applyFont="1" applyFill="1" applyBorder="1"/>
    <xf numFmtId="0" fontId="5" fillId="3" borderId="0" xfId="0" quotePrefix="1" applyFont="1" applyFill="1" applyBorder="1"/>
    <xf numFmtId="0" fontId="2" fillId="0" borderId="0" xfId="0" applyFont="1"/>
    <xf numFmtId="0" fontId="6" fillId="4" borderId="0" xfId="0" applyFont="1" applyFill="1"/>
    <xf numFmtId="0" fontId="5" fillId="4" borderId="0" xfId="0" applyFont="1" applyFill="1"/>
    <xf numFmtId="0" fontId="6" fillId="2" borderId="0" xfId="0" applyFont="1" applyFill="1"/>
    <xf numFmtId="0" fontId="5" fillId="4" borderId="0" xfId="0" applyFont="1" applyFill="1" applyAlignment="1">
      <alignment horizontal="center"/>
    </xf>
    <xf numFmtId="14" fontId="0" fillId="0" borderId="0" xfId="0" applyNumberFormat="1"/>
    <xf numFmtId="0" fontId="3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2" fillId="5" borderId="0" xfId="0" applyFont="1" applyFill="1" applyAlignment="1">
      <alignment wrapText="1"/>
    </xf>
    <xf numFmtId="0" fontId="4" fillId="5" borderId="0" xfId="0" applyFont="1" applyFill="1"/>
    <xf numFmtId="0" fontId="4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4" fillId="6" borderId="0" xfId="0" applyFont="1" applyFill="1"/>
    <xf numFmtId="0" fontId="0" fillId="0" borderId="0" xfId="0" applyFill="1"/>
    <xf numFmtId="0" fontId="2" fillId="7" borderId="0" xfId="0" applyFont="1" applyFill="1"/>
    <xf numFmtId="0" fontId="1" fillId="0" borderId="0" xfId="1"/>
    <xf numFmtId="49" fontId="1" fillId="0" borderId="0" xfId="1" applyNumberFormat="1"/>
    <xf numFmtId="0" fontId="0" fillId="7" borderId="0" xfId="0" applyFill="1"/>
    <xf numFmtId="0" fontId="1" fillId="7" borderId="0" xfId="1" applyFill="1"/>
    <xf numFmtId="49" fontId="1" fillId="7" borderId="0" xfId="1" applyNumberFormat="1" applyFill="1"/>
    <xf numFmtId="0" fontId="9" fillId="0" borderId="0" xfId="0" applyFont="1"/>
    <xf numFmtId="1" fontId="0" fillId="0" borderId="0" xfId="0" applyNumberFormat="1"/>
    <xf numFmtId="1" fontId="1" fillId="0" borderId="0" xfId="1" applyNumberFormat="1"/>
  </cellXfs>
  <cellStyles count="2">
    <cellStyle name="Normal" xfId="0" builtinId="0"/>
    <cellStyle name="Normal 2" xfId="1" xr:uid="{629B4D22-B422-42B2-93C5-00C1ED0BB8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Data!$AD$1:$AD$2</c:f>
              <c:strCache>
                <c:ptCount val="2"/>
                <c:pt idx="0">
                  <c:v>LEB</c:v>
                </c:pt>
                <c:pt idx="1">
                  <c:v>BAU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Data!$X$3:$X$48</c:f>
              <c:numCache>
                <c:formatCode>General</c:formatCode>
                <c:ptCount val="46"/>
                <c:pt idx="0">
                  <c:v>9.4942460000000004</c:v>
                </c:pt>
                <c:pt idx="1">
                  <c:v>9.9646559999999997</c:v>
                </c:pt>
                <c:pt idx="2">
                  <c:v>10.215381000000001</c:v>
                </c:pt>
                <c:pt idx="3">
                  <c:v>10.459865000000001</c:v>
                </c:pt>
                <c:pt idx="4">
                  <c:v>10.698683000000001</c:v>
                </c:pt>
                <c:pt idx="5">
                  <c:v>10.928720999999999</c:v>
                </c:pt>
                <c:pt idx="6">
                  <c:v>11.148277999999999</c:v>
                </c:pt>
                <c:pt idx="7">
                  <c:v>11.285869</c:v>
                </c:pt>
                <c:pt idx="8">
                  <c:v>11.337052</c:v>
                </c:pt>
                <c:pt idx="9">
                  <c:v>11.384922</c:v>
                </c:pt>
                <c:pt idx="10">
                  <c:v>11.442114</c:v>
                </c:pt>
                <c:pt idx="11">
                  <c:v>11.515043</c:v>
                </c:pt>
                <c:pt idx="12">
                  <c:v>11.670411229514681</c:v>
                </c:pt>
                <c:pt idx="13">
                  <c:v>11.898974528242171</c:v>
                </c:pt>
                <c:pt idx="14">
                  <c:v>12.16714380039171</c:v>
                </c:pt>
                <c:pt idx="15">
                  <c:v>12.4413299501725</c:v>
                </c:pt>
                <c:pt idx="16">
                  <c:v>12.69465098155694</c:v>
                </c:pt>
                <c:pt idx="17">
                  <c:v>12.927053297570071</c:v>
                </c:pt>
                <c:pt idx="18">
                  <c:v>13.14519040100009</c:v>
                </c:pt>
                <c:pt idx="19">
                  <c:v>13.355715794635231</c:v>
                </c:pt>
                <c:pt idx="20">
                  <c:v>13.565282981263699</c:v>
                </c:pt>
                <c:pt idx="21">
                  <c:v>13.779118791016369</c:v>
                </c:pt>
                <c:pt idx="22">
                  <c:v>13.996743363394829</c:v>
                </c:pt>
                <c:pt idx="23">
                  <c:v>14.216250165243309</c:v>
                </c:pt>
                <c:pt idx="24">
                  <c:v>14.43573266340605</c:v>
                </c:pt>
                <c:pt idx="25">
                  <c:v>14.6532843247273</c:v>
                </c:pt>
                <c:pt idx="26">
                  <c:v>14.867374031538519</c:v>
                </c:pt>
                <c:pt idx="27">
                  <c:v>15.07797232812003</c:v>
                </c:pt>
                <c:pt idx="28">
                  <c:v>15.28542517423938</c:v>
                </c:pt>
                <c:pt idx="29">
                  <c:v>15.490078529664119</c:v>
                </c:pt>
                <c:pt idx="30">
                  <c:v>15.6922783541618</c:v>
                </c:pt>
                <c:pt idx="31">
                  <c:v>15.89228704436422</c:v>
                </c:pt>
                <c:pt idx="32">
                  <c:v>16.090032744360201</c:v>
                </c:pt>
                <c:pt idx="33">
                  <c:v>16.28536003510283</c:v>
                </c:pt>
                <c:pt idx="34">
                  <c:v>16.478113497545198</c:v>
                </c:pt>
                <c:pt idx="35">
                  <c:v>16.668137712640402</c:v>
                </c:pt>
                <c:pt idx="36">
                  <c:v>16.855271173214469</c:v>
                </c:pt>
                <c:pt idx="37">
                  <c:v>17.039328019585259</c:v>
                </c:pt>
                <c:pt idx="38">
                  <c:v>17.220116303943559</c:v>
                </c:pt>
                <c:pt idx="39">
                  <c:v>17.397444078480209</c:v>
                </c:pt>
                <c:pt idx="40">
                  <c:v>17.571119395385999</c:v>
                </c:pt>
                <c:pt idx="41">
                  <c:v>17.741110445001279</c:v>
                </c:pt>
                <c:pt idx="42">
                  <c:v>17.908025970264521</c:v>
                </c:pt>
                <c:pt idx="43">
                  <c:v>18.072634852263729</c:v>
                </c:pt>
                <c:pt idx="44">
                  <c:v>18.235705972086919</c:v>
                </c:pt>
                <c:pt idx="45">
                  <c:v>18.398008210822098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B-44F5-9539-DE7D939EF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92176"/>
        <c:axId val="602695056"/>
      </c:scatterChart>
      <c:valAx>
        <c:axId val="6026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95056"/>
        <c:crosses val="autoZero"/>
        <c:crossBetween val="midCat"/>
      </c:valAx>
      <c:valAx>
        <c:axId val="6026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9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nb-NO"/>
              <a:t>Region's Population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Datacopy!$O$58</c:f>
              <c:strCache>
                <c:ptCount val="1"/>
                <c:pt idx="0">
                  <c:v>BAU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5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34-4884-8CA2-91F30A87DB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Datacopy!$N$59:$N$104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Datacopy!$O$59:$O$104</c:f>
              <c:numCache>
                <c:formatCode>0</c:formatCode>
                <c:ptCount val="46"/>
                <c:pt idx="0">
                  <c:v>411.99697300000003</c:v>
                </c:pt>
                <c:pt idx="1">
                  <c:v>419.31601700000004</c:v>
                </c:pt>
                <c:pt idx="2">
                  <c:v>426.19346999999993</c:v>
                </c:pt>
                <c:pt idx="3">
                  <c:v>432.983881</c:v>
                </c:pt>
                <c:pt idx="4">
                  <c:v>439.82024999999999</c:v>
                </c:pt>
                <c:pt idx="5">
                  <c:v>445.52542600000004</c:v>
                </c:pt>
                <c:pt idx="6">
                  <c:v>450.76418599999994</c:v>
                </c:pt>
                <c:pt idx="7">
                  <c:v>456.787981</c:v>
                </c:pt>
                <c:pt idx="8">
                  <c:v>463.07421899999991</c:v>
                </c:pt>
                <c:pt idx="9">
                  <c:v>469.32399574999999</c:v>
                </c:pt>
                <c:pt idx="10">
                  <c:v>475.52684662500002</c:v>
                </c:pt>
                <c:pt idx="11">
                  <c:v>481.62494349999997</c:v>
                </c:pt>
                <c:pt idx="12">
                  <c:v>487.84147119064431</c:v>
                </c:pt>
                <c:pt idx="13">
                  <c:v>494.17272062197566</c:v>
                </c:pt>
                <c:pt idx="14">
                  <c:v>500.52505526254015</c:v>
                </c:pt>
                <c:pt idx="15">
                  <c:v>506.79036824755008</c:v>
                </c:pt>
                <c:pt idx="16">
                  <c:v>512.88425312276559</c:v>
                </c:pt>
                <c:pt idx="17">
                  <c:v>518.83664632613738</c:v>
                </c:pt>
                <c:pt idx="18">
                  <c:v>524.70216870616309</c:v>
                </c:pt>
                <c:pt idx="19">
                  <c:v>530.51492511134131</c:v>
                </c:pt>
                <c:pt idx="20">
                  <c:v>536.28060130683616</c:v>
                </c:pt>
                <c:pt idx="21">
                  <c:v>542.01334099731673</c:v>
                </c:pt>
                <c:pt idx="22">
                  <c:v>547.70555289546803</c:v>
                </c:pt>
                <c:pt idx="23">
                  <c:v>553.34262148681273</c:v>
                </c:pt>
                <c:pt idx="24">
                  <c:v>558.91653825687331</c:v>
                </c:pt>
                <c:pt idx="25">
                  <c:v>564.41110369117234</c:v>
                </c:pt>
                <c:pt idx="26">
                  <c:v>569.82224567295202</c:v>
                </c:pt>
                <c:pt idx="27">
                  <c:v>575.1400906763331</c:v>
                </c:pt>
                <c:pt idx="28">
                  <c:v>580.34974757315604</c:v>
                </c:pt>
                <c:pt idx="29">
                  <c:v>585.44591823526116</c:v>
                </c:pt>
                <c:pt idx="30">
                  <c:v>590.42739353448906</c:v>
                </c:pt>
                <c:pt idx="31">
                  <c:v>595.30702681950106</c:v>
                </c:pt>
                <c:pt idx="32">
                  <c:v>600.07898034623997</c:v>
                </c:pt>
                <c:pt idx="33">
                  <c:v>604.72244184747046</c:v>
                </c:pt>
                <c:pt idx="34">
                  <c:v>609.23613505595642</c:v>
                </c:pt>
                <c:pt idx="35">
                  <c:v>613.62850870446221</c:v>
                </c:pt>
                <c:pt idx="36">
                  <c:v>617.57213274809476</c:v>
                </c:pt>
                <c:pt idx="37">
                  <c:v>621.47346243133563</c:v>
                </c:pt>
                <c:pt idx="38">
                  <c:v>625.33075422100978</c:v>
                </c:pt>
                <c:pt idx="39">
                  <c:v>629.14226458394126</c:v>
                </c:pt>
                <c:pt idx="40">
                  <c:v>632.90624998695523</c:v>
                </c:pt>
                <c:pt idx="41">
                  <c:v>636.62289976884153</c:v>
                </c:pt>
                <c:pt idx="42">
                  <c:v>640.30013475625367</c:v>
                </c:pt>
                <c:pt idx="43">
                  <c:v>643.94780864780955</c:v>
                </c:pt>
                <c:pt idx="44">
                  <c:v>647.57577514212835</c:v>
                </c:pt>
                <c:pt idx="45">
                  <c:v>651.19388793782832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4-4884-8CA2-91F30A87DB82}"/>
            </c:ext>
          </c:extLst>
        </c:ser>
        <c:ser>
          <c:idx val="1"/>
          <c:order val="1"/>
          <c:tx>
            <c:strRef>
              <c:f>Datacopy!$P$58</c:f>
              <c:strCache>
                <c:ptCount val="1"/>
                <c:pt idx="0">
                  <c:v>SSP1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5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34-4884-8CA2-91F30A87DB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Datacopy!$N$59:$N$104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Datacopy!$P$59:$P$104</c:f>
              <c:numCache>
                <c:formatCode>0</c:formatCode>
                <c:ptCount val="46"/>
                <c:pt idx="0">
                  <c:v>411.99697300000003</c:v>
                </c:pt>
                <c:pt idx="1">
                  <c:v>419.31601700000004</c:v>
                </c:pt>
                <c:pt idx="2">
                  <c:v>426.19346999999993</c:v>
                </c:pt>
                <c:pt idx="3">
                  <c:v>432.983881</c:v>
                </c:pt>
                <c:pt idx="4">
                  <c:v>439.82024999999999</c:v>
                </c:pt>
                <c:pt idx="5">
                  <c:v>445.52542600000004</c:v>
                </c:pt>
                <c:pt idx="6">
                  <c:v>450.76418599999994</c:v>
                </c:pt>
                <c:pt idx="7">
                  <c:v>456.787981</c:v>
                </c:pt>
                <c:pt idx="8">
                  <c:v>463.07421899999991</c:v>
                </c:pt>
                <c:pt idx="9">
                  <c:v>469.35273799999999</c:v>
                </c:pt>
                <c:pt idx="10">
                  <c:v>475.56498399999998</c:v>
                </c:pt>
                <c:pt idx="11">
                  <c:v>481.66985599999998</c:v>
                </c:pt>
                <c:pt idx="12">
                  <c:v>486.83069015515349</c:v>
                </c:pt>
                <c:pt idx="13">
                  <c:v>491.10218039643843</c:v>
                </c:pt>
                <c:pt idx="14">
                  <c:v>494.8337243792696</c:v>
                </c:pt>
                <c:pt idx="15">
                  <c:v>498.38217075906272</c:v>
                </c:pt>
                <c:pt idx="16">
                  <c:v>502.03471445233856</c:v>
                </c:pt>
                <c:pt idx="17">
                  <c:v>505.80151742004165</c:v>
                </c:pt>
                <c:pt idx="18">
                  <c:v>509.62267088422107</c:v>
                </c:pt>
                <c:pt idx="19">
                  <c:v>513.43910406692635</c:v>
                </c:pt>
                <c:pt idx="20">
                  <c:v>517.19287119020748</c:v>
                </c:pt>
                <c:pt idx="21">
                  <c:v>520.83643340174945</c:v>
                </c:pt>
                <c:pt idx="22">
                  <c:v>524.36591555177768</c:v>
                </c:pt>
                <c:pt idx="23">
                  <c:v>527.78790041615275</c:v>
                </c:pt>
                <c:pt idx="24">
                  <c:v>531.10969477073593</c:v>
                </c:pt>
                <c:pt idx="25">
                  <c:v>534.34002539138794</c:v>
                </c:pt>
                <c:pt idx="26">
                  <c:v>537.48456995650645</c:v>
                </c:pt>
                <c:pt idx="27">
                  <c:v>540.53546775463451</c:v>
                </c:pt>
                <c:pt idx="28">
                  <c:v>543.4812839768515</c:v>
                </c:pt>
                <c:pt idx="29">
                  <c:v>546.31062781423725</c:v>
                </c:pt>
                <c:pt idx="30">
                  <c:v>549.01206145787171</c:v>
                </c:pt>
                <c:pt idx="31">
                  <c:v>551.57562855999333</c:v>
                </c:pt>
                <c:pt idx="32">
                  <c:v>553.99794461747695</c:v>
                </c:pt>
                <c:pt idx="33">
                  <c:v>556.27713558835569</c:v>
                </c:pt>
                <c:pt idx="34">
                  <c:v>558.41136343066319</c:v>
                </c:pt>
                <c:pt idx="35">
                  <c:v>560.39910310243317</c:v>
                </c:pt>
                <c:pt idx="36">
                  <c:v>562.22961786756059</c:v>
                </c:pt>
                <c:pt idx="37">
                  <c:v>563.9081508133861</c:v>
                </c:pt>
                <c:pt idx="38">
                  <c:v>565.42860533311216</c:v>
                </c:pt>
                <c:pt idx="39">
                  <c:v>566.78488481994043</c:v>
                </c:pt>
                <c:pt idx="40">
                  <c:v>567.97089266707326</c:v>
                </c:pt>
                <c:pt idx="41">
                  <c:v>568.98742731039601</c:v>
                </c:pt>
                <c:pt idx="42">
                  <c:v>569.86286735652436</c:v>
                </c:pt>
                <c:pt idx="43">
                  <c:v>570.63248645475653</c:v>
                </c:pt>
                <c:pt idx="44">
                  <c:v>571.33155825439155</c:v>
                </c:pt>
                <c:pt idx="45">
                  <c:v>571.995356404728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4-4884-8CA2-91F30A87DB82}"/>
            </c:ext>
          </c:extLst>
        </c:ser>
        <c:ser>
          <c:idx val="2"/>
          <c:order val="2"/>
          <c:tx>
            <c:strRef>
              <c:f>Datacopy!$Q$58</c:f>
              <c:strCache>
                <c:ptCount val="1"/>
                <c:pt idx="0">
                  <c:v>SSP2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5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34-4884-8CA2-91F30A87DB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Datacopy!$N$59:$N$104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Datacopy!$Q$59:$Q$104</c:f>
              <c:numCache>
                <c:formatCode>0</c:formatCode>
                <c:ptCount val="46"/>
                <c:pt idx="0">
                  <c:v>411.99697300000003</c:v>
                </c:pt>
                <c:pt idx="1">
                  <c:v>419.31601700000004</c:v>
                </c:pt>
                <c:pt idx="2">
                  <c:v>426.19346999999993</c:v>
                </c:pt>
                <c:pt idx="3">
                  <c:v>432.983881</c:v>
                </c:pt>
                <c:pt idx="4">
                  <c:v>439.82024999999999</c:v>
                </c:pt>
                <c:pt idx="5">
                  <c:v>445.52542600000004</c:v>
                </c:pt>
                <c:pt idx="6">
                  <c:v>450.76418599999994</c:v>
                </c:pt>
                <c:pt idx="7">
                  <c:v>456.787981</c:v>
                </c:pt>
                <c:pt idx="8">
                  <c:v>463.07421899999991</c:v>
                </c:pt>
                <c:pt idx="9">
                  <c:v>469.35273799999999</c:v>
                </c:pt>
                <c:pt idx="10">
                  <c:v>475.56498400000004</c:v>
                </c:pt>
                <c:pt idx="11">
                  <c:v>481.66985600000004</c:v>
                </c:pt>
                <c:pt idx="12">
                  <c:v>487.31778396901001</c:v>
                </c:pt>
                <c:pt idx="13">
                  <c:v>492.53798993956474</c:v>
                </c:pt>
                <c:pt idx="14">
                  <c:v>497.48208633757145</c:v>
                </c:pt>
                <c:pt idx="15">
                  <c:v>502.30913658893672</c:v>
                </c:pt>
                <c:pt idx="16">
                  <c:v>507.14689296401002</c:v>
                </c:pt>
                <c:pt idx="17">
                  <c:v>511.99944511091206</c:v>
                </c:pt>
                <c:pt idx="18">
                  <c:v>516.8391545222056</c:v>
                </c:pt>
                <c:pt idx="19">
                  <c:v>521.63922069045373</c:v>
                </c:pt>
                <c:pt idx="20">
                  <c:v>526.3739681082194</c:v>
                </c:pt>
                <c:pt idx="21">
                  <c:v>531.02125448005768</c:v>
                </c:pt>
                <c:pt idx="22">
                  <c:v>535.57510635849064</c:v>
                </c:pt>
                <c:pt idx="23">
                  <c:v>540.03313450803148</c:v>
                </c:pt>
                <c:pt idx="24">
                  <c:v>544.39367369319461</c:v>
                </c:pt>
                <c:pt idx="25">
                  <c:v>548.65647867849395</c:v>
                </c:pt>
                <c:pt idx="26">
                  <c:v>552.82045616739822</c:v>
                </c:pt>
                <c:pt idx="27">
                  <c:v>556.87977861919637</c:v>
                </c:pt>
                <c:pt idx="28">
                  <c:v>560.8272454321326</c:v>
                </c:pt>
                <c:pt idx="29">
                  <c:v>564.65570000445052</c:v>
                </c:pt>
                <c:pt idx="30">
                  <c:v>568.35793873439468</c:v>
                </c:pt>
                <c:pt idx="31">
                  <c:v>571.92773703156263</c:v>
                </c:pt>
                <c:pt idx="32">
                  <c:v>575.36343235096808</c:v>
                </c:pt>
                <c:pt idx="33">
                  <c:v>578.66437015897782</c:v>
                </c:pt>
                <c:pt idx="34">
                  <c:v>581.82993192195886</c:v>
                </c:pt>
                <c:pt idx="35">
                  <c:v>584.85981210627915</c:v>
                </c:pt>
                <c:pt idx="36">
                  <c:v>587.74422159948165</c:v>
                </c:pt>
                <c:pt idx="37">
                  <c:v>590.48826357381824</c:v>
                </c:pt>
                <c:pt idx="38">
                  <c:v>593.08542962271622</c:v>
                </c:pt>
                <c:pt idx="39">
                  <c:v>595.52921133960365</c:v>
                </c:pt>
                <c:pt idx="40">
                  <c:v>597.81310031790827</c:v>
                </c:pt>
                <c:pt idx="41">
                  <c:v>599.93721959032541</c:v>
                </c:pt>
                <c:pt idx="42">
                  <c:v>601.92821794661836</c:v>
                </c:pt>
                <c:pt idx="43">
                  <c:v>603.81937561581822</c:v>
                </c:pt>
                <c:pt idx="44">
                  <c:v>605.64397282695643</c:v>
                </c:pt>
                <c:pt idx="45">
                  <c:v>607.43528980906342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4-4884-8CA2-91F30A87D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29440"/>
        <c:axId val="582026200"/>
      </c:lineChart>
      <c:catAx>
        <c:axId val="5820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82026200"/>
        <c:crosses val="autoZero"/>
        <c:auto val="1"/>
        <c:lblAlgn val="ctr"/>
        <c:lblOffset val="100"/>
        <c:noMultiLvlLbl val="0"/>
      </c:catAx>
      <c:valAx>
        <c:axId val="582026200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nb-NO"/>
                  <a:t>Million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820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275013</xdr:colOff>
      <xdr:row>17</xdr:row>
      <xdr:rowOff>3603</xdr:rowOff>
    </xdr:from>
    <xdr:to>
      <xdr:col>40</xdr:col>
      <xdr:colOff>591799</xdr:colOff>
      <xdr:row>33</xdr:row>
      <xdr:rowOff>3853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220A5-E7C8-4CB4-941D-A5E530CEC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0</xdr:colOff>
      <xdr:row>54</xdr:row>
      <xdr:rowOff>0</xdr:rowOff>
    </xdr:from>
    <xdr:to>
      <xdr:col>41</xdr:col>
      <xdr:colOff>323410</xdr:colOff>
      <xdr:row>67</xdr:row>
      <xdr:rowOff>77427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0E6EDC-A4D8-37AA-B2A2-4378B8B7C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61685" y="8765140"/>
          <a:ext cx="4596782" cy="2584928"/>
        </a:xfrm>
        <a:prstGeom prst="rect">
          <a:avLst/>
        </a:prstGeom>
      </xdr:spPr>
    </xdr:pic>
    <xdr:clientData/>
  </xdr:twoCellAnchor>
  <xdr:twoCellAnchor>
    <xdr:from>
      <xdr:col>18</xdr:col>
      <xdr:colOff>475180</xdr:colOff>
      <xdr:row>53</xdr:row>
      <xdr:rowOff>171236</xdr:rowOff>
    </xdr:from>
    <xdr:to>
      <xdr:col>31</xdr:col>
      <xdr:colOff>0</xdr:colOff>
      <xdr:row>84</xdr:row>
      <xdr:rowOff>74916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52F18-9978-620F-2276-A46629EF6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showGridLines="0" workbookViewId="0">
      <selection activeCell="H42" sqref="H42"/>
    </sheetView>
  </sheetViews>
  <sheetFormatPr defaultColWidth="11.42578125" defaultRowHeight="15" x14ac:dyDescent="0.25"/>
  <cols>
    <col min="1" max="1" width="36.7109375" style="5" bestFit="1" customWidth="1"/>
    <col min="2" max="2" width="39.85546875" style="5" customWidth="1"/>
    <col min="3" max="3" width="14.42578125" style="5" bestFit="1" customWidth="1"/>
    <col min="4" max="4" width="23.42578125" style="5" customWidth="1"/>
    <col min="5" max="6" width="11.42578125" style="5"/>
    <col min="7" max="7" width="2.7109375" style="5" customWidth="1"/>
    <col min="8" max="8" width="53.85546875" style="5" customWidth="1"/>
    <col min="9" max="9" width="2.85546875" style="5" customWidth="1"/>
    <col min="10" max="10" width="3" style="5" customWidth="1"/>
    <col min="11" max="16384" width="11.42578125" style="5"/>
  </cols>
  <sheetData>
    <row r="1" spans="1:11" x14ac:dyDescent="0.25">
      <c r="A1" s="3" t="s">
        <v>0</v>
      </c>
      <c r="E1" s="6" t="s">
        <v>1</v>
      </c>
      <c r="G1" s="6" t="s">
        <v>1</v>
      </c>
      <c r="H1" s="8" t="s">
        <v>2</v>
      </c>
    </row>
    <row r="2" spans="1:11" x14ac:dyDescent="0.25">
      <c r="A2" s="2" t="s">
        <v>3</v>
      </c>
      <c r="B2" s="6" t="s">
        <v>4</v>
      </c>
      <c r="E2" s="6" t="s">
        <v>1</v>
      </c>
      <c r="G2" s="6" t="s">
        <v>1</v>
      </c>
      <c r="H2" s="5" t="s">
        <v>5</v>
      </c>
      <c r="I2" s="6"/>
      <c r="J2" s="6"/>
      <c r="K2" s="6"/>
    </row>
    <row r="3" spans="1:11" x14ac:dyDescent="0.25">
      <c r="A3" s="2" t="s">
        <v>6</v>
      </c>
      <c r="B3" s="5" t="s">
        <v>7</v>
      </c>
      <c r="G3" s="6" t="s">
        <v>1</v>
      </c>
      <c r="H3" s="5" t="s">
        <v>8</v>
      </c>
      <c r="I3" s="6"/>
      <c r="J3" s="6"/>
      <c r="K3" s="6"/>
    </row>
    <row r="4" spans="1:11" x14ac:dyDescent="0.25">
      <c r="A4" s="2" t="s">
        <v>9</v>
      </c>
      <c r="B4" s="5" t="s">
        <v>10</v>
      </c>
      <c r="G4" s="6" t="s">
        <v>1</v>
      </c>
      <c r="H4" s="5" t="s">
        <v>11</v>
      </c>
      <c r="I4" s="6"/>
      <c r="J4" s="6"/>
      <c r="K4" s="6"/>
    </row>
    <row r="5" spans="1:11" x14ac:dyDescent="0.25">
      <c r="A5" s="2" t="s">
        <v>12</v>
      </c>
      <c r="B5" s="5" t="s">
        <v>13</v>
      </c>
      <c r="C5" s="13" t="s">
        <v>14</v>
      </c>
      <c r="D5" s="5" t="s">
        <v>15</v>
      </c>
      <c r="G5" s="6" t="s">
        <v>1</v>
      </c>
      <c r="H5" s="5" t="s">
        <v>16</v>
      </c>
      <c r="I5" s="6"/>
      <c r="J5" s="6"/>
      <c r="K5" s="6"/>
    </row>
    <row r="6" spans="1:11" x14ac:dyDescent="0.25">
      <c r="A6" s="2" t="s">
        <v>17</v>
      </c>
      <c r="B6" s="5" t="s">
        <v>13</v>
      </c>
      <c r="C6" s="5" t="s">
        <v>18</v>
      </c>
      <c r="E6" s="6" t="s">
        <v>1</v>
      </c>
      <c r="G6" s="6" t="s">
        <v>1</v>
      </c>
      <c r="H6" s="5" t="s">
        <v>19</v>
      </c>
      <c r="I6" s="6"/>
      <c r="J6" s="6"/>
      <c r="K6" s="6"/>
    </row>
    <row r="7" spans="1:11" x14ac:dyDescent="0.25">
      <c r="A7" s="2" t="s">
        <v>20</v>
      </c>
      <c r="B7" s="5" t="s">
        <v>13</v>
      </c>
      <c r="E7" s="6"/>
      <c r="G7" s="6" t="s">
        <v>1</v>
      </c>
      <c r="H7" s="5" t="s">
        <v>21</v>
      </c>
      <c r="I7" s="6"/>
      <c r="J7" s="6"/>
      <c r="K7" s="6"/>
    </row>
    <row r="8" spans="1:11" x14ac:dyDescent="0.25">
      <c r="A8" s="4" t="s">
        <v>22</v>
      </c>
      <c r="B8" s="5" t="s">
        <v>23</v>
      </c>
      <c r="G8" s="6" t="s">
        <v>1</v>
      </c>
      <c r="H8" s="5" t="s">
        <v>24</v>
      </c>
      <c r="I8" s="6"/>
      <c r="J8" s="6"/>
      <c r="K8" s="6"/>
    </row>
    <row r="9" spans="1:11" x14ac:dyDescent="0.25">
      <c r="A9" s="1" t="s">
        <v>25</v>
      </c>
      <c r="B9" s="14" t="s">
        <v>7</v>
      </c>
      <c r="G9" s="6" t="s">
        <v>1</v>
      </c>
      <c r="H9" s="5" t="s">
        <v>26</v>
      </c>
      <c r="I9" s="6"/>
      <c r="J9" s="6"/>
      <c r="K9" s="6"/>
    </row>
    <row r="10" spans="1:11" x14ac:dyDescent="0.25">
      <c r="A10" s="2" t="s">
        <v>27</v>
      </c>
      <c r="B10" s="5" t="s">
        <v>28</v>
      </c>
      <c r="G10" s="6" t="s">
        <v>1</v>
      </c>
      <c r="H10" s="5" t="s">
        <v>29</v>
      </c>
      <c r="I10" s="6"/>
      <c r="J10" s="6"/>
      <c r="K10" s="6"/>
    </row>
    <row r="11" spans="1:11" x14ac:dyDescent="0.25">
      <c r="A11" s="1" t="s">
        <v>30</v>
      </c>
      <c r="B11" s="7">
        <v>45272</v>
      </c>
      <c r="G11" s="6" t="s">
        <v>1</v>
      </c>
      <c r="H11" s="5" t="s">
        <v>31</v>
      </c>
      <c r="I11" s="6"/>
      <c r="J11" s="6"/>
      <c r="K11" s="6"/>
    </row>
    <row r="12" spans="1:11" x14ac:dyDescent="0.25">
      <c r="A12" s="2" t="s">
        <v>32</v>
      </c>
      <c r="B12" s="7">
        <v>45272</v>
      </c>
      <c r="G12" s="6" t="s">
        <v>1</v>
      </c>
      <c r="H12" s="5" t="s">
        <v>33</v>
      </c>
      <c r="I12" s="6"/>
      <c r="J12" s="6"/>
      <c r="K12" s="6"/>
    </row>
    <row r="13" spans="1:11" x14ac:dyDescent="0.25">
      <c r="A13" s="2" t="s">
        <v>34</v>
      </c>
      <c r="B13" s="5" t="s">
        <v>35</v>
      </c>
      <c r="G13" s="6" t="s">
        <v>1</v>
      </c>
      <c r="H13" s="5" t="s">
        <v>36</v>
      </c>
      <c r="I13" s="6"/>
      <c r="J13" s="6"/>
      <c r="K13" s="6"/>
    </row>
    <row r="14" spans="1:11" x14ac:dyDescent="0.25">
      <c r="A14" s="2" t="s">
        <v>37</v>
      </c>
      <c r="B14" s="14" t="s">
        <v>38</v>
      </c>
      <c r="G14" s="6" t="s">
        <v>1</v>
      </c>
      <c r="H14" s="5" t="s">
        <v>39</v>
      </c>
      <c r="I14" s="6"/>
      <c r="J14" s="6"/>
      <c r="K14" s="6"/>
    </row>
    <row r="15" spans="1:11" x14ac:dyDescent="0.25">
      <c r="A15" s="2" t="s">
        <v>40</v>
      </c>
      <c r="B15" s="14" t="s">
        <v>41</v>
      </c>
      <c r="G15" s="6" t="s">
        <v>1</v>
      </c>
      <c r="H15" s="5" t="s">
        <v>42</v>
      </c>
      <c r="I15" s="6"/>
      <c r="J15" s="6"/>
      <c r="K15" s="6"/>
    </row>
    <row r="16" spans="1:11" x14ac:dyDescent="0.25">
      <c r="A16" s="4" t="s">
        <v>43</v>
      </c>
      <c r="B16" s="8"/>
      <c r="G16" s="6"/>
      <c r="I16" s="6"/>
      <c r="J16" s="6"/>
      <c r="K16" s="6"/>
    </row>
    <row r="17" spans="1:11" x14ac:dyDescent="0.25">
      <c r="A17" s="4" t="s">
        <v>43</v>
      </c>
      <c r="B17" s="8"/>
      <c r="G17" s="6"/>
      <c r="I17" s="6"/>
      <c r="J17" s="6"/>
      <c r="K17" s="6"/>
    </row>
    <row r="18" spans="1:11" x14ac:dyDescent="0.25">
      <c r="A18" s="4" t="s">
        <v>43</v>
      </c>
      <c r="B18" s="8"/>
      <c r="G18" s="6"/>
      <c r="I18" s="6"/>
      <c r="J18" s="6"/>
      <c r="K18" s="6"/>
    </row>
    <row r="19" spans="1:11" x14ac:dyDescent="0.25">
      <c r="A19" s="4" t="s">
        <v>43</v>
      </c>
      <c r="B19" s="8"/>
      <c r="G19" s="6"/>
      <c r="I19" s="6"/>
      <c r="J19" s="6"/>
      <c r="K19" s="6"/>
    </row>
    <row r="20" spans="1:11" x14ac:dyDescent="0.25">
      <c r="A20" s="4" t="s">
        <v>43</v>
      </c>
      <c r="B20" s="8"/>
      <c r="G20" s="6"/>
      <c r="I20" s="6"/>
      <c r="J20" s="6"/>
      <c r="K20" s="6"/>
    </row>
    <row r="21" spans="1:11" ht="14.25" customHeight="1" x14ac:dyDescent="0.25">
      <c r="A21" s="2" t="s">
        <v>44</v>
      </c>
      <c r="B21" s="3" t="s">
        <v>45</v>
      </c>
      <c r="C21" s="15" t="s">
        <v>46</v>
      </c>
      <c r="D21" s="16">
        <v>46</v>
      </c>
      <c r="E21" s="15" t="s">
        <v>47</v>
      </c>
      <c r="F21" s="16">
        <v>57</v>
      </c>
      <c r="G21" s="6" t="s">
        <v>1</v>
      </c>
      <c r="H21" s="5" t="s">
        <v>48</v>
      </c>
      <c r="I21" s="6"/>
      <c r="J21" s="6"/>
      <c r="K21" s="6"/>
    </row>
    <row r="22" spans="1:11" x14ac:dyDescent="0.25">
      <c r="A22" s="2" t="s">
        <v>49</v>
      </c>
      <c r="B22" s="2" t="s">
        <v>50</v>
      </c>
      <c r="C22" s="2" t="s">
        <v>51</v>
      </c>
      <c r="D22" s="2" t="s">
        <v>52</v>
      </c>
      <c r="E22" s="2" t="s">
        <v>53</v>
      </c>
      <c r="F22" s="2" t="s">
        <v>54</v>
      </c>
      <c r="G22" s="6" t="s">
        <v>1</v>
      </c>
    </row>
    <row r="23" spans="1:11" x14ac:dyDescent="0.25">
      <c r="A23" s="14" t="s">
        <v>55</v>
      </c>
      <c r="B23" s="5" t="s">
        <v>56</v>
      </c>
      <c r="C23" s="14" t="s">
        <v>57</v>
      </c>
      <c r="D23" s="5" t="s">
        <v>58</v>
      </c>
      <c r="E23" s="14" t="s">
        <v>59</v>
      </c>
      <c r="F23" s="5" t="s">
        <v>60</v>
      </c>
      <c r="G23" s="6" t="s">
        <v>1</v>
      </c>
      <c r="H23" s="5" t="s">
        <v>61</v>
      </c>
    </row>
    <row r="24" spans="1:11" x14ac:dyDescent="0.25">
      <c r="A24" s="14" t="s">
        <v>62</v>
      </c>
      <c r="B24" s="5" t="s">
        <v>63</v>
      </c>
      <c r="C24" s="14" t="s">
        <v>64</v>
      </c>
      <c r="D24" s="5" t="s">
        <v>65</v>
      </c>
      <c r="E24" s="6" t="s">
        <v>1</v>
      </c>
      <c r="F24" s="6" t="s">
        <v>1</v>
      </c>
      <c r="G24" s="6" t="s">
        <v>1</v>
      </c>
      <c r="H24" s="5" t="s">
        <v>66</v>
      </c>
    </row>
    <row r="25" spans="1:11" x14ac:dyDescent="0.25">
      <c r="G25" s="6" t="s">
        <v>1</v>
      </c>
      <c r="H25" s="5" t="s">
        <v>67</v>
      </c>
    </row>
    <row r="26" spans="1:11" x14ac:dyDescent="0.25">
      <c r="G26" s="6" t="s">
        <v>1</v>
      </c>
      <c r="H26" s="5" t="s">
        <v>68</v>
      </c>
    </row>
    <row r="27" spans="1:11" x14ac:dyDescent="0.25">
      <c r="G27" s="6" t="s">
        <v>1</v>
      </c>
    </row>
    <row r="29" spans="1:11" x14ac:dyDescent="0.25">
      <c r="A29" s="9"/>
      <c r="B29" s="9"/>
      <c r="C29" s="9"/>
      <c r="D29" s="9"/>
      <c r="E29" s="9"/>
      <c r="F29" s="9"/>
      <c r="G29" s="9"/>
    </row>
    <row r="30" spans="1:11" x14ac:dyDescent="0.25">
      <c r="A30" s="10"/>
      <c r="B30" s="9"/>
      <c r="C30" s="9"/>
      <c r="D30" s="9"/>
      <c r="E30" s="9"/>
      <c r="F30" s="9"/>
      <c r="G30" s="11"/>
      <c r="H30" s="6"/>
      <c r="I30" s="6"/>
      <c r="J30" s="6"/>
      <c r="K30" s="6"/>
    </row>
    <row r="31" spans="1:11" x14ac:dyDescent="0.25">
      <c r="A31" s="10"/>
      <c r="B31" s="9"/>
      <c r="C31" s="9"/>
      <c r="D31" s="9"/>
      <c r="E31" s="9"/>
      <c r="F31" s="9"/>
      <c r="G31" s="11"/>
      <c r="H31" s="6"/>
      <c r="I31" s="6"/>
      <c r="J31" s="6"/>
      <c r="K31" s="6"/>
    </row>
    <row r="32" spans="1:11" x14ac:dyDescent="0.25">
      <c r="A32" s="10"/>
      <c r="B32" s="9"/>
      <c r="C32" s="9"/>
      <c r="D32" s="9"/>
      <c r="E32" s="9"/>
      <c r="F32" s="9"/>
      <c r="G32" s="11"/>
      <c r="H32" s="6"/>
      <c r="I32" s="6"/>
      <c r="J32" s="6"/>
      <c r="K32" s="6"/>
    </row>
    <row r="33" spans="1:11" x14ac:dyDescent="0.25">
      <c r="A33" s="10"/>
      <c r="B33" s="9"/>
      <c r="C33" s="9"/>
      <c r="D33" s="9"/>
      <c r="E33" s="9"/>
      <c r="F33" s="9"/>
      <c r="G33" s="11"/>
      <c r="H33" s="6"/>
      <c r="I33" s="6"/>
      <c r="J33" s="6"/>
      <c r="K33" s="6"/>
    </row>
    <row r="34" spans="1:11" x14ac:dyDescent="0.25">
      <c r="A34" s="10"/>
      <c r="B34" s="9"/>
      <c r="C34" s="9"/>
      <c r="D34" s="9"/>
      <c r="E34" s="9"/>
      <c r="F34" s="9"/>
      <c r="G34" s="11"/>
      <c r="H34" s="6"/>
      <c r="I34" s="6"/>
      <c r="J34" s="6"/>
      <c r="K34" s="6"/>
    </row>
    <row r="35" spans="1:11" x14ac:dyDescent="0.25">
      <c r="A35" s="10"/>
      <c r="B35" s="9"/>
      <c r="C35" s="9"/>
      <c r="D35" s="9"/>
      <c r="E35" s="9"/>
      <c r="F35" s="9"/>
      <c r="G35" s="11"/>
      <c r="H35" s="6"/>
      <c r="I35" s="6"/>
      <c r="J35" s="6"/>
      <c r="K35" s="6"/>
    </row>
    <row r="36" spans="1:11" x14ac:dyDescent="0.25">
      <c r="A36" s="10"/>
      <c r="B36" s="9"/>
      <c r="C36" s="9"/>
      <c r="D36" s="9"/>
      <c r="E36" s="9"/>
      <c r="F36" s="9"/>
      <c r="G36" s="11"/>
      <c r="H36" s="6"/>
      <c r="I36" s="6"/>
      <c r="J36" s="6"/>
      <c r="K36" s="6"/>
    </row>
    <row r="37" spans="1:11" x14ac:dyDescent="0.25">
      <c r="A37" s="10"/>
      <c r="B37" s="9"/>
      <c r="C37" s="9"/>
      <c r="D37" s="9"/>
      <c r="E37" s="9"/>
      <c r="F37" s="9"/>
      <c r="G37" s="11"/>
      <c r="H37" s="6"/>
      <c r="I37" s="6"/>
      <c r="J37" s="6"/>
      <c r="K37" s="6"/>
    </row>
    <row r="38" spans="1:11" x14ac:dyDescent="0.25">
      <c r="A38" s="9"/>
      <c r="B38" s="9"/>
      <c r="C38" s="9"/>
      <c r="D38" s="9"/>
      <c r="E38" s="9"/>
      <c r="F38" s="9"/>
      <c r="G38" s="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BAEA-A65C-4E1A-8B92-D8A554E5403E}">
  <sheetPr>
    <outlinePr summaryBelow="0" summaryRight="0"/>
  </sheetPr>
  <dimension ref="A1:BG97"/>
  <sheetViews>
    <sheetView zoomScale="89" zoomScaleNormal="70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AC13" sqref="AC13"/>
    </sheetView>
  </sheetViews>
  <sheetFormatPr defaultRowHeight="12.75" x14ac:dyDescent="0.2"/>
  <cols>
    <col min="1" max="1" width="17.42578125" style="12" bestFit="1" customWidth="1"/>
    <col min="2" max="2" width="8.7109375" style="12"/>
    <col min="3" max="3" width="11.5703125" bestFit="1" customWidth="1"/>
  </cols>
  <sheetData>
    <row r="1" spans="1:59" s="12" customFormat="1" x14ac:dyDescent="0.2">
      <c r="C1" s="27" t="s">
        <v>69</v>
      </c>
      <c r="D1" s="12" t="s">
        <v>69</v>
      </c>
      <c r="E1" s="12" t="s">
        <v>69</v>
      </c>
      <c r="F1" s="27" t="s">
        <v>70</v>
      </c>
      <c r="G1" s="12" t="s">
        <v>70</v>
      </c>
      <c r="H1" s="12" t="s">
        <v>70</v>
      </c>
      <c r="I1" s="27" t="s">
        <v>71</v>
      </c>
      <c r="J1" s="12" t="s">
        <v>71</v>
      </c>
      <c r="K1" s="12" t="s">
        <v>71</v>
      </c>
      <c r="L1" s="27" t="s">
        <v>72</v>
      </c>
      <c r="M1" s="12" t="s">
        <v>72</v>
      </c>
      <c r="N1" s="12" t="s">
        <v>72</v>
      </c>
      <c r="O1" s="27" t="s">
        <v>73</v>
      </c>
      <c r="P1" s="12" t="s">
        <v>73</v>
      </c>
      <c r="Q1" s="12" t="s">
        <v>73</v>
      </c>
      <c r="R1" s="27" t="s">
        <v>74</v>
      </c>
      <c r="S1" s="12" t="s">
        <v>74</v>
      </c>
      <c r="T1" s="12" t="s">
        <v>74</v>
      </c>
      <c r="U1" s="27" t="s">
        <v>75</v>
      </c>
      <c r="V1" s="12" t="s">
        <v>75</v>
      </c>
      <c r="W1" s="12" t="s">
        <v>75</v>
      </c>
      <c r="X1" s="27" t="s">
        <v>76</v>
      </c>
      <c r="Y1" s="12" t="s">
        <v>76</v>
      </c>
      <c r="Z1" s="12" t="s">
        <v>76</v>
      </c>
      <c r="AA1" s="27" t="s">
        <v>77</v>
      </c>
      <c r="AB1" s="12" t="s">
        <v>77</v>
      </c>
      <c r="AC1" s="12" t="s">
        <v>77</v>
      </c>
      <c r="AD1" s="27" t="s">
        <v>78</v>
      </c>
      <c r="AE1" s="12" t="s">
        <v>78</v>
      </c>
      <c r="AF1" s="12" t="s">
        <v>78</v>
      </c>
      <c r="AG1" s="27" t="s">
        <v>79</v>
      </c>
      <c r="AH1" s="12" t="s">
        <v>79</v>
      </c>
      <c r="AI1" s="12" t="s">
        <v>79</v>
      </c>
      <c r="AJ1" s="27" t="s">
        <v>80</v>
      </c>
      <c r="AK1" s="12" t="s">
        <v>80</v>
      </c>
      <c r="AL1" s="12" t="s">
        <v>80</v>
      </c>
      <c r="AM1" s="27" t="s">
        <v>81</v>
      </c>
      <c r="AN1" s="12" t="s">
        <v>81</v>
      </c>
      <c r="AO1" s="12" t="s">
        <v>81</v>
      </c>
      <c r="AP1" s="27" t="s">
        <v>82</v>
      </c>
      <c r="AQ1" s="12" t="s">
        <v>82</v>
      </c>
      <c r="AR1" s="12" t="s">
        <v>82</v>
      </c>
      <c r="AS1" s="27" t="s">
        <v>83</v>
      </c>
      <c r="AT1" s="12" t="s">
        <v>83</v>
      </c>
      <c r="AU1" s="12" t="s">
        <v>83</v>
      </c>
      <c r="AV1" s="27" t="s">
        <v>84</v>
      </c>
      <c r="AW1" s="12" t="s">
        <v>84</v>
      </c>
      <c r="AX1" s="12" t="s">
        <v>84</v>
      </c>
      <c r="AY1" s="27" t="s">
        <v>85</v>
      </c>
      <c r="AZ1" s="12" t="s">
        <v>85</v>
      </c>
      <c r="BA1" s="12" t="s">
        <v>85</v>
      </c>
      <c r="BB1" s="27" t="s">
        <v>86</v>
      </c>
      <c r="BC1" s="12" t="s">
        <v>86</v>
      </c>
      <c r="BD1" s="12" t="s">
        <v>86</v>
      </c>
      <c r="BE1" s="27" t="s">
        <v>87</v>
      </c>
      <c r="BF1" s="12" t="s">
        <v>87</v>
      </c>
      <c r="BG1" s="12" t="s">
        <v>87</v>
      </c>
    </row>
    <row r="2" spans="1:59" s="12" customFormat="1" x14ac:dyDescent="0.2">
      <c r="C2" s="27" t="s">
        <v>127</v>
      </c>
      <c r="D2" s="12" t="s">
        <v>88</v>
      </c>
      <c r="E2" s="12" t="s">
        <v>89</v>
      </c>
      <c r="F2" s="27" t="s">
        <v>127</v>
      </c>
      <c r="G2" s="12" t="s">
        <v>88</v>
      </c>
      <c r="H2" s="12" t="s">
        <v>89</v>
      </c>
      <c r="I2" s="27" t="s">
        <v>127</v>
      </c>
      <c r="J2" s="12" t="s">
        <v>88</v>
      </c>
      <c r="K2" s="12" t="s">
        <v>89</v>
      </c>
      <c r="L2" s="27" t="s">
        <v>127</v>
      </c>
      <c r="M2" s="12" t="s">
        <v>88</v>
      </c>
      <c r="N2" s="12" t="s">
        <v>89</v>
      </c>
      <c r="O2" s="27" t="s">
        <v>127</v>
      </c>
      <c r="P2" s="12" t="s">
        <v>88</v>
      </c>
      <c r="Q2" s="12" t="s">
        <v>89</v>
      </c>
      <c r="R2" s="27" t="s">
        <v>127</v>
      </c>
      <c r="S2" s="12" t="s">
        <v>88</v>
      </c>
      <c r="T2" s="12" t="s">
        <v>89</v>
      </c>
      <c r="U2" s="27" t="s">
        <v>127</v>
      </c>
      <c r="V2" s="12" t="s">
        <v>88</v>
      </c>
      <c r="W2" s="12" t="s">
        <v>89</v>
      </c>
      <c r="X2" s="27" t="s">
        <v>127</v>
      </c>
      <c r="Y2" s="12" t="s">
        <v>88</v>
      </c>
      <c r="Z2" s="12" t="s">
        <v>89</v>
      </c>
      <c r="AA2" s="27" t="s">
        <v>127</v>
      </c>
      <c r="AB2" s="12" t="s">
        <v>88</v>
      </c>
      <c r="AC2" s="12" t="s">
        <v>89</v>
      </c>
      <c r="AD2" s="27" t="s">
        <v>127</v>
      </c>
      <c r="AE2" s="12" t="s">
        <v>88</v>
      </c>
      <c r="AF2" s="12" t="s">
        <v>89</v>
      </c>
      <c r="AG2" s="27" t="s">
        <v>127</v>
      </c>
      <c r="AH2" s="12" t="s">
        <v>88</v>
      </c>
      <c r="AI2" s="12" t="s">
        <v>89</v>
      </c>
      <c r="AJ2" s="27" t="s">
        <v>127</v>
      </c>
      <c r="AK2" s="12" t="s">
        <v>88</v>
      </c>
      <c r="AL2" s="12" t="s">
        <v>89</v>
      </c>
      <c r="AM2" s="27" t="s">
        <v>127</v>
      </c>
      <c r="AN2" s="12" t="s">
        <v>88</v>
      </c>
      <c r="AO2" s="12" t="s">
        <v>89</v>
      </c>
      <c r="AP2" s="27" t="s">
        <v>127</v>
      </c>
      <c r="AQ2" s="12" t="s">
        <v>88</v>
      </c>
      <c r="AR2" s="12" t="s">
        <v>89</v>
      </c>
      <c r="AS2" s="27" t="s">
        <v>127</v>
      </c>
      <c r="AT2" s="12" t="s">
        <v>88</v>
      </c>
      <c r="AU2" s="12" t="s">
        <v>89</v>
      </c>
      <c r="AV2" s="27" t="s">
        <v>127</v>
      </c>
      <c r="AW2" s="12" t="s">
        <v>88</v>
      </c>
      <c r="AX2" s="12" t="s">
        <v>89</v>
      </c>
      <c r="AY2" s="27" t="s">
        <v>127</v>
      </c>
      <c r="AZ2" s="12" t="s">
        <v>88</v>
      </c>
      <c r="BA2" s="12" t="s">
        <v>89</v>
      </c>
      <c r="BB2" s="27" t="s">
        <v>127</v>
      </c>
      <c r="BC2" s="12" t="s">
        <v>88</v>
      </c>
      <c r="BD2" s="12" t="s">
        <v>89</v>
      </c>
      <c r="BE2" s="12" t="s">
        <v>127</v>
      </c>
      <c r="BF2" s="12" t="s">
        <v>88</v>
      </c>
      <c r="BG2" s="12" t="s">
        <v>89</v>
      </c>
    </row>
    <row r="3" spans="1:59" x14ac:dyDescent="0.2">
      <c r="A3" s="12" t="s">
        <v>90</v>
      </c>
      <c r="B3" s="12">
        <v>2015</v>
      </c>
      <c r="C3">
        <v>39.543154000000001</v>
      </c>
      <c r="D3">
        <v>39.543154000000001</v>
      </c>
      <c r="E3">
        <v>39.543154000000001</v>
      </c>
      <c r="F3">
        <v>2.8785949999999998</v>
      </c>
      <c r="G3">
        <v>2.8785949999999998</v>
      </c>
      <c r="H3">
        <v>2.8785949999999998</v>
      </c>
      <c r="I3">
        <v>9.6493409999999997</v>
      </c>
      <c r="J3">
        <v>9.6493409999999979</v>
      </c>
      <c r="K3">
        <v>9.6493410000000015</v>
      </c>
      <c r="L3">
        <v>1.362142</v>
      </c>
      <c r="M3">
        <v>1.362142</v>
      </c>
      <c r="N3">
        <v>1.362142</v>
      </c>
      <c r="O3">
        <v>97.723799</v>
      </c>
      <c r="P3">
        <v>97.723798999999985</v>
      </c>
      <c r="Q3">
        <v>97.723798999999985</v>
      </c>
      <c r="R3">
        <v>3.725276</v>
      </c>
      <c r="S3">
        <v>3.725276</v>
      </c>
      <c r="T3">
        <v>3.725276</v>
      </c>
      <c r="U3">
        <v>37.757812999999999</v>
      </c>
      <c r="V3">
        <v>37.757812999999999</v>
      </c>
      <c r="W3">
        <v>37.757812999999999</v>
      </c>
      <c r="X3">
        <v>9.4942460000000004</v>
      </c>
      <c r="Y3">
        <v>9.4942460000000004</v>
      </c>
      <c r="Z3">
        <v>9.4942460000000004</v>
      </c>
      <c r="AA3">
        <v>3.9087429999999999</v>
      </c>
      <c r="AB3">
        <v>3.9087429999999999</v>
      </c>
      <c r="AC3">
        <v>3.9087429999999999</v>
      </c>
      <c r="AD3">
        <v>6.3989399999999996</v>
      </c>
      <c r="AE3">
        <v>6.3989399999999996</v>
      </c>
      <c r="AF3">
        <v>6.3989399999999996</v>
      </c>
      <c r="AG3">
        <v>6.1922350000000002</v>
      </c>
      <c r="AH3">
        <v>6.1922350000000002</v>
      </c>
      <c r="AI3">
        <v>6.1922350000000002</v>
      </c>
      <c r="AJ3">
        <v>34.680458000000002</v>
      </c>
      <c r="AK3">
        <v>34.680458000000002</v>
      </c>
      <c r="AL3">
        <v>34.680458000000009</v>
      </c>
      <c r="AM3">
        <v>4.1917759999999999</v>
      </c>
      <c r="AN3">
        <v>4.1917759999999999</v>
      </c>
      <c r="AO3">
        <v>4.1917759999999999</v>
      </c>
      <c r="AP3">
        <v>2.4145729999999999</v>
      </c>
      <c r="AQ3">
        <v>2.4145729999999999</v>
      </c>
      <c r="AR3">
        <v>2.4145729999999999</v>
      </c>
      <c r="AS3">
        <v>32.749848</v>
      </c>
      <c r="AT3">
        <v>32.749848</v>
      </c>
      <c r="AU3">
        <v>32.749848</v>
      </c>
      <c r="AV3">
        <v>19.205178</v>
      </c>
      <c r="AW3">
        <v>19.205178</v>
      </c>
      <c r="AX3">
        <v>19.205178</v>
      </c>
      <c r="AY3">
        <v>11.557779</v>
      </c>
      <c r="AZ3">
        <v>11.557779</v>
      </c>
      <c r="BA3">
        <v>11.557779</v>
      </c>
      <c r="BB3">
        <v>79.646178000000006</v>
      </c>
      <c r="BC3">
        <v>79.646178000000006</v>
      </c>
      <c r="BD3">
        <v>79.646178000000006</v>
      </c>
      <c r="BE3">
        <v>8.9168990000000008</v>
      </c>
      <c r="BF3">
        <v>8.9168990000000008</v>
      </c>
      <c r="BG3">
        <v>8.9168990000000026</v>
      </c>
    </row>
    <row r="4" spans="1:59" x14ac:dyDescent="0.2">
      <c r="A4" s="12" t="s">
        <v>90</v>
      </c>
      <c r="B4" s="12">
        <v>2016</v>
      </c>
      <c r="C4">
        <v>40.339328999999999</v>
      </c>
      <c r="D4">
        <v>40.339328999999999</v>
      </c>
      <c r="E4">
        <v>40.339328999999999</v>
      </c>
      <c r="F4">
        <v>2.8658350000000001</v>
      </c>
      <c r="G4">
        <v>2.8658350000000001</v>
      </c>
      <c r="H4">
        <v>2.8658350000000001</v>
      </c>
      <c r="I4">
        <v>9.7578119999999995</v>
      </c>
      <c r="J4">
        <v>9.7578119999999995</v>
      </c>
      <c r="K4">
        <v>9.7578119999999995</v>
      </c>
      <c r="L4">
        <v>1.4096610000000001</v>
      </c>
      <c r="M4">
        <v>1.4096610000000001</v>
      </c>
      <c r="N4">
        <v>1.4096610000000001</v>
      </c>
      <c r="O4">
        <v>99.784030000000001</v>
      </c>
      <c r="P4">
        <v>99.784029999999987</v>
      </c>
      <c r="Q4">
        <v>99.784029999999987</v>
      </c>
      <c r="R4">
        <v>3.7275049999999998</v>
      </c>
      <c r="S4">
        <v>3.7275049999999998</v>
      </c>
      <c r="T4">
        <v>3.7275049999999998</v>
      </c>
      <c r="U4">
        <v>38.697943000000002</v>
      </c>
      <c r="V4">
        <v>38.697943000000002</v>
      </c>
      <c r="W4">
        <v>38.697943000000002</v>
      </c>
      <c r="X4">
        <v>9.9646559999999997</v>
      </c>
      <c r="Y4">
        <v>9.9646559999999997</v>
      </c>
      <c r="Z4">
        <v>9.9646559999999997</v>
      </c>
      <c r="AA4">
        <v>4.0480850000000013</v>
      </c>
      <c r="AB4">
        <v>4.0480850000000004</v>
      </c>
      <c r="AC4">
        <v>4.0480850000000013</v>
      </c>
      <c r="AD4">
        <v>6.2586190000000004</v>
      </c>
      <c r="AE4">
        <v>6.2586190000000004</v>
      </c>
      <c r="AF4">
        <v>6.2586190000000004</v>
      </c>
      <c r="AG4">
        <v>6.2821959999999999</v>
      </c>
      <c r="AH4">
        <v>6.2821959999999999</v>
      </c>
      <c r="AI4">
        <v>6.2821959999999999</v>
      </c>
      <c r="AJ4">
        <v>35.107264000000001</v>
      </c>
      <c r="AK4">
        <v>35.107264000000001</v>
      </c>
      <c r="AL4">
        <v>35.107264000000001</v>
      </c>
      <c r="AM4">
        <v>4.3980699999999997</v>
      </c>
      <c r="AN4">
        <v>4.3980699999999997</v>
      </c>
      <c r="AO4">
        <v>4.3980699999999997</v>
      </c>
      <c r="AP4">
        <v>2.5951659999999999</v>
      </c>
      <c r="AQ4">
        <v>2.5951659999999999</v>
      </c>
      <c r="AR4">
        <v>2.5951659999999999</v>
      </c>
      <c r="AS4">
        <v>33.416269999999997</v>
      </c>
      <c r="AT4">
        <v>33.416269999999997</v>
      </c>
      <c r="AU4">
        <v>33.416269999999997</v>
      </c>
      <c r="AV4">
        <v>18.964251999999998</v>
      </c>
      <c r="AW4">
        <v>18.964251999999998</v>
      </c>
      <c r="AX4">
        <v>18.964251999999998</v>
      </c>
      <c r="AY4">
        <v>11.685667</v>
      </c>
      <c r="AZ4">
        <v>11.685667</v>
      </c>
      <c r="BA4">
        <v>11.685667</v>
      </c>
      <c r="BB4">
        <v>81.019394000000005</v>
      </c>
      <c r="BC4">
        <v>81.019394000000005</v>
      </c>
      <c r="BD4">
        <v>81.019394000000005</v>
      </c>
      <c r="BE4">
        <v>8.9942630000000001</v>
      </c>
      <c r="BF4">
        <v>8.9942630000000001</v>
      </c>
      <c r="BG4">
        <v>8.9942630000000001</v>
      </c>
    </row>
    <row r="5" spans="1:59" x14ac:dyDescent="0.2">
      <c r="A5" s="12" t="s">
        <v>90</v>
      </c>
      <c r="B5" s="12">
        <v>2017</v>
      </c>
      <c r="C5">
        <v>41.136546000000003</v>
      </c>
      <c r="D5">
        <v>41.136546000000003</v>
      </c>
      <c r="E5">
        <v>41.136546000000003</v>
      </c>
      <c r="F5">
        <v>2.8519230000000002</v>
      </c>
      <c r="G5">
        <v>2.8519230000000002</v>
      </c>
      <c r="H5">
        <v>2.8519230000000002</v>
      </c>
      <c r="I5">
        <v>9.8540329999999994</v>
      </c>
      <c r="J5">
        <v>9.8540329999999976</v>
      </c>
      <c r="K5">
        <v>9.8540329999999994</v>
      </c>
      <c r="L5">
        <v>1.456834</v>
      </c>
      <c r="M5">
        <v>1.456834</v>
      </c>
      <c r="N5">
        <v>1.456834</v>
      </c>
      <c r="O5">
        <v>101.78938599999999</v>
      </c>
      <c r="P5">
        <v>101.78938599999999</v>
      </c>
      <c r="Q5">
        <v>101.78938599999999</v>
      </c>
      <c r="R5">
        <v>3.728003999999999</v>
      </c>
      <c r="S5">
        <v>3.728003999999999</v>
      </c>
      <c r="T5">
        <v>3.7280039999999999</v>
      </c>
      <c r="U5">
        <v>39.621161999999998</v>
      </c>
      <c r="V5">
        <v>39.621161999999998</v>
      </c>
      <c r="W5">
        <v>39.621161999999998</v>
      </c>
      <c r="X5">
        <v>10.215381000000001</v>
      </c>
      <c r="Y5">
        <v>10.215381000000001</v>
      </c>
      <c r="Z5">
        <v>10.215381000000001</v>
      </c>
      <c r="AA5">
        <v>4.1249040000000008</v>
      </c>
      <c r="AB5">
        <v>4.124903999999999</v>
      </c>
      <c r="AC5">
        <v>4.1249040000000008</v>
      </c>
      <c r="AD5">
        <v>6.1092519999999997</v>
      </c>
      <c r="AE5">
        <v>6.1092519999999997</v>
      </c>
      <c r="AF5">
        <v>6.1092519999999997</v>
      </c>
      <c r="AG5">
        <v>6.3782609999999993</v>
      </c>
      <c r="AH5">
        <v>6.3782609999999993</v>
      </c>
      <c r="AI5">
        <v>6.3782609999999993</v>
      </c>
      <c r="AJ5">
        <v>35.528115</v>
      </c>
      <c r="AK5">
        <v>35.528115</v>
      </c>
      <c r="AL5">
        <v>35.528115</v>
      </c>
      <c r="AM5">
        <v>4.5418539999999998</v>
      </c>
      <c r="AN5">
        <v>4.5418539999999998</v>
      </c>
      <c r="AO5">
        <v>4.5418539999999998</v>
      </c>
      <c r="AP5">
        <v>2.7117550000000001</v>
      </c>
      <c r="AQ5">
        <v>2.7117550000000001</v>
      </c>
      <c r="AR5">
        <v>2.7117550000000001</v>
      </c>
      <c r="AS5">
        <v>34.193122000000002</v>
      </c>
      <c r="AT5">
        <v>34.193122000000002</v>
      </c>
      <c r="AU5">
        <v>34.193122000000002</v>
      </c>
      <c r="AV5">
        <v>18.983373</v>
      </c>
      <c r="AW5">
        <v>18.983373</v>
      </c>
      <c r="AX5">
        <v>18.983373</v>
      </c>
      <c r="AY5">
        <v>11.811443000000001</v>
      </c>
      <c r="AZ5">
        <v>11.811443000000001</v>
      </c>
      <c r="BA5">
        <v>11.811443000000001</v>
      </c>
      <c r="BB5">
        <v>82.089826000000016</v>
      </c>
      <c r="BC5">
        <v>82.089826000000016</v>
      </c>
      <c r="BD5">
        <v>82.089826000000016</v>
      </c>
      <c r="BE5">
        <v>9.0682960000000001</v>
      </c>
      <c r="BF5">
        <v>9.0682960000000001</v>
      </c>
      <c r="BG5">
        <v>9.0682960000000001</v>
      </c>
    </row>
    <row r="6" spans="1:59" x14ac:dyDescent="0.2">
      <c r="A6" s="12" t="s">
        <v>90</v>
      </c>
      <c r="B6" s="12">
        <v>2018</v>
      </c>
      <c r="C6">
        <v>41.927007000000003</v>
      </c>
      <c r="D6">
        <v>41.927007000000003</v>
      </c>
      <c r="E6">
        <v>41.927007000000003</v>
      </c>
      <c r="F6">
        <v>2.836557</v>
      </c>
      <c r="G6">
        <v>2.836557</v>
      </c>
      <c r="H6">
        <v>2.836557</v>
      </c>
      <c r="I6">
        <v>9.9397710000000004</v>
      </c>
      <c r="J6">
        <v>9.9397710000000004</v>
      </c>
      <c r="K6">
        <v>9.9397710000000004</v>
      </c>
      <c r="L6">
        <v>1.4873400000000001</v>
      </c>
      <c r="M6">
        <v>1.4873400000000001</v>
      </c>
      <c r="N6">
        <v>1.4873400000000001</v>
      </c>
      <c r="O6">
        <v>103.740765</v>
      </c>
      <c r="P6">
        <v>103.740765</v>
      </c>
      <c r="Q6">
        <v>103.740765</v>
      </c>
      <c r="R6">
        <v>3.726548999999999</v>
      </c>
      <c r="S6">
        <v>3.726548999999999</v>
      </c>
      <c r="T6">
        <v>3.726548999999999</v>
      </c>
      <c r="U6">
        <v>40.590699999999998</v>
      </c>
      <c r="V6">
        <v>40.590699999999998</v>
      </c>
      <c r="W6">
        <v>40.590699999999998</v>
      </c>
      <c r="X6">
        <v>10.459865000000001</v>
      </c>
      <c r="Y6">
        <v>10.459865000000001</v>
      </c>
      <c r="Z6">
        <v>10.459865000000001</v>
      </c>
      <c r="AA6">
        <v>4.3171850000000003</v>
      </c>
      <c r="AB6">
        <v>4.3171849999999994</v>
      </c>
      <c r="AC6">
        <v>4.3171850000000003</v>
      </c>
      <c r="AD6">
        <v>5.9508390000000002</v>
      </c>
      <c r="AE6">
        <v>5.9508390000000002</v>
      </c>
      <c r="AF6">
        <v>5.9508390000000002</v>
      </c>
      <c r="AG6">
        <v>6.4777930000000001</v>
      </c>
      <c r="AH6">
        <v>6.4777930000000001</v>
      </c>
      <c r="AI6">
        <v>6.4777930000000001</v>
      </c>
      <c r="AJ6">
        <v>35.927511000000003</v>
      </c>
      <c r="AK6">
        <v>35.927511000000003</v>
      </c>
      <c r="AL6">
        <v>35.927511000000003</v>
      </c>
      <c r="AM6">
        <v>4.6011569999999997</v>
      </c>
      <c r="AN6">
        <v>4.6011569999999997</v>
      </c>
      <c r="AO6">
        <v>4.6011569999999997</v>
      </c>
      <c r="AP6">
        <v>2.7667320000000002</v>
      </c>
      <c r="AQ6">
        <v>2.7667320000000002</v>
      </c>
      <c r="AR6">
        <v>2.7667320000000002</v>
      </c>
      <c r="AS6">
        <v>35.018132999999999</v>
      </c>
      <c r="AT6">
        <v>35.018132999999999</v>
      </c>
      <c r="AU6">
        <v>35.018132999999999</v>
      </c>
      <c r="AV6">
        <v>19.333462999999998</v>
      </c>
      <c r="AW6">
        <v>19.333462999999998</v>
      </c>
      <c r="AX6">
        <v>19.333462999999998</v>
      </c>
      <c r="AY6">
        <v>11.933040999999999</v>
      </c>
      <c r="AZ6">
        <v>11.933040999999999</v>
      </c>
      <c r="BA6">
        <v>11.933040999999999</v>
      </c>
      <c r="BB6">
        <v>82.809303999999997</v>
      </c>
      <c r="BC6">
        <v>82.809303999999983</v>
      </c>
      <c r="BD6">
        <v>82.809303999999997</v>
      </c>
      <c r="BE6">
        <v>9.1401690000000002</v>
      </c>
      <c r="BF6">
        <v>9.1401690000000002</v>
      </c>
      <c r="BG6">
        <v>9.1401690000000002</v>
      </c>
    </row>
    <row r="7" spans="1:59" x14ac:dyDescent="0.2">
      <c r="A7" s="12" t="s">
        <v>90</v>
      </c>
      <c r="B7" s="12">
        <v>2019</v>
      </c>
      <c r="C7">
        <v>42.705368</v>
      </c>
      <c r="D7">
        <v>42.705368</v>
      </c>
      <c r="E7">
        <v>42.705368</v>
      </c>
      <c r="F7">
        <v>2.8206020000000001</v>
      </c>
      <c r="G7">
        <v>2.8206020000000001</v>
      </c>
      <c r="H7">
        <v>2.8206020000000001</v>
      </c>
      <c r="I7">
        <v>10.024283</v>
      </c>
      <c r="J7">
        <v>10.024283</v>
      </c>
      <c r="K7">
        <v>10.024283</v>
      </c>
      <c r="L7">
        <v>1.4941880000000001</v>
      </c>
      <c r="M7">
        <v>1.4941880000000001</v>
      </c>
      <c r="N7">
        <v>1.4941880000000001</v>
      </c>
      <c r="O7">
        <v>105.61867100000001</v>
      </c>
      <c r="P7">
        <v>105.61867100000001</v>
      </c>
      <c r="Q7">
        <v>105.61867100000001</v>
      </c>
      <c r="R7">
        <v>3.7201610000000001</v>
      </c>
      <c r="S7">
        <v>3.7201610000000001</v>
      </c>
      <c r="T7">
        <v>3.7201610000000001</v>
      </c>
      <c r="U7">
        <v>41.563519999999997</v>
      </c>
      <c r="V7">
        <v>41.563519999999997</v>
      </c>
      <c r="W7">
        <v>41.563519999999997</v>
      </c>
      <c r="X7">
        <v>10.698683000000001</v>
      </c>
      <c r="Y7">
        <v>10.698683000000001</v>
      </c>
      <c r="Z7">
        <v>10.698683000000001</v>
      </c>
      <c r="AA7">
        <v>4.4410999999999996</v>
      </c>
      <c r="AB7">
        <v>4.4410999999999987</v>
      </c>
      <c r="AC7">
        <v>4.4410999999999996</v>
      </c>
      <c r="AD7">
        <v>5.7819070000000004</v>
      </c>
      <c r="AE7">
        <v>5.7819070000000004</v>
      </c>
      <c r="AF7">
        <v>5.7819070000000004</v>
      </c>
      <c r="AG7">
        <v>6.5690879999999998</v>
      </c>
      <c r="AH7">
        <v>6.5690879999999998</v>
      </c>
      <c r="AI7">
        <v>6.5690879999999998</v>
      </c>
      <c r="AJ7">
        <v>36.304408000000002</v>
      </c>
      <c r="AK7">
        <v>36.304408000000002</v>
      </c>
      <c r="AL7">
        <v>36.304408000000002</v>
      </c>
      <c r="AM7">
        <v>4.6027680000000002</v>
      </c>
      <c r="AN7">
        <v>4.6027680000000002</v>
      </c>
      <c r="AO7">
        <v>4.6027680000000002</v>
      </c>
      <c r="AP7">
        <v>2.8072349999999999</v>
      </c>
      <c r="AQ7">
        <v>2.8072349999999999</v>
      </c>
      <c r="AR7">
        <v>2.8072349999999999</v>
      </c>
      <c r="AS7">
        <v>35.827362000000001</v>
      </c>
      <c r="AT7">
        <v>35.827362000000001</v>
      </c>
      <c r="AU7">
        <v>35.827362000000001</v>
      </c>
      <c r="AV7">
        <v>20.098251000000001</v>
      </c>
      <c r="AW7">
        <v>20.098251000000001</v>
      </c>
      <c r="AX7">
        <v>20.098251000000001</v>
      </c>
      <c r="AY7">
        <v>12.049314000000001</v>
      </c>
      <c r="AZ7">
        <v>12.049314000000001</v>
      </c>
      <c r="BA7">
        <v>12.049314000000001</v>
      </c>
      <c r="BB7">
        <v>83.481683999999987</v>
      </c>
      <c r="BC7">
        <v>83.481683999999973</v>
      </c>
      <c r="BD7">
        <v>83.481683999999987</v>
      </c>
      <c r="BE7">
        <v>9.2116570000000007</v>
      </c>
      <c r="BF7">
        <v>9.2116569999999989</v>
      </c>
      <c r="BG7">
        <v>9.2116569999999989</v>
      </c>
    </row>
    <row r="8" spans="1:59" x14ac:dyDescent="0.2">
      <c r="A8" s="12" t="s">
        <v>90</v>
      </c>
      <c r="B8" s="12">
        <v>2020</v>
      </c>
      <c r="C8">
        <v>43.451666000000003</v>
      </c>
      <c r="D8">
        <v>43.451666000000003</v>
      </c>
      <c r="E8">
        <v>43.451666000000003</v>
      </c>
      <c r="F8">
        <v>2.8056079999999999</v>
      </c>
      <c r="G8">
        <v>2.8056079999999999</v>
      </c>
      <c r="H8">
        <v>2.8056079999999999</v>
      </c>
      <c r="I8">
        <v>10.093121</v>
      </c>
      <c r="J8">
        <v>10.093121</v>
      </c>
      <c r="K8">
        <v>10.093121</v>
      </c>
      <c r="L8">
        <v>1.4774689999999999</v>
      </c>
      <c r="M8">
        <v>1.4774689999999999</v>
      </c>
      <c r="N8">
        <v>1.4774689999999999</v>
      </c>
      <c r="O8">
        <v>107.46513400000001</v>
      </c>
      <c r="P8">
        <v>107.46513400000001</v>
      </c>
      <c r="Q8">
        <v>107.46513400000001</v>
      </c>
      <c r="R8">
        <v>3.7227160000000001</v>
      </c>
      <c r="S8">
        <v>3.7227160000000001</v>
      </c>
      <c r="T8">
        <v>3.7227160000000001</v>
      </c>
      <c r="U8">
        <v>42.556984</v>
      </c>
      <c r="V8">
        <v>42.556984</v>
      </c>
      <c r="W8">
        <v>42.556984</v>
      </c>
      <c r="X8">
        <v>10.928720999999999</v>
      </c>
      <c r="Y8">
        <v>10.928720999999999</v>
      </c>
      <c r="Z8">
        <v>10.928720999999999</v>
      </c>
      <c r="AA8">
        <v>4.3604439999999993</v>
      </c>
      <c r="AB8">
        <v>4.3604439999999993</v>
      </c>
      <c r="AC8">
        <v>4.3604439999999993</v>
      </c>
      <c r="AD8">
        <v>5.6629230000000002</v>
      </c>
      <c r="AE8">
        <v>5.6629230000000002</v>
      </c>
      <c r="AF8">
        <v>5.6629230000000002</v>
      </c>
      <c r="AG8">
        <v>6.6539419999999998</v>
      </c>
      <c r="AH8">
        <v>6.6539419999999998</v>
      </c>
      <c r="AI8">
        <v>6.6539419999999998</v>
      </c>
      <c r="AJ8">
        <v>36.688771999999993</v>
      </c>
      <c r="AK8">
        <v>36.688771999999993</v>
      </c>
      <c r="AL8">
        <v>36.688771999999993</v>
      </c>
      <c r="AM8">
        <v>4.543399</v>
      </c>
      <c r="AN8">
        <v>4.543399</v>
      </c>
      <c r="AO8">
        <v>4.543399</v>
      </c>
      <c r="AP8">
        <v>2.7603849999999999</v>
      </c>
      <c r="AQ8">
        <v>2.7603849999999999</v>
      </c>
      <c r="AR8">
        <v>2.7603849999999999</v>
      </c>
      <c r="AS8">
        <v>35.997107</v>
      </c>
      <c r="AT8">
        <v>35.997107</v>
      </c>
      <c r="AU8">
        <v>35.997107</v>
      </c>
      <c r="AV8">
        <v>20.772594999999999</v>
      </c>
      <c r="AW8">
        <v>20.772594999999999</v>
      </c>
      <c r="AX8">
        <v>20.772594999999999</v>
      </c>
      <c r="AY8">
        <v>12.161723</v>
      </c>
      <c r="AZ8">
        <v>12.161723</v>
      </c>
      <c r="BA8">
        <v>12.161723</v>
      </c>
      <c r="BB8">
        <v>84.135428000000019</v>
      </c>
      <c r="BC8">
        <v>84.135428000000005</v>
      </c>
      <c r="BD8">
        <v>84.135428000000019</v>
      </c>
      <c r="BE8">
        <v>9.2872889999999995</v>
      </c>
      <c r="BF8">
        <v>9.2872889999999977</v>
      </c>
      <c r="BG8">
        <v>9.2872889999999977</v>
      </c>
    </row>
    <row r="9" spans="1:59" x14ac:dyDescent="0.2">
      <c r="A9" s="12" t="s">
        <v>90</v>
      </c>
      <c r="B9" s="12">
        <v>2021</v>
      </c>
      <c r="C9">
        <v>44.177968999999997</v>
      </c>
      <c r="D9">
        <v>44.177968999999997</v>
      </c>
      <c r="E9">
        <v>44.177968999999997</v>
      </c>
      <c r="F9">
        <v>2.7909739999999998</v>
      </c>
      <c r="G9">
        <v>2.7909739999999998</v>
      </c>
      <c r="H9">
        <v>2.7909739999999998</v>
      </c>
      <c r="I9">
        <v>10.13775</v>
      </c>
      <c r="J9">
        <v>10.13775</v>
      </c>
      <c r="K9">
        <v>10.13775</v>
      </c>
      <c r="L9">
        <v>1.463265</v>
      </c>
      <c r="M9">
        <v>1.463265</v>
      </c>
      <c r="N9">
        <v>1.463265</v>
      </c>
      <c r="O9">
        <v>109.26217800000001</v>
      </c>
      <c r="P9">
        <v>109.26217800000001</v>
      </c>
      <c r="Q9">
        <v>109.26217800000001</v>
      </c>
      <c r="R9">
        <v>3.7086100000000002</v>
      </c>
      <c r="S9">
        <v>3.7086100000000002</v>
      </c>
      <c r="T9">
        <v>3.7086100000000002</v>
      </c>
      <c r="U9">
        <v>43.533591999999999</v>
      </c>
      <c r="V9">
        <v>43.533591999999999</v>
      </c>
      <c r="W9">
        <v>43.533591999999999</v>
      </c>
      <c r="X9">
        <v>11.148277999999999</v>
      </c>
      <c r="Y9">
        <v>11.148277999999999</v>
      </c>
      <c r="Z9">
        <v>11.148277999999999</v>
      </c>
      <c r="AA9">
        <v>4.2501139999999991</v>
      </c>
      <c r="AB9">
        <v>4.2501139999999999</v>
      </c>
      <c r="AC9">
        <v>4.2501139999999991</v>
      </c>
      <c r="AD9">
        <v>5.5926309999999999</v>
      </c>
      <c r="AE9">
        <v>5.5926309999999999</v>
      </c>
      <c r="AF9">
        <v>5.5926309999999999</v>
      </c>
      <c r="AG9">
        <v>6.735277</v>
      </c>
      <c r="AH9">
        <v>6.735277</v>
      </c>
      <c r="AI9">
        <v>6.735277</v>
      </c>
      <c r="AJ9">
        <v>37.076583999999997</v>
      </c>
      <c r="AK9">
        <v>37.076583999999997</v>
      </c>
      <c r="AL9">
        <v>37.07658399999999</v>
      </c>
      <c r="AM9">
        <v>4.5204709999999997</v>
      </c>
      <c r="AN9">
        <v>4.5204709999999997</v>
      </c>
      <c r="AO9">
        <v>4.5204709999999997</v>
      </c>
      <c r="AP9">
        <v>2.6882350000000002</v>
      </c>
      <c r="AQ9">
        <v>2.6882350000000002</v>
      </c>
      <c r="AR9">
        <v>2.6882350000000002</v>
      </c>
      <c r="AS9">
        <v>35.950395999999998</v>
      </c>
      <c r="AT9">
        <v>35.950395999999998</v>
      </c>
      <c r="AU9">
        <v>35.950395999999998</v>
      </c>
      <c r="AV9">
        <v>21.324366999999999</v>
      </c>
      <c r="AW9">
        <v>21.324366999999999</v>
      </c>
      <c r="AX9">
        <v>21.324366999999999</v>
      </c>
      <c r="AY9">
        <v>12.262945999999999</v>
      </c>
      <c r="AZ9">
        <v>12.262945999999999</v>
      </c>
      <c r="BA9">
        <v>12.262945999999999</v>
      </c>
      <c r="BB9">
        <v>84.77540399999998</v>
      </c>
      <c r="BC9">
        <v>84.77540399999998</v>
      </c>
      <c r="BD9">
        <v>84.77540399999998</v>
      </c>
      <c r="BE9">
        <v>9.3651450000000001</v>
      </c>
      <c r="BF9">
        <v>9.3651450000000001</v>
      </c>
      <c r="BG9">
        <v>9.3651450000000001</v>
      </c>
    </row>
    <row r="10" spans="1:59" s="30" customFormat="1" x14ac:dyDescent="0.2">
      <c r="A10" s="27" t="s">
        <v>90</v>
      </c>
      <c r="B10" s="27">
        <v>2022</v>
      </c>
      <c r="C10" s="30">
        <v>44.903224999999999</v>
      </c>
      <c r="D10" s="30">
        <v>44.903224999999999</v>
      </c>
      <c r="E10" s="30">
        <v>44.903224999999999</v>
      </c>
      <c r="F10" s="30">
        <v>2.7804690000000001</v>
      </c>
      <c r="G10" s="30">
        <v>2.7804690000000001</v>
      </c>
      <c r="H10" s="30">
        <v>2.7804690000000001</v>
      </c>
      <c r="I10" s="30">
        <v>10.195707000000001</v>
      </c>
      <c r="J10" s="30">
        <v>10.195707000000001</v>
      </c>
      <c r="K10" s="30">
        <v>10.195707000000001</v>
      </c>
      <c r="L10" s="30">
        <v>1.4722329999999999</v>
      </c>
      <c r="M10" s="30">
        <v>1.4722329999999999</v>
      </c>
      <c r="N10" s="30">
        <v>1.4722329999999999</v>
      </c>
      <c r="O10" s="30">
        <v>110.990103</v>
      </c>
      <c r="P10" s="30">
        <v>110.990103</v>
      </c>
      <c r="Q10" s="30">
        <v>110.990103</v>
      </c>
      <c r="R10" s="30">
        <v>3.6913529999999999</v>
      </c>
      <c r="S10" s="30">
        <v>3.6913529999999999</v>
      </c>
      <c r="T10" s="30">
        <v>3.6913529999999999</v>
      </c>
      <c r="U10" s="30">
        <v>44.496122</v>
      </c>
      <c r="V10" s="30">
        <v>44.496122</v>
      </c>
      <c r="W10" s="30">
        <v>44.496122</v>
      </c>
      <c r="X10" s="30">
        <v>11.285869</v>
      </c>
      <c r="Y10" s="30">
        <v>11.285869</v>
      </c>
      <c r="Z10" s="30">
        <v>11.285869</v>
      </c>
      <c r="AA10" s="30">
        <v>4.268873000000001</v>
      </c>
      <c r="AB10" s="30">
        <v>4.2688730000000001</v>
      </c>
      <c r="AC10" s="30">
        <v>4.268873000000001</v>
      </c>
      <c r="AD10" s="30">
        <v>5.4897390000000001</v>
      </c>
      <c r="AE10" s="30">
        <v>5.4897390000000001</v>
      </c>
      <c r="AF10" s="30">
        <v>5.4897390000000001</v>
      </c>
      <c r="AG10" s="30">
        <v>6.812341</v>
      </c>
      <c r="AH10" s="30">
        <v>6.812341</v>
      </c>
      <c r="AI10" s="30">
        <v>6.812341</v>
      </c>
      <c r="AJ10" s="30">
        <v>37.457971000000001</v>
      </c>
      <c r="AK10" s="30">
        <v>37.457971000000001</v>
      </c>
      <c r="AL10" s="30">
        <v>37.457971000000001</v>
      </c>
      <c r="AM10" s="30">
        <v>4.5762980000000004</v>
      </c>
      <c r="AN10" s="30">
        <v>4.5762980000000013</v>
      </c>
      <c r="AO10" s="30">
        <v>4.5762980000000004</v>
      </c>
      <c r="AP10" s="30">
        <v>2.695122</v>
      </c>
      <c r="AQ10" s="30">
        <v>2.695122</v>
      </c>
      <c r="AR10" s="30">
        <v>2.695122</v>
      </c>
      <c r="AS10" s="30">
        <v>36.408819999999999</v>
      </c>
      <c r="AT10" s="30">
        <v>36.408819999999999</v>
      </c>
      <c r="AU10" s="30">
        <v>36.408819999999999</v>
      </c>
      <c r="AV10" s="30">
        <v>22.125249</v>
      </c>
      <c r="AW10" s="30">
        <v>22.125249</v>
      </c>
      <c r="AX10" s="30">
        <v>22.125249</v>
      </c>
      <c r="AY10" s="30">
        <v>12.356116999999999</v>
      </c>
      <c r="AZ10" s="30">
        <v>12.356116999999999</v>
      </c>
      <c r="BA10" s="30">
        <v>12.356116999999999</v>
      </c>
      <c r="BB10" s="30">
        <v>85.341240999999997</v>
      </c>
      <c r="BC10" s="30">
        <v>85.341240999999997</v>
      </c>
      <c r="BD10" s="30">
        <v>85.341240999999997</v>
      </c>
      <c r="BE10" s="30">
        <v>9.4411290000000001</v>
      </c>
      <c r="BF10" s="30">
        <v>9.4411290000000001</v>
      </c>
      <c r="BG10" s="30">
        <v>9.4411290000000019</v>
      </c>
    </row>
    <row r="11" spans="1:59" x14ac:dyDescent="0.2">
      <c r="A11" s="12" t="s">
        <v>90</v>
      </c>
      <c r="B11" s="12">
        <v>2023</v>
      </c>
      <c r="C11">
        <v>45.606479999999998</v>
      </c>
      <c r="D11">
        <v>45.606479999999991</v>
      </c>
      <c r="E11">
        <v>45.606479999999998</v>
      </c>
      <c r="F11">
        <v>2.7779699999999998</v>
      </c>
      <c r="G11">
        <v>2.7779699999999998</v>
      </c>
      <c r="H11">
        <v>2.7779699999999998</v>
      </c>
      <c r="I11">
        <v>10.249586000000001</v>
      </c>
      <c r="J11">
        <v>10.249586000000001</v>
      </c>
      <c r="K11">
        <v>10.249586000000001</v>
      </c>
      <c r="L11">
        <v>1.485509</v>
      </c>
      <c r="M11">
        <v>1.485509</v>
      </c>
      <c r="N11">
        <v>1.485509</v>
      </c>
      <c r="O11">
        <v>112.716598</v>
      </c>
      <c r="P11">
        <v>112.716598</v>
      </c>
      <c r="Q11">
        <v>112.716598</v>
      </c>
      <c r="R11">
        <v>3.6778870000000001</v>
      </c>
      <c r="S11">
        <v>3.6778870000000001</v>
      </c>
      <c r="T11">
        <v>3.6778870000000001</v>
      </c>
      <c r="U11">
        <v>45.504559999999998</v>
      </c>
      <c r="V11">
        <v>45.504559999999991</v>
      </c>
      <c r="W11">
        <v>45.504559999999998</v>
      </c>
      <c r="X11">
        <v>11.337052</v>
      </c>
      <c r="Y11">
        <v>11.337052</v>
      </c>
      <c r="Z11">
        <v>11.337052</v>
      </c>
      <c r="AA11">
        <v>4.3101079999999996</v>
      </c>
      <c r="AB11">
        <v>4.3101079999999996</v>
      </c>
      <c r="AC11">
        <v>4.3101079999999996</v>
      </c>
      <c r="AD11">
        <v>5.3539300000000001</v>
      </c>
      <c r="AE11">
        <v>5.3539300000000001</v>
      </c>
      <c r="AF11">
        <v>5.3539300000000001</v>
      </c>
      <c r="AG11">
        <v>6.888388</v>
      </c>
      <c r="AH11">
        <v>6.8883879999999991</v>
      </c>
      <c r="AI11">
        <v>6.8883880000000008</v>
      </c>
      <c r="AJ11">
        <v>37.840043999999999</v>
      </c>
      <c r="AK11">
        <v>37.840043999999999</v>
      </c>
      <c r="AL11">
        <v>37.840043999999999</v>
      </c>
      <c r="AM11">
        <v>4.6443839999999996</v>
      </c>
      <c r="AN11">
        <v>4.6443839999999996</v>
      </c>
      <c r="AO11">
        <v>4.6443839999999996</v>
      </c>
      <c r="AP11">
        <v>2.7163909999999998</v>
      </c>
      <c r="AQ11">
        <v>2.7163909999999989</v>
      </c>
      <c r="AR11">
        <v>2.7163909999999998</v>
      </c>
      <c r="AS11">
        <v>36.947024999999996</v>
      </c>
      <c r="AT11">
        <v>36.947024999999996</v>
      </c>
      <c r="AU11">
        <v>36.947024999999996</v>
      </c>
      <c r="AV11">
        <v>23.227014</v>
      </c>
      <c r="AW11">
        <v>23.227014</v>
      </c>
      <c r="AX11">
        <v>23.227014</v>
      </c>
      <c r="AY11">
        <v>12.458223</v>
      </c>
      <c r="AZ11">
        <v>12.458223</v>
      </c>
      <c r="BA11">
        <v>12.458223</v>
      </c>
      <c r="BB11">
        <v>85.816198999999983</v>
      </c>
      <c r="BC11">
        <v>85.816198999999983</v>
      </c>
      <c r="BD11">
        <v>85.816198999999983</v>
      </c>
      <c r="BE11">
        <v>9.5168710000000001</v>
      </c>
      <c r="BF11">
        <v>9.5168710000000001</v>
      </c>
      <c r="BG11">
        <v>9.5168710000000001</v>
      </c>
    </row>
    <row r="12" spans="1:59" x14ac:dyDescent="0.2">
      <c r="A12" s="12" t="s">
        <v>90</v>
      </c>
      <c r="B12" s="12">
        <v>2024</v>
      </c>
      <c r="C12">
        <v>46.278751</v>
      </c>
      <c r="D12">
        <v>46.278751</v>
      </c>
      <c r="E12">
        <v>46.278751</v>
      </c>
      <c r="F12">
        <v>2.7779790000000002</v>
      </c>
      <c r="G12">
        <v>2.7779790000000011</v>
      </c>
      <c r="H12">
        <v>2.7779790000000011</v>
      </c>
      <c r="I12" s="30">
        <v>10.271190750000001</v>
      </c>
      <c r="J12">
        <v>10.299932999999999</v>
      </c>
      <c r="K12">
        <v>10.299932999999999</v>
      </c>
      <c r="L12">
        <v>1.498712</v>
      </c>
      <c r="M12">
        <v>1.498712</v>
      </c>
      <c r="N12">
        <v>1.498712</v>
      </c>
      <c r="O12">
        <v>114.484252</v>
      </c>
      <c r="P12">
        <v>114.484252</v>
      </c>
      <c r="Q12">
        <v>114.484252</v>
      </c>
      <c r="R12">
        <v>3.6708969999999992</v>
      </c>
      <c r="S12">
        <v>3.6708969999999992</v>
      </c>
      <c r="T12">
        <v>3.6708970000000001</v>
      </c>
      <c r="U12">
        <v>46.523657</v>
      </c>
      <c r="V12">
        <v>46.523657</v>
      </c>
      <c r="W12">
        <v>46.523657</v>
      </c>
      <c r="X12">
        <v>11.384922</v>
      </c>
      <c r="Y12">
        <v>11.384922</v>
      </c>
      <c r="Z12">
        <v>11.384922</v>
      </c>
      <c r="AA12">
        <v>4.34938</v>
      </c>
      <c r="AB12">
        <v>4.3493800000000009</v>
      </c>
      <c r="AC12">
        <v>4.34938</v>
      </c>
      <c r="AD12">
        <v>5.2190440000000002</v>
      </c>
      <c r="AE12">
        <v>5.2190440000000002</v>
      </c>
      <c r="AF12">
        <v>5.2190440000000002</v>
      </c>
      <c r="AG12">
        <v>6.9641970000000004</v>
      </c>
      <c r="AH12">
        <v>6.9641970000000013</v>
      </c>
      <c r="AI12">
        <v>6.9641970000000013</v>
      </c>
      <c r="AJ12">
        <v>38.211458999999998</v>
      </c>
      <c r="AK12">
        <v>38.211458999999998</v>
      </c>
      <c r="AL12">
        <v>38.211458999999998</v>
      </c>
      <c r="AM12">
        <v>4.7135530000000001</v>
      </c>
      <c r="AN12">
        <v>4.7135530000000001</v>
      </c>
      <c r="AO12">
        <v>4.7135530000000001</v>
      </c>
      <c r="AP12">
        <v>2.7370610000000002</v>
      </c>
      <c r="AQ12">
        <v>2.7370610000000002</v>
      </c>
      <c r="AR12">
        <v>2.7370610000000002</v>
      </c>
      <c r="AS12">
        <v>37.473928999999998</v>
      </c>
      <c r="AT12">
        <v>37.473928999999998</v>
      </c>
      <c r="AU12">
        <v>37.473928999999998</v>
      </c>
      <c r="AV12">
        <v>24.348053</v>
      </c>
      <c r="AW12">
        <v>24.348053</v>
      </c>
      <c r="AX12">
        <v>24.348053</v>
      </c>
      <c r="AY12">
        <v>12.564689</v>
      </c>
      <c r="AZ12">
        <v>12.564689</v>
      </c>
      <c r="BA12">
        <v>12.564689</v>
      </c>
      <c r="BB12">
        <v>86.260417000000018</v>
      </c>
      <c r="BC12">
        <v>86.260417000000018</v>
      </c>
      <c r="BD12">
        <v>86.260417000000018</v>
      </c>
      <c r="BE12">
        <v>9.5918530000000004</v>
      </c>
      <c r="BF12">
        <v>9.5918530000000004</v>
      </c>
      <c r="BG12">
        <v>9.5918530000000004</v>
      </c>
    </row>
    <row r="13" spans="1:59" x14ac:dyDescent="0.2">
      <c r="A13" s="12" t="s">
        <v>90</v>
      </c>
      <c r="B13" s="12">
        <v>2025</v>
      </c>
      <c r="C13">
        <v>46.922030999999997</v>
      </c>
      <c r="D13">
        <v>46.922030999999997</v>
      </c>
      <c r="E13">
        <v>46.922030999999997</v>
      </c>
      <c r="F13">
        <v>2.7770030000000001</v>
      </c>
      <c r="G13">
        <v>2.777003000000001</v>
      </c>
      <c r="H13">
        <v>2.777003000000001</v>
      </c>
      <c r="I13" s="30">
        <v>10.308932625000001</v>
      </c>
      <c r="J13">
        <v>10.34707</v>
      </c>
      <c r="K13">
        <v>10.34707</v>
      </c>
      <c r="L13">
        <v>1.511676</v>
      </c>
      <c r="M13">
        <v>1.511676</v>
      </c>
      <c r="N13">
        <v>1.511676</v>
      </c>
      <c r="O13">
        <v>116.275465</v>
      </c>
      <c r="P13">
        <v>116.275465</v>
      </c>
      <c r="Q13">
        <v>116.275465</v>
      </c>
      <c r="R13">
        <v>3.663014</v>
      </c>
      <c r="S13">
        <v>3.663014</v>
      </c>
      <c r="T13">
        <v>3.663014</v>
      </c>
      <c r="U13">
        <v>47.549545999999999</v>
      </c>
      <c r="V13">
        <v>47.549545999999999</v>
      </c>
      <c r="W13">
        <v>47.549545999999999</v>
      </c>
      <c r="X13">
        <v>11.442114</v>
      </c>
      <c r="Y13">
        <v>11.442114</v>
      </c>
      <c r="Z13">
        <v>11.442114</v>
      </c>
      <c r="AA13">
        <v>4.3871090000000006</v>
      </c>
      <c r="AB13">
        <v>4.3871089999999997</v>
      </c>
      <c r="AC13">
        <v>4.3871090000000006</v>
      </c>
      <c r="AD13">
        <v>5.0976039999999996</v>
      </c>
      <c r="AE13">
        <v>5.0976039999999996</v>
      </c>
      <c r="AF13">
        <v>5.0976039999999996</v>
      </c>
      <c r="AG13">
        <v>7.0383800000000001</v>
      </c>
      <c r="AH13">
        <v>7.0383800000000001</v>
      </c>
      <c r="AI13">
        <v>7.038380000000001</v>
      </c>
      <c r="AJ13">
        <v>38.571289</v>
      </c>
      <c r="AK13">
        <v>38.571288999999993</v>
      </c>
      <c r="AL13">
        <v>38.571289</v>
      </c>
      <c r="AM13">
        <v>4.7807060000000003</v>
      </c>
      <c r="AN13">
        <v>4.7807060000000003</v>
      </c>
      <c r="AO13">
        <v>4.7807060000000003</v>
      </c>
      <c r="AP13">
        <v>2.7572199999999998</v>
      </c>
      <c r="AQ13">
        <v>2.7572199999999998</v>
      </c>
      <c r="AR13">
        <v>2.7572199999999998</v>
      </c>
      <c r="AS13">
        <v>37.989969000000009</v>
      </c>
      <c r="AT13">
        <v>37.989969000000002</v>
      </c>
      <c r="AU13">
        <v>37.989969000000009</v>
      </c>
      <c r="AV13">
        <v>25.427191000000001</v>
      </c>
      <c r="AW13">
        <v>25.427191000000001</v>
      </c>
      <c r="AX13">
        <v>25.427191000000001</v>
      </c>
      <c r="AY13">
        <v>12.665801999999999</v>
      </c>
      <c r="AZ13">
        <v>12.665801999999999</v>
      </c>
      <c r="BA13">
        <v>12.665801999999999</v>
      </c>
      <c r="BB13">
        <v>86.696476000000004</v>
      </c>
      <c r="BC13">
        <v>86.696476000000004</v>
      </c>
      <c r="BD13">
        <v>86.696476000000004</v>
      </c>
      <c r="BE13">
        <v>9.6653190000000002</v>
      </c>
      <c r="BF13">
        <v>9.6653190000000002</v>
      </c>
      <c r="BG13">
        <v>9.665319000000002</v>
      </c>
    </row>
    <row r="14" spans="1:59" x14ac:dyDescent="0.2">
      <c r="A14" s="12" t="s">
        <v>90</v>
      </c>
      <c r="B14" s="12">
        <v>2026</v>
      </c>
      <c r="C14">
        <v>47.538086999999997</v>
      </c>
      <c r="D14">
        <v>47.538086999999997</v>
      </c>
      <c r="E14">
        <v>47.538086999999997</v>
      </c>
      <c r="F14">
        <v>2.775109</v>
      </c>
      <c r="G14">
        <v>2.775109</v>
      </c>
      <c r="H14">
        <v>2.775109</v>
      </c>
      <c r="I14" s="30">
        <v>10.346674500000001</v>
      </c>
      <c r="J14">
        <v>10.391586999999999</v>
      </c>
      <c r="K14">
        <v>10.391586999999999</v>
      </c>
      <c r="L14">
        <v>1.5244610000000001</v>
      </c>
      <c r="M14">
        <v>1.5244610000000001</v>
      </c>
      <c r="N14">
        <v>1.5244610000000001</v>
      </c>
      <c r="O14">
        <v>118.05899599999999</v>
      </c>
      <c r="P14">
        <v>118.05899599999999</v>
      </c>
      <c r="Q14">
        <v>118.05899599999999</v>
      </c>
      <c r="R14">
        <v>3.6542569999999999</v>
      </c>
      <c r="S14">
        <v>3.6542569999999999</v>
      </c>
      <c r="T14">
        <v>3.6542569999999999</v>
      </c>
      <c r="U14">
        <v>48.58352</v>
      </c>
      <c r="V14">
        <v>48.58352</v>
      </c>
      <c r="W14">
        <v>48.583520000000007</v>
      </c>
      <c r="X14">
        <v>11.515043</v>
      </c>
      <c r="Y14">
        <v>11.515043</v>
      </c>
      <c r="Z14">
        <v>11.515043</v>
      </c>
      <c r="AA14">
        <v>4.4237259999999994</v>
      </c>
      <c r="AB14">
        <v>4.4237260000000003</v>
      </c>
      <c r="AC14">
        <v>4.4237259999999994</v>
      </c>
      <c r="AD14">
        <v>4.9881450000000003</v>
      </c>
      <c r="AE14">
        <v>4.9881450000000003</v>
      </c>
      <c r="AF14">
        <v>4.9881450000000003</v>
      </c>
      <c r="AG14">
        <v>7.1113879999999998</v>
      </c>
      <c r="AH14">
        <v>7.1113879999999989</v>
      </c>
      <c r="AI14">
        <v>7.1113879999999998</v>
      </c>
      <c r="AJ14">
        <v>38.920171000000003</v>
      </c>
      <c r="AK14">
        <v>38.920171000000003</v>
      </c>
      <c r="AL14">
        <v>38.920171000000003</v>
      </c>
      <c r="AM14">
        <v>4.8460140000000003</v>
      </c>
      <c r="AN14">
        <v>4.8460140000000003</v>
      </c>
      <c r="AO14">
        <v>4.8460140000000003</v>
      </c>
      <c r="AP14">
        <v>2.7769900000000001</v>
      </c>
      <c r="AQ14">
        <v>2.7769900000000001</v>
      </c>
      <c r="AR14">
        <v>2.7769900000000001</v>
      </c>
      <c r="AS14">
        <v>38.494875999999998</v>
      </c>
      <c r="AT14">
        <v>38.494875999999991</v>
      </c>
      <c r="AU14">
        <v>38.494875999999998</v>
      </c>
      <c r="AV14">
        <v>26.436176</v>
      </c>
      <c r="AW14">
        <v>26.436176</v>
      </c>
      <c r="AX14">
        <v>26.436176</v>
      </c>
      <c r="AY14">
        <v>12.761929</v>
      </c>
      <c r="AZ14">
        <v>12.761929</v>
      </c>
      <c r="BA14">
        <v>12.761929</v>
      </c>
      <c r="BB14">
        <v>87.132333000000017</v>
      </c>
      <c r="BC14">
        <v>87.132333000000003</v>
      </c>
      <c r="BD14">
        <v>87.132333000000017</v>
      </c>
      <c r="BE14">
        <v>9.7370479999999997</v>
      </c>
      <c r="BF14">
        <v>9.7370480000000015</v>
      </c>
      <c r="BG14">
        <v>9.7370479999999997</v>
      </c>
    </row>
    <row r="15" spans="1:59" x14ac:dyDescent="0.2">
      <c r="A15" s="12" t="s">
        <v>90</v>
      </c>
      <c r="B15" s="12">
        <v>2027</v>
      </c>
      <c r="C15">
        <v>48.130007999999997</v>
      </c>
      <c r="D15">
        <v>48.036538927118883</v>
      </c>
      <c r="E15">
        <v>48.058386059186113</v>
      </c>
      <c r="F15">
        <v>2.7723230000000001</v>
      </c>
      <c r="G15">
        <v>2.7665318472222369</v>
      </c>
      <c r="H15">
        <v>2.7668720726843672</v>
      </c>
      <c r="I15" s="30">
        <v>10.384416375000001</v>
      </c>
      <c r="J15">
        <v>10.427546873196929</v>
      </c>
      <c r="K15">
        <v>10.43000491968691</v>
      </c>
      <c r="L15">
        <v>1.541435937666823</v>
      </c>
      <c r="M15">
        <v>1.540759745245051</v>
      </c>
      <c r="N15">
        <v>1.541435937666823</v>
      </c>
      <c r="O15">
        <v>119.838003</v>
      </c>
      <c r="P15">
        <v>119.63399757152359</v>
      </c>
      <c r="Q15">
        <v>119.7011492279931</v>
      </c>
      <c r="R15" s="30">
        <v>3.6448484166666666</v>
      </c>
      <c r="S15">
        <v>3.629063842371457</v>
      </c>
      <c r="T15">
        <v>3.6290191186024372</v>
      </c>
      <c r="U15">
        <v>49.623458999999997</v>
      </c>
      <c r="V15">
        <v>49.443551841089473</v>
      </c>
      <c r="W15">
        <v>49.601651087374371</v>
      </c>
      <c r="X15">
        <v>11.670411229514681</v>
      </c>
      <c r="Y15">
        <v>11.64985711448325</v>
      </c>
      <c r="Z15">
        <v>11.670411229514681</v>
      </c>
      <c r="AA15">
        <v>4.4687065061925946</v>
      </c>
      <c r="AB15">
        <v>4.4661132549152374</v>
      </c>
      <c r="AC15">
        <v>4.4687065061925946</v>
      </c>
      <c r="AD15">
        <v>4.8977360000000001</v>
      </c>
      <c r="AE15">
        <v>4.8977360000000001</v>
      </c>
      <c r="AF15">
        <v>4.8977360000000001</v>
      </c>
      <c r="AG15">
        <v>7.1834160000000002</v>
      </c>
      <c r="AH15">
        <v>7.1750317845008276</v>
      </c>
      <c r="AI15">
        <v>7.1798563093943777</v>
      </c>
      <c r="AJ15">
        <v>39.259526999999999</v>
      </c>
      <c r="AK15">
        <v>39.19292135061086</v>
      </c>
      <c r="AL15">
        <v>39.223074121417987</v>
      </c>
      <c r="AM15">
        <v>4.9097470000000003</v>
      </c>
      <c r="AN15">
        <v>4.907048432424145</v>
      </c>
      <c r="AO15">
        <v>4.9097664837717927</v>
      </c>
      <c r="AP15">
        <v>2.8101012021822491</v>
      </c>
      <c r="AQ15">
        <v>2.8091939014041021</v>
      </c>
      <c r="AR15">
        <v>2.8101012021822491</v>
      </c>
      <c r="AS15">
        <v>39.010275694324967</v>
      </c>
      <c r="AT15">
        <v>38.965280887077327</v>
      </c>
      <c r="AU15">
        <v>39.010275694324967</v>
      </c>
      <c r="AV15">
        <v>27.369724999999999</v>
      </c>
      <c r="AW15">
        <v>27.002844907203571</v>
      </c>
      <c r="AX15">
        <v>27.06351368830898</v>
      </c>
      <c r="AY15">
        <v>12.853206999999999</v>
      </c>
      <c r="AZ15">
        <v>12.83520046982686</v>
      </c>
      <c r="BA15">
        <v>12.84190045275113</v>
      </c>
      <c r="BB15">
        <v>87.667432829096342</v>
      </c>
      <c r="BC15">
        <v>87.606866936869267</v>
      </c>
      <c r="BD15">
        <v>87.667432829096342</v>
      </c>
      <c r="BE15">
        <v>9.806692</v>
      </c>
      <c r="BF15">
        <v>9.8446044680704983</v>
      </c>
      <c r="BG15">
        <v>9.8464910288607079</v>
      </c>
    </row>
    <row r="16" spans="1:59" x14ac:dyDescent="0.2">
      <c r="A16" s="12" t="s">
        <v>90</v>
      </c>
      <c r="B16" s="12">
        <v>2028</v>
      </c>
      <c r="C16">
        <v>48.700234000000002</v>
      </c>
      <c r="D16">
        <v>48.425537753053113</v>
      </c>
      <c r="E16">
        <v>48.489833286973067</v>
      </c>
      <c r="F16">
        <v>2.768742</v>
      </c>
      <c r="G16">
        <v>2.751753144973351</v>
      </c>
      <c r="H16">
        <v>2.7527348473526891</v>
      </c>
      <c r="I16" s="30">
        <v>10.422158250000001</v>
      </c>
      <c r="J16">
        <v>10.45539099747192</v>
      </c>
      <c r="K16">
        <v>10.462509480166061</v>
      </c>
      <c r="L16">
        <v>1.562277607597595</v>
      </c>
      <c r="M16">
        <v>1.560296377771907</v>
      </c>
      <c r="N16">
        <v>1.562277607597595</v>
      </c>
      <c r="O16">
        <v>121.611091</v>
      </c>
      <c r="P16">
        <v>121.0115241050181</v>
      </c>
      <c r="Q16">
        <v>121.2105192740113</v>
      </c>
      <c r="R16" s="30">
        <v>3.6355474999999999</v>
      </c>
      <c r="S16">
        <v>3.5886429724473721</v>
      </c>
      <c r="T16">
        <v>3.5885138903864369</v>
      </c>
      <c r="U16">
        <v>50.671593000000001</v>
      </c>
      <c r="V16">
        <v>50.136814103875381</v>
      </c>
      <c r="W16">
        <v>50.603264503276698</v>
      </c>
      <c r="X16">
        <v>11.898974528242171</v>
      </c>
      <c r="Y16">
        <v>11.83825493990711</v>
      </c>
      <c r="Z16">
        <v>11.898974528242171</v>
      </c>
      <c r="AA16">
        <v>4.5213622309220032</v>
      </c>
      <c r="AB16">
        <v>4.5136756172247763</v>
      </c>
      <c r="AC16">
        <v>4.5213622309220032</v>
      </c>
      <c r="AD16">
        <v>4.8248069999999998</v>
      </c>
      <c r="AE16">
        <v>4.8248069999999998</v>
      </c>
      <c r="AF16">
        <v>4.8248069999999998</v>
      </c>
      <c r="AG16">
        <v>7.2544839999999997</v>
      </c>
      <c r="AH16">
        <v>7.2295175120549464</v>
      </c>
      <c r="AI16">
        <v>7.24371970935045</v>
      </c>
      <c r="AJ16">
        <v>39.590353</v>
      </c>
      <c r="AK16">
        <v>39.393246623752347</v>
      </c>
      <c r="AL16">
        <v>39.481657186234877</v>
      </c>
      <c r="AM16">
        <v>4.9720870000000001</v>
      </c>
      <c r="AN16">
        <v>4.9638096426217748</v>
      </c>
      <c r="AO16">
        <v>4.9718390244900199</v>
      </c>
      <c r="AP16">
        <v>2.8556706640001241</v>
      </c>
      <c r="AQ16">
        <v>2.8529755497017688</v>
      </c>
      <c r="AR16">
        <v>2.8556706640001241</v>
      </c>
      <c r="AS16">
        <v>39.534727187281391</v>
      </c>
      <c r="AT16">
        <v>39.401857967429038</v>
      </c>
      <c r="AU16">
        <v>39.534727187281391</v>
      </c>
      <c r="AV16">
        <v>28.245013</v>
      </c>
      <c r="AW16">
        <v>27.170020298325621</v>
      </c>
      <c r="AX16">
        <v>27.348584959037758</v>
      </c>
      <c r="AY16">
        <v>12.939969</v>
      </c>
      <c r="AZ16">
        <v>12.886619131290249</v>
      </c>
      <c r="BA16">
        <v>12.90618524588457</v>
      </c>
      <c r="BB16">
        <v>88.28934865393245</v>
      </c>
      <c r="BC16">
        <v>88.111552747958072</v>
      </c>
      <c r="BD16">
        <v>88.28934865393245</v>
      </c>
      <c r="BE16">
        <v>9.8742809999999999</v>
      </c>
      <c r="BF16">
        <v>9.9858839115615066</v>
      </c>
      <c r="BG16">
        <v>9.9914606604251457</v>
      </c>
    </row>
    <row r="17" spans="1:59" x14ac:dyDescent="0.2">
      <c r="A17" s="12" t="s">
        <v>90</v>
      </c>
      <c r="B17" s="12">
        <v>2029</v>
      </c>
      <c r="C17">
        <v>49.251258</v>
      </c>
      <c r="D17">
        <v>48.746221719324389</v>
      </c>
      <c r="E17">
        <v>48.864564759904063</v>
      </c>
      <c r="F17">
        <v>2.7644700000000002</v>
      </c>
      <c r="G17">
        <v>2.733392695774683</v>
      </c>
      <c r="H17">
        <v>2.7351521192385579</v>
      </c>
      <c r="I17" s="30">
        <v>10.459900125000001</v>
      </c>
      <c r="J17">
        <v>10.4777941681728</v>
      </c>
      <c r="K17">
        <v>10.490616205613071</v>
      </c>
      <c r="L17">
        <v>1.5851122283027941</v>
      </c>
      <c r="M17">
        <v>1.5814868838838241</v>
      </c>
      <c r="N17">
        <v>1.5851122283027941</v>
      </c>
      <c r="O17">
        <v>123.382198</v>
      </c>
      <c r="P17">
        <v>122.2715688582951</v>
      </c>
      <c r="Q17">
        <v>122.6411659897784</v>
      </c>
      <c r="R17" s="30">
        <v>3.6262465833333333</v>
      </c>
      <c r="S17">
        <v>3.5400107421767162</v>
      </c>
      <c r="T17">
        <v>3.5397793149264212</v>
      </c>
      <c r="U17">
        <v>51.730759999999997</v>
      </c>
      <c r="V17">
        <v>50.734127990717418</v>
      </c>
      <c r="W17">
        <v>51.595517841799023</v>
      </c>
      <c r="X17">
        <v>12.16714380039171</v>
      </c>
      <c r="Y17">
        <v>12.05482592573992</v>
      </c>
      <c r="Z17">
        <v>12.16714380039171</v>
      </c>
      <c r="AA17">
        <v>4.5777071972627157</v>
      </c>
      <c r="AB17">
        <v>4.5634262536122101</v>
      </c>
      <c r="AC17">
        <v>4.5777071972627157</v>
      </c>
      <c r="AD17">
        <v>4.7632079999999997</v>
      </c>
      <c r="AE17">
        <v>4.7632079999999997</v>
      </c>
      <c r="AF17">
        <v>4.7632079999999997</v>
      </c>
      <c r="AG17">
        <v>7.3248280000000001</v>
      </c>
      <c r="AH17">
        <v>7.2779625771134544</v>
      </c>
      <c r="AI17">
        <v>7.3041123887310624</v>
      </c>
      <c r="AJ17">
        <v>39.912385</v>
      </c>
      <c r="AK17">
        <v>39.547983306408199</v>
      </c>
      <c r="AL17">
        <v>39.709915956423593</v>
      </c>
      <c r="AM17">
        <v>5.0332460000000001</v>
      </c>
      <c r="AN17">
        <v>5.0172649655721786</v>
      </c>
      <c r="AO17">
        <v>5.0321173053855306</v>
      </c>
      <c r="AP17">
        <v>2.9079766685942641</v>
      </c>
      <c r="AQ17">
        <v>2.9029554456782019</v>
      </c>
      <c r="AR17">
        <v>2.9079766685942641</v>
      </c>
      <c r="AS17">
        <v>40.05943551346563</v>
      </c>
      <c r="AT17">
        <v>39.813781048260743</v>
      </c>
      <c r="AU17">
        <v>40.05943551346563</v>
      </c>
      <c r="AV17">
        <v>29.067596000000002</v>
      </c>
      <c r="AW17">
        <v>27.115589706420721</v>
      </c>
      <c r="AX17">
        <v>27.444301493153059</v>
      </c>
      <c r="AY17">
        <v>13.022396000000001</v>
      </c>
      <c r="AZ17">
        <v>12.923740616304009</v>
      </c>
      <c r="BA17">
        <v>12.959385844553619</v>
      </c>
      <c r="BB17">
        <v>88.949103146189657</v>
      </c>
      <c r="BC17">
        <v>88.622937369292998</v>
      </c>
      <c r="BD17">
        <v>88.949103146189657</v>
      </c>
      <c r="BE17">
        <v>9.9400849999999998</v>
      </c>
      <c r="BF17">
        <v>10.14544610652206</v>
      </c>
      <c r="BG17">
        <v>10.15577056385831</v>
      </c>
    </row>
    <row r="18" spans="1:59" x14ac:dyDescent="0.2">
      <c r="A18" s="12" t="s">
        <v>90</v>
      </c>
      <c r="B18" s="12">
        <v>2030</v>
      </c>
      <c r="C18">
        <v>49.787283000000002</v>
      </c>
      <c r="D18">
        <v>49.03972906745441</v>
      </c>
      <c r="E18">
        <v>49.214716554522298</v>
      </c>
      <c r="F18">
        <v>2.759528</v>
      </c>
      <c r="G18">
        <v>2.7140703021475798</v>
      </c>
      <c r="H18">
        <v>2.7165786835755701</v>
      </c>
      <c r="I18" s="30">
        <v>10.497642000000001</v>
      </c>
      <c r="J18">
        <v>10.4974311806474</v>
      </c>
      <c r="K18">
        <v>10.515840620203599</v>
      </c>
      <c r="L18">
        <v>1.6080660182929001</v>
      </c>
      <c r="M18">
        <v>1.60274724988406</v>
      </c>
      <c r="N18">
        <v>1.6080660182929001</v>
      </c>
      <c r="O18">
        <v>125.151725</v>
      </c>
      <c r="P18">
        <v>123.494125089166</v>
      </c>
      <c r="Q18">
        <v>124.047149227018</v>
      </c>
      <c r="R18" s="30">
        <v>3.6169456666666666</v>
      </c>
      <c r="S18">
        <v>3.4901835035084612</v>
      </c>
      <c r="T18">
        <v>3.4898533917968111</v>
      </c>
      <c r="U18">
        <v>52.800825000000003</v>
      </c>
      <c r="V18">
        <v>51.306314703975303</v>
      </c>
      <c r="W18">
        <v>52.58556869703331</v>
      </c>
      <c r="X18">
        <v>12.4413299501725</v>
      </c>
      <c r="Y18">
        <v>12.274159521450001</v>
      </c>
      <c r="Z18">
        <v>12.4413299501725</v>
      </c>
      <c r="AA18">
        <v>4.6337554282892306</v>
      </c>
      <c r="AB18">
        <v>4.612378330761131</v>
      </c>
      <c r="AC18">
        <v>4.6337554282892306</v>
      </c>
      <c r="AD18">
        <v>4.7142400000000002</v>
      </c>
      <c r="AE18">
        <v>4.7142400000000002</v>
      </c>
      <c r="AF18">
        <v>4.7142400000000002</v>
      </c>
      <c r="AG18">
        <v>7.3948130000000001</v>
      </c>
      <c r="AH18">
        <v>7.3234843741274496</v>
      </c>
      <c r="AI18">
        <v>7.3621685363990714</v>
      </c>
      <c r="AJ18">
        <v>40.226394999999997</v>
      </c>
      <c r="AK18">
        <v>39.683967885562197</v>
      </c>
      <c r="AL18">
        <v>39.921846193957087</v>
      </c>
      <c r="AM18">
        <v>5.0933760000000001</v>
      </c>
      <c r="AN18">
        <v>5.0683817362546506</v>
      </c>
      <c r="AO18">
        <v>5.0904870096891814</v>
      </c>
      <c r="AP18">
        <v>2.96129749910531</v>
      </c>
      <c r="AQ18">
        <v>2.9537540901186001</v>
      </c>
      <c r="AR18">
        <v>2.96129749910531</v>
      </c>
      <c r="AS18">
        <v>40.575605707474097</v>
      </c>
      <c r="AT18">
        <v>40.2102239367781</v>
      </c>
      <c r="AU18">
        <v>40.575605707474097</v>
      </c>
      <c r="AV18">
        <v>29.824735</v>
      </c>
      <c r="AW18">
        <v>27.0174406645435</v>
      </c>
      <c r="AX18">
        <v>27.5035749716216</v>
      </c>
      <c r="AY18">
        <v>13.100768</v>
      </c>
      <c r="AZ18">
        <v>12.954120556782</v>
      </c>
      <c r="BA18">
        <v>13.006104713911601</v>
      </c>
      <c r="BB18">
        <v>89.59771897754932</v>
      </c>
      <c r="BC18">
        <v>89.117567736900611</v>
      </c>
      <c r="BD18">
        <v>89.59771897754932</v>
      </c>
      <c r="BE18">
        <v>10.004319000000001</v>
      </c>
      <c r="BF18">
        <v>10.3078508290012</v>
      </c>
      <c r="BG18">
        <v>10.323234408325201</v>
      </c>
    </row>
    <row r="19" spans="1:59" x14ac:dyDescent="0.2">
      <c r="A19" s="12" t="s">
        <v>90</v>
      </c>
      <c r="B19" s="12">
        <v>2031</v>
      </c>
      <c r="C19">
        <v>50.31156</v>
      </c>
      <c r="D19">
        <v>49.33944983408368</v>
      </c>
      <c r="E19">
        <v>49.566430804933397</v>
      </c>
      <c r="F19">
        <v>2.7539250000000002</v>
      </c>
      <c r="G19">
        <v>2.6959012067056798</v>
      </c>
      <c r="H19">
        <v>2.6989994303539979</v>
      </c>
      <c r="I19">
        <v>10.532781</v>
      </c>
      <c r="J19">
        <v>10.51647429643967</v>
      </c>
      <c r="K19">
        <v>10.539436737433411</v>
      </c>
      <c r="L19">
        <v>1.629646143516754</v>
      </c>
      <c r="M19">
        <v>1.6228171447966611</v>
      </c>
      <c r="N19">
        <v>1.629646143516754</v>
      </c>
      <c r="O19">
        <v>126.92186700000001</v>
      </c>
      <c r="P19">
        <v>124.7437630042903</v>
      </c>
      <c r="Q19">
        <v>125.4720749068842</v>
      </c>
      <c r="R19" s="30">
        <v>3.60764475</v>
      </c>
      <c r="S19">
        <v>3.444781633405579</v>
      </c>
      <c r="T19">
        <v>3.44437473630123</v>
      </c>
      <c r="U19">
        <v>53.879499000000003</v>
      </c>
      <c r="V19">
        <v>51.910214539760332</v>
      </c>
      <c r="W19">
        <v>53.579030574274441</v>
      </c>
      <c r="X19">
        <v>12.69465098155694</v>
      </c>
      <c r="Y19">
        <v>12.475955368332331</v>
      </c>
      <c r="Z19">
        <v>12.69465098155694</v>
      </c>
      <c r="AA19">
        <v>4.6863396471415406</v>
      </c>
      <c r="AB19">
        <v>4.6581728233800774</v>
      </c>
      <c r="AC19">
        <v>4.6863396471415406</v>
      </c>
      <c r="AD19">
        <v>4.6784499999999998</v>
      </c>
      <c r="AE19">
        <v>4.6784499999999998</v>
      </c>
      <c r="AF19">
        <v>4.6784499999999998</v>
      </c>
      <c r="AG19">
        <v>7.4642059999999999</v>
      </c>
      <c r="AH19">
        <v>7.3686290045276728</v>
      </c>
      <c r="AI19">
        <v>7.4188315806301706</v>
      </c>
      <c r="AJ19">
        <v>40.531717999999998</v>
      </c>
      <c r="AK19">
        <v>39.822861687057589</v>
      </c>
      <c r="AL19">
        <v>40.128769682225801</v>
      </c>
      <c r="AM19">
        <v>5.1527919999999998</v>
      </c>
      <c r="AN19">
        <v>5.1179955385914031</v>
      </c>
      <c r="AO19">
        <v>5.146909694221022</v>
      </c>
      <c r="AP19">
        <v>3.011055001712196</v>
      </c>
      <c r="AQ19">
        <v>3.0010717807617309</v>
      </c>
      <c r="AR19">
        <v>3.011055001712196</v>
      </c>
      <c r="AS19">
        <v>41.076348893727342</v>
      </c>
      <c r="AT19">
        <v>40.598779726172573</v>
      </c>
      <c r="AU19">
        <v>41.076348893727342</v>
      </c>
      <c r="AV19">
        <v>30.512875000000001</v>
      </c>
      <c r="AW19">
        <v>27.017921232003228</v>
      </c>
      <c r="AX19">
        <v>27.6485675912655</v>
      </c>
      <c r="AY19">
        <v>13.175516</v>
      </c>
      <c r="AZ19">
        <v>12.98392303894526</v>
      </c>
      <c r="BA19">
        <v>13.050134264304781</v>
      </c>
      <c r="BB19">
        <v>90.195975705110826</v>
      </c>
      <c r="BC19">
        <v>89.57682724073085</v>
      </c>
      <c r="BD19">
        <v>90.195975705110826</v>
      </c>
      <c r="BE19">
        <v>10.067403000000001</v>
      </c>
      <c r="BF19">
        <v>10.46072535235403</v>
      </c>
      <c r="BG19">
        <v>10.48086658841649</v>
      </c>
    </row>
    <row r="20" spans="1:59" x14ac:dyDescent="0.2">
      <c r="A20" s="12" t="s">
        <v>90</v>
      </c>
      <c r="B20" s="12">
        <v>2032</v>
      </c>
      <c r="C20">
        <v>50.826981000000004</v>
      </c>
      <c r="D20">
        <v>49.647781236328044</v>
      </c>
      <c r="E20">
        <v>49.921873875492871</v>
      </c>
      <c r="F20">
        <v>2.7477529999999999</v>
      </c>
      <c r="G20">
        <v>2.6789824124318029</v>
      </c>
      <c r="H20">
        <v>2.6825196285908222</v>
      </c>
      <c r="I20">
        <v>10.566579000000001</v>
      </c>
      <c r="J20">
        <v>10.5350856418781</v>
      </c>
      <c r="K20">
        <v>10.56161252807887</v>
      </c>
      <c r="L20">
        <v>1.6498835596766419</v>
      </c>
      <c r="M20">
        <v>1.641730968528829</v>
      </c>
      <c r="N20">
        <v>1.6498835596766419</v>
      </c>
      <c r="O20">
        <v>128.70549399999999</v>
      </c>
      <c r="P20">
        <v>126.02336060571859</v>
      </c>
      <c r="Q20">
        <v>126.9177332282521</v>
      </c>
      <c r="R20" s="30">
        <v>3.5983438333333333</v>
      </c>
      <c r="S20">
        <v>3.403841608887058</v>
      </c>
      <c r="T20">
        <v>3.4033844266601032</v>
      </c>
      <c r="U20">
        <v>54.966918</v>
      </c>
      <c r="V20">
        <v>52.54674416919007</v>
      </c>
      <c r="W20">
        <v>54.575340623628783</v>
      </c>
      <c r="X20">
        <v>12.927053297570071</v>
      </c>
      <c r="Y20">
        <v>12.660353874988401</v>
      </c>
      <c r="Z20">
        <v>12.927053297570071</v>
      </c>
      <c r="AA20">
        <v>4.7355673772216473</v>
      </c>
      <c r="AB20">
        <v>4.7009619382773806</v>
      </c>
      <c r="AC20">
        <v>4.7355673772216473</v>
      </c>
      <c r="AD20">
        <v>4.6549509999999996</v>
      </c>
      <c r="AE20">
        <v>4.6549509999999996</v>
      </c>
      <c r="AF20">
        <v>4.6549509999999996</v>
      </c>
      <c r="AG20">
        <v>7.5329969999999999</v>
      </c>
      <c r="AH20">
        <v>7.4136573976634104</v>
      </c>
      <c r="AI20">
        <v>7.4742819073514379</v>
      </c>
      <c r="AJ20">
        <v>40.828386000000002</v>
      </c>
      <c r="AK20">
        <v>39.965625392175539</v>
      </c>
      <c r="AL20">
        <v>40.331312290289901</v>
      </c>
      <c r="AM20">
        <v>5.2116449999999999</v>
      </c>
      <c r="AN20">
        <v>5.166414952276333</v>
      </c>
      <c r="AO20">
        <v>5.2016504101579324</v>
      </c>
      <c r="AP20">
        <v>3.057245274747034</v>
      </c>
      <c r="AQ20">
        <v>3.0449280031606261</v>
      </c>
      <c r="AR20">
        <v>3.057245274747034</v>
      </c>
      <c r="AS20">
        <v>41.562400555942617</v>
      </c>
      <c r="AT20">
        <v>40.980718653578812</v>
      </c>
      <c r="AU20">
        <v>41.562400555942617</v>
      </c>
      <c r="AV20">
        <v>31.143412999999999</v>
      </c>
      <c r="AW20">
        <v>27.117221573127871</v>
      </c>
      <c r="AX20">
        <v>27.878443612328429</v>
      </c>
      <c r="AY20">
        <v>13.247347</v>
      </c>
      <c r="AZ20">
        <v>13.01374596624373</v>
      </c>
      <c r="BA20">
        <v>13.092026686851311</v>
      </c>
      <c r="BB20">
        <v>90.743680427645998</v>
      </c>
      <c r="BC20">
        <v>90.001445086427069</v>
      </c>
      <c r="BD20">
        <v>90.743680427645998</v>
      </c>
      <c r="BE20">
        <v>10.130008</v>
      </c>
      <c r="BF20">
        <v>10.603966939159911</v>
      </c>
      <c r="BG20">
        <v>10.62848440042559</v>
      </c>
    </row>
    <row r="21" spans="1:59" x14ac:dyDescent="0.2">
      <c r="A21" s="12" t="s">
        <v>90</v>
      </c>
      <c r="B21" s="12">
        <v>2033</v>
      </c>
      <c r="C21">
        <v>51.336846000000001</v>
      </c>
      <c r="D21">
        <v>49.959372286422081</v>
      </c>
      <c r="E21">
        <v>50.277218188118617</v>
      </c>
      <c r="F21">
        <v>2.7411249999999998</v>
      </c>
      <c r="G21">
        <v>2.6629063624010678</v>
      </c>
      <c r="H21">
        <v>2.6667746420596981</v>
      </c>
      <c r="I21">
        <v>10.598338</v>
      </c>
      <c r="J21">
        <v>10.55292480948733</v>
      </c>
      <c r="K21">
        <v>10.582314452236471</v>
      </c>
      <c r="L21">
        <v>1.6691901699132119</v>
      </c>
      <c r="M21">
        <v>1.659846803708555</v>
      </c>
      <c r="N21">
        <v>1.6691901699132119</v>
      </c>
      <c r="O21">
        <v>130.51181</v>
      </c>
      <c r="P21">
        <v>127.32037284434939</v>
      </c>
      <c r="Q21">
        <v>128.37546045942671</v>
      </c>
      <c r="R21" s="30">
        <v>3.5890429166666666</v>
      </c>
      <c r="S21">
        <v>3.3660039319858872</v>
      </c>
      <c r="T21">
        <v>3.3655241568230538</v>
      </c>
      <c r="U21">
        <v>56.062269999999998</v>
      </c>
      <c r="V21">
        <v>53.202839357133641</v>
      </c>
      <c r="W21">
        <v>55.572391906405471</v>
      </c>
      <c r="X21">
        <v>13.14519040100009</v>
      </c>
      <c r="Y21">
        <v>12.83260564184633</v>
      </c>
      <c r="Z21">
        <v>13.14519040100009</v>
      </c>
      <c r="AA21">
        <v>4.7823648419970528</v>
      </c>
      <c r="AB21">
        <v>4.7415256902863128</v>
      </c>
      <c r="AC21">
        <v>4.7823648419970528</v>
      </c>
      <c r="AD21">
        <v>4.6416849999999998</v>
      </c>
      <c r="AE21">
        <v>4.6416849999999998</v>
      </c>
      <c r="AF21">
        <v>4.6416849999999998</v>
      </c>
      <c r="AG21">
        <v>7.6012690000000003</v>
      </c>
      <c r="AH21">
        <v>7.4582591898635853</v>
      </c>
      <c r="AI21">
        <v>7.528509141902787</v>
      </c>
      <c r="AJ21">
        <v>41.119588</v>
      </c>
      <c r="AK21">
        <v>40.108044521056712</v>
      </c>
      <c r="AL21">
        <v>40.527425908627031</v>
      </c>
      <c r="AM21">
        <v>5.2701500000000001</v>
      </c>
      <c r="AN21">
        <v>5.213816805946256</v>
      </c>
      <c r="AO21">
        <v>5.2550500822659822</v>
      </c>
      <c r="AP21">
        <v>3.1010079795802268</v>
      </c>
      <c r="AQ21">
        <v>3.086422039821882</v>
      </c>
      <c r="AR21">
        <v>3.1010079795802268</v>
      </c>
      <c r="AS21">
        <v>42.03640226766133</v>
      </c>
      <c r="AT21">
        <v>41.355730242117232</v>
      </c>
      <c r="AU21">
        <v>42.03640226766133</v>
      </c>
      <c r="AV21">
        <v>31.736160000000002</v>
      </c>
      <c r="AW21">
        <v>27.279992378500062</v>
      </c>
      <c r="AX21">
        <v>28.161617810909451</v>
      </c>
      <c r="AY21">
        <v>13.316811</v>
      </c>
      <c r="AZ21">
        <v>13.042795696434521</v>
      </c>
      <c r="BA21">
        <v>13.131524117862311</v>
      </c>
      <c r="BB21">
        <v>91.250397129344648</v>
      </c>
      <c r="BC21">
        <v>90.396986933555908</v>
      </c>
      <c r="BD21">
        <v>91.250397129344648</v>
      </c>
      <c r="BE21">
        <v>10.192520999999999</v>
      </c>
      <c r="BF21">
        <v>10.74054034930429</v>
      </c>
      <c r="BG21">
        <v>10.76910586607157</v>
      </c>
    </row>
    <row r="22" spans="1:59" x14ac:dyDescent="0.2">
      <c r="A22" s="12" t="s">
        <v>90</v>
      </c>
      <c r="B22" s="12">
        <v>2034</v>
      </c>
      <c r="C22">
        <v>51.845002999999998</v>
      </c>
      <c r="D22">
        <v>50.26887199660041</v>
      </c>
      <c r="E22">
        <v>50.628636164728583</v>
      </c>
      <c r="F22">
        <v>2.7340490000000002</v>
      </c>
      <c r="G22">
        <v>2.6472654996885869</v>
      </c>
      <c r="H22">
        <v>2.6513998345342848</v>
      </c>
      <c r="I22">
        <v>10.628313</v>
      </c>
      <c r="J22">
        <v>10.569651391791989</v>
      </c>
      <c r="K22">
        <v>10.601488970002711</v>
      </c>
      <c r="L22">
        <v>1.6879778773671119</v>
      </c>
      <c r="M22">
        <v>1.677522732963832</v>
      </c>
      <c r="N22">
        <v>1.6879778773671119</v>
      </c>
      <c r="O22">
        <v>132.340744</v>
      </c>
      <c r="P22">
        <v>128.62225467108101</v>
      </c>
      <c r="Q22">
        <v>129.8365928687133</v>
      </c>
      <c r="R22" s="30">
        <v>3.579742</v>
      </c>
      <c r="S22">
        <v>3.3299091047350511</v>
      </c>
      <c r="T22">
        <v>3.3294356207397078</v>
      </c>
      <c r="U22">
        <v>57.162965</v>
      </c>
      <c r="V22">
        <v>53.86543586846016</v>
      </c>
      <c r="W22">
        <v>56.568077483913669</v>
      </c>
      <c r="X22">
        <v>13.355715794635231</v>
      </c>
      <c r="Y22">
        <v>12.997961269334249</v>
      </c>
      <c r="Z22">
        <v>13.355715794635231</v>
      </c>
      <c r="AA22">
        <v>4.8276582649352564</v>
      </c>
      <c r="AB22">
        <v>4.7806440942401469</v>
      </c>
      <c r="AC22">
        <v>4.8276582649352564</v>
      </c>
      <c r="AD22">
        <v>4.6374320000000004</v>
      </c>
      <c r="AE22">
        <v>4.6374320000000004</v>
      </c>
      <c r="AF22">
        <v>4.6374320000000004</v>
      </c>
      <c r="AG22">
        <v>7.6689040000000004</v>
      </c>
      <c r="AH22">
        <v>7.5021240174571178</v>
      </c>
      <c r="AI22">
        <v>7.5815029096241311</v>
      </c>
      <c r="AJ22">
        <v>41.405880000000003</v>
      </c>
      <c r="AK22">
        <v>40.245904593841743</v>
      </c>
      <c r="AL22">
        <v>40.715062427714841</v>
      </c>
      <c r="AM22">
        <v>5.3285790000000004</v>
      </c>
      <c r="AN22">
        <v>5.2603779282379861</v>
      </c>
      <c r="AO22">
        <v>5.3074496353112526</v>
      </c>
      <c r="AP22">
        <v>3.1434827775821801</v>
      </c>
      <c r="AQ22">
        <v>3.1266531732520959</v>
      </c>
      <c r="AR22">
        <v>3.1434827775821801</v>
      </c>
      <c r="AS22">
        <v>42.500995602424879</v>
      </c>
      <c r="AT22">
        <v>41.723504014908237</v>
      </c>
      <c r="AU22">
        <v>42.500995602424879</v>
      </c>
      <c r="AV22">
        <v>32.302224000000002</v>
      </c>
      <c r="AW22">
        <v>27.470884338702419</v>
      </c>
      <c r="AX22">
        <v>28.466504963107621</v>
      </c>
      <c r="AY22">
        <v>13.384136</v>
      </c>
      <c r="AZ22">
        <v>13.07027858727476</v>
      </c>
      <c r="BA22">
        <v>13.16836869364889</v>
      </c>
      <c r="BB22">
        <v>91.725689794396573</v>
      </c>
      <c r="BC22">
        <v>90.769018441684011</v>
      </c>
      <c r="BD22">
        <v>91.725689794396573</v>
      </c>
      <c r="BE22">
        <v>10.255433999999999</v>
      </c>
      <c r="BF22">
        <v>10.873410342672569</v>
      </c>
      <c r="BG22">
        <v>10.90574900707351</v>
      </c>
    </row>
    <row r="23" spans="1:59" x14ac:dyDescent="0.2">
      <c r="A23" s="12" t="s">
        <v>90</v>
      </c>
      <c r="B23" s="12">
        <v>2035</v>
      </c>
      <c r="C23">
        <v>52.352519999999998</v>
      </c>
      <c r="D23">
        <v>50.570929379097699</v>
      </c>
      <c r="E23">
        <v>50.972300227240687</v>
      </c>
      <c r="F23">
        <v>2.7265730000000001</v>
      </c>
      <c r="G23">
        <v>2.6316522673694802</v>
      </c>
      <c r="H23">
        <v>2.63603056978824</v>
      </c>
      <c r="I23">
        <v>10.655597999999999</v>
      </c>
      <c r="J23">
        <v>10.5849249813167</v>
      </c>
      <c r="K23">
        <v>10.6190825414741</v>
      </c>
      <c r="L23">
        <v>1.7066585851789899</v>
      </c>
      <c r="M23">
        <v>1.6951168389226501</v>
      </c>
      <c r="N23">
        <v>1.7066585851789899</v>
      </c>
      <c r="O23">
        <v>134.183751</v>
      </c>
      <c r="P23">
        <v>129.916461036812</v>
      </c>
      <c r="Q23">
        <v>131.29246672441701</v>
      </c>
      <c r="R23">
        <v>3.5657260000000002</v>
      </c>
      <c r="S23">
        <v>3.2941976291675399</v>
      </c>
      <c r="T23">
        <v>3.29376051235969</v>
      </c>
      <c r="U23">
        <v>58.268847000000001</v>
      </c>
      <c r="V23">
        <v>54.521469468038802</v>
      </c>
      <c r="W23">
        <v>57.56029041746261</v>
      </c>
      <c r="X23">
        <v>13.565282981263699</v>
      </c>
      <c r="Y23">
        <v>13.1616713578803</v>
      </c>
      <c r="Z23">
        <v>13.565282981263699</v>
      </c>
      <c r="AA23">
        <v>4.8723738695037602</v>
      </c>
      <c r="AB23">
        <v>4.8190971649721597</v>
      </c>
      <c r="AC23">
        <v>4.8723738695037602</v>
      </c>
      <c r="AD23">
        <v>4.6420969999999997</v>
      </c>
      <c r="AE23">
        <v>4.6420969999999997</v>
      </c>
      <c r="AF23">
        <v>4.6420969999999997</v>
      </c>
      <c r="AG23">
        <v>7.7360150000000001</v>
      </c>
      <c r="AH23">
        <v>7.5449415167729388</v>
      </c>
      <c r="AI23">
        <v>7.6332528358553891</v>
      </c>
      <c r="AJ23">
        <v>41.685254999999998</v>
      </c>
      <c r="AK23">
        <v>40.37499113067129</v>
      </c>
      <c r="AL23">
        <v>40.892173738030991</v>
      </c>
      <c r="AM23">
        <v>5.3871349999999998</v>
      </c>
      <c r="AN23">
        <v>5.3062751477883401</v>
      </c>
      <c r="AO23">
        <v>5.35918999405982</v>
      </c>
      <c r="AP23">
        <v>3.1858093301233001</v>
      </c>
      <c r="AQ23">
        <v>3.1667206859578698</v>
      </c>
      <c r="AR23">
        <v>3.1858093301233001</v>
      </c>
      <c r="AS23">
        <v>42.958822133774703</v>
      </c>
      <c r="AT23">
        <v>42.083729495072298</v>
      </c>
      <c r="AU23">
        <v>42.958822133774703</v>
      </c>
      <c r="AV23">
        <v>32.839951999999997</v>
      </c>
      <c r="AW23">
        <v>27.654548144317602</v>
      </c>
      <c r="AX23">
        <v>28.761519845022001</v>
      </c>
      <c r="AY23">
        <v>13.449717</v>
      </c>
      <c r="AZ23">
        <v>13.095400996521599</v>
      </c>
      <c r="BA23">
        <v>13.2023025505222</v>
      </c>
      <c r="BB23">
        <v>92.179122406991695</v>
      </c>
      <c r="BC23">
        <v>91.12310527037809</v>
      </c>
      <c r="BD23">
        <v>92.179122406991695</v>
      </c>
      <c r="BE23">
        <v>10.319345999999999</v>
      </c>
      <c r="BF23">
        <v>11.0055416791502</v>
      </c>
      <c r="BG23">
        <v>11.0414318451505</v>
      </c>
    </row>
    <row r="24" spans="1:59" x14ac:dyDescent="0.2">
      <c r="A24" s="12" t="s">
        <v>90</v>
      </c>
      <c r="B24" s="12">
        <v>2036</v>
      </c>
      <c r="C24">
        <v>52.860878999999997</v>
      </c>
      <c r="D24">
        <v>50.861482353677623</v>
      </c>
      <c r="E24">
        <v>51.305362382930277</v>
      </c>
      <c r="F24">
        <v>2.7187220000000001</v>
      </c>
      <c r="G24">
        <v>2.6157406212622272</v>
      </c>
      <c r="H24">
        <v>2.6203795445809139</v>
      </c>
      <c r="I24">
        <v>10.680484999999999</v>
      </c>
      <c r="J24">
        <v>10.59842239163293</v>
      </c>
      <c r="K24">
        <v>10.63500682403976</v>
      </c>
      <c r="L24">
        <v>1.7255499511936321</v>
      </c>
      <c r="M24">
        <v>1.712905162375252</v>
      </c>
      <c r="N24">
        <v>1.7255499511936321</v>
      </c>
      <c r="O24">
        <v>136.037397</v>
      </c>
      <c r="P24">
        <v>131.19227820838569</v>
      </c>
      <c r="Q24">
        <v>132.7354208909492</v>
      </c>
      <c r="R24">
        <v>3.5516640000000002</v>
      </c>
      <c r="S24">
        <v>3.2577863627216992</v>
      </c>
      <c r="T24">
        <v>3.2574188600825389</v>
      </c>
      <c r="U24">
        <v>59.376243000000002</v>
      </c>
      <c r="V24">
        <v>55.160466313632917</v>
      </c>
      <c r="W24">
        <v>58.547168702387182</v>
      </c>
      <c r="X24">
        <v>13.779118791016369</v>
      </c>
      <c r="Y24">
        <v>13.32787536291595</v>
      </c>
      <c r="Z24">
        <v>13.779118791016369</v>
      </c>
      <c r="AA24">
        <v>4.9172318447555288</v>
      </c>
      <c r="AB24">
        <v>4.8574959275759726</v>
      </c>
      <c r="AC24">
        <v>4.9172318447555288</v>
      </c>
      <c r="AD24">
        <v>4.6547910000000003</v>
      </c>
      <c r="AE24">
        <v>4.6547910000000003</v>
      </c>
      <c r="AF24">
        <v>4.6547910000000003</v>
      </c>
      <c r="AG24">
        <v>7.8024110000000002</v>
      </c>
      <c r="AH24">
        <v>7.5864848367032218</v>
      </c>
      <c r="AI24">
        <v>7.6837612759334268</v>
      </c>
      <c r="AJ24">
        <v>41.957985999999998</v>
      </c>
      <c r="AK24">
        <v>40.492010687235428</v>
      </c>
      <c r="AL24">
        <v>41.057194534478661</v>
      </c>
      <c r="AM24">
        <v>5.4461919999999999</v>
      </c>
      <c r="AN24">
        <v>5.3516756078632959</v>
      </c>
      <c r="AO24">
        <v>5.4105651676692119</v>
      </c>
      <c r="AP24">
        <v>3.22887986672565</v>
      </c>
      <c r="AQ24">
        <v>3.20748589207331</v>
      </c>
      <c r="AR24">
        <v>3.22887986672565</v>
      </c>
      <c r="AS24">
        <v>43.411983404652958</v>
      </c>
      <c r="AT24">
        <v>42.436188300797973</v>
      </c>
      <c r="AU24">
        <v>43.411983404652958</v>
      </c>
      <c r="AV24">
        <v>33.346682999999999</v>
      </c>
      <c r="AW24">
        <v>27.80294833081873</v>
      </c>
      <c r="AX24">
        <v>29.021601801125879</v>
      </c>
      <c r="AY24">
        <v>13.514365</v>
      </c>
      <c r="AZ24">
        <v>13.1175888050642</v>
      </c>
      <c r="BA24">
        <v>13.233174757887561</v>
      </c>
      <c r="BB24">
        <v>92.618183138972597</v>
      </c>
      <c r="BC24">
        <v>91.463596502962304</v>
      </c>
      <c r="BD24">
        <v>92.618183138972597</v>
      </c>
      <c r="BE24">
        <v>10.384575999999999</v>
      </c>
      <c r="BF24">
        <v>11.1392107340507</v>
      </c>
      <c r="BG24">
        <v>11.178461740676321</v>
      </c>
    </row>
    <row r="25" spans="1:59" x14ac:dyDescent="0.2">
      <c r="A25" s="12" t="s">
        <v>90</v>
      </c>
      <c r="B25" s="12">
        <v>2037</v>
      </c>
      <c r="C25">
        <v>53.371371000000003</v>
      </c>
      <c r="D25">
        <v>51.141624470220087</v>
      </c>
      <c r="E25">
        <v>51.628892980501988</v>
      </c>
      <c r="F25">
        <v>2.7105009999999998</v>
      </c>
      <c r="G25">
        <v>2.5995305681587708</v>
      </c>
      <c r="H25">
        <v>2.6044687876144308</v>
      </c>
      <c r="I25">
        <v>10.702285</v>
      </c>
      <c r="J25">
        <v>10.60988932049945</v>
      </c>
      <c r="K25">
        <v>10.64903426425928</v>
      </c>
      <c r="L25">
        <v>1.74459265207237</v>
      </c>
      <c r="M25">
        <v>1.730835576760881</v>
      </c>
      <c r="N25">
        <v>1.74459265207237</v>
      </c>
      <c r="O25">
        <v>137.89201499999999</v>
      </c>
      <c r="P25">
        <v>132.4463177164248</v>
      </c>
      <c r="Q25">
        <v>134.16180461714509</v>
      </c>
      <c r="R25">
        <v>3.5374720000000002</v>
      </c>
      <c r="S25">
        <v>3.2206975844572931</v>
      </c>
      <c r="T25">
        <v>3.2204440301074388</v>
      </c>
      <c r="U25">
        <v>60.484498000000002</v>
      </c>
      <c r="V25">
        <v>55.782314134582847</v>
      </c>
      <c r="W25">
        <v>59.527830070125162</v>
      </c>
      <c r="X25">
        <v>13.996743363394829</v>
      </c>
      <c r="Y25">
        <v>13.49626815988611</v>
      </c>
      <c r="Z25">
        <v>13.996743363394829</v>
      </c>
      <c r="AA25">
        <v>4.9621282420853614</v>
      </c>
      <c r="AB25">
        <v>4.8957754481865896</v>
      </c>
      <c r="AC25">
        <v>4.9621282420853614</v>
      </c>
      <c r="AD25">
        <v>4.6734850000000003</v>
      </c>
      <c r="AE25">
        <v>4.6734850000000003</v>
      </c>
      <c r="AF25">
        <v>4.6734850000000003</v>
      </c>
      <c r="AG25">
        <v>7.867801</v>
      </c>
      <c r="AH25">
        <v>7.6268611763931284</v>
      </c>
      <c r="AI25">
        <v>7.7330815051828736</v>
      </c>
      <c r="AJ25">
        <v>42.225957000000001</v>
      </c>
      <c r="AK25">
        <v>40.597353961421717</v>
      </c>
      <c r="AL25">
        <v>41.2104907296631</v>
      </c>
      <c r="AM25">
        <v>5.5059259999999997</v>
      </c>
      <c r="AN25">
        <v>5.3967077102454732</v>
      </c>
      <c r="AO25">
        <v>5.4616815028627554</v>
      </c>
      <c r="AP25">
        <v>3.272596889517922</v>
      </c>
      <c r="AQ25">
        <v>3.2488582322425761</v>
      </c>
      <c r="AR25">
        <v>3.272596889517922</v>
      </c>
      <c r="AS25">
        <v>43.860420835604778</v>
      </c>
      <c r="AT25">
        <v>42.781030430546288</v>
      </c>
      <c r="AU25">
        <v>43.860420835604778</v>
      </c>
      <c r="AV25">
        <v>33.825538999999999</v>
      </c>
      <c r="AW25">
        <v>27.917304813240921</v>
      </c>
      <c r="AX25">
        <v>29.2477884493894</v>
      </c>
      <c r="AY25">
        <v>13.578685</v>
      </c>
      <c r="AZ25">
        <v>13.137145986319879</v>
      </c>
      <c r="BA25">
        <v>13.261262117527201</v>
      </c>
      <c r="BB25">
        <v>93.042056912792873</v>
      </c>
      <c r="BC25">
        <v>91.789974917790843</v>
      </c>
      <c r="BD25">
        <v>93.042056912792873</v>
      </c>
      <c r="BE25">
        <v>10.451479000000001</v>
      </c>
      <c r="BF25">
        <v>11.273940344399939</v>
      </c>
      <c r="BG25">
        <v>11.316303408643609</v>
      </c>
    </row>
    <row r="26" spans="1:59" x14ac:dyDescent="0.2">
      <c r="A26" s="12" t="s">
        <v>90</v>
      </c>
      <c r="B26" s="12">
        <v>2038</v>
      </c>
      <c r="C26">
        <v>53.883769000000001</v>
      </c>
      <c r="D26">
        <v>51.41373818613409</v>
      </c>
      <c r="E26">
        <v>51.944941954017899</v>
      </c>
      <c r="F26">
        <v>2.7019229999999999</v>
      </c>
      <c r="G26">
        <v>2.583103627594419</v>
      </c>
      <c r="H26">
        <v>2.5883976605766081</v>
      </c>
      <c r="I26">
        <v>10.720317</v>
      </c>
      <c r="J26">
        <v>10.619088686721851</v>
      </c>
      <c r="K26">
        <v>10.660902505984881</v>
      </c>
      <c r="L26">
        <v>1.763633119180672</v>
      </c>
      <c r="M26">
        <v>1.7487739136810261</v>
      </c>
      <c r="N26">
        <v>1.763633119180672</v>
      </c>
      <c r="O26">
        <v>139.742335</v>
      </c>
      <c r="P26">
        <v>133.67702240749671</v>
      </c>
      <c r="Q26">
        <v>135.56896974794591</v>
      </c>
      <c r="R26">
        <v>3.5232770000000002</v>
      </c>
      <c r="S26">
        <v>3.1832299288394461</v>
      </c>
      <c r="T26">
        <v>3.1831477230834899</v>
      </c>
      <c r="U26">
        <v>61.591673999999998</v>
      </c>
      <c r="V26">
        <v>56.389491053123173</v>
      </c>
      <c r="W26">
        <v>60.501637186140059</v>
      </c>
      <c r="X26">
        <v>14.216250165243309</v>
      </c>
      <c r="Y26">
        <v>13.66543347923904</v>
      </c>
      <c r="Z26">
        <v>14.216250165243309</v>
      </c>
      <c r="AA26">
        <v>5.0067530784735128</v>
      </c>
      <c r="AB26">
        <v>4.9337018031993614</v>
      </c>
      <c r="AC26">
        <v>5.0067530784735128</v>
      </c>
      <c r="AD26">
        <v>4.6954070000000003</v>
      </c>
      <c r="AE26">
        <v>4.6954070000000003</v>
      </c>
      <c r="AF26">
        <v>4.6954070000000003</v>
      </c>
      <c r="AG26">
        <v>7.9319470000000001</v>
      </c>
      <c r="AH26">
        <v>7.6662612475510716</v>
      </c>
      <c r="AI26">
        <v>7.7812795289253094</v>
      </c>
      <c r="AJ26">
        <v>42.488388999999998</v>
      </c>
      <c r="AK26">
        <v>40.692332686667157</v>
      </c>
      <c r="AL26">
        <v>41.352911040615083</v>
      </c>
      <c r="AM26">
        <v>5.566306</v>
      </c>
      <c r="AN26">
        <v>5.4414901713466506</v>
      </c>
      <c r="AO26">
        <v>5.5125984307552196</v>
      </c>
      <c r="AP26">
        <v>3.3166154687804692</v>
      </c>
      <c r="AQ26">
        <v>3.2905091787373331</v>
      </c>
      <c r="AR26">
        <v>3.3166154687804692</v>
      </c>
      <c r="AS26">
        <v>44.303535816576051</v>
      </c>
      <c r="AT26">
        <v>43.118497977846488</v>
      </c>
      <c r="AU26">
        <v>44.303535816576051</v>
      </c>
      <c r="AV26">
        <v>34.279788000000003</v>
      </c>
      <c r="AW26">
        <v>28.0061513515098</v>
      </c>
      <c r="AX26">
        <v>29.44764197615692</v>
      </c>
      <c r="AY26">
        <v>13.642656000000001</v>
      </c>
      <c r="AZ26">
        <v>13.154596036838001</v>
      </c>
      <c r="BA26">
        <v>13.28694836431754</v>
      </c>
      <c r="BB26">
        <v>93.447852838558816</v>
      </c>
      <c r="BC26">
        <v>92.100506716975332</v>
      </c>
      <c r="BD26">
        <v>93.447852838558816</v>
      </c>
      <c r="BE26">
        <v>10.520193000000001</v>
      </c>
      <c r="BF26">
        <v>11.408564962651869</v>
      </c>
      <c r="BG26">
        <v>11.45371090269969</v>
      </c>
    </row>
    <row r="27" spans="1:59" x14ac:dyDescent="0.2">
      <c r="A27" s="12" t="s">
        <v>90</v>
      </c>
      <c r="B27" s="12">
        <v>2039</v>
      </c>
      <c r="C27">
        <v>54.398757000000003</v>
      </c>
      <c r="D27">
        <v>51.680205958828623</v>
      </c>
      <c r="E27">
        <v>52.255559237540041</v>
      </c>
      <c r="F27">
        <v>2.6930209999999999</v>
      </c>
      <c r="G27">
        <v>2.5665413191044788</v>
      </c>
      <c r="H27">
        <v>2.5722655251552622</v>
      </c>
      <c r="I27">
        <v>10.734175</v>
      </c>
      <c r="J27">
        <v>10.625783409105731</v>
      </c>
      <c r="K27">
        <v>10.67034919306878</v>
      </c>
      <c r="L27">
        <v>1.7825177838840089</v>
      </c>
      <c r="M27">
        <v>1.766586004737182</v>
      </c>
      <c r="N27">
        <v>1.7825177838840089</v>
      </c>
      <c r="O27">
        <v>141.58990499999999</v>
      </c>
      <c r="P27">
        <v>134.88283512816889</v>
      </c>
      <c r="Q27">
        <v>136.95426812829311</v>
      </c>
      <c r="R27">
        <v>3.508778</v>
      </c>
      <c r="S27">
        <v>3.1456820303332811</v>
      </c>
      <c r="T27">
        <v>3.1458416396597899</v>
      </c>
      <c r="U27">
        <v>62.695912999999997</v>
      </c>
      <c r="V27">
        <v>56.984475191488407</v>
      </c>
      <c r="W27">
        <v>61.467952715895393</v>
      </c>
      <c r="X27">
        <v>14.43573266340605</v>
      </c>
      <c r="Y27">
        <v>13.83395505142302</v>
      </c>
      <c r="Z27">
        <v>14.43573266340605</v>
      </c>
      <c r="AA27">
        <v>5.0507963709002492</v>
      </c>
      <c r="AB27">
        <v>4.9710410690096367</v>
      </c>
      <c r="AC27">
        <v>5.0507963709002492</v>
      </c>
      <c r="AD27">
        <v>4.7185090000000001</v>
      </c>
      <c r="AE27">
        <v>4.7185090000000001</v>
      </c>
      <c r="AF27">
        <v>4.7185090000000001</v>
      </c>
      <c r="AG27">
        <v>7.9947429999999997</v>
      </c>
      <c r="AH27">
        <v>7.7048757618854671</v>
      </c>
      <c r="AI27">
        <v>7.828421352482315</v>
      </c>
      <c r="AJ27">
        <v>42.743296000000001</v>
      </c>
      <c r="AK27">
        <v>40.778258596408712</v>
      </c>
      <c r="AL27">
        <v>41.485304184365418</v>
      </c>
      <c r="AM27">
        <v>5.6274559999999996</v>
      </c>
      <c r="AN27">
        <v>5.486141707578609</v>
      </c>
      <c r="AO27">
        <v>5.5633753824613859</v>
      </c>
      <c r="AP27">
        <v>3.3605906747936398</v>
      </c>
      <c r="AQ27">
        <v>3.3321102038292518</v>
      </c>
      <c r="AR27">
        <v>3.3605906747936398</v>
      </c>
      <c r="AS27">
        <v>44.740729737512652</v>
      </c>
      <c r="AT27">
        <v>43.448833036227747</v>
      </c>
      <c r="AU27">
        <v>44.740729737512652</v>
      </c>
      <c r="AV27">
        <v>34.711950999999999</v>
      </c>
      <c r="AW27">
        <v>28.078021705550981</v>
      </c>
      <c r="AX27">
        <v>29.628724567772789</v>
      </c>
      <c r="AY27">
        <v>13.706160000000001</v>
      </c>
      <c r="AZ27">
        <v>13.17046245316792</v>
      </c>
      <c r="BA27">
        <v>13.31061723313503</v>
      </c>
      <c r="BB27">
        <v>93.832680026376764</v>
      </c>
      <c r="BC27">
        <v>92.393458102627477</v>
      </c>
      <c r="BD27">
        <v>93.832680026376764</v>
      </c>
      <c r="BE27">
        <v>10.590827000000001</v>
      </c>
      <c r="BF27">
        <v>11.541919041260471</v>
      </c>
      <c r="BG27">
        <v>11.58943827649191</v>
      </c>
    </row>
    <row r="28" spans="1:59" x14ac:dyDescent="0.2">
      <c r="A28" s="12" t="s">
        <v>90</v>
      </c>
      <c r="B28" s="12">
        <v>2040</v>
      </c>
      <c r="C28">
        <v>54.917437</v>
      </c>
      <c r="D28">
        <v>51.943410245712698</v>
      </c>
      <c r="E28">
        <v>52.562794765130491</v>
      </c>
      <c r="F28">
        <v>2.6838090000000001</v>
      </c>
      <c r="G28">
        <v>2.5499251622242598</v>
      </c>
      <c r="H28">
        <v>2.55617174303821</v>
      </c>
      <c r="I28">
        <v>10.744184000000001</v>
      </c>
      <c r="J28">
        <v>10.629736406456701</v>
      </c>
      <c r="K28">
        <v>10.6771119693632</v>
      </c>
      <c r="L28">
        <v>1.80109307754785</v>
      </c>
      <c r="M28">
        <v>1.7841376815308401</v>
      </c>
      <c r="N28">
        <v>1.80109307754785</v>
      </c>
      <c r="O28">
        <v>143.422685</v>
      </c>
      <c r="P28">
        <v>136.06219872500901</v>
      </c>
      <c r="Q28">
        <v>138.31505160312801</v>
      </c>
      <c r="R28">
        <v>3.4942220000000002</v>
      </c>
      <c r="S28">
        <v>3.1083525234039189</v>
      </c>
      <c r="T28">
        <v>3.1088374804854402</v>
      </c>
      <c r="U28">
        <v>63.798124000000001</v>
      </c>
      <c r="V28">
        <v>57.569744671913178</v>
      </c>
      <c r="W28">
        <v>62.426139324854702</v>
      </c>
      <c r="X28">
        <v>14.6532843247273</v>
      </c>
      <c r="Y28">
        <v>14.000416606886301</v>
      </c>
      <c r="Z28">
        <v>14.6532843247273</v>
      </c>
      <c r="AA28">
        <v>5.093948136345829</v>
      </c>
      <c r="AB28">
        <v>5.007559322012769</v>
      </c>
      <c r="AC28">
        <v>5.093948136345829</v>
      </c>
      <c r="AD28">
        <v>4.7421629999999997</v>
      </c>
      <c r="AE28">
        <v>4.7421629999999997</v>
      </c>
      <c r="AF28">
        <v>4.7421629999999997</v>
      </c>
      <c r="AG28">
        <v>8.0559890000000003</v>
      </c>
      <c r="AH28">
        <v>7.7428954311047304</v>
      </c>
      <c r="AI28">
        <v>7.8745729811754694</v>
      </c>
      <c r="AJ28">
        <v>42.991078000000002</v>
      </c>
      <c r="AK28">
        <v>40.856443424083388</v>
      </c>
      <c r="AL28">
        <v>41.608518877944903</v>
      </c>
      <c r="AM28">
        <v>5.6894460000000002</v>
      </c>
      <c r="AN28">
        <v>5.5307810353531286</v>
      </c>
      <c r="AO28">
        <v>5.6140717890960303</v>
      </c>
      <c r="AP28">
        <v>3.4041775778377898</v>
      </c>
      <c r="AQ28">
        <v>3.3733327797900001</v>
      </c>
      <c r="AR28">
        <v>3.4041775778377898</v>
      </c>
      <c r="AS28">
        <v>45.171403988360503</v>
      </c>
      <c r="AT28">
        <v>43.772277699219288</v>
      </c>
      <c r="AU28">
        <v>45.171403988360503</v>
      </c>
      <c r="AV28">
        <v>35.121420999999998</v>
      </c>
      <c r="AW28">
        <v>28.141449635290101</v>
      </c>
      <c r="AX28">
        <v>29.798598410581391</v>
      </c>
      <c r="AY28">
        <v>13.769345</v>
      </c>
      <c r="AZ28">
        <v>13.185268731859001</v>
      </c>
      <c r="BA28">
        <v>13.332652458856099</v>
      </c>
      <c r="BB28">
        <v>94.193647586353109</v>
      </c>
      <c r="BC28">
        <v>92.667095276858987</v>
      </c>
      <c r="BD28">
        <v>94.193647586353109</v>
      </c>
      <c r="BE28">
        <v>10.663646</v>
      </c>
      <c r="BF28">
        <v>11.6728370326797</v>
      </c>
      <c r="BG28">
        <v>11.7222395836676</v>
      </c>
    </row>
    <row r="29" spans="1:59" x14ac:dyDescent="0.2">
      <c r="A29" s="12" t="s">
        <v>90</v>
      </c>
      <c r="B29" s="12">
        <v>2041</v>
      </c>
      <c r="C29">
        <v>55.440657999999999</v>
      </c>
      <c r="D29">
        <v>52.205112053595798</v>
      </c>
      <c r="E29">
        <v>52.868136717116613</v>
      </c>
      <c r="F29">
        <v>2.6742650000000001</v>
      </c>
      <c r="G29">
        <v>2.5333098221456769</v>
      </c>
      <c r="H29">
        <v>2.5401857696450061</v>
      </c>
      <c r="I29">
        <v>10.749508000000001</v>
      </c>
      <c r="J29">
        <v>10.630745100795099</v>
      </c>
      <c r="K29">
        <v>10.680965493795799</v>
      </c>
      <c r="L29">
        <v>1.819230011853699</v>
      </c>
      <c r="M29">
        <v>1.801314903091694</v>
      </c>
      <c r="N29">
        <v>1.819230011853699</v>
      </c>
      <c r="O29">
        <v>145.24009899999999</v>
      </c>
      <c r="P29">
        <v>137.2135428574995</v>
      </c>
      <c r="Q29">
        <v>139.6488640113881</v>
      </c>
      <c r="R29">
        <v>3.4796719999999999</v>
      </c>
      <c r="S29">
        <v>3.0714647831147648</v>
      </c>
      <c r="T29">
        <v>3.0723705554123302</v>
      </c>
      <c r="U29">
        <v>64.897603000000004</v>
      </c>
      <c r="V29">
        <v>58.146987081942612</v>
      </c>
      <c r="W29">
        <v>63.375509697709226</v>
      </c>
      <c r="X29">
        <v>14.867374031538519</v>
      </c>
      <c r="Y29">
        <v>14.163643714219001</v>
      </c>
      <c r="Z29">
        <v>14.867374031538519</v>
      </c>
      <c r="AA29">
        <v>5.1359375536997556</v>
      </c>
      <c r="AB29">
        <v>5.0430525805045274</v>
      </c>
      <c r="AC29">
        <v>5.1359375536997556</v>
      </c>
      <c r="AD29">
        <v>4.7660879999999999</v>
      </c>
      <c r="AE29">
        <v>4.7660879999999999</v>
      </c>
      <c r="AF29">
        <v>4.7660879999999999</v>
      </c>
      <c r="AG29">
        <v>8.1154759999999992</v>
      </c>
      <c r="AH29">
        <v>7.7804459114918414</v>
      </c>
      <c r="AI29">
        <v>7.9197639812909264</v>
      </c>
      <c r="AJ29">
        <v>43.233123999999997</v>
      </c>
      <c r="AK29">
        <v>40.927860419511767</v>
      </c>
      <c r="AL29">
        <v>41.723191744690467</v>
      </c>
      <c r="AM29">
        <v>5.7522399999999996</v>
      </c>
      <c r="AN29">
        <v>5.5754732082821068</v>
      </c>
      <c r="AO29">
        <v>5.6646948759853721</v>
      </c>
      <c r="AP29">
        <v>3.4470861023687021</v>
      </c>
      <c r="AQ29">
        <v>3.4139048054934529</v>
      </c>
      <c r="AR29">
        <v>3.4470861023687021</v>
      </c>
      <c r="AS29">
        <v>45.594973197898653</v>
      </c>
      <c r="AT29">
        <v>44.088870421161893</v>
      </c>
      <c r="AU29">
        <v>45.594973197898653</v>
      </c>
      <c r="AV29">
        <v>35.509433000000001</v>
      </c>
      <c r="AW29">
        <v>28.203063370056629</v>
      </c>
      <c r="AX29">
        <v>29.963228930477001</v>
      </c>
      <c r="AY29">
        <v>13.832171000000001</v>
      </c>
      <c r="AZ29">
        <v>13.19941245955609</v>
      </c>
      <c r="BA29">
        <v>13.3533523062911</v>
      </c>
      <c r="BB29">
        <v>94.528445775592644</v>
      </c>
      <c r="BC29">
        <v>92.919945892991052</v>
      </c>
      <c r="BD29">
        <v>94.528445775592644</v>
      </c>
      <c r="BE29">
        <v>10.738861999999999</v>
      </c>
      <c r="BF29">
        <v>11.800332571052859</v>
      </c>
      <c r="BG29">
        <v>11.851057410644231</v>
      </c>
    </row>
    <row r="30" spans="1:59" x14ac:dyDescent="0.2">
      <c r="A30" s="12" t="s">
        <v>90</v>
      </c>
      <c r="B30" s="12">
        <v>2042</v>
      </c>
      <c r="C30">
        <v>55.965060000000001</v>
      </c>
      <c r="D30">
        <v>52.464586586889382</v>
      </c>
      <c r="E30">
        <v>53.170826258886962</v>
      </c>
      <c r="F30">
        <v>2.6643400000000002</v>
      </c>
      <c r="G30">
        <v>2.5166425466870832</v>
      </c>
      <c r="H30">
        <v>2.524257435322145</v>
      </c>
      <c r="I30">
        <v>10.749575</v>
      </c>
      <c r="J30">
        <v>10.6287449270003</v>
      </c>
      <c r="K30">
        <v>10.681832485595979</v>
      </c>
      <c r="L30">
        <v>1.8368979197472</v>
      </c>
      <c r="M30">
        <v>1.818084138162239</v>
      </c>
      <c r="N30">
        <v>1.8368979197472</v>
      </c>
      <c r="O30">
        <v>147.04074900000001</v>
      </c>
      <c r="P30">
        <v>138.33524443678351</v>
      </c>
      <c r="Q30">
        <v>140.9540171679958</v>
      </c>
      <c r="R30">
        <v>3.465077</v>
      </c>
      <c r="S30">
        <v>3.0349411469223289</v>
      </c>
      <c r="T30">
        <v>3.0363706111035298</v>
      </c>
      <c r="U30">
        <v>65.990902000000006</v>
      </c>
      <c r="V30">
        <v>58.714727870364008</v>
      </c>
      <c r="W30">
        <v>64.315176596061306</v>
      </c>
      <c r="X30">
        <v>15.07797232812003</v>
      </c>
      <c r="Y30">
        <v>14.323429294578601</v>
      </c>
      <c r="Z30">
        <v>15.07797232812003</v>
      </c>
      <c r="AA30">
        <v>5.1766504494885019</v>
      </c>
      <c r="AB30">
        <v>5.0774366303823548</v>
      </c>
      <c r="AC30">
        <v>5.1766504494885019</v>
      </c>
      <c r="AD30">
        <v>4.7900489999999998</v>
      </c>
      <c r="AE30">
        <v>4.7900489999999998</v>
      </c>
      <c r="AF30">
        <v>4.7900489999999998</v>
      </c>
      <c r="AG30">
        <v>8.173019</v>
      </c>
      <c r="AH30">
        <v>7.8173926376280658</v>
      </c>
      <c r="AI30">
        <v>7.9638781629731286</v>
      </c>
      <c r="AJ30">
        <v>43.468862999999999</v>
      </c>
      <c r="AK30">
        <v>40.992128898048712</v>
      </c>
      <c r="AL30">
        <v>41.829111033163812</v>
      </c>
      <c r="AM30">
        <v>5.8157519999999998</v>
      </c>
      <c r="AN30">
        <v>5.6200686287778856</v>
      </c>
      <c r="AO30">
        <v>5.7150430453014218</v>
      </c>
      <c r="AP30">
        <v>3.4892455895439038</v>
      </c>
      <c r="AQ30">
        <v>3.4537798862223021</v>
      </c>
      <c r="AR30">
        <v>3.4892455895439038</v>
      </c>
      <c r="AS30">
        <v>46.010904950238967</v>
      </c>
      <c r="AT30">
        <v>44.397835099642563</v>
      </c>
      <c r="AU30">
        <v>46.010904950238967</v>
      </c>
      <c r="AV30">
        <v>35.877547</v>
      </c>
      <c r="AW30">
        <v>28.261869016795579</v>
      </c>
      <c r="AX30">
        <v>30.12219451155346</v>
      </c>
      <c r="AY30">
        <v>13.894401</v>
      </c>
      <c r="AZ30">
        <v>13.212787583285969</v>
      </c>
      <c r="BA30">
        <v>13.372673159986</v>
      </c>
      <c r="BB30">
        <v>94.837089439194443</v>
      </c>
      <c r="BC30">
        <v>93.151583409182891</v>
      </c>
      <c r="BD30">
        <v>94.837089439194443</v>
      </c>
      <c r="BE30">
        <v>10.815996</v>
      </c>
      <c r="BF30">
        <v>11.924136017280681</v>
      </c>
      <c r="BG30">
        <v>11.97558847491981</v>
      </c>
    </row>
    <row r="31" spans="1:59" x14ac:dyDescent="0.2">
      <c r="A31" s="12" t="s">
        <v>90</v>
      </c>
      <c r="B31" s="12">
        <v>2043</v>
      </c>
      <c r="C31">
        <v>56.488985999999997</v>
      </c>
      <c r="D31">
        <v>52.720487599405381</v>
      </c>
      <c r="E31">
        <v>53.469542802095411</v>
      </c>
      <c r="F31">
        <v>2.6540300000000001</v>
      </c>
      <c r="G31">
        <v>2.4998437293234348</v>
      </c>
      <c r="H31">
        <v>2.5083066641478551</v>
      </c>
      <c r="I31">
        <v>10.745125</v>
      </c>
      <c r="J31">
        <v>10.623705823166381</v>
      </c>
      <c r="K31">
        <v>10.67967267906856</v>
      </c>
      <c r="L31">
        <v>1.8540907144900309</v>
      </c>
      <c r="M31">
        <v>1.834431982913171</v>
      </c>
      <c r="N31">
        <v>1.8540907144900309</v>
      </c>
      <c r="O31">
        <v>148.81359499999999</v>
      </c>
      <c r="P31">
        <v>139.4256671869187</v>
      </c>
      <c r="Q31">
        <v>142.2290148818698</v>
      </c>
      <c r="R31">
        <v>3.4503789999999999</v>
      </c>
      <c r="S31">
        <v>2.998628692881403</v>
      </c>
      <c r="T31">
        <v>3.000691003424897</v>
      </c>
      <c r="U31">
        <v>67.078935999999999</v>
      </c>
      <c r="V31">
        <v>59.270701951275221</v>
      </c>
      <c r="W31">
        <v>65.244202800740965</v>
      </c>
      <c r="X31">
        <v>15.28542517423938</v>
      </c>
      <c r="Y31">
        <v>14.47980810726442</v>
      </c>
      <c r="Z31">
        <v>15.28542517423938</v>
      </c>
      <c r="AA31">
        <v>5.2160118121477783</v>
      </c>
      <c r="AB31">
        <v>5.1106571994441117</v>
      </c>
      <c r="AC31">
        <v>5.2160118121477783</v>
      </c>
      <c r="AD31">
        <v>4.8136330000000003</v>
      </c>
      <c r="AE31">
        <v>4.8136330000000003</v>
      </c>
      <c r="AF31">
        <v>4.8136330000000003</v>
      </c>
      <c r="AG31">
        <v>8.2282419999999998</v>
      </c>
      <c r="AH31">
        <v>7.8535359886692264</v>
      </c>
      <c r="AI31">
        <v>8.0067628973310914</v>
      </c>
      <c r="AJ31">
        <v>43.696562999999998</v>
      </c>
      <c r="AK31">
        <v>41.048529691432677</v>
      </c>
      <c r="AL31">
        <v>41.925852898232698</v>
      </c>
      <c r="AM31">
        <v>5.8797740000000003</v>
      </c>
      <c r="AN31">
        <v>5.6643640364529277</v>
      </c>
      <c r="AO31">
        <v>5.7648624934276276</v>
      </c>
      <c r="AP31">
        <v>3.530640234696353</v>
      </c>
      <c r="AQ31">
        <v>3.492968053861444</v>
      </c>
      <c r="AR31">
        <v>3.530640234696353</v>
      </c>
      <c r="AS31">
        <v>46.418680068326459</v>
      </c>
      <c r="AT31">
        <v>44.698191993059908</v>
      </c>
      <c r="AU31">
        <v>46.418680068326459</v>
      </c>
      <c r="AV31">
        <v>36.225380000000001</v>
      </c>
      <c r="AW31">
        <v>28.314967151855761</v>
      </c>
      <c r="AX31">
        <v>30.273476777454562</v>
      </c>
      <c r="AY31">
        <v>13.955442</v>
      </c>
      <c r="AZ31">
        <v>13.225162140170919</v>
      </c>
      <c r="BA31">
        <v>13.390485934420679</v>
      </c>
      <c r="BB31">
        <v>95.120174569255951</v>
      </c>
      <c r="BC31">
        <v>93.361842734803133</v>
      </c>
      <c r="BD31">
        <v>95.120174569255951</v>
      </c>
      <c r="BE31">
        <v>10.894640000000001</v>
      </c>
      <c r="BF31">
        <v>12.04415691395319</v>
      </c>
      <c r="BG31">
        <v>12.09571802676248</v>
      </c>
    </row>
    <row r="32" spans="1:59" x14ac:dyDescent="0.2">
      <c r="A32" s="12" t="s">
        <v>90</v>
      </c>
      <c r="B32" s="12">
        <v>2044</v>
      </c>
      <c r="C32">
        <v>57.012290999999998</v>
      </c>
      <c r="D32">
        <v>52.971468844955758</v>
      </c>
      <c r="E32">
        <v>53.762965758395822</v>
      </c>
      <c r="F32">
        <v>2.6434139999999999</v>
      </c>
      <c r="G32">
        <v>2.482833763529694</v>
      </c>
      <c r="H32">
        <v>2.4922533802003661</v>
      </c>
      <c r="I32">
        <v>10.736805</v>
      </c>
      <c r="J32">
        <v>10.61559772738744</v>
      </c>
      <c r="K32">
        <v>10.67444580851839</v>
      </c>
      <c r="L32">
        <v>1.870802309343871</v>
      </c>
      <c r="M32">
        <v>1.850345033515185</v>
      </c>
      <c r="N32">
        <v>1.870802309343871</v>
      </c>
      <c r="O32">
        <v>150.55224799999999</v>
      </c>
      <c r="P32">
        <v>140.4831748319632</v>
      </c>
      <c r="Q32">
        <v>143.47236096192859</v>
      </c>
      <c r="R32">
        <v>3.4358740000000001</v>
      </c>
      <c r="S32">
        <v>2.962374499046776</v>
      </c>
      <c r="T32">
        <v>2.965185088242293</v>
      </c>
      <c r="U32">
        <v>68.160087000000004</v>
      </c>
      <c r="V32">
        <v>59.812644238774133</v>
      </c>
      <c r="W32">
        <v>66.161651092578268</v>
      </c>
      <c r="X32">
        <v>15.490078529664119</v>
      </c>
      <c r="Y32">
        <v>14.632814911575769</v>
      </c>
      <c r="Z32">
        <v>15.490078529664119</v>
      </c>
      <c r="AA32">
        <v>5.2539466301132984</v>
      </c>
      <c r="AB32">
        <v>5.1426600154876576</v>
      </c>
      <c r="AC32">
        <v>5.2539466301132984</v>
      </c>
      <c r="AD32">
        <v>4.8364710000000004</v>
      </c>
      <c r="AE32">
        <v>4.8364710000000004</v>
      </c>
      <c r="AF32">
        <v>4.8364710000000004</v>
      </c>
      <c r="AG32">
        <v>8.2810520000000007</v>
      </c>
      <c r="AH32">
        <v>7.888676343771154</v>
      </c>
      <c r="AI32">
        <v>8.0482655554738276</v>
      </c>
      <c r="AJ32">
        <v>43.915467</v>
      </c>
      <c r="AK32">
        <v>41.096343631402164</v>
      </c>
      <c r="AL32">
        <v>42.012993494764949</v>
      </c>
      <c r="AM32">
        <v>5.9442399999999997</v>
      </c>
      <c r="AN32">
        <v>5.708156170919688</v>
      </c>
      <c r="AO32">
        <v>5.8138994167474456</v>
      </c>
      <c r="AP32">
        <v>3.5712542331590078</v>
      </c>
      <c r="AQ32">
        <v>3.5314793402957769</v>
      </c>
      <c r="AR32">
        <v>3.5712542331590078</v>
      </c>
      <c r="AS32">
        <v>46.817779375106163</v>
      </c>
      <c r="AT32">
        <v>44.988961359812564</v>
      </c>
      <c r="AU32">
        <v>46.817779375106163</v>
      </c>
      <c r="AV32">
        <v>36.556446000000001</v>
      </c>
      <c r="AW32">
        <v>28.359458351586049</v>
      </c>
      <c r="AX32">
        <v>30.415057351824078</v>
      </c>
      <c r="AY32">
        <v>14.014784000000001</v>
      </c>
      <c r="AZ32">
        <v>13.2363041673332</v>
      </c>
      <c r="BA32">
        <v>13.406661544075019</v>
      </c>
      <c r="BB32">
        <v>95.37829715787467</v>
      </c>
      <c r="BC32">
        <v>93.550558779220523</v>
      </c>
      <c r="BD32">
        <v>95.37829715787467</v>
      </c>
      <c r="BE32">
        <v>10.974581000000001</v>
      </c>
      <c r="BF32">
        <v>12.16030480366048</v>
      </c>
      <c r="BG32">
        <v>12.21133131644036</v>
      </c>
    </row>
    <row r="33" spans="1:59" x14ac:dyDescent="0.2">
      <c r="A33" s="12" t="s">
        <v>90</v>
      </c>
      <c r="B33" s="12">
        <v>2045</v>
      </c>
      <c r="C33">
        <v>57.533658000000003</v>
      </c>
      <c r="D33">
        <v>53.216184077352509</v>
      </c>
      <c r="E33">
        <v>54.04977453944209</v>
      </c>
      <c r="F33">
        <v>2.6325150000000002</v>
      </c>
      <c r="G33">
        <v>2.46553304278082</v>
      </c>
      <c r="H33">
        <v>2.4760175075579101</v>
      </c>
      <c r="I33">
        <v>10.725019</v>
      </c>
      <c r="J33">
        <v>10.6043905777576</v>
      </c>
      <c r="K33">
        <v>10.666111608250301</v>
      </c>
      <c r="L33">
        <v>1.8870266175704</v>
      </c>
      <c r="M33">
        <v>1.86580988613898</v>
      </c>
      <c r="N33">
        <v>1.8870266175704</v>
      </c>
      <c r="O33">
        <v>152.256979</v>
      </c>
      <c r="P33">
        <v>141.50613109597501</v>
      </c>
      <c r="Q33">
        <v>144.68255921709101</v>
      </c>
      <c r="R33">
        <v>3.421389</v>
      </c>
      <c r="S33">
        <v>2.9260256434732401</v>
      </c>
      <c r="T33">
        <v>2.9297062214215801</v>
      </c>
      <c r="U33">
        <v>69.232580999999996</v>
      </c>
      <c r="V33">
        <v>60.338289646958593</v>
      </c>
      <c r="W33">
        <v>67.066584252403317</v>
      </c>
      <c r="X33">
        <v>15.6922783541618</v>
      </c>
      <c r="Y33">
        <v>14.782484466812001</v>
      </c>
      <c r="Z33">
        <v>15.6922783541618</v>
      </c>
      <c r="AA33">
        <v>5.2903798918207796</v>
      </c>
      <c r="AB33">
        <v>5.1733908063108602</v>
      </c>
      <c r="AC33">
        <v>5.2903798918207796</v>
      </c>
      <c r="AD33">
        <v>4.8581469999999998</v>
      </c>
      <c r="AE33">
        <v>4.8581469999999998</v>
      </c>
      <c r="AF33">
        <v>4.8581469999999998</v>
      </c>
      <c r="AG33">
        <v>8.3310940000000002</v>
      </c>
      <c r="AH33">
        <v>7.9226140820896802</v>
      </c>
      <c r="AI33">
        <v>8.0882335085103598</v>
      </c>
      <c r="AJ33">
        <v>44.126016</v>
      </c>
      <c r="AK33">
        <v>41.134851549695597</v>
      </c>
      <c r="AL33">
        <v>42.090108977628397</v>
      </c>
      <c r="AM33">
        <v>6.008877</v>
      </c>
      <c r="AN33">
        <v>5.7512417717906308</v>
      </c>
      <c r="AO33">
        <v>5.8619000116443312</v>
      </c>
      <c r="AP33">
        <v>3.61107178026483</v>
      </c>
      <c r="AQ33">
        <v>3.5693237774102</v>
      </c>
      <c r="AR33">
        <v>3.61107178026483</v>
      </c>
      <c r="AS33">
        <v>47.207683693523101</v>
      </c>
      <c r="AT33">
        <v>45.269163458299097</v>
      </c>
      <c r="AU33">
        <v>47.207683693523101</v>
      </c>
      <c r="AV33">
        <v>36.873389000000003</v>
      </c>
      <c r="AW33">
        <v>28.3924431923353</v>
      </c>
      <c r="AX33">
        <v>30.544917858305801</v>
      </c>
      <c r="AY33">
        <v>14.072181</v>
      </c>
      <c r="AZ33">
        <v>13.245981701895101</v>
      </c>
      <c r="BA33">
        <v>13.4210709034289</v>
      </c>
      <c r="BB33">
        <v>95.6120531971482</v>
      </c>
      <c r="BC33">
        <v>93.717566451803805</v>
      </c>
      <c r="BD33">
        <v>95.6120531971482</v>
      </c>
      <c r="BE33">
        <v>11.055054999999999</v>
      </c>
      <c r="BF33">
        <v>12.272489228992599</v>
      </c>
      <c r="BG33">
        <v>12.322313594221599</v>
      </c>
    </row>
    <row r="34" spans="1:59" x14ac:dyDescent="0.2">
      <c r="A34" s="12" t="s">
        <v>90</v>
      </c>
      <c r="B34" s="12">
        <v>2046</v>
      </c>
      <c r="C34">
        <v>58.050507000000003</v>
      </c>
      <c r="D34">
        <v>53.453266645191889</v>
      </c>
      <c r="E34">
        <v>54.328615601603047</v>
      </c>
      <c r="F34">
        <v>2.6213000000000002</v>
      </c>
      <c r="G34">
        <v>2.4478744414062481</v>
      </c>
      <c r="H34">
        <v>2.4595321153913612</v>
      </c>
      <c r="I34">
        <v>10.710362</v>
      </c>
      <c r="J34">
        <v>10.59008481269783</v>
      </c>
      <c r="K34">
        <v>10.654675606067549</v>
      </c>
      <c r="L34">
        <v>1.9027556941027619</v>
      </c>
      <c r="M34">
        <v>1.8808109482508311</v>
      </c>
      <c r="N34">
        <v>1.9027556941027619</v>
      </c>
      <c r="O34">
        <v>153.93751800000001</v>
      </c>
      <c r="P34">
        <v>142.49321170116241</v>
      </c>
      <c r="Q34">
        <v>145.85833890704399</v>
      </c>
      <c r="R34">
        <v>3.406917</v>
      </c>
      <c r="S34">
        <v>2.8894580255063338</v>
      </c>
      <c r="T34">
        <v>2.8941382971519931</v>
      </c>
      <c r="U34">
        <v>70.303214999999994</v>
      </c>
      <c r="V34">
        <v>60.845724363055197</v>
      </c>
      <c r="W34">
        <v>67.958208818180623</v>
      </c>
      <c r="X34">
        <v>15.89228704436422</v>
      </c>
      <c r="Y34">
        <v>14.928815078588</v>
      </c>
      <c r="Z34">
        <v>15.89228704436422</v>
      </c>
      <c r="AA34">
        <v>5.3252385124620476</v>
      </c>
      <c r="AB34">
        <v>5.2027806234794598</v>
      </c>
      <c r="AC34">
        <v>5.3252385124620476</v>
      </c>
      <c r="AD34">
        <v>4.8781600000000003</v>
      </c>
      <c r="AE34">
        <v>4.8781600000000003</v>
      </c>
      <c r="AF34">
        <v>4.8781600000000003</v>
      </c>
      <c r="AG34">
        <v>8.3784139999999994</v>
      </c>
      <c r="AH34">
        <v>7.9551625797770624</v>
      </c>
      <c r="AI34">
        <v>8.1265276962138913</v>
      </c>
      <c r="AJ34">
        <v>44.327742999999998</v>
      </c>
      <c r="AK34">
        <v>41.163474287540389</v>
      </c>
      <c r="AL34">
        <v>42.156888196971593</v>
      </c>
      <c r="AM34">
        <v>6.0736230000000004</v>
      </c>
      <c r="AN34">
        <v>5.7934176983004013</v>
      </c>
      <c r="AO34">
        <v>5.9086229603322122</v>
      </c>
      <c r="AP34">
        <v>3.6500725616405991</v>
      </c>
      <c r="AQ34">
        <v>3.6065018721892539</v>
      </c>
      <c r="AR34">
        <v>3.6500725616405991</v>
      </c>
      <c r="AS34">
        <v>47.5878273598303</v>
      </c>
      <c r="AT34">
        <v>45.537893193665617</v>
      </c>
      <c r="AU34">
        <v>47.5878273598303</v>
      </c>
      <c r="AV34">
        <v>37.176391000000002</v>
      </c>
      <c r="AW34">
        <v>28.411689461737801</v>
      </c>
      <c r="AX34">
        <v>30.661643559451189</v>
      </c>
      <c r="AY34">
        <v>14.127222</v>
      </c>
      <c r="AZ34">
        <v>13.253960156690759</v>
      </c>
      <c r="BA34">
        <v>13.433576361039099</v>
      </c>
      <c r="BB34">
        <v>95.822049647100982</v>
      </c>
      <c r="BC34">
        <v>93.86270770766464</v>
      </c>
      <c r="BD34">
        <v>95.822049647100982</v>
      </c>
      <c r="BE34">
        <v>11.135424</v>
      </c>
      <c r="BF34">
        <v>12.380634963089159</v>
      </c>
      <c r="BG34">
        <v>12.42857809261525</v>
      </c>
    </row>
    <row r="35" spans="1:59" x14ac:dyDescent="0.2">
      <c r="A35" s="12" t="s">
        <v>90</v>
      </c>
      <c r="B35" s="12">
        <v>2047</v>
      </c>
      <c r="C35">
        <v>58.559198000000002</v>
      </c>
      <c r="D35">
        <v>53.681268276207597</v>
      </c>
      <c r="E35">
        <v>54.598003580107303</v>
      </c>
      <c r="F35">
        <v>2.6098020000000002</v>
      </c>
      <c r="G35">
        <v>2.4298407571533178</v>
      </c>
      <c r="H35">
        <v>2.4427828532421731</v>
      </c>
      <c r="I35">
        <v>10.692645000000001</v>
      </c>
      <c r="J35">
        <v>10.57280287193662</v>
      </c>
      <c r="K35">
        <v>10.64032650376711</v>
      </c>
      <c r="L35">
        <v>1.9179741605599641</v>
      </c>
      <c r="M35">
        <v>1.8953238724993351</v>
      </c>
      <c r="N35">
        <v>1.9179741605599641</v>
      </c>
      <c r="O35">
        <v>155.59487999999999</v>
      </c>
      <c r="P35">
        <v>143.44434036233471</v>
      </c>
      <c r="Q35">
        <v>146.9993310945485</v>
      </c>
      <c r="R35">
        <v>3.3923709999999998</v>
      </c>
      <c r="S35">
        <v>2.852662829654586</v>
      </c>
      <c r="T35">
        <v>2.8584873629162741</v>
      </c>
      <c r="U35">
        <v>71.367305000000002</v>
      </c>
      <c r="V35">
        <v>61.33443966680526</v>
      </c>
      <c r="W35">
        <v>68.836306356412933</v>
      </c>
      <c r="X35">
        <v>16.090032744360201</v>
      </c>
      <c r="Y35">
        <v>15.07165923778104</v>
      </c>
      <c r="Z35">
        <v>16.090032744360201</v>
      </c>
      <c r="AA35">
        <v>5.3584571142533894</v>
      </c>
      <c r="AB35">
        <v>5.2307018136307386</v>
      </c>
      <c r="AC35">
        <v>5.3584571142533894</v>
      </c>
      <c r="AD35">
        <v>4.8963150000000004</v>
      </c>
      <c r="AE35">
        <v>4.8963150000000004</v>
      </c>
      <c r="AF35">
        <v>4.8963150000000004</v>
      </c>
      <c r="AG35">
        <v>8.4230780000000003</v>
      </c>
      <c r="AH35">
        <v>7.9861872009712673</v>
      </c>
      <c r="AI35">
        <v>8.163063333014394</v>
      </c>
      <c r="AJ35">
        <v>44.520761999999998</v>
      </c>
      <c r="AK35">
        <v>41.182192724119531</v>
      </c>
      <c r="AL35">
        <v>42.213470784065962</v>
      </c>
      <c r="AM35">
        <v>6.1383799999999997</v>
      </c>
      <c r="AN35">
        <v>5.8344812881724</v>
      </c>
      <c r="AO35">
        <v>5.9538768883469428</v>
      </c>
      <c r="AP35">
        <v>3.6882182240883781</v>
      </c>
      <c r="AQ35">
        <v>3.6429760320160591</v>
      </c>
      <c r="AR35">
        <v>3.6882182240883781</v>
      </c>
      <c r="AS35">
        <v>47.957458763512577</v>
      </c>
      <c r="AT35">
        <v>45.794544058048182</v>
      </c>
      <c r="AU35">
        <v>47.957458763512577</v>
      </c>
      <c r="AV35">
        <v>37.468038999999997</v>
      </c>
      <c r="AW35">
        <v>28.417633792569571</v>
      </c>
      <c r="AX35">
        <v>30.766234273442489</v>
      </c>
      <c r="AY35">
        <v>14.179682</v>
      </c>
      <c r="AZ35">
        <v>13.259994447401819</v>
      </c>
      <c r="BA35">
        <v>13.44400600177001</v>
      </c>
      <c r="BB35">
        <v>96.008937339465504</v>
      </c>
      <c r="BC35">
        <v>93.985852684886908</v>
      </c>
      <c r="BD35">
        <v>96.008937339465504</v>
      </c>
      <c r="BE35">
        <v>11.215445000000001</v>
      </c>
      <c r="BF35">
        <v>12.48472770128796</v>
      </c>
      <c r="BG35">
        <v>12.530149973094041</v>
      </c>
    </row>
    <row r="36" spans="1:59" x14ac:dyDescent="0.2">
      <c r="A36" s="12" t="s">
        <v>90</v>
      </c>
      <c r="B36" s="12">
        <v>2048</v>
      </c>
      <c r="C36">
        <v>59.055401000000003</v>
      </c>
      <c r="D36">
        <v>53.898720292917602</v>
      </c>
      <c r="E36">
        <v>54.856420154898359</v>
      </c>
      <c r="F36">
        <v>2.5980159999999999</v>
      </c>
      <c r="G36">
        <v>2.4114272686238478</v>
      </c>
      <c r="H36">
        <v>2.425768515744442</v>
      </c>
      <c r="I36">
        <v>10.672252</v>
      </c>
      <c r="J36">
        <v>10.552697695529339</v>
      </c>
      <c r="K36">
        <v>10.623298796644351</v>
      </c>
      <c r="L36">
        <v>1.932664780232481</v>
      </c>
      <c r="M36">
        <v>1.9093221228286681</v>
      </c>
      <c r="N36">
        <v>1.932664780232481</v>
      </c>
      <c r="O36">
        <v>157.21375</v>
      </c>
      <c r="P36">
        <v>144.3597527924513</v>
      </c>
      <c r="Q36">
        <v>148.10539229313349</v>
      </c>
      <c r="R36">
        <v>3.3776809999999999</v>
      </c>
      <c r="S36">
        <v>2.8156600617172711</v>
      </c>
      <c r="T36">
        <v>2.8227900045205372</v>
      </c>
      <c r="U36">
        <v>72.422409999999999</v>
      </c>
      <c r="V36">
        <v>61.804278111078801</v>
      </c>
      <c r="W36">
        <v>69.700802190737377</v>
      </c>
      <c r="X36">
        <v>16.28536003510283</v>
      </c>
      <c r="Y36">
        <v>15.210832981583939</v>
      </c>
      <c r="Z36">
        <v>16.28536003510283</v>
      </c>
      <c r="AA36">
        <v>5.3899722461672006</v>
      </c>
      <c r="AB36">
        <v>5.2570120471698614</v>
      </c>
      <c r="AC36">
        <v>5.3899722461672006</v>
      </c>
      <c r="AD36">
        <v>4.9123609999999998</v>
      </c>
      <c r="AE36">
        <v>4.9123609999999998</v>
      </c>
      <c r="AF36">
        <v>4.9123609999999998</v>
      </c>
      <c r="AG36">
        <v>8.4649380000000001</v>
      </c>
      <c r="AH36">
        <v>8.0155663068066865</v>
      </c>
      <c r="AI36">
        <v>8.197769202006036</v>
      </c>
      <c r="AJ36">
        <v>44.704400999999997</v>
      </c>
      <c r="AK36">
        <v>41.191127748104897</v>
      </c>
      <c r="AL36">
        <v>42.260109065463723</v>
      </c>
      <c r="AM36">
        <v>6.202674</v>
      </c>
      <c r="AN36">
        <v>5.8742299987522122</v>
      </c>
      <c r="AO36">
        <v>5.997482907054847</v>
      </c>
      <c r="AP36">
        <v>3.725465904704047</v>
      </c>
      <c r="AQ36">
        <v>3.6786991393733781</v>
      </c>
      <c r="AR36">
        <v>3.725465904704047</v>
      </c>
      <c r="AS36">
        <v>48.315779807362759</v>
      </c>
      <c r="AT36">
        <v>46.038584190330248</v>
      </c>
      <c r="AU36">
        <v>48.315779807362759</v>
      </c>
      <c r="AV36">
        <v>37.752282999999998</v>
      </c>
      <c r="AW36">
        <v>28.411380028892061</v>
      </c>
      <c r="AX36">
        <v>30.860293457369622</v>
      </c>
      <c r="AY36">
        <v>14.228906</v>
      </c>
      <c r="AZ36">
        <v>13.2638368654218</v>
      </c>
      <c r="BA36">
        <v>13.452179344562939</v>
      </c>
      <c r="BB36">
        <v>96.173378073901205</v>
      </c>
      <c r="BC36">
        <v>94.08687856729739</v>
      </c>
      <c r="BD36">
        <v>96.173378073901205</v>
      </c>
      <c r="BE36">
        <v>11.294748</v>
      </c>
      <c r="BF36">
        <v>12.58476836947635</v>
      </c>
      <c r="BG36">
        <v>12.627082379371579</v>
      </c>
    </row>
    <row r="37" spans="1:59" x14ac:dyDescent="0.2">
      <c r="A37" s="12" t="s">
        <v>90</v>
      </c>
      <c r="B37" s="12">
        <v>2049</v>
      </c>
      <c r="C37">
        <v>59.535713000000001</v>
      </c>
      <c r="D37">
        <v>54.104154017839889</v>
      </c>
      <c r="E37">
        <v>55.10234700591981</v>
      </c>
      <c r="F37">
        <v>2.5859030000000001</v>
      </c>
      <c r="G37">
        <v>2.3926292544196528</v>
      </c>
      <c r="H37">
        <v>2.408487897532269</v>
      </c>
      <c r="I37">
        <v>10.648913</v>
      </c>
      <c r="J37">
        <v>10.52992222353134</v>
      </c>
      <c r="K37">
        <v>10.603826979994651</v>
      </c>
      <c r="L37">
        <v>1.9468103164107839</v>
      </c>
      <c r="M37">
        <v>1.9227791631830069</v>
      </c>
      <c r="N37">
        <v>1.9468103164107839</v>
      </c>
      <c r="O37">
        <v>158.792464</v>
      </c>
      <c r="P37">
        <v>145.23968470447181</v>
      </c>
      <c r="Q37">
        <v>149.17637901632821</v>
      </c>
      <c r="R37">
        <v>3.3630140000000002</v>
      </c>
      <c r="S37">
        <v>2.7784697274936629</v>
      </c>
      <c r="T37">
        <v>2.7870828077708998</v>
      </c>
      <c r="U37">
        <v>73.472403999999997</v>
      </c>
      <c r="V37">
        <v>62.255082248745829</v>
      </c>
      <c r="W37">
        <v>70.551621644791169</v>
      </c>
      <c r="X37">
        <v>16.478113497545198</v>
      </c>
      <c r="Y37">
        <v>15.346152347189539</v>
      </c>
      <c r="Z37">
        <v>16.478113497545198</v>
      </c>
      <c r="AA37">
        <v>5.4197204571758801</v>
      </c>
      <c r="AB37">
        <v>5.2815689945019892</v>
      </c>
      <c r="AC37">
        <v>5.4197204571758801</v>
      </c>
      <c r="AD37">
        <v>4.9260830000000002</v>
      </c>
      <c r="AE37">
        <v>4.9260830000000002</v>
      </c>
      <c r="AF37">
        <v>4.9260830000000002</v>
      </c>
      <c r="AG37">
        <v>8.5039510000000007</v>
      </c>
      <c r="AH37">
        <v>8.0431782584177185</v>
      </c>
      <c r="AI37">
        <v>8.2305740862829744</v>
      </c>
      <c r="AJ37">
        <v>44.878689999999999</v>
      </c>
      <c r="AK37">
        <v>41.190400248168423</v>
      </c>
      <c r="AL37">
        <v>42.297055367717043</v>
      </c>
      <c r="AM37">
        <v>6.2662789999999999</v>
      </c>
      <c r="AN37">
        <v>5.9124612873854216</v>
      </c>
      <c r="AO37">
        <v>6.0392621278222522</v>
      </c>
      <c r="AP37">
        <v>3.7617727405834902</v>
      </c>
      <c r="AQ37">
        <v>3.7136240767439732</v>
      </c>
      <c r="AR37">
        <v>3.7617727405834902</v>
      </c>
      <c r="AS37">
        <v>48.661992394173659</v>
      </c>
      <c r="AT37">
        <v>46.269481729395352</v>
      </c>
      <c r="AU37">
        <v>48.661992394173659</v>
      </c>
      <c r="AV37">
        <v>38.031069000000002</v>
      </c>
      <c r="AW37">
        <v>28.394032014766712</v>
      </c>
      <c r="AX37">
        <v>30.945424568322512</v>
      </c>
      <c r="AY37">
        <v>14.274331999999999</v>
      </c>
      <c r="AZ37">
        <v>13.265239702144219</v>
      </c>
      <c r="BA37">
        <v>13.457915908359171</v>
      </c>
      <c r="BB37">
        <v>96.316033650067453</v>
      </c>
      <c r="BC37">
        <v>94.165662538722898</v>
      </c>
      <c r="BD37">
        <v>96.316033650067453</v>
      </c>
      <c r="BE37">
        <v>11.372877000000001</v>
      </c>
      <c r="BF37">
        <v>12.68075789354168</v>
      </c>
      <c r="BG37">
        <v>12.71942845516152</v>
      </c>
    </row>
    <row r="38" spans="1:59" x14ac:dyDescent="0.2">
      <c r="A38" s="12" t="s">
        <v>90</v>
      </c>
      <c r="B38" s="12">
        <v>2050</v>
      </c>
      <c r="C38">
        <v>60.001112999999997</v>
      </c>
      <c r="D38">
        <v>54.296100773492498</v>
      </c>
      <c r="E38">
        <v>55.334265813115188</v>
      </c>
      <c r="F38">
        <v>2.5734650000000001</v>
      </c>
      <c r="G38">
        <v>2.3734419931425501</v>
      </c>
      <c r="H38">
        <v>2.3909397932397489</v>
      </c>
      <c r="I38">
        <v>10.621822</v>
      </c>
      <c r="J38">
        <v>10.504629395998</v>
      </c>
      <c r="K38">
        <v>10.582145549113401</v>
      </c>
      <c r="L38">
        <v>1.9603935323853501</v>
      </c>
      <c r="M38">
        <v>1.9356684575065299</v>
      </c>
      <c r="N38">
        <v>1.9603935323853501</v>
      </c>
      <c r="O38">
        <v>160.339889</v>
      </c>
      <c r="P38">
        <v>146.08437181135599</v>
      </c>
      <c r="Q38">
        <v>150.21214777766201</v>
      </c>
      <c r="R38">
        <v>3.3478029999999999</v>
      </c>
      <c r="S38">
        <v>2.7411118327830399</v>
      </c>
      <c r="T38">
        <v>2.7514023584734799</v>
      </c>
      <c r="U38">
        <v>74.515140000000002</v>
      </c>
      <c r="V38">
        <v>62.686694632676392</v>
      </c>
      <c r="W38">
        <v>71.388690042211479</v>
      </c>
      <c r="X38">
        <v>16.668137712640402</v>
      </c>
      <c r="Y38">
        <v>15.477433371790699</v>
      </c>
      <c r="Z38">
        <v>16.668137712640402</v>
      </c>
      <c r="AA38">
        <v>5.4476382962518297</v>
      </c>
      <c r="AB38">
        <v>5.3042303260322896</v>
      </c>
      <c r="AC38">
        <v>5.4476382962518297</v>
      </c>
      <c r="AD38">
        <v>4.9375790000000004</v>
      </c>
      <c r="AE38">
        <v>4.9375790000000004</v>
      </c>
      <c r="AF38">
        <v>4.9375790000000004</v>
      </c>
      <c r="AG38">
        <v>8.5399759999999993</v>
      </c>
      <c r="AH38">
        <v>8.0689014169387576</v>
      </c>
      <c r="AI38">
        <v>8.2614067689393806</v>
      </c>
      <c r="AJ38">
        <v>45.044989999999999</v>
      </c>
      <c r="AK38">
        <v>41.180131112981989</v>
      </c>
      <c r="AL38">
        <v>42.324562017378099</v>
      </c>
      <c r="AM38">
        <v>6.3289780000000002</v>
      </c>
      <c r="AN38">
        <v>5.94897261141762</v>
      </c>
      <c r="AO38">
        <v>6.0790356620154888</v>
      </c>
      <c r="AP38">
        <v>3.79709586882259</v>
      </c>
      <c r="AQ38">
        <v>3.7477037266106099</v>
      </c>
      <c r="AR38">
        <v>3.79709586882259</v>
      </c>
      <c r="AS38">
        <v>48.995298426738103</v>
      </c>
      <c r="AT38">
        <v>46.486704814127002</v>
      </c>
      <c r="AU38">
        <v>48.995298426738103</v>
      </c>
      <c r="AV38">
        <v>38.306373999999998</v>
      </c>
      <c r="AW38">
        <v>28.366693594255</v>
      </c>
      <c r="AX38">
        <v>31.023231063391101</v>
      </c>
      <c r="AY38">
        <v>14.315778999999999</v>
      </c>
      <c r="AZ38">
        <v>13.263955248962599</v>
      </c>
      <c r="BA38">
        <v>13.461035212100001</v>
      </c>
      <c r="BB38">
        <v>96.437565867623789</v>
      </c>
      <c r="BC38">
        <v>94.222081782990315</v>
      </c>
      <c r="BD38">
        <v>96.437565867623789</v>
      </c>
      <c r="BE38">
        <v>11.449471000000001</v>
      </c>
      <c r="BF38">
        <v>12.772697199371301</v>
      </c>
      <c r="BG38">
        <v>12.8072413441775</v>
      </c>
    </row>
    <row r="39" spans="1:59" x14ac:dyDescent="0.2">
      <c r="A39" s="12" t="s">
        <v>90</v>
      </c>
      <c r="B39" s="12">
        <v>2051</v>
      </c>
      <c r="C39">
        <v>60.356373499999997</v>
      </c>
      <c r="D39">
        <v>54.473022276373648</v>
      </c>
      <c r="E39">
        <v>55.550557564482951</v>
      </c>
      <c r="F39">
        <v>2.5588692000000002</v>
      </c>
      <c r="G39">
        <v>2.3538716485760869</v>
      </c>
      <c r="H39">
        <v>2.3731302581500038</v>
      </c>
      <c r="I39">
        <v>10.609825299999999</v>
      </c>
      <c r="J39">
        <v>10.47698110603217</v>
      </c>
      <c r="K39">
        <v>10.55846661488539</v>
      </c>
      <c r="L39">
        <v>1.9733933502832079</v>
      </c>
      <c r="M39">
        <v>1.9479610271233729</v>
      </c>
      <c r="N39">
        <v>1.9733933502832079</v>
      </c>
      <c r="O39">
        <v>161.73702849999998</v>
      </c>
      <c r="P39">
        <v>146.89392867842909</v>
      </c>
      <c r="Q39">
        <v>151.2125532653873</v>
      </c>
      <c r="R39">
        <v>3.3343965</v>
      </c>
      <c r="S39">
        <v>2.7036226492367348</v>
      </c>
      <c r="T39">
        <v>2.7157940880817351</v>
      </c>
      <c r="U39">
        <v>75.514180600000003</v>
      </c>
      <c r="V39">
        <v>63.098877446794553</v>
      </c>
      <c r="W39">
        <v>72.211809204986224</v>
      </c>
      <c r="X39">
        <v>16.855271173214469</v>
      </c>
      <c r="Y39">
        <v>15.60450181356275</v>
      </c>
      <c r="Z39">
        <v>16.855271173214469</v>
      </c>
      <c r="AA39">
        <v>5.4736644101225531</v>
      </c>
      <c r="AB39">
        <v>5.3248649792116831</v>
      </c>
      <c r="AC39">
        <v>5.4736644101225531</v>
      </c>
      <c r="AD39">
        <v>4.938480900000001</v>
      </c>
      <c r="AE39">
        <v>4.938480900000001</v>
      </c>
      <c r="AF39">
        <v>4.938480900000001</v>
      </c>
      <c r="AG39">
        <v>8.5621937999999993</v>
      </c>
      <c r="AH39">
        <v>8.092585067224185</v>
      </c>
      <c r="AI39">
        <v>8.290166973255273</v>
      </c>
      <c r="AJ39">
        <v>45.161934799999997</v>
      </c>
      <c r="AK39">
        <v>41.160288208109243</v>
      </c>
      <c r="AL39">
        <v>42.34270546966998</v>
      </c>
      <c r="AM39">
        <v>6.3828828</v>
      </c>
      <c r="AN39">
        <v>5.9835522016024214</v>
      </c>
      <c r="AO39">
        <v>6.11660934485485</v>
      </c>
      <c r="AP39">
        <v>3.83137946272522</v>
      </c>
      <c r="AQ39">
        <v>3.780877001828074</v>
      </c>
      <c r="AR39">
        <v>3.83137946272522</v>
      </c>
      <c r="AS39">
        <v>49.314868482986363</v>
      </c>
      <c r="AT39">
        <v>46.689597752138617</v>
      </c>
      <c r="AU39">
        <v>49.314868482986363</v>
      </c>
      <c r="AV39">
        <v>38.579932900000003</v>
      </c>
      <c r="AW39">
        <v>28.330340973819311</v>
      </c>
      <c r="AX39">
        <v>31.095037633925749</v>
      </c>
      <c r="AY39">
        <v>14.335422299999999</v>
      </c>
      <c r="AZ39">
        <v>13.259722564098389</v>
      </c>
      <c r="BA39">
        <v>13.461333216767081</v>
      </c>
      <c r="BB39">
        <v>96.538467268762972</v>
      </c>
      <c r="BC39">
        <v>94.25599346762516</v>
      </c>
      <c r="BD39">
        <v>96.538467268762972</v>
      </c>
      <c r="BE39">
        <v>11.513567500000001</v>
      </c>
      <c r="BF39">
        <v>12.86054810577504</v>
      </c>
      <c r="BG39">
        <v>12.890532916940311</v>
      </c>
    </row>
    <row r="40" spans="1:59" x14ac:dyDescent="0.2">
      <c r="A40" s="12" t="s">
        <v>90</v>
      </c>
      <c r="B40" s="12">
        <v>2052</v>
      </c>
      <c r="C40">
        <v>60.711633999999997</v>
      </c>
      <c r="D40">
        <v>54.63310181890261</v>
      </c>
      <c r="E40">
        <v>55.749200480241001</v>
      </c>
      <c r="F40">
        <v>2.5442733999999998</v>
      </c>
      <c r="G40">
        <v>2.333967925230731</v>
      </c>
      <c r="H40">
        <v>2.3550943901422312</v>
      </c>
      <c r="I40">
        <v>10.5978286</v>
      </c>
      <c r="J40">
        <v>10.447175058926639</v>
      </c>
      <c r="K40">
        <v>10.53291275055305</v>
      </c>
      <c r="L40">
        <v>1.985773327577617</v>
      </c>
      <c r="M40">
        <v>1.959618122877512</v>
      </c>
      <c r="N40">
        <v>1.985773327577617</v>
      </c>
      <c r="O40">
        <v>163.13416799999999</v>
      </c>
      <c r="P40">
        <v>147.66798528048031</v>
      </c>
      <c r="Q40">
        <v>152.17744286665041</v>
      </c>
      <c r="R40">
        <v>3.3209899999999997</v>
      </c>
      <c r="S40">
        <v>2.6661035119143222</v>
      </c>
      <c r="T40">
        <v>2.680338810638502</v>
      </c>
      <c r="U40">
        <v>76.513221200000004</v>
      </c>
      <c r="V40">
        <v>63.491071399240496</v>
      </c>
      <c r="W40">
        <v>73.020286948505984</v>
      </c>
      <c r="X40">
        <v>17.039328019585259</v>
      </c>
      <c r="Y40">
        <v>15.72722231461108</v>
      </c>
      <c r="Z40">
        <v>17.039328019585259</v>
      </c>
      <c r="AA40">
        <v>5.4977458365359766</v>
      </c>
      <c r="AB40">
        <v>5.3433869596741248</v>
      </c>
      <c r="AC40">
        <v>5.4977458365359766</v>
      </c>
      <c r="AD40">
        <v>4.9393828000000006</v>
      </c>
      <c r="AE40">
        <v>4.9393828000000006</v>
      </c>
      <c r="AF40">
        <v>4.9393828000000006</v>
      </c>
      <c r="AG40">
        <v>8.5844115999999993</v>
      </c>
      <c r="AH40">
        <v>8.1139621890083209</v>
      </c>
      <c r="AI40">
        <v>8.3166381832540992</v>
      </c>
      <c r="AJ40">
        <v>45.278879600000003</v>
      </c>
      <c r="AK40">
        <v>41.130227306680638</v>
      </c>
      <c r="AL40">
        <v>42.350858694499237</v>
      </c>
      <c r="AM40">
        <v>6.4367876000000006</v>
      </c>
      <c r="AN40">
        <v>6.0159513823255537</v>
      </c>
      <c r="AO40">
        <v>6.1517279069764861</v>
      </c>
      <c r="AP40">
        <v>3.8645158404272189</v>
      </c>
      <c r="AQ40">
        <v>3.813026936739246</v>
      </c>
      <c r="AR40">
        <v>3.8645158404272189</v>
      </c>
      <c r="AS40">
        <v>49.619747841398521</v>
      </c>
      <c r="AT40">
        <v>46.877009525963338</v>
      </c>
      <c r="AU40">
        <v>49.619747841398521</v>
      </c>
      <c r="AV40">
        <v>38.8534918</v>
      </c>
      <c r="AW40">
        <v>28.28543980952583</v>
      </c>
      <c r="AX40">
        <v>31.161053908318561</v>
      </c>
      <c r="AY40">
        <v>14.3550656</v>
      </c>
      <c r="AZ40">
        <v>13.252227773084851</v>
      </c>
      <c r="BA40">
        <v>13.45851165150343</v>
      </c>
      <c r="BB40">
        <v>96.618553365811238</v>
      </c>
      <c r="BC40">
        <v>94.267174694947983</v>
      </c>
      <c r="BD40">
        <v>96.618553365811238</v>
      </c>
      <c r="BE40">
        <v>11.577664</v>
      </c>
      <c r="BF40">
        <v>12.944116003252629</v>
      </c>
      <c r="BG40">
        <v>12.969149951199441</v>
      </c>
    </row>
    <row r="41" spans="1:59" x14ac:dyDescent="0.2">
      <c r="A41" s="12" t="s">
        <v>90</v>
      </c>
      <c r="B41" s="12">
        <v>2053</v>
      </c>
      <c r="C41">
        <v>61.066894499999997</v>
      </c>
      <c r="D41">
        <v>54.77445308747879</v>
      </c>
      <c r="E41">
        <v>55.928072088662127</v>
      </c>
      <c r="F41">
        <v>2.5296775999999999</v>
      </c>
      <c r="G41">
        <v>2.3137914127986812</v>
      </c>
      <c r="H41">
        <v>2.3368745477446491</v>
      </c>
      <c r="I41">
        <v>10.585831899999999</v>
      </c>
      <c r="J41">
        <v>10.41541791302172</v>
      </c>
      <c r="K41">
        <v>10.505584144948219</v>
      </c>
      <c r="L41">
        <v>1.9974931805783931</v>
      </c>
      <c r="M41">
        <v>1.9705985529928871</v>
      </c>
      <c r="N41">
        <v>1.9974931805783931</v>
      </c>
      <c r="O41">
        <v>164.5313075</v>
      </c>
      <c r="P41">
        <v>148.4060504446644</v>
      </c>
      <c r="Q41">
        <v>153.10666214332051</v>
      </c>
      <c r="R41">
        <v>3.3075834999999998</v>
      </c>
      <c r="S41">
        <v>2.6286720217274322</v>
      </c>
      <c r="T41">
        <v>2.6451261858339552</v>
      </c>
      <c r="U41">
        <v>77.512261800000005</v>
      </c>
      <c r="V41">
        <v>63.862636829208398</v>
      </c>
      <c r="W41">
        <v>73.813307586512025</v>
      </c>
      <c r="X41">
        <v>17.220116303943559</v>
      </c>
      <c r="Y41">
        <v>15.845469238023609</v>
      </c>
      <c r="Z41">
        <v>17.220116303943559</v>
      </c>
      <c r="AA41">
        <v>5.5198317109951391</v>
      </c>
      <c r="AB41">
        <v>5.3597215400993257</v>
      </c>
      <c r="AC41">
        <v>5.5198317109951391</v>
      </c>
      <c r="AD41">
        <v>4.9402847000000003</v>
      </c>
      <c r="AE41">
        <v>4.9402847000000003</v>
      </c>
      <c r="AF41">
        <v>4.9402847000000003</v>
      </c>
      <c r="AG41">
        <v>8.6066293999999992</v>
      </c>
      <c r="AH41">
        <v>8.1327366857454759</v>
      </c>
      <c r="AI41">
        <v>8.3405748231451575</v>
      </c>
      <c r="AJ41">
        <v>45.395824400000002</v>
      </c>
      <c r="AK41">
        <v>41.089151158718401</v>
      </c>
      <c r="AL41">
        <v>42.348218790443298</v>
      </c>
      <c r="AM41">
        <v>6.4906924000000004</v>
      </c>
      <c r="AN41">
        <v>6.0459122513807788</v>
      </c>
      <c r="AO41">
        <v>6.184120802870515</v>
      </c>
      <c r="AP41">
        <v>3.8963843562724141</v>
      </c>
      <c r="AQ41">
        <v>3.8440225960590229</v>
      </c>
      <c r="AR41">
        <v>3.8963843562724141</v>
      </c>
      <c r="AS41">
        <v>49.908950455592198</v>
      </c>
      <c r="AT41">
        <v>47.047665286864152</v>
      </c>
      <c r="AU41">
        <v>49.908950455592198</v>
      </c>
      <c r="AV41">
        <v>39.127050700000005</v>
      </c>
      <c r="AW41">
        <v>28.232328119841661</v>
      </c>
      <c r="AX41">
        <v>31.22121074922207</v>
      </c>
      <c r="AY41">
        <v>14.3747089</v>
      </c>
      <c r="AZ41">
        <v>13.241143768283139</v>
      </c>
      <c r="BA41">
        <v>13.452248687492411</v>
      </c>
      <c r="BB41">
        <v>96.677470413628114</v>
      </c>
      <c r="BC41">
        <v>94.255382550977927</v>
      </c>
      <c r="BD41">
        <v>96.677470413628114</v>
      </c>
      <c r="BE41">
        <v>11.6417605</v>
      </c>
      <c r="BF41">
        <v>13.02316717522627</v>
      </c>
      <c r="BG41">
        <v>13.04289795151151</v>
      </c>
    </row>
    <row r="42" spans="1:59" x14ac:dyDescent="0.2">
      <c r="A42" s="12" t="s">
        <v>90</v>
      </c>
      <c r="B42" s="12">
        <v>2054</v>
      </c>
      <c r="C42">
        <v>61.422155000000004</v>
      </c>
      <c r="D42">
        <v>54.895189768501702</v>
      </c>
      <c r="E42">
        <v>56.085049918019124</v>
      </c>
      <c r="F42">
        <v>2.5150817999999999</v>
      </c>
      <c r="G42">
        <v>2.2934027009721349</v>
      </c>
      <c r="H42">
        <v>2.3185130894854749</v>
      </c>
      <c r="I42">
        <v>10.5738352</v>
      </c>
      <c r="J42">
        <v>10.38191632665767</v>
      </c>
      <c r="K42">
        <v>10.47658098690272</v>
      </c>
      <c r="L42">
        <v>2.008512625595352</v>
      </c>
      <c r="M42">
        <v>1.9808611256934341</v>
      </c>
      <c r="N42">
        <v>2.008512625595352</v>
      </c>
      <c r="O42">
        <v>165.92844699999998</v>
      </c>
      <c r="P42">
        <v>149.1076329981363</v>
      </c>
      <c r="Q42">
        <v>154.00005665726721</v>
      </c>
      <c r="R42">
        <v>3.2941769999999999</v>
      </c>
      <c r="S42">
        <v>2.591445779587696</v>
      </c>
      <c r="T42">
        <v>2.610245873358271</v>
      </c>
      <c r="U42">
        <v>78.511302400000005</v>
      </c>
      <c r="V42">
        <v>64.212934075892491</v>
      </c>
      <c r="W42">
        <v>74.590055432745672</v>
      </c>
      <c r="X42">
        <v>17.397444078480209</v>
      </c>
      <c r="Y42">
        <v>15.95911694688821</v>
      </c>
      <c r="Z42">
        <v>17.397444078480209</v>
      </c>
      <c r="AA42">
        <v>5.5398711690030673</v>
      </c>
      <c r="AB42">
        <v>5.3737939931670002</v>
      </c>
      <c r="AC42">
        <v>5.5398711690030673</v>
      </c>
      <c r="AD42">
        <v>4.9411866</v>
      </c>
      <c r="AE42">
        <v>4.9411866</v>
      </c>
      <c r="AF42">
        <v>4.9411866</v>
      </c>
      <c r="AG42">
        <v>8.6288471999999992</v>
      </c>
      <c r="AH42">
        <v>8.1486124608899555</v>
      </c>
      <c r="AI42">
        <v>8.3617313171377496</v>
      </c>
      <c r="AJ42">
        <v>45.512769200000001</v>
      </c>
      <c r="AK42">
        <v>41.036262514244669</v>
      </c>
      <c r="AL42">
        <v>42.333982856079608</v>
      </c>
      <c r="AM42">
        <v>6.5445972000000001</v>
      </c>
      <c r="AN42">
        <v>6.0731769065618533</v>
      </c>
      <c r="AO42">
        <v>6.2135174870270493</v>
      </c>
      <c r="AP42">
        <v>3.9268643646046351</v>
      </c>
      <c r="AQ42">
        <v>3.8737330445023059</v>
      </c>
      <c r="AR42">
        <v>3.9268643646046351</v>
      </c>
      <c r="AS42">
        <v>50.181490279184928</v>
      </c>
      <c r="AT42">
        <v>47.200290186104063</v>
      </c>
      <c r="AU42">
        <v>50.181490279184928</v>
      </c>
      <c r="AV42">
        <v>39.400609600000003</v>
      </c>
      <c r="AW42">
        <v>28.171343923233898</v>
      </c>
      <c r="AX42">
        <v>31.2754390192888</v>
      </c>
      <c r="AY42">
        <v>14.394352199999998</v>
      </c>
      <c r="AZ42">
        <v>13.226143442054459</v>
      </c>
      <c r="BA42">
        <v>13.442222495917379</v>
      </c>
      <c r="BB42">
        <v>96.714864667073186</v>
      </c>
      <c r="BC42">
        <v>94.220374121734295</v>
      </c>
      <c r="BD42">
        <v>96.714864667073186</v>
      </c>
      <c r="BE42">
        <v>11.705857</v>
      </c>
      <c r="BF42">
        <v>13.09746790511816</v>
      </c>
      <c r="BG42">
        <v>13.11158242243318</v>
      </c>
    </row>
    <row r="43" spans="1:59" x14ac:dyDescent="0.2">
      <c r="A43" s="12" t="s">
        <v>90</v>
      </c>
      <c r="B43" s="12">
        <v>2055</v>
      </c>
      <c r="C43">
        <v>61.777415500000004</v>
      </c>
      <c r="D43">
        <v>54.993425548370809</v>
      </c>
      <c r="E43">
        <v>56.218011496584793</v>
      </c>
      <c r="F43">
        <v>2.500486</v>
      </c>
      <c r="G43">
        <v>2.2728623794432901</v>
      </c>
      <c r="H43">
        <v>2.3000523738929299</v>
      </c>
      <c r="I43">
        <v>10.5618385</v>
      </c>
      <c r="J43">
        <v>10.3468769581748</v>
      </c>
      <c r="K43">
        <v>10.446003465248401</v>
      </c>
      <c r="L43">
        <v>2.0187913789383098</v>
      </c>
      <c r="M43">
        <v>1.99036464920309</v>
      </c>
      <c r="N43">
        <v>2.0187913789383098</v>
      </c>
      <c r="O43">
        <v>167.32558649999999</v>
      </c>
      <c r="P43">
        <v>149.772241768051</v>
      </c>
      <c r="Q43">
        <v>154.85747197036</v>
      </c>
      <c r="R43">
        <v>3.2807705</v>
      </c>
      <c r="S43">
        <v>2.5545423864067498</v>
      </c>
      <c r="T43">
        <v>2.57578753290163</v>
      </c>
      <c r="U43">
        <v>79.510343000000006</v>
      </c>
      <c r="V43">
        <v>64.541323478487001</v>
      </c>
      <c r="W43">
        <v>75.349714800948192</v>
      </c>
      <c r="X43">
        <v>17.571119395385999</v>
      </c>
      <c r="Y43">
        <v>16.068039804292798</v>
      </c>
      <c r="Z43">
        <v>17.571119395385999</v>
      </c>
      <c r="AA43">
        <v>5.5578133460628001</v>
      </c>
      <c r="AB43">
        <v>5.3855295915568604</v>
      </c>
      <c r="AC43">
        <v>5.5578133460628001</v>
      </c>
      <c r="AD43">
        <v>4.9420885000000006</v>
      </c>
      <c r="AE43">
        <v>4.9420885000000006</v>
      </c>
      <c r="AF43">
        <v>4.9420885000000006</v>
      </c>
      <c r="AG43">
        <v>8.6510649999999991</v>
      </c>
      <c r="AH43">
        <v>8.1612934178960703</v>
      </c>
      <c r="AI43">
        <v>8.3798620894411791</v>
      </c>
      <c r="AJ43">
        <v>45.629714</v>
      </c>
      <c r="AK43">
        <v>40.970764123281697</v>
      </c>
      <c r="AL43">
        <v>42.307347989985601</v>
      </c>
      <c r="AM43">
        <v>6.5985019999999999</v>
      </c>
      <c r="AN43">
        <v>6.0974874456625399</v>
      </c>
      <c r="AO43">
        <v>6.2396474139362086</v>
      </c>
      <c r="AP43">
        <v>3.9558352197677098</v>
      </c>
      <c r="AQ43">
        <v>3.9020273467840001</v>
      </c>
      <c r="AR43">
        <v>3.9558352197677098</v>
      </c>
      <c r="AS43">
        <v>50.436381265794303</v>
      </c>
      <c r="AT43">
        <v>47.333609374946107</v>
      </c>
      <c r="AU43">
        <v>50.436381265794303</v>
      </c>
      <c r="AV43">
        <v>39.6741685</v>
      </c>
      <c r="AW43">
        <v>28.1028252381697</v>
      </c>
      <c r="AX43">
        <v>31.323669581171298</v>
      </c>
      <c r="AY43">
        <v>14.413995499999999</v>
      </c>
      <c r="AZ43">
        <v>13.20689968676</v>
      </c>
      <c r="BA43">
        <v>13.4281112479617</v>
      </c>
      <c r="BB43">
        <v>96.730382381006095</v>
      </c>
      <c r="BC43">
        <v>94.161906493236302</v>
      </c>
      <c r="BD43">
        <v>96.730382381006095</v>
      </c>
      <c r="BE43">
        <v>11.7699535</v>
      </c>
      <c r="BF43">
        <v>13.1667844763505</v>
      </c>
      <c r="BG43">
        <v>13.1750088685211</v>
      </c>
    </row>
    <row r="44" spans="1:59" x14ac:dyDescent="0.2">
      <c r="A44" s="12" t="s">
        <v>90</v>
      </c>
      <c r="B44" s="12">
        <v>2056</v>
      </c>
      <c r="C44">
        <v>62.132676000000004</v>
      </c>
      <c r="D44">
        <v>55.068401406244149</v>
      </c>
      <c r="E44">
        <v>56.326059388670437</v>
      </c>
      <c r="F44">
        <v>2.4858902</v>
      </c>
      <c r="G44">
        <v>2.2522239736226499</v>
      </c>
      <c r="H44">
        <v>2.2815295963673679</v>
      </c>
      <c r="I44">
        <v>10.549841799999999</v>
      </c>
      <c r="J44">
        <v>10.310516393649291</v>
      </c>
      <c r="K44">
        <v>10.41398420983769</v>
      </c>
      <c r="L44">
        <v>2.0283219033775861</v>
      </c>
      <c r="M44">
        <v>1.9991014717407021</v>
      </c>
      <c r="N44">
        <v>2.0283219033775861</v>
      </c>
      <c r="O44">
        <v>168.72272599999999</v>
      </c>
      <c r="P44">
        <v>150.40071627558439</v>
      </c>
      <c r="Q44">
        <v>155.67998383878961</v>
      </c>
      <c r="R44">
        <v>3.2673640000000002</v>
      </c>
      <c r="S44">
        <v>2.5180451612819379</v>
      </c>
      <c r="T44">
        <v>2.5418088264822041</v>
      </c>
      <c r="U44">
        <v>80.509383600000007</v>
      </c>
      <c r="V44">
        <v>64.848023569816959</v>
      </c>
      <c r="W44">
        <v>76.092202758047051</v>
      </c>
      <c r="X44">
        <v>17.741110445001279</v>
      </c>
      <c r="Y44">
        <v>16.172294795756361</v>
      </c>
      <c r="Z44">
        <v>17.741110445001279</v>
      </c>
      <c r="AA44">
        <v>5.5736874599417057</v>
      </c>
      <c r="AB44">
        <v>5.3949464485686027</v>
      </c>
      <c r="AC44">
        <v>5.5736874599417057</v>
      </c>
      <c r="AD44">
        <v>4.9429904000000002</v>
      </c>
      <c r="AE44">
        <v>4.9429904000000002</v>
      </c>
      <c r="AF44">
        <v>4.9429904000000002</v>
      </c>
      <c r="AG44">
        <v>8.6732827999999991</v>
      </c>
      <c r="AH44">
        <v>8.1706491734652129</v>
      </c>
      <c r="AI44">
        <v>8.3948715368125306</v>
      </c>
      <c r="AJ44">
        <v>45.746658799999999</v>
      </c>
      <c r="AK44">
        <v>40.892438510730187</v>
      </c>
      <c r="AL44">
        <v>42.268085168747582</v>
      </c>
      <c r="AM44">
        <v>6.6524067999999996</v>
      </c>
      <c r="AN44">
        <v>6.1187360174538581</v>
      </c>
      <c r="AO44">
        <v>6.2624030390983361</v>
      </c>
      <c r="AP44">
        <v>3.9832507103423418</v>
      </c>
      <c r="AQ44">
        <v>3.9288479595480772</v>
      </c>
      <c r="AR44">
        <v>3.9832507103423418</v>
      </c>
      <c r="AS44">
        <v>50.673422872880508</v>
      </c>
      <c r="AT44">
        <v>47.447246498080652</v>
      </c>
      <c r="AU44">
        <v>50.673422872880508</v>
      </c>
      <c r="AV44">
        <v>39.947727400000005</v>
      </c>
      <c r="AW44">
        <v>28.027293629037949</v>
      </c>
      <c r="AX44">
        <v>31.366047048597739</v>
      </c>
      <c r="AY44">
        <v>14.433638799999999</v>
      </c>
      <c r="AZ44">
        <v>13.18329226392423</v>
      </c>
      <c r="BA44">
        <v>13.4097936491181</v>
      </c>
      <c r="BB44">
        <v>96.724469777298211</v>
      </c>
      <c r="BC44">
        <v>94.080567307607836</v>
      </c>
      <c r="BD44">
        <v>96.724469777298211</v>
      </c>
      <c r="BE44">
        <v>11.834050000000001</v>
      </c>
      <c r="BF44">
        <v>13.23109605428305</v>
      </c>
      <c r="BG44">
        <v>13.233196960915039</v>
      </c>
    </row>
    <row r="45" spans="1:59" x14ac:dyDescent="0.2">
      <c r="A45" s="12" t="s">
        <v>90</v>
      </c>
      <c r="B45" s="12">
        <v>2057</v>
      </c>
      <c r="C45">
        <v>62.487936500000004</v>
      </c>
      <c r="D45">
        <v>55.123867492314027</v>
      </c>
      <c r="E45">
        <v>56.413196302741262</v>
      </c>
      <c r="F45">
        <v>2.4712943999999997</v>
      </c>
      <c r="G45">
        <v>2.2315127517939302</v>
      </c>
      <c r="H45">
        <v>2.2629612997976829</v>
      </c>
      <c r="I45">
        <v>10.5378451</v>
      </c>
      <c r="J45">
        <v>10.273090930100951</v>
      </c>
      <c r="K45">
        <v>10.380785614605379</v>
      </c>
      <c r="L45">
        <v>2.0372276475255151</v>
      </c>
      <c r="M45">
        <v>2.007198101504752</v>
      </c>
      <c r="N45">
        <v>2.0372276475255151</v>
      </c>
      <c r="O45">
        <v>170.1198655</v>
      </c>
      <c r="P45">
        <v>150.99921881799591</v>
      </c>
      <c r="Q45">
        <v>156.47358879603161</v>
      </c>
      <c r="R45">
        <v>3.2539574999999998</v>
      </c>
      <c r="S45">
        <v>2.4819002960534622</v>
      </c>
      <c r="T45">
        <v>2.508239425430153</v>
      </c>
      <c r="U45">
        <v>81.508424200000007</v>
      </c>
      <c r="V45">
        <v>65.136685657230615</v>
      </c>
      <c r="W45">
        <v>76.820367383714057</v>
      </c>
      <c r="X45">
        <v>17.908025970264521</v>
      </c>
      <c r="Y45">
        <v>16.272669396522229</v>
      </c>
      <c r="Z45">
        <v>17.908025970264521</v>
      </c>
      <c r="AA45">
        <v>5.5878430574644806</v>
      </c>
      <c r="AB45">
        <v>5.4024340399818636</v>
      </c>
      <c r="AC45">
        <v>5.5878430574644806</v>
      </c>
      <c r="AD45">
        <v>4.9438922999999999</v>
      </c>
      <c r="AE45">
        <v>4.9438922999999999</v>
      </c>
      <c r="AF45">
        <v>4.9438922999999999</v>
      </c>
      <c r="AG45">
        <v>8.695500599999999</v>
      </c>
      <c r="AH45">
        <v>8.1772121972871084</v>
      </c>
      <c r="AI45">
        <v>8.4072639461999916</v>
      </c>
      <c r="AJ45">
        <v>45.863603600000005</v>
      </c>
      <c r="AK45">
        <v>40.803387301005017</v>
      </c>
      <c r="AL45">
        <v>42.218260880987259</v>
      </c>
      <c r="AM45">
        <v>6.7063115999999994</v>
      </c>
      <c r="AN45">
        <v>6.1374149746158739</v>
      </c>
      <c r="AO45">
        <v>6.282328822054656</v>
      </c>
      <c r="AP45">
        <v>4.0093623618567218</v>
      </c>
      <c r="AQ45">
        <v>3.9544309071548009</v>
      </c>
      <c r="AR45">
        <v>4.0093623618567218</v>
      </c>
      <c r="AS45">
        <v>50.895556573274092</v>
      </c>
      <c r="AT45">
        <v>47.544419173907343</v>
      </c>
      <c r="AU45">
        <v>50.895556573274092</v>
      </c>
      <c r="AV45">
        <v>40.221286300000003</v>
      </c>
      <c r="AW45">
        <v>27.946004843914739</v>
      </c>
      <c r="AX45">
        <v>31.40357103959882</v>
      </c>
      <c r="AY45">
        <v>14.453282099999999</v>
      </c>
      <c r="AZ45">
        <v>13.156028411724771</v>
      </c>
      <c r="BA45">
        <v>13.38795054211667</v>
      </c>
      <c r="BB45">
        <v>96.700772945868223</v>
      </c>
      <c r="BC45">
        <v>93.980266431391229</v>
      </c>
      <c r="BD45">
        <v>96.700772945868223</v>
      </c>
      <c r="BE45">
        <v>11.898146500000001</v>
      </c>
      <c r="BF45">
        <v>13.29123333202573</v>
      </c>
      <c r="BG45">
        <v>13.28702303708728</v>
      </c>
    </row>
    <row r="46" spans="1:59" x14ac:dyDescent="0.2">
      <c r="A46" s="12" t="s">
        <v>90</v>
      </c>
      <c r="B46" s="12">
        <v>2058</v>
      </c>
      <c r="C46">
        <v>62.843197000000004</v>
      </c>
      <c r="D46">
        <v>55.164701249531298</v>
      </c>
      <c r="E46">
        <v>56.48464998330094</v>
      </c>
      <c r="F46">
        <v>2.4566985999999997</v>
      </c>
      <c r="G46">
        <v>2.2107469179591499</v>
      </c>
      <c r="H46">
        <v>2.2443588639449059</v>
      </c>
      <c r="I46">
        <v>10.525848399999999</v>
      </c>
      <c r="J46">
        <v>10.23486679228548</v>
      </c>
      <c r="K46">
        <v>10.346702514506889</v>
      </c>
      <c r="L46">
        <v>2.0456648064549321</v>
      </c>
      <c r="M46">
        <v>2.0148145866886291</v>
      </c>
      <c r="N46">
        <v>2.0456648064549321</v>
      </c>
      <c r="O46">
        <v>171.51700499999998</v>
      </c>
      <c r="P46">
        <v>151.575242386566</v>
      </c>
      <c r="Q46">
        <v>157.24551356988289</v>
      </c>
      <c r="R46">
        <v>3.240551</v>
      </c>
      <c r="S46">
        <v>2.4460197007472382</v>
      </c>
      <c r="T46">
        <v>2.474977003403632</v>
      </c>
      <c r="U46">
        <v>82.507464800000008</v>
      </c>
      <c r="V46">
        <v>65.411819241707036</v>
      </c>
      <c r="W46">
        <v>77.53778951080713</v>
      </c>
      <c r="X46">
        <v>18.072634852263729</v>
      </c>
      <c r="Y46">
        <v>16.37013370426482</v>
      </c>
      <c r="Z46">
        <v>18.072634852263729</v>
      </c>
      <c r="AA46">
        <v>5.6007097677201578</v>
      </c>
      <c r="AB46">
        <v>5.4084746821962648</v>
      </c>
      <c r="AC46">
        <v>5.6007097677201578</v>
      </c>
      <c r="AD46">
        <v>4.9447942000000005</v>
      </c>
      <c r="AE46">
        <v>4.9447942000000005</v>
      </c>
      <c r="AF46">
        <v>4.9447942000000005</v>
      </c>
      <c r="AG46">
        <v>8.717718399999999</v>
      </c>
      <c r="AH46">
        <v>8.1816806722985689</v>
      </c>
      <c r="AI46">
        <v>8.4176935770995343</v>
      </c>
      <c r="AJ46">
        <v>45.980548400000004</v>
      </c>
      <c r="AK46">
        <v>40.706291893399609</v>
      </c>
      <c r="AL46">
        <v>42.160515493335197</v>
      </c>
      <c r="AM46">
        <v>6.7602164</v>
      </c>
      <c r="AN46">
        <v>6.1541667208059083</v>
      </c>
      <c r="AO46">
        <v>6.3001322233566199</v>
      </c>
      <c r="AP46">
        <v>4.0344961340759093</v>
      </c>
      <c r="AQ46">
        <v>3.9790856058935109</v>
      </c>
      <c r="AR46">
        <v>4.0344961340759093</v>
      </c>
      <c r="AS46">
        <v>51.106509343648177</v>
      </c>
      <c r="AT46">
        <v>47.629243514253098</v>
      </c>
      <c r="AU46">
        <v>51.106509343648177</v>
      </c>
      <c r="AV46">
        <v>40.4948452</v>
      </c>
      <c r="AW46">
        <v>27.860398176797901</v>
      </c>
      <c r="AX46">
        <v>31.437454923280882</v>
      </c>
      <c r="AY46">
        <v>14.472925399999999</v>
      </c>
      <c r="AZ46">
        <v>13.12602223750255</v>
      </c>
      <c r="BA46">
        <v>13.36346330399687</v>
      </c>
      <c r="BB46">
        <v>96.663737943646652</v>
      </c>
      <c r="BC46">
        <v>93.865744287233525</v>
      </c>
      <c r="BD46">
        <v>96.663737943646652</v>
      </c>
      <c r="BE46">
        <v>11.962243000000001</v>
      </c>
      <c r="BF46">
        <v>13.348239884626</v>
      </c>
      <c r="BG46">
        <v>13.33757760109326</v>
      </c>
    </row>
    <row r="47" spans="1:59" x14ac:dyDescent="0.2">
      <c r="A47" s="12" t="s">
        <v>90</v>
      </c>
      <c r="B47" s="12">
        <v>2059</v>
      </c>
      <c r="C47">
        <v>63.198457500000004</v>
      </c>
      <c r="D47">
        <v>55.19578012084682</v>
      </c>
      <c r="E47">
        <v>56.545648174853213</v>
      </c>
      <c r="F47">
        <v>2.4421027999999998</v>
      </c>
      <c r="G47">
        <v>2.1899446761203301</v>
      </c>
      <c r="H47">
        <v>2.2257336685700682</v>
      </c>
      <c r="I47">
        <v>10.5138517</v>
      </c>
      <c r="J47">
        <v>10.19611020495859</v>
      </c>
      <c r="K47">
        <v>10.31202974449759</v>
      </c>
      <c r="L47">
        <v>2.0537895752386741</v>
      </c>
      <c r="M47">
        <v>2.0221109754857238</v>
      </c>
      <c r="N47">
        <v>2.0537895752386741</v>
      </c>
      <c r="O47">
        <v>172.91414449999999</v>
      </c>
      <c r="P47">
        <v>152.13627997257521</v>
      </c>
      <c r="Q47">
        <v>158.00298488814039</v>
      </c>
      <c r="R47">
        <v>3.2271445000000001</v>
      </c>
      <c r="S47">
        <v>2.4103152853891809</v>
      </c>
      <c r="T47">
        <v>2.4419192340607991</v>
      </c>
      <c r="U47">
        <v>83.506505400000009</v>
      </c>
      <c r="V47">
        <v>65.677933824225292</v>
      </c>
      <c r="W47">
        <v>78.24804997218429</v>
      </c>
      <c r="X47">
        <v>18.235705972086919</v>
      </c>
      <c r="Y47">
        <v>16.46565781665857</v>
      </c>
      <c r="Z47">
        <v>18.235705972086919</v>
      </c>
      <c r="AA47">
        <v>5.6127172197977693</v>
      </c>
      <c r="AB47">
        <v>5.4135506916114213</v>
      </c>
      <c r="AC47">
        <v>5.6127172197977693</v>
      </c>
      <c r="AD47">
        <v>4.9456961000000002</v>
      </c>
      <c r="AE47">
        <v>4.9456961000000002</v>
      </c>
      <c r="AF47">
        <v>4.9456961000000002</v>
      </c>
      <c r="AG47">
        <v>8.7399361999999989</v>
      </c>
      <c r="AH47">
        <v>8.1847527814364049</v>
      </c>
      <c r="AI47">
        <v>8.4268146890071307</v>
      </c>
      <c r="AJ47">
        <v>46.097493200000002</v>
      </c>
      <c r="AK47">
        <v>40.603833687207363</v>
      </c>
      <c r="AL47">
        <v>42.097489372421983</v>
      </c>
      <c r="AM47">
        <v>6.8141211999999998</v>
      </c>
      <c r="AN47">
        <v>6.169633659681292</v>
      </c>
      <c r="AO47">
        <v>6.3165207035556801</v>
      </c>
      <c r="AP47">
        <v>4.0589779867649707</v>
      </c>
      <c r="AQ47">
        <v>4.003121472053544</v>
      </c>
      <c r="AR47">
        <v>4.0589779867649707</v>
      </c>
      <c r="AS47">
        <v>51.310008160675963</v>
      </c>
      <c r="AT47">
        <v>47.705835630944932</v>
      </c>
      <c r="AU47">
        <v>51.310008160675963</v>
      </c>
      <c r="AV47">
        <v>40.768404100000005</v>
      </c>
      <c r="AW47">
        <v>27.771912921685331</v>
      </c>
      <c r="AX47">
        <v>31.46891206875026</v>
      </c>
      <c r="AY47">
        <v>14.4925687</v>
      </c>
      <c r="AZ47">
        <v>13.09418784859848</v>
      </c>
      <c r="BA47">
        <v>13.337213311798161</v>
      </c>
      <c r="BB47">
        <v>96.617810827564028</v>
      </c>
      <c r="BC47">
        <v>93.741741297781772</v>
      </c>
      <c r="BD47">
        <v>96.617810827564028</v>
      </c>
      <c r="BE47">
        <v>12.026339500000001</v>
      </c>
      <c r="BF47">
        <v>13.403159287131331</v>
      </c>
      <c r="BG47">
        <v>13.385951156988391</v>
      </c>
    </row>
    <row r="48" spans="1:59" x14ac:dyDescent="0.2">
      <c r="A48" s="12" t="s">
        <v>90</v>
      </c>
      <c r="B48" s="12">
        <v>2060</v>
      </c>
      <c r="C48">
        <v>63.553718000000003</v>
      </c>
      <c r="D48">
        <v>55.221981549211499</v>
      </c>
      <c r="E48">
        <v>56.6014186219018</v>
      </c>
      <c r="F48">
        <v>2.4275069999999999</v>
      </c>
      <c r="G48">
        <v>2.1691242302794902</v>
      </c>
      <c r="H48">
        <v>2.2070970934342</v>
      </c>
      <c r="I48">
        <v>10.501855000000001</v>
      </c>
      <c r="J48">
        <v>10.157087392876001</v>
      </c>
      <c r="K48">
        <v>10.2770621395329</v>
      </c>
      <c r="L48">
        <v>2.06175814894958</v>
      </c>
      <c r="M48">
        <v>2.02924731608943</v>
      </c>
      <c r="N48">
        <v>2.06175814894958</v>
      </c>
      <c r="O48">
        <v>174.311284</v>
      </c>
      <c r="P48">
        <v>152.68982456730399</v>
      </c>
      <c r="Q48">
        <v>158.75322947860101</v>
      </c>
      <c r="R48">
        <v>3.2137380000000002</v>
      </c>
      <c r="S48">
        <v>2.37469896000521</v>
      </c>
      <c r="T48">
        <v>2.4089637910598101</v>
      </c>
      <c r="U48">
        <v>84.50554600000001</v>
      </c>
      <c r="V48">
        <v>65.939538905764493</v>
      </c>
      <c r="W48">
        <v>78.954729600703502</v>
      </c>
      <c r="X48">
        <v>18.398008210822098</v>
      </c>
      <c r="Y48">
        <v>16.560211831377899</v>
      </c>
      <c r="Z48">
        <v>18.398008210822098</v>
      </c>
      <c r="AA48">
        <v>5.6242950427863496</v>
      </c>
      <c r="AB48">
        <v>5.4181443846269604</v>
      </c>
      <c r="AC48">
        <v>5.6242950427863496</v>
      </c>
      <c r="AD48">
        <v>4.9465979999999998</v>
      </c>
      <c r="AE48">
        <v>4.9465979999999998</v>
      </c>
      <c r="AF48">
        <v>4.9465979999999998</v>
      </c>
      <c r="AG48">
        <v>8.7621539999999989</v>
      </c>
      <c r="AH48">
        <v>8.1871267076374306</v>
      </c>
      <c r="AI48">
        <v>8.4352815414187603</v>
      </c>
      <c r="AJ48">
        <v>46.214438000000001</v>
      </c>
      <c r="AK48">
        <v>40.498694081721702</v>
      </c>
      <c r="AL48">
        <v>42.031822884878203</v>
      </c>
      <c r="AM48">
        <v>6.8680259999999995</v>
      </c>
      <c r="AN48">
        <v>6.1844581948993502</v>
      </c>
      <c r="AO48">
        <v>6.3322017232032897</v>
      </c>
      <c r="AP48">
        <v>4.0831338796889698</v>
      </c>
      <c r="AQ48">
        <v>4.0268479219242401</v>
      </c>
      <c r="AR48">
        <v>4.0831338796889698</v>
      </c>
      <c r="AS48">
        <v>51.509780001030599</v>
      </c>
      <c r="AT48">
        <v>47.7783116358098</v>
      </c>
      <c r="AU48">
        <v>51.509780001030599</v>
      </c>
      <c r="AV48">
        <v>41.041963000000003</v>
      </c>
      <c r="AW48">
        <v>27.681988372574899</v>
      </c>
      <c r="AX48">
        <v>31.4991558451133</v>
      </c>
      <c r="AY48">
        <v>14.512212</v>
      </c>
      <c r="AZ48">
        <v>13.061439352353499</v>
      </c>
      <c r="BA48">
        <v>13.31008194256</v>
      </c>
      <c r="BB48">
        <v>96.567437654550901</v>
      </c>
      <c r="BC48">
        <v>93.612997885683001</v>
      </c>
      <c r="BD48">
        <v>96.567437654550901</v>
      </c>
      <c r="BE48">
        <v>12.090436</v>
      </c>
      <c r="BF48">
        <v>13.4570351145892</v>
      </c>
      <c r="BG48">
        <v>13.4332342088281</v>
      </c>
    </row>
    <row r="50" spans="3:59" ht="15" x14ac:dyDescent="0.25">
      <c r="C50" s="28"/>
      <c r="F50" s="28"/>
      <c r="I50" s="28"/>
      <c r="L50" s="28"/>
      <c r="O50" s="28"/>
      <c r="R50" s="28"/>
      <c r="U50" s="28"/>
      <c r="X50" s="28"/>
      <c r="AA50" s="28"/>
      <c r="AD50" s="28"/>
      <c r="AG50" s="28"/>
      <c r="AJ50" s="28"/>
      <c r="AM50" s="28"/>
      <c r="AP50" s="28"/>
      <c r="AS50" s="28"/>
      <c r="AV50" s="28"/>
      <c r="AY50" s="28"/>
      <c r="BB50" s="28"/>
      <c r="BE50" s="28"/>
    </row>
    <row r="52" spans="3:59" x14ac:dyDescent="0.2">
      <c r="AQ52" s="12"/>
      <c r="BA52" s="12"/>
    </row>
    <row r="53" spans="3:59" x14ac:dyDescent="0.2">
      <c r="AQ53" s="12"/>
      <c r="BA53" s="12"/>
    </row>
    <row r="54" spans="3:59" x14ac:dyDescent="0.2">
      <c r="S54" s="12"/>
      <c r="AQ54" s="12"/>
      <c r="BA54" s="12"/>
    </row>
    <row r="55" spans="3:59" x14ac:dyDescent="0.2">
      <c r="F55" s="12"/>
      <c r="I55" s="12"/>
      <c r="J55" s="12"/>
      <c r="K55" s="12"/>
      <c r="L55" s="12"/>
      <c r="M55" s="12"/>
      <c r="N55" s="12"/>
      <c r="P55" s="12"/>
      <c r="Q55" s="12"/>
      <c r="S55" s="12"/>
      <c r="T55" s="12"/>
      <c r="V55" s="12"/>
      <c r="W55" s="12"/>
      <c r="Y55" s="12"/>
      <c r="Z55" s="12"/>
      <c r="AB55" s="12"/>
      <c r="AC55" s="12"/>
      <c r="AE55" s="12"/>
      <c r="AF55" s="12"/>
      <c r="AH55" s="12"/>
      <c r="AI55" s="12"/>
      <c r="AK55" s="12"/>
      <c r="AL55" s="12"/>
      <c r="AN55" s="12"/>
      <c r="AO55" s="12"/>
      <c r="AQ55" s="12"/>
      <c r="AR55" s="12"/>
      <c r="AT55" s="12"/>
      <c r="AU55" s="12"/>
      <c r="AW55" s="12"/>
      <c r="AX55" s="12"/>
      <c r="AZ55" s="12"/>
      <c r="BA55" s="12"/>
      <c r="BC55" s="12"/>
      <c r="BD55" s="12"/>
      <c r="BF55" s="12"/>
      <c r="BG55" s="12"/>
    </row>
    <row r="56" spans="3:59" x14ac:dyDescent="0.2">
      <c r="F56" s="12"/>
      <c r="I56" s="12"/>
      <c r="J56" s="12"/>
      <c r="K56" s="12"/>
      <c r="L56" s="12"/>
      <c r="M56" s="12"/>
      <c r="N56" s="12"/>
      <c r="P56" s="12"/>
      <c r="Q56" s="12"/>
      <c r="S56" s="12"/>
      <c r="T56" s="12"/>
      <c r="V56" s="12"/>
      <c r="W56" s="12"/>
      <c r="Y56" s="12"/>
      <c r="Z56" s="12"/>
      <c r="AB56" s="12"/>
      <c r="AC56" s="12"/>
      <c r="AE56" s="12"/>
      <c r="AF56" s="12"/>
      <c r="AH56" s="12"/>
      <c r="AI56" s="12"/>
      <c r="AK56" s="12"/>
      <c r="AL56" s="12"/>
      <c r="AN56" s="12"/>
      <c r="AO56" s="12"/>
      <c r="AQ56" s="12"/>
      <c r="AR56" s="12"/>
      <c r="AT56" s="12"/>
      <c r="AU56" s="12"/>
      <c r="AW56" s="12"/>
      <c r="AX56" s="12"/>
      <c r="AZ56" s="12"/>
      <c r="BA56" s="12"/>
      <c r="BC56" s="12"/>
      <c r="BD56" s="12"/>
      <c r="BF56" s="12"/>
      <c r="BG56" s="12"/>
    </row>
    <row r="59" spans="3:59" ht="15" x14ac:dyDescent="0.25">
      <c r="U59" s="28"/>
      <c r="X59" s="28"/>
      <c r="AA59" s="28"/>
      <c r="AD59" s="28"/>
      <c r="AG59" s="28"/>
      <c r="AJ59" s="28"/>
      <c r="AM59" s="28"/>
      <c r="AP59" s="28"/>
      <c r="AS59" s="28"/>
      <c r="AV59" s="28"/>
      <c r="AY59" s="28"/>
      <c r="BB59" s="28"/>
      <c r="BE59" s="28"/>
    </row>
    <row r="60" spans="3:59" ht="15" x14ac:dyDescent="0.25">
      <c r="U60" s="28"/>
      <c r="X60" s="28"/>
      <c r="AA60" s="28"/>
      <c r="AD60" s="28"/>
      <c r="AG60" s="28"/>
      <c r="AJ60" s="28"/>
      <c r="AM60" s="28"/>
      <c r="AP60" s="28"/>
      <c r="AS60" s="28"/>
      <c r="AV60" s="28"/>
      <c r="AY60" s="28"/>
      <c r="BB60" s="28"/>
      <c r="BE60" s="28"/>
    </row>
    <row r="61" spans="3:59" ht="15" x14ac:dyDescent="0.25">
      <c r="H61" s="12"/>
      <c r="U61" s="28"/>
      <c r="X61" s="28"/>
      <c r="AA61" s="28"/>
      <c r="AD61" s="28"/>
      <c r="AG61" s="28"/>
      <c r="AJ61" s="28"/>
      <c r="AM61" s="28"/>
      <c r="AP61" s="28"/>
      <c r="AS61" s="28"/>
      <c r="AV61" s="28"/>
      <c r="AY61" s="28"/>
      <c r="BB61" s="28"/>
      <c r="BE61" s="28"/>
    </row>
    <row r="62" spans="3:59" ht="15" x14ac:dyDescent="0.25">
      <c r="H62" s="12"/>
      <c r="O62" s="28"/>
      <c r="R62" s="28"/>
      <c r="U62" s="28"/>
      <c r="X62" s="28"/>
      <c r="AA62" s="28"/>
      <c r="AD62" s="28"/>
      <c r="AG62" s="28"/>
      <c r="AJ62" s="28"/>
      <c r="AM62" s="28"/>
      <c r="AP62" s="28"/>
      <c r="AS62" s="28"/>
      <c r="AV62" s="28"/>
      <c r="AY62" s="28"/>
      <c r="BB62" s="28"/>
      <c r="BE62" s="28"/>
    </row>
    <row r="63" spans="3:59" ht="15" x14ac:dyDescent="0.25">
      <c r="O63" s="28"/>
      <c r="R63" s="28"/>
      <c r="U63" s="28"/>
      <c r="X63" s="28"/>
      <c r="AA63" s="28"/>
      <c r="AD63" s="28"/>
      <c r="AG63" s="28"/>
      <c r="AJ63" s="28"/>
      <c r="AM63" s="28"/>
      <c r="AP63" s="28"/>
      <c r="AS63" s="28"/>
      <c r="AV63" s="28"/>
      <c r="AY63" s="28"/>
      <c r="BB63" s="28"/>
      <c r="BE63" s="28"/>
    </row>
    <row r="64" spans="3:59" ht="15" x14ac:dyDescent="0.25">
      <c r="F64" s="30"/>
      <c r="I64" s="30"/>
      <c r="J64" s="30"/>
      <c r="K64" s="30"/>
      <c r="L64" s="30"/>
      <c r="M64" s="30"/>
      <c r="N64" s="30"/>
      <c r="O64" s="28"/>
      <c r="P64" s="30"/>
      <c r="Q64" s="30"/>
      <c r="R64" s="28"/>
      <c r="S64" s="30"/>
      <c r="T64" s="30"/>
      <c r="U64" s="28"/>
      <c r="V64" s="30"/>
      <c r="W64" s="30"/>
      <c r="X64" s="28"/>
      <c r="Y64" s="30"/>
      <c r="Z64" s="30"/>
      <c r="AA64" s="28"/>
      <c r="AB64" s="30"/>
      <c r="AC64" s="30"/>
      <c r="AD64" s="28"/>
      <c r="AE64" s="30"/>
      <c r="AF64" s="30"/>
      <c r="AG64" s="28"/>
      <c r="AH64" s="30"/>
      <c r="AI64" s="30"/>
      <c r="AJ64" s="28"/>
      <c r="AK64" s="30"/>
      <c r="AL64" s="30"/>
      <c r="AM64" s="28"/>
      <c r="AN64" s="30"/>
      <c r="AO64" s="30"/>
      <c r="AP64" s="28"/>
      <c r="AQ64" s="30"/>
      <c r="AR64" s="30"/>
      <c r="AS64" s="28"/>
      <c r="AT64" s="30"/>
      <c r="AU64" s="30"/>
      <c r="AV64" s="28"/>
      <c r="AW64" s="30"/>
      <c r="AX64" s="30"/>
      <c r="AY64" s="28"/>
      <c r="AZ64" s="30"/>
      <c r="BA64" s="30"/>
      <c r="BB64" s="28"/>
      <c r="BC64" s="30"/>
      <c r="BD64" s="30"/>
      <c r="BE64" s="28"/>
      <c r="BF64" s="30"/>
      <c r="BG64" s="30"/>
    </row>
    <row r="65" spans="6:57" ht="15" x14ac:dyDescent="0.25">
      <c r="F65" s="28"/>
      <c r="I65" s="28"/>
      <c r="L65" s="28"/>
      <c r="O65" s="28"/>
      <c r="R65" s="28"/>
      <c r="U65" s="28"/>
      <c r="X65" s="28"/>
      <c r="AA65" s="28"/>
      <c r="AD65" s="28"/>
      <c r="AG65" s="28"/>
      <c r="AJ65" s="28"/>
      <c r="AM65" s="28"/>
      <c r="AP65" s="28"/>
      <c r="AQ65" s="12"/>
      <c r="AS65" s="28"/>
      <c r="AV65" s="28"/>
      <c r="AY65" s="28"/>
      <c r="BB65" s="28"/>
      <c r="BE65" s="28"/>
    </row>
    <row r="66" spans="6:57" ht="15" x14ac:dyDescent="0.25">
      <c r="F66" s="28"/>
      <c r="I66" s="28"/>
      <c r="L66" s="28"/>
      <c r="O66" s="28"/>
      <c r="R66" s="28"/>
      <c r="U66" s="28"/>
      <c r="X66" s="28"/>
      <c r="AA66" s="28"/>
      <c r="AD66" s="28"/>
      <c r="AG66" s="28"/>
      <c r="AJ66" s="28"/>
      <c r="AM66" s="28"/>
      <c r="AP66" s="28"/>
      <c r="AQ66" s="12"/>
      <c r="AS66" s="28"/>
      <c r="AV66" s="28"/>
      <c r="AY66" s="28"/>
      <c r="BB66" s="28"/>
      <c r="BE66" s="28"/>
    </row>
    <row r="67" spans="6:57" ht="15" x14ac:dyDescent="0.25">
      <c r="F67" s="28"/>
      <c r="I67" s="28"/>
      <c r="L67" s="28"/>
      <c r="O67" s="28"/>
      <c r="R67" s="28"/>
      <c r="U67" s="28"/>
      <c r="X67" s="28"/>
      <c r="AA67" s="28"/>
      <c r="AD67" s="28"/>
      <c r="AG67" s="28"/>
      <c r="AJ67" s="28"/>
      <c r="AM67" s="28"/>
      <c r="AP67" s="28"/>
      <c r="AQ67" s="12"/>
      <c r="AS67" s="28"/>
      <c r="AV67" s="28"/>
      <c r="AY67" s="28"/>
      <c r="BB67" s="28"/>
      <c r="BE67" s="28"/>
    </row>
    <row r="68" spans="6:57" ht="15" x14ac:dyDescent="0.25">
      <c r="F68" s="28"/>
      <c r="I68" s="28"/>
      <c r="L68" s="28"/>
      <c r="O68" s="28"/>
      <c r="R68" s="28"/>
      <c r="U68" s="28"/>
      <c r="X68" s="28"/>
      <c r="AA68" s="28"/>
      <c r="AD68" s="28"/>
      <c r="AG68" s="28"/>
      <c r="AJ68" s="28"/>
      <c r="AM68" s="28"/>
      <c r="AP68" s="28"/>
      <c r="AQ68" s="12"/>
      <c r="AS68" s="28"/>
      <c r="AV68" s="28"/>
      <c r="AY68" s="28"/>
      <c r="BB68" s="28"/>
      <c r="BE68" s="28"/>
    </row>
    <row r="69" spans="6:57" ht="15" x14ac:dyDescent="0.25">
      <c r="F69" s="28"/>
      <c r="I69" s="28"/>
      <c r="L69" s="28"/>
      <c r="O69" s="28"/>
      <c r="R69" s="28"/>
      <c r="U69" s="28"/>
      <c r="X69" s="28"/>
      <c r="AA69" s="28"/>
      <c r="AD69" s="28"/>
      <c r="AG69" s="28"/>
      <c r="AJ69" s="28"/>
      <c r="AM69" s="28"/>
      <c r="AP69" s="28"/>
      <c r="AQ69" s="12"/>
      <c r="AS69" s="28"/>
      <c r="AV69" s="28"/>
      <c r="AY69" s="28"/>
      <c r="BB69" s="28"/>
      <c r="BE69" s="28"/>
    </row>
    <row r="70" spans="6:57" ht="15" x14ac:dyDescent="0.25">
      <c r="F70" s="28"/>
      <c r="I70" s="28"/>
      <c r="L70" s="28"/>
      <c r="O70" s="28"/>
      <c r="R70" s="28"/>
      <c r="U70" s="28"/>
      <c r="X70" s="28"/>
      <c r="AA70" s="28"/>
      <c r="AD70" s="28"/>
      <c r="AG70" s="28"/>
      <c r="AJ70" s="28"/>
      <c r="AM70" s="28"/>
      <c r="AP70" s="28"/>
      <c r="AQ70" s="12"/>
      <c r="AS70" s="28"/>
      <c r="AV70" s="28"/>
      <c r="AY70" s="28"/>
      <c r="BB70" s="28"/>
      <c r="BE70" s="28"/>
    </row>
    <row r="71" spans="6:57" ht="15" x14ac:dyDescent="0.25">
      <c r="F71" s="28"/>
      <c r="I71" s="28"/>
      <c r="L71" s="28"/>
      <c r="O71" s="28"/>
      <c r="R71" s="28"/>
      <c r="S71" s="12"/>
      <c r="U71" s="28"/>
      <c r="X71" s="28"/>
      <c r="AA71" s="28"/>
      <c r="AD71" s="28"/>
      <c r="AG71" s="28"/>
      <c r="AJ71" s="28"/>
      <c r="AM71" s="28"/>
      <c r="AP71" s="28"/>
      <c r="AQ71" s="12"/>
      <c r="AS71" s="28"/>
      <c r="AV71" s="28"/>
      <c r="AY71" s="28"/>
      <c r="BB71" s="28"/>
      <c r="BE71" s="28"/>
    </row>
    <row r="72" spans="6:57" ht="15" x14ac:dyDescent="0.25">
      <c r="F72" s="28"/>
      <c r="I72" s="28"/>
      <c r="L72" s="28"/>
      <c r="O72" s="28"/>
      <c r="R72" s="28"/>
      <c r="S72" s="12"/>
      <c r="U72" s="28"/>
      <c r="X72" s="28"/>
      <c r="AA72" s="28"/>
      <c r="AD72" s="28"/>
      <c r="AG72" s="28"/>
      <c r="AJ72" s="28"/>
      <c r="AM72" s="28"/>
      <c r="AP72" s="28"/>
      <c r="AQ72" s="12"/>
      <c r="AS72" s="28"/>
      <c r="AV72" s="28"/>
      <c r="AY72" s="28"/>
      <c r="BB72" s="28"/>
      <c r="BE72" s="28"/>
    </row>
    <row r="73" spans="6:57" ht="15" x14ac:dyDescent="0.25">
      <c r="F73" s="28"/>
      <c r="I73" s="28"/>
      <c r="L73" s="28"/>
      <c r="O73" s="28"/>
      <c r="R73" s="28"/>
      <c r="S73" s="12"/>
      <c r="U73" s="28"/>
      <c r="X73" s="28"/>
      <c r="AA73" s="28"/>
      <c r="AD73" s="28"/>
      <c r="AG73" s="28"/>
      <c r="AJ73" s="28"/>
      <c r="AM73" s="28"/>
      <c r="AP73" s="28"/>
      <c r="AQ73" s="12"/>
      <c r="AS73" s="28"/>
      <c r="AV73" s="28"/>
      <c r="AY73" s="28"/>
      <c r="BB73" s="28"/>
      <c r="BE73" s="28"/>
    </row>
    <row r="74" spans="6:57" ht="15" x14ac:dyDescent="0.25">
      <c r="F74" s="28"/>
      <c r="I74" s="28"/>
      <c r="L74" s="28"/>
      <c r="O74" s="28"/>
      <c r="R74" s="28"/>
      <c r="S74" s="12"/>
      <c r="U74" s="28"/>
      <c r="X74" s="28"/>
      <c r="AA74" s="28"/>
      <c r="AD74" s="28"/>
      <c r="AG74" s="28"/>
      <c r="AJ74" s="28"/>
      <c r="AM74" s="28"/>
      <c r="AP74" s="28"/>
      <c r="AQ74" s="12"/>
      <c r="AS74" s="28"/>
      <c r="AV74" s="28"/>
      <c r="AY74" s="28"/>
      <c r="BB74" s="28"/>
      <c r="BE74" s="28"/>
    </row>
    <row r="75" spans="6:57" ht="15" x14ac:dyDescent="0.25">
      <c r="F75" s="28"/>
      <c r="I75" s="28"/>
      <c r="L75" s="28"/>
      <c r="O75" s="28"/>
      <c r="R75" s="28"/>
      <c r="S75" s="12"/>
      <c r="U75" s="28"/>
      <c r="X75" s="28"/>
      <c r="AA75" s="28"/>
      <c r="AD75" s="28"/>
      <c r="AG75" s="28"/>
      <c r="AJ75" s="28"/>
      <c r="AM75" s="28"/>
      <c r="AP75" s="28"/>
      <c r="AQ75" s="12"/>
      <c r="AS75" s="28"/>
      <c r="AV75" s="28"/>
      <c r="AY75" s="28"/>
      <c r="BB75" s="28"/>
      <c r="BE75" s="28"/>
    </row>
    <row r="76" spans="6:57" ht="15" x14ac:dyDescent="0.25">
      <c r="F76" s="28"/>
      <c r="I76" s="28"/>
      <c r="L76" s="28"/>
      <c r="O76" s="28"/>
      <c r="R76" s="28"/>
      <c r="S76" s="12"/>
      <c r="U76" s="28"/>
      <c r="X76" s="28"/>
      <c r="AA76" s="28"/>
      <c r="AD76" s="28"/>
      <c r="AG76" s="28"/>
      <c r="AJ76" s="28"/>
      <c r="AM76" s="28"/>
      <c r="AP76" s="28"/>
      <c r="AQ76" s="12"/>
      <c r="AS76" s="28"/>
      <c r="AV76" s="28"/>
      <c r="AY76" s="28"/>
      <c r="BB76" s="28"/>
      <c r="BE76" s="28"/>
    </row>
    <row r="77" spans="6:57" ht="15" x14ac:dyDescent="0.25">
      <c r="F77" s="28"/>
      <c r="I77" s="28"/>
      <c r="L77" s="28"/>
      <c r="O77" s="28"/>
      <c r="R77" s="28"/>
      <c r="S77" s="12"/>
      <c r="U77" s="28"/>
      <c r="X77" s="28"/>
      <c r="AA77" s="28"/>
      <c r="AD77" s="28"/>
      <c r="AG77" s="28"/>
      <c r="AJ77" s="28"/>
      <c r="AM77" s="28"/>
      <c r="AP77" s="28"/>
      <c r="AQ77" s="12"/>
      <c r="AS77" s="28"/>
      <c r="AV77" s="28"/>
      <c r="AY77" s="28"/>
      <c r="BB77" s="28"/>
      <c r="BE77" s="28"/>
    </row>
    <row r="78" spans="6:57" ht="15" x14ac:dyDescent="0.25">
      <c r="F78" s="28"/>
      <c r="I78" s="28"/>
      <c r="L78" s="28"/>
      <c r="O78" s="28"/>
      <c r="R78" s="28"/>
      <c r="S78" s="12"/>
      <c r="U78" s="28"/>
      <c r="X78" s="28"/>
      <c r="AA78" s="28"/>
      <c r="AD78" s="28"/>
      <c r="AG78" s="28"/>
      <c r="AJ78" s="28"/>
      <c r="AM78" s="28"/>
      <c r="AP78" s="28"/>
      <c r="AQ78" s="12"/>
      <c r="AS78" s="28"/>
      <c r="AV78" s="28"/>
      <c r="AY78" s="28"/>
      <c r="BB78" s="28"/>
      <c r="BE78" s="28"/>
    </row>
    <row r="79" spans="6:57" ht="15" x14ac:dyDescent="0.25">
      <c r="F79" s="28"/>
      <c r="I79" s="28"/>
      <c r="L79" s="28"/>
      <c r="O79" s="28"/>
      <c r="R79" s="28"/>
      <c r="S79" s="12"/>
      <c r="U79" s="28"/>
      <c r="X79" s="28"/>
      <c r="AA79" s="28"/>
      <c r="AD79" s="28"/>
      <c r="AG79" s="28"/>
      <c r="AJ79" s="28"/>
      <c r="AM79" s="28"/>
      <c r="AP79" s="28"/>
      <c r="AQ79" s="12"/>
      <c r="AS79" s="28"/>
      <c r="AV79" s="28"/>
      <c r="AY79" s="28"/>
      <c r="BB79" s="28"/>
      <c r="BE79" s="28"/>
    </row>
    <row r="80" spans="6:57" ht="15" x14ac:dyDescent="0.25">
      <c r="F80" s="28"/>
      <c r="I80" s="28"/>
      <c r="L80" s="28"/>
      <c r="O80" s="28"/>
      <c r="R80" s="28"/>
      <c r="S80" s="12"/>
      <c r="U80" s="28"/>
      <c r="X80" s="28"/>
      <c r="AA80" s="28"/>
      <c r="AD80" s="28"/>
      <c r="AG80" s="28"/>
      <c r="AJ80" s="28"/>
      <c r="AM80" s="28"/>
      <c r="AP80" s="28"/>
      <c r="AQ80" s="12"/>
      <c r="AS80" s="28"/>
      <c r="AV80" s="28"/>
      <c r="AY80" s="28"/>
      <c r="BB80" s="28"/>
      <c r="BE80" s="28"/>
    </row>
    <row r="81" spans="6:57" ht="15" x14ac:dyDescent="0.25">
      <c r="F81" s="28"/>
      <c r="I81" s="28"/>
      <c r="L81" s="28"/>
      <c r="O81" s="28"/>
      <c r="R81" s="28"/>
      <c r="S81" s="12"/>
      <c r="U81" s="28"/>
      <c r="X81" s="28"/>
      <c r="AA81" s="28"/>
      <c r="AD81" s="28"/>
      <c r="AG81" s="28"/>
      <c r="AJ81" s="28"/>
      <c r="AM81" s="28"/>
      <c r="AP81" s="28"/>
      <c r="AQ81" s="12"/>
      <c r="AS81" s="28"/>
      <c r="AV81" s="28"/>
      <c r="AY81" s="28"/>
      <c r="BB81" s="28"/>
      <c r="BE81" s="28"/>
    </row>
    <row r="82" spans="6:57" ht="15" x14ac:dyDescent="0.25">
      <c r="F82" s="28"/>
      <c r="I82" s="28"/>
      <c r="L82" s="28"/>
      <c r="O82" s="28"/>
      <c r="R82" s="28"/>
      <c r="S82" s="12"/>
      <c r="U82" s="28"/>
      <c r="X82" s="28"/>
      <c r="AA82" s="28"/>
      <c r="AD82" s="28"/>
      <c r="AG82" s="28"/>
      <c r="AJ82" s="28"/>
      <c r="AM82" s="28"/>
      <c r="AP82" s="28"/>
      <c r="AQ82" s="12"/>
      <c r="AS82" s="28"/>
      <c r="AV82" s="28"/>
      <c r="AY82" s="28"/>
      <c r="BB82" s="28"/>
      <c r="BE82" s="28"/>
    </row>
    <row r="83" spans="6:57" ht="15" x14ac:dyDescent="0.25">
      <c r="F83" s="28"/>
      <c r="I83" s="28"/>
      <c r="L83" s="28"/>
      <c r="O83" s="28"/>
      <c r="R83" s="28"/>
      <c r="S83" s="12"/>
      <c r="U83" s="28"/>
      <c r="X83" s="28"/>
      <c r="AA83" s="28"/>
      <c r="AD83" s="28"/>
      <c r="AG83" s="28"/>
      <c r="AJ83" s="28"/>
      <c r="AM83" s="28"/>
      <c r="AP83" s="28"/>
      <c r="AQ83" s="12"/>
      <c r="AS83" s="28"/>
      <c r="AV83" s="28"/>
      <c r="AY83" s="28"/>
      <c r="BB83" s="28"/>
      <c r="BE83" s="28"/>
    </row>
    <row r="84" spans="6:57" ht="15" x14ac:dyDescent="0.25">
      <c r="F84" s="28"/>
      <c r="I84" s="28"/>
      <c r="L84" s="28"/>
      <c r="O84" s="28"/>
      <c r="R84" s="28"/>
      <c r="S84" s="12"/>
      <c r="U84" s="28"/>
      <c r="X84" s="28"/>
      <c r="AA84" s="28"/>
      <c r="AD84" s="28"/>
      <c r="AG84" s="28"/>
      <c r="AJ84" s="28"/>
      <c r="AM84" s="28"/>
      <c r="AP84" s="28"/>
      <c r="AQ84" s="12"/>
      <c r="AS84" s="28"/>
      <c r="AV84" s="28"/>
      <c r="AY84" s="28"/>
      <c r="BB84" s="28"/>
      <c r="BE84" s="28"/>
    </row>
    <row r="85" spans="6:57" ht="15" x14ac:dyDescent="0.25">
      <c r="F85" s="28"/>
      <c r="I85" s="28"/>
      <c r="L85" s="28"/>
      <c r="O85" s="28"/>
      <c r="R85" s="28"/>
      <c r="S85" s="12"/>
      <c r="U85" s="28"/>
      <c r="X85" s="28"/>
      <c r="AA85" s="28"/>
      <c r="AD85" s="28"/>
      <c r="AG85" s="28"/>
      <c r="AJ85" s="28"/>
      <c r="AM85" s="28"/>
      <c r="AP85" s="28"/>
      <c r="AQ85" s="12"/>
      <c r="AS85" s="28"/>
      <c r="AV85" s="28"/>
      <c r="AY85" s="28"/>
      <c r="BB85" s="28"/>
      <c r="BE85" s="28"/>
    </row>
    <row r="86" spans="6:57" ht="15" x14ac:dyDescent="0.25">
      <c r="F86" s="28"/>
      <c r="I86" s="28"/>
      <c r="L86" s="28"/>
      <c r="O86" s="28"/>
      <c r="R86" s="28"/>
      <c r="S86" s="12"/>
      <c r="U86" s="28"/>
      <c r="X86" s="28"/>
      <c r="AA86" s="28"/>
      <c r="AD86" s="28"/>
      <c r="AG86" s="28"/>
      <c r="AJ86" s="28"/>
      <c r="AM86" s="28"/>
      <c r="AP86" s="28"/>
      <c r="AQ86" s="12"/>
      <c r="AS86" s="28"/>
      <c r="AV86" s="28"/>
      <c r="AY86" s="28"/>
      <c r="BB86" s="28"/>
      <c r="BE86" s="28"/>
    </row>
    <row r="87" spans="6:57" x14ac:dyDescent="0.2">
      <c r="S87" s="12"/>
      <c r="AQ87" s="12"/>
    </row>
    <row r="88" spans="6:57" x14ac:dyDescent="0.2">
      <c r="S88" s="12"/>
      <c r="AQ88" s="12"/>
    </row>
    <row r="89" spans="6:57" x14ac:dyDescent="0.2">
      <c r="S89" s="12"/>
      <c r="AQ89" s="12"/>
    </row>
    <row r="90" spans="6:57" x14ac:dyDescent="0.2">
      <c r="S90" s="12"/>
      <c r="AQ90" s="12"/>
    </row>
    <row r="91" spans="6:57" x14ac:dyDescent="0.2">
      <c r="S91" s="12"/>
      <c r="AQ91" s="12"/>
    </row>
    <row r="92" spans="6:57" x14ac:dyDescent="0.2">
      <c r="AQ92" s="12"/>
    </row>
    <row r="93" spans="6:57" x14ac:dyDescent="0.2">
      <c r="AQ93" s="12"/>
    </row>
    <row r="94" spans="6:57" x14ac:dyDescent="0.2">
      <c r="AQ94" s="12"/>
    </row>
    <row r="95" spans="6:57" x14ac:dyDescent="0.2">
      <c r="AQ95" s="12"/>
    </row>
    <row r="96" spans="6:57" x14ac:dyDescent="0.2">
      <c r="AQ96" s="12"/>
    </row>
    <row r="97" spans="43:43" x14ac:dyDescent="0.2">
      <c r="AQ97" s="12"/>
    </row>
  </sheetData>
  <phoneticPr fontId="8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S106"/>
  <sheetViews>
    <sheetView tabSelected="1" zoomScale="89" zoomScaleNormal="70" workbookViewId="0">
      <pane xSplit="2" ySplit="2" topLeftCell="AL3" activePane="bottomRight" state="frozen"/>
      <selection pane="topRight" activeCell="C1" sqref="C1"/>
      <selection pane="bottomLeft" activeCell="A3" sqref="A3"/>
      <selection pane="bottomRight" activeCell="BS43" sqref="BS43"/>
    </sheetView>
  </sheetViews>
  <sheetFormatPr defaultRowHeight="12.75" x14ac:dyDescent="0.2"/>
  <cols>
    <col min="1" max="1" width="17.42578125" style="12" bestFit="1" customWidth="1"/>
    <col min="2" max="2" width="8.85546875" style="12"/>
    <col min="48" max="48" width="12.140625" bestFit="1" customWidth="1"/>
    <col min="49" max="49" width="11.140625" bestFit="1" customWidth="1"/>
    <col min="50" max="50" width="12.140625" bestFit="1" customWidth="1"/>
    <col min="51" max="51" width="11.140625" bestFit="1" customWidth="1"/>
    <col min="52" max="52" width="13.28515625" bestFit="1" customWidth="1"/>
    <col min="53" max="53" width="11.140625" bestFit="1" customWidth="1"/>
    <col min="54" max="55" width="12.140625" bestFit="1" customWidth="1"/>
    <col min="56" max="58" width="11.140625" bestFit="1" customWidth="1"/>
    <col min="59" max="59" width="12.140625" bestFit="1" customWidth="1"/>
    <col min="60" max="61" width="11.140625" bestFit="1" customWidth="1"/>
    <col min="62" max="66" width="12.140625" bestFit="1" customWidth="1"/>
  </cols>
  <sheetData>
    <row r="1" spans="1:59" s="12" customFormat="1" x14ac:dyDescent="0.2">
      <c r="C1" s="12" t="s">
        <v>69</v>
      </c>
      <c r="D1" s="12" t="s">
        <v>69</v>
      </c>
      <c r="E1" s="12" t="s">
        <v>70</v>
      </c>
      <c r="F1" s="12" t="s">
        <v>70</v>
      </c>
      <c r="G1" s="12" t="s">
        <v>71</v>
      </c>
      <c r="H1" s="12" t="s">
        <v>71</v>
      </c>
      <c r="I1" s="12" t="s">
        <v>72</v>
      </c>
      <c r="J1" s="12" t="s">
        <v>72</v>
      </c>
      <c r="K1" s="12" t="s">
        <v>73</v>
      </c>
      <c r="L1" s="12" t="s">
        <v>73</v>
      </c>
      <c r="M1" s="12" t="s">
        <v>74</v>
      </c>
      <c r="N1" s="12" t="s">
        <v>74</v>
      </c>
      <c r="O1" s="12" t="s">
        <v>75</v>
      </c>
      <c r="P1" s="12" t="s">
        <v>75</v>
      </c>
      <c r="Q1" s="12" t="s">
        <v>76</v>
      </c>
      <c r="R1" s="12" t="s">
        <v>76</v>
      </c>
      <c r="S1" s="12" t="s">
        <v>77</v>
      </c>
      <c r="T1" s="12" t="s">
        <v>77</v>
      </c>
      <c r="U1" s="12" t="s">
        <v>78</v>
      </c>
      <c r="V1" s="12" t="s">
        <v>78</v>
      </c>
      <c r="W1" s="12" t="s">
        <v>79</v>
      </c>
      <c r="X1" s="12" t="s">
        <v>79</v>
      </c>
      <c r="Y1" s="12" t="s">
        <v>80</v>
      </c>
      <c r="Z1" s="12" t="s">
        <v>80</v>
      </c>
      <c r="AA1" s="12" t="s">
        <v>81</v>
      </c>
      <c r="AB1" s="12" t="s">
        <v>81</v>
      </c>
      <c r="AC1" s="12" t="s">
        <v>82</v>
      </c>
      <c r="AD1" s="12" t="s">
        <v>82</v>
      </c>
      <c r="AE1" s="12" t="s">
        <v>83</v>
      </c>
      <c r="AF1" s="12" t="s">
        <v>83</v>
      </c>
      <c r="AG1" s="12" t="s">
        <v>84</v>
      </c>
      <c r="AH1" s="12" t="s">
        <v>84</v>
      </c>
      <c r="AI1" s="12" t="s">
        <v>85</v>
      </c>
      <c r="AJ1" s="12" t="s">
        <v>85</v>
      </c>
      <c r="AK1" s="12" t="s">
        <v>86</v>
      </c>
      <c r="AL1" s="12" t="s">
        <v>86</v>
      </c>
      <c r="AM1" s="12" t="s">
        <v>87</v>
      </c>
      <c r="AN1" s="12" t="s">
        <v>87</v>
      </c>
      <c r="AO1" s="27" t="s">
        <v>69</v>
      </c>
      <c r="AP1" s="27" t="s">
        <v>70</v>
      </c>
      <c r="AQ1" s="27" t="s">
        <v>71</v>
      </c>
      <c r="AR1" s="27" t="s">
        <v>72</v>
      </c>
      <c r="AS1" s="27" t="s">
        <v>73</v>
      </c>
      <c r="AT1" s="27" t="s">
        <v>74</v>
      </c>
      <c r="AU1" s="27" t="s">
        <v>75</v>
      </c>
      <c r="AV1" s="27" t="s">
        <v>76</v>
      </c>
      <c r="AW1" s="27" t="s">
        <v>77</v>
      </c>
      <c r="AX1" s="27" t="s">
        <v>78</v>
      </c>
      <c r="AY1" s="27" t="s">
        <v>79</v>
      </c>
      <c r="AZ1" s="27" t="s">
        <v>80</v>
      </c>
      <c r="BA1" s="27" t="s">
        <v>81</v>
      </c>
      <c r="BB1" s="27" t="s">
        <v>82</v>
      </c>
      <c r="BC1" s="27" t="s">
        <v>83</v>
      </c>
      <c r="BD1" s="27" t="s">
        <v>84</v>
      </c>
      <c r="BE1" s="27" t="s">
        <v>85</v>
      </c>
      <c r="BF1" s="27" t="s">
        <v>86</v>
      </c>
      <c r="BG1" s="27" t="s">
        <v>87</v>
      </c>
    </row>
    <row r="2" spans="1:59" s="12" customFormat="1" x14ac:dyDescent="0.2">
      <c r="C2" s="12" t="s">
        <v>88</v>
      </c>
      <c r="D2" s="12" t="s">
        <v>89</v>
      </c>
      <c r="E2" s="12" t="s">
        <v>88</v>
      </c>
      <c r="F2" s="12" t="s">
        <v>89</v>
      </c>
      <c r="G2" s="12" t="s">
        <v>88</v>
      </c>
      <c r="H2" s="12" t="s">
        <v>89</v>
      </c>
      <c r="I2" s="12" t="s">
        <v>88</v>
      </c>
      <c r="J2" s="12" t="s">
        <v>89</v>
      </c>
      <c r="K2" s="12" t="s">
        <v>88</v>
      </c>
      <c r="L2" s="12" t="s">
        <v>89</v>
      </c>
      <c r="M2" s="12" t="s">
        <v>88</v>
      </c>
      <c r="N2" s="12" t="s">
        <v>89</v>
      </c>
      <c r="O2" s="12" t="s">
        <v>88</v>
      </c>
      <c r="P2" s="12" t="s">
        <v>89</v>
      </c>
      <c r="Q2" s="12" t="s">
        <v>88</v>
      </c>
      <c r="R2" s="12" t="s">
        <v>89</v>
      </c>
      <c r="S2" s="12" t="s">
        <v>88</v>
      </c>
      <c r="T2" s="12" t="s">
        <v>89</v>
      </c>
      <c r="U2" s="12" t="s">
        <v>88</v>
      </c>
      <c r="V2" s="12" t="s">
        <v>89</v>
      </c>
      <c r="W2" s="12" t="s">
        <v>88</v>
      </c>
      <c r="X2" s="12" t="s">
        <v>89</v>
      </c>
      <c r="Y2" s="12" t="s">
        <v>88</v>
      </c>
      <c r="Z2" s="12" t="s">
        <v>89</v>
      </c>
      <c r="AA2" s="12" t="s">
        <v>88</v>
      </c>
      <c r="AB2" s="12" t="s">
        <v>89</v>
      </c>
      <c r="AC2" s="12" t="s">
        <v>88</v>
      </c>
      <c r="AD2" s="12" t="s">
        <v>89</v>
      </c>
      <c r="AE2" s="12" t="s">
        <v>88</v>
      </c>
      <c r="AF2" s="12" t="s">
        <v>89</v>
      </c>
      <c r="AG2" s="12" t="s">
        <v>88</v>
      </c>
      <c r="AH2" s="12" t="s">
        <v>89</v>
      </c>
      <c r="AI2" s="12" t="s">
        <v>88</v>
      </c>
      <c r="AJ2" s="12" t="s">
        <v>89</v>
      </c>
      <c r="AK2" s="12" t="s">
        <v>88</v>
      </c>
      <c r="AL2" s="12" t="s">
        <v>89</v>
      </c>
      <c r="AM2" s="12" t="s">
        <v>88</v>
      </c>
      <c r="AN2" s="12" t="s">
        <v>89</v>
      </c>
      <c r="AO2" s="27" t="s">
        <v>127</v>
      </c>
      <c r="AP2" s="27" t="s">
        <v>127</v>
      </c>
      <c r="AQ2" s="27" t="s">
        <v>127</v>
      </c>
      <c r="AR2" s="27" t="s">
        <v>127</v>
      </c>
      <c r="AS2" s="27" t="s">
        <v>127</v>
      </c>
      <c r="AT2" s="27" t="s">
        <v>127</v>
      </c>
      <c r="AU2" s="27" t="s">
        <v>127</v>
      </c>
      <c r="AV2" s="27" t="s">
        <v>127</v>
      </c>
      <c r="AW2" s="27" t="s">
        <v>127</v>
      </c>
      <c r="AX2" s="27" t="s">
        <v>127</v>
      </c>
      <c r="AY2" s="27" t="s">
        <v>127</v>
      </c>
      <c r="AZ2" s="27" t="s">
        <v>127</v>
      </c>
      <c r="BA2" s="27" t="s">
        <v>127</v>
      </c>
      <c r="BB2" s="27" t="s">
        <v>127</v>
      </c>
      <c r="BC2" s="27" t="s">
        <v>127</v>
      </c>
      <c r="BD2" s="27" t="s">
        <v>127</v>
      </c>
      <c r="BE2" s="27" t="s">
        <v>127</v>
      </c>
      <c r="BF2" s="27" t="s">
        <v>127</v>
      </c>
      <c r="BG2" s="27" t="s">
        <v>127</v>
      </c>
    </row>
    <row r="3" spans="1:59" x14ac:dyDescent="0.2">
      <c r="A3" s="12" t="s">
        <v>90</v>
      </c>
      <c r="B3" s="12">
        <v>2015</v>
      </c>
      <c r="C3">
        <v>39.543153999999987</v>
      </c>
      <c r="D3">
        <v>39.543153999999987</v>
      </c>
      <c r="E3">
        <v>2.8785949999999998</v>
      </c>
      <c r="F3">
        <v>2.8785949999999989</v>
      </c>
      <c r="G3">
        <v>9.6493409999999979</v>
      </c>
      <c r="H3">
        <v>9.6493410000000015</v>
      </c>
      <c r="I3">
        <v>1.362142</v>
      </c>
      <c r="J3">
        <v>1.362142</v>
      </c>
      <c r="K3">
        <v>97.723798999999985</v>
      </c>
      <c r="L3">
        <v>97.723798999999985</v>
      </c>
      <c r="M3">
        <v>3.725276</v>
      </c>
      <c r="N3">
        <v>3.725276</v>
      </c>
      <c r="O3">
        <v>37.757812999999992</v>
      </c>
      <c r="P3">
        <v>37.757812999999999</v>
      </c>
      <c r="Q3">
        <v>9.4942460000000022</v>
      </c>
      <c r="R3">
        <v>9.4942460000000022</v>
      </c>
      <c r="S3">
        <v>3.9087429999999999</v>
      </c>
      <c r="T3">
        <v>3.9087429999999999</v>
      </c>
      <c r="U3">
        <v>6.3989399999999987</v>
      </c>
      <c r="V3">
        <v>6.3989399999999996</v>
      </c>
      <c r="W3">
        <v>6.192235000000001</v>
      </c>
      <c r="X3">
        <v>6.1922350000000002</v>
      </c>
      <c r="Y3">
        <v>34.680458000000002</v>
      </c>
      <c r="Z3">
        <v>34.680458000000009</v>
      </c>
      <c r="AA3">
        <v>4.1917759999999999</v>
      </c>
      <c r="AB3">
        <v>4.1917759999999991</v>
      </c>
      <c r="AC3">
        <v>2.414572999999999</v>
      </c>
      <c r="AD3">
        <v>2.4145729999999999</v>
      </c>
      <c r="AE3">
        <v>32.749848</v>
      </c>
      <c r="AF3">
        <v>32.749848</v>
      </c>
      <c r="AG3">
        <v>19.205178</v>
      </c>
      <c r="AH3">
        <v>19.205178</v>
      </c>
      <c r="AI3">
        <v>11.557779</v>
      </c>
      <c r="AJ3">
        <v>11.557779</v>
      </c>
      <c r="AK3">
        <v>79.646178000000006</v>
      </c>
      <c r="AL3">
        <v>79.646178000000006</v>
      </c>
      <c r="AM3">
        <v>8.9168990000000008</v>
      </c>
      <c r="AN3">
        <v>8.9168990000000026</v>
      </c>
      <c r="AO3">
        <v>39.543153999999987</v>
      </c>
      <c r="AP3">
        <v>2.8785949999999998</v>
      </c>
      <c r="AQ3">
        <v>9.6493409999999979</v>
      </c>
      <c r="AR3">
        <v>1.362142</v>
      </c>
      <c r="AS3">
        <v>97.723798999999985</v>
      </c>
      <c r="AT3">
        <v>3.725276</v>
      </c>
      <c r="AU3">
        <v>37.757812999999992</v>
      </c>
      <c r="AV3">
        <v>9.4942460000000022</v>
      </c>
      <c r="AW3">
        <v>3.9087429999999999</v>
      </c>
      <c r="AX3">
        <v>6.3989399999999987</v>
      </c>
      <c r="AY3">
        <v>6.192235000000001</v>
      </c>
      <c r="AZ3">
        <v>34.680458000000002</v>
      </c>
      <c r="BA3">
        <v>4.1917759999999999</v>
      </c>
      <c r="BB3">
        <v>2.414572999999999</v>
      </c>
      <c r="BC3">
        <v>32.749848</v>
      </c>
      <c r="BD3">
        <v>19.205178</v>
      </c>
      <c r="BE3">
        <v>11.557779</v>
      </c>
      <c r="BF3">
        <v>79.646178000000006</v>
      </c>
      <c r="BG3">
        <v>8.9168990000000008</v>
      </c>
    </row>
    <row r="4" spans="1:59" x14ac:dyDescent="0.2">
      <c r="A4" s="12" t="s">
        <v>90</v>
      </c>
      <c r="B4" s="12">
        <v>2016</v>
      </c>
      <c r="C4">
        <v>40.339329000000014</v>
      </c>
      <c r="D4">
        <v>40.339328999999999</v>
      </c>
      <c r="E4">
        <v>2.8658350000000001</v>
      </c>
      <c r="F4">
        <v>2.8658350000000001</v>
      </c>
      <c r="G4">
        <v>9.7578119999999995</v>
      </c>
      <c r="H4">
        <v>9.7578119999999995</v>
      </c>
      <c r="I4">
        <v>1.4096610000000001</v>
      </c>
      <c r="J4">
        <v>1.4096610000000001</v>
      </c>
      <c r="K4">
        <v>99.784029999999987</v>
      </c>
      <c r="L4">
        <v>99.784029999999987</v>
      </c>
      <c r="M4">
        <v>3.7275049999999998</v>
      </c>
      <c r="N4">
        <v>3.7275049999999998</v>
      </c>
      <c r="O4">
        <v>38.697943000000002</v>
      </c>
      <c r="P4">
        <v>38.697943000000009</v>
      </c>
      <c r="Q4">
        <v>9.9646560000000015</v>
      </c>
      <c r="R4">
        <v>9.9646559999999997</v>
      </c>
      <c r="S4">
        <v>4.0480850000000013</v>
      </c>
      <c r="T4">
        <v>4.0480850000000013</v>
      </c>
      <c r="U4">
        <v>6.2586189999999986</v>
      </c>
      <c r="V4">
        <v>6.2586189999999986</v>
      </c>
      <c r="W4">
        <v>6.2821959999999999</v>
      </c>
      <c r="X4">
        <v>6.2821959999999999</v>
      </c>
      <c r="Y4">
        <v>35.107264000000001</v>
      </c>
      <c r="Z4">
        <v>35.107264000000001</v>
      </c>
      <c r="AA4">
        <v>4.3980699999999988</v>
      </c>
      <c r="AB4">
        <v>4.3980699999999997</v>
      </c>
      <c r="AC4">
        <v>2.595165999999999</v>
      </c>
      <c r="AD4">
        <v>2.595165999999999</v>
      </c>
      <c r="AE4">
        <v>33.416269999999997</v>
      </c>
      <c r="AF4">
        <v>33.416269999999997</v>
      </c>
      <c r="AG4">
        <v>18.964251999999998</v>
      </c>
      <c r="AH4">
        <v>18.964251999999998</v>
      </c>
      <c r="AI4">
        <v>11.685667</v>
      </c>
      <c r="AJ4">
        <v>11.685667</v>
      </c>
      <c r="AK4">
        <v>81.019394000000005</v>
      </c>
      <c r="AL4">
        <v>81.019394000000005</v>
      </c>
      <c r="AM4">
        <v>8.9942630000000001</v>
      </c>
      <c r="AN4">
        <v>8.9942630000000001</v>
      </c>
      <c r="AO4">
        <v>40.339328999999999</v>
      </c>
      <c r="AP4">
        <v>2.8658350000000001</v>
      </c>
      <c r="AQ4">
        <v>9.7578119999999995</v>
      </c>
      <c r="AR4">
        <v>1.4096610000000001</v>
      </c>
      <c r="AS4">
        <v>99.784030000000001</v>
      </c>
      <c r="AT4">
        <v>3.7275049999999998</v>
      </c>
      <c r="AU4">
        <v>38.697943000000002</v>
      </c>
      <c r="AV4">
        <v>9.9646559999999997</v>
      </c>
      <c r="AW4">
        <v>4.0480850000000013</v>
      </c>
      <c r="AX4">
        <v>6.2586190000000004</v>
      </c>
      <c r="AY4">
        <v>6.2821959999999999</v>
      </c>
      <c r="AZ4">
        <v>35.107264000000001</v>
      </c>
      <c r="BA4">
        <v>4.3980699999999997</v>
      </c>
      <c r="BB4">
        <v>2.5951659999999999</v>
      </c>
      <c r="BC4">
        <v>33.416269999999997</v>
      </c>
      <c r="BD4">
        <v>18.964251999999998</v>
      </c>
      <c r="BE4">
        <v>11.685667</v>
      </c>
      <c r="BF4">
        <v>79.277962000000002</v>
      </c>
      <c r="BG4">
        <v>8.9942630000000001</v>
      </c>
    </row>
    <row r="5" spans="1:59" x14ac:dyDescent="0.2">
      <c r="A5" s="12" t="s">
        <v>90</v>
      </c>
      <c r="B5" s="12">
        <v>2017</v>
      </c>
      <c r="C5">
        <v>41.136546000000003</v>
      </c>
      <c r="D5">
        <v>41.136546000000003</v>
      </c>
      <c r="E5">
        <v>2.8519230000000002</v>
      </c>
      <c r="F5">
        <v>2.8519230000000002</v>
      </c>
      <c r="G5">
        <v>9.8540329999999976</v>
      </c>
      <c r="H5">
        <v>9.8540329999999994</v>
      </c>
      <c r="I5">
        <v>1.456834</v>
      </c>
      <c r="J5">
        <v>1.456834</v>
      </c>
      <c r="K5">
        <v>101.78938599999999</v>
      </c>
      <c r="L5">
        <v>101.78938599999999</v>
      </c>
      <c r="M5">
        <v>3.728003999999999</v>
      </c>
      <c r="N5">
        <v>3.7280039999999999</v>
      </c>
      <c r="O5">
        <v>39.621161999999991</v>
      </c>
      <c r="P5">
        <v>39.621161999999991</v>
      </c>
      <c r="Q5">
        <v>10.215381000000001</v>
      </c>
      <c r="R5">
        <v>10.215381000000001</v>
      </c>
      <c r="S5">
        <v>4.1249040000000008</v>
      </c>
      <c r="T5">
        <v>4.1249040000000008</v>
      </c>
      <c r="U5">
        <v>6.1092519999999988</v>
      </c>
      <c r="V5">
        <v>6.1092519999999997</v>
      </c>
      <c r="W5">
        <v>6.3782609999999984</v>
      </c>
      <c r="X5">
        <v>6.3782609999999993</v>
      </c>
      <c r="Y5">
        <v>35.528115</v>
      </c>
      <c r="Z5">
        <v>35.528115</v>
      </c>
      <c r="AA5">
        <v>4.5418539999999998</v>
      </c>
      <c r="AB5">
        <v>4.5418539999999998</v>
      </c>
      <c r="AC5">
        <v>2.7117550000000001</v>
      </c>
      <c r="AD5">
        <v>2.7117550000000001</v>
      </c>
      <c r="AE5">
        <v>34.193122000000002</v>
      </c>
      <c r="AF5">
        <v>34.193122000000002</v>
      </c>
      <c r="AG5">
        <v>18.983373</v>
      </c>
      <c r="AH5">
        <v>18.983373</v>
      </c>
      <c r="AI5">
        <v>11.811443000000001</v>
      </c>
      <c r="AJ5">
        <v>11.811443000000001</v>
      </c>
      <c r="AK5">
        <v>82.089826000000016</v>
      </c>
      <c r="AL5">
        <v>82.089826000000016</v>
      </c>
      <c r="AM5">
        <v>9.0682960000000001</v>
      </c>
      <c r="AN5">
        <v>9.0682960000000001</v>
      </c>
      <c r="AO5">
        <v>41.136546000000003</v>
      </c>
      <c r="AP5">
        <v>2.8519230000000002</v>
      </c>
      <c r="AQ5">
        <v>9.8540329999999994</v>
      </c>
      <c r="AR5">
        <v>1.456834</v>
      </c>
      <c r="AS5">
        <v>101.78938599999999</v>
      </c>
      <c r="AT5">
        <v>3.7280039999999999</v>
      </c>
      <c r="AU5">
        <v>39.621161999999998</v>
      </c>
      <c r="AV5">
        <v>10.215381000000001</v>
      </c>
      <c r="AW5">
        <v>4.1249040000000008</v>
      </c>
      <c r="AX5">
        <v>6.1092519999999997</v>
      </c>
      <c r="AY5">
        <v>6.3782610000000002</v>
      </c>
      <c r="AZ5">
        <v>35.528115</v>
      </c>
      <c r="BA5">
        <v>4.5418539999999998</v>
      </c>
      <c r="BB5">
        <v>2.7117550000000001</v>
      </c>
      <c r="BC5">
        <v>34.193122000000002</v>
      </c>
      <c r="BD5">
        <v>18.983373</v>
      </c>
      <c r="BE5">
        <v>11.811443000000001</v>
      </c>
      <c r="BF5">
        <v>80.312697999999997</v>
      </c>
      <c r="BG5">
        <v>9.0682960000000001</v>
      </c>
    </row>
    <row r="6" spans="1:59" x14ac:dyDescent="0.2">
      <c r="A6" s="12" t="s">
        <v>90</v>
      </c>
      <c r="B6" s="12">
        <v>2018</v>
      </c>
      <c r="C6">
        <v>41.927007000000003</v>
      </c>
      <c r="D6">
        <v>41.927007000000003</v>
      </c>
      <c r="E6">
        <v>2.836557</v>
      </c>
      <c r="F6">
        <v>2.836557</v>
      </c>
      <c r="G6">
        <v>9.9397710000000004</v>
      </c>
      <c r="H6">
        <v>9.9397710000000004</v>
      </c>
      <c r="I6">
        <v>1.4873400000000001</v>
      </c>
      <c r="J6">
        <v>1.4873400000000001</v>
      </c>
      <c r="K6">
        <v>103.740765</v>
      </c>
      <c r="L6">
        <v>103.740765</v>
      </c>
      <c r="M6">
        <v>3.726548999999999</v>
      </c>
      <c r="N6">
        <v>3.726548999999999</v>
      </c>
      <c r="O6">
        <v>40.590699999999991</v>
      </c>
      <c r="P6">
        <v>40.590699999999998</v>
      </c>
      <c r="Q6">
        <v>10.459865000000001</v>
      </c>
      <c r="R6">
        <v>10.459865000000001</v>
      </c>
      <c r="S6">
        <v>4.3171850000000003</v>
      </c>
      <c r="T6">
        <v>4.3171850000000003</v>
      </c>
      <c r="U6">
        <v>5.9508389999999993</v>
      </c>
      <c r="V6">
        <v>5.9508390000000002</v>
      </c>
      <c r="W6">
        <v>6.4777929999999992</v>
      </c>
      <c r="X6">
        <v>6.4777930000000001</v>
      </c>
      <c r="Y6">
        <v>35.927511000000003</v>
      </c>
      <c r="Z6">
        <v>35.927511000000003</v>
      </c>
      <c r="AA6">
        <v>4.6011569999999988</v>
      </c>
      <c r="AB6">
        <v>4.6011569999999988</v>
      </c>
      <c r="AC6">
        <v>2.7667320000000002</v>
      </c>
      <c r="AD6">
        <v>2.7667320000000002</v>
      </c>
      <c r="AE6">
        <v>35.018132999999992</v>
      </c>
      <c r="AF6">
        <v>35.018132999999999</v>
      </c>
      <c r="AG6">
        <v>19.333462999999991</v>
      </c>
      <c r="AH6">
        <v>19.333462999999991</v>
      </c>
      <c r="AI6">
        <v>11.933040999999999</v>
      </c>
      <c r="AJ6">
        <v>11.933040999999999</v>
      </c>
      <c r="AK6">
        <v>82.809303999999983</v>
      </c>
      <c r="AL6">
        <v>82.809303999999997</v>
      </c>
      <c r="AM6">
        <v>9.1401690000000002</v>
      </c>
      <c r="AN6">
        <v>9.1401690000000002</v>
      </c>
      <c r="AO6">
        <v>41.927007000000003</v>
      </c>
      <c r="AP6">
        <v>2.836557</v>
      </c>
      <c r="AQ6">
        <v>9.9397710000000004</v>
      </c>
      <c r="AR6">
        <v>1.4873400000000001</v>
      </c>
      <c r="AS6">
        <v>103.740765</v>
      </c>
      <c r="AT6">
        <v>3.7265489999999999</v>
      </c>
      <c r="AU6">
        <v>40.590699999999998</v>
      </c>
      <c r="AV6">
        <v>10.459865000000001</v>
      </c>
      <c r="AW6">
        <v>4.3171850000000003</v>
      </c>
      <c r="AX6">
        <v>5.9508390000000002</v>
      </c>
      <c r="AY6">
        <v>6.4777930000000001</v>
      </c>
      <c r="AZ6">
        <v>35.927511000000003</v>
      </c>
      <c r="BA6">
        <v>4.6011569999999997</v>
      </c>
      <c r="BB6">
        <v>2.7667320000000002</v>
      </c>
      <c r="BC6">
        <v>35.018132999999999</v>
      </c>
      <c r="BD6">
        <v>19.333462999999998</v>
      </c>
      <c r="BE6">
        <v>11.933040999999999</v>
      </c>
      <c r="BF6">
        <v>81.407203999999993</v>
      </c>
      <c r="BG6">
        <v>9.1401690000000002</v>
      </c>
    </row>
    <row r="7" spans="1:59" x14ac:dyDescent="0.2">
      <c r="A7" s="12" t="s">
        <v>90</v>
      </c>
      <c r="B7" s="12">
        <v>2019</v>
      </c>
      <c r="C7">
        <v>42.705367999999993</v>
      </c>
      <c r="D7">
        <v>42.705367999999993</v>
      </c>
      <c r="E7">
        <v>2.8206020000000001</v>
      </c>
      <c r="F7">
        <v>2.8206020000000001</v>
      </c>
      <c r="G7">
        <v>10.024283</v>
      </c>
      <c r="H7">
        <v>10.024283</v>
      </c>
      <c r="I7">
        <v>1.4941880000000001</v>
      </c>
      <c r="J7">
        <v>1.4941880000000001</v>
      </c>
      <c r="K7">
        <v>105.61867100000001</v>
      </c>
      <c r="L7">
        <v>105.61867100000001</v>
      </c>
      <c r="M7">
        <v>3.7201610000000001</v>
      </c>
      <c r="N7">
        <v>3.7201610000000001</v>
      </c>
      <c r="O7">
        <v>41.563519999999997</v>
      </c>
      <c r="P7">
        <v>41.56351999999999</v>
      </c>
      <c r="Q7">
        <v>10.698683000000001</v>
      </c>
      <c r="R7">
        <v>10.698683000000001</v>
      </c>
      <c r="S7">
        <v>4.4410999999999996</v>
      </c>
      <c r="T7">
        <v>4.4410999999999996</v>
      </c>
      <c r="U7">
        <v>5.7819070000000004</v>
      </c>
      <c r="V7">
        <v>5.7819070000000004</v>
      </c>
      <c r="W7">
        <v>6.5690879999999998</v>
      </c>
      <c r="X7">
        <v>6.5690879999999998</v>
      </c>
      <c r="Y7">
        <v>36.304408000000002</v>
      </c>
      <c r="Z7">
        <v>36.304408000000002</v>
      </c>
      <c r="AA7">
        <v>4.6027679999999993</v>
      </c>
      <c r="AB7">
        <v>4.6027679999999993</v>
      </c>
      <c r="AC7">
        <v>2.8072349999999999</v>
      </c>
      <c r="AD7">
        <v>2.8072349999999999</v>
      </c>
      <c r="AE7">
        <v>35.827362000000001</v>
      </c>
      <c r="AF7">
        <v>35.827362000000001</v>
      </c>
      <c r="AG7">
        <v>20.098251000000001</v>
      </c>
      <c r="AH7">
        <v>20.098251000000001</v>
      </c>
      <c r="AI7">
        <v>12.049314000000001</v>
      </c>
      <c r="AJ7">
        <v>12.049314000000001</v>
      </c>
      <c r="AK7">
        <v>83.481683999999973</v>
      </c>
      <c r="AL7">
        <v>83.481683999999987</v>
      </c>
      <c r="AM7">
        <v>9.2116569999999989</v>
      </c>
      <c r="AN7">
        <v>9.2116569999999989</v>
      </c>
      <c r="AO7">
        <v>42.705368</v>
      </c>
      <c r="AP7">
        <v>2.8206020000000001</v>
      </c>
      <c r="AQ7">
        <v>10.024283</v>
      </c>
      <c r="AR7">
        <v>1.4941880000000001</v>
      </c>
      <c r="AS7">
        <v>105.61867100000001</v>
      </c>
      <c r="AT7">
        <v>3.7201610000000001</v>
      </c>
      <c r="AU7">
        <v>41.563519999999997</v>
      </c>
      <c r="AV7">
        <v>10.698683000000001</v>
      </c>
      <c r="AW7">
        <v>4.4410999999999996</v>
      </c>
      <c r="AX7">
        <v>5.7819070000000004</v>
      </c>
      <c r="AY7">
        <v>6.5690879999999998</v>
      </c>
      <c r="AZ7">
        <v>36.304408000000002</v>
      </c>
      <c r="BA7">
        <v>4.6027680000000002</v>
      </c>
      <c r="BB7">
        <v>2.8072349999999999</v>
      </c>
      <c r="BC7">
        <v>35.827362000000001</v>
      </c>
      <c r="BD7">
        <v>20.098251000000001</v>
      </c>
      <c r="BE7">
        <v>12.049314000000001</v>
      </c>
      <c r="BF7">
        <v>82.579440000000005</v>
      </c>
      <c r="BG7">
        <v>9.2116570000000007</v>
      </c>
    </row>
    <row r="8" spans="1:59" x14ac:dyDescent="0.2">
      <c r="A8" s="12" t="s">
        <v>90</v>
      </c>
      <c r="B8" s="12">
        <v>2020</v>
      </c>
      <c r="C8">
        <v>43.451666000000003</v>
      </c>
      <c r="D8">
        <v>43.451666000000003</v>
      </c>
      <c r="E8">
        <v>2.805607999999999</v>
      </c>
      <c r="F8">
        <v>2.805607999999999</v>
      </c>
      <c r="G8">
        <v>10.093121</v>
      </c>
      <c r="H8">
        <v>10.093121</v>
      </c>
      <c r="I8">
        <v>1.4774689999999999</v>
      </c>
      <c r="J8">
        <v>1.4774689999999999</v>
      </c>
      <c r="K8">
        <v>107.46513400000001</v>
      </c>
      <c r="L8">
        <v>107.46513400000001</v>
      </c>
      <c r="M8">
        <v>3.7227160000000001</v>
      </c>
      <c r="N8">
        <v>3.7227160000000001</v>
      </c>
      <c r="O8">
        <v>42.556984</v>
      </c>
      <c r="P8">
        <v>42.556983999999993</v>
      </c>
      <c r="Q8">
        <v>10.928720999999999</v>
      </c>
      <c r="R8">
        <v>10.928720999999999</v>
      </c>
      <c r="S8">
        <v>4.3604439999999993</v>
      </c>
      <c r="T8">
        <v>4.3604439999999993</v>
      </c>
      <c r="U8">
        <v>5.6629229999999993</v>
      </c>
      <c r="V8">
        <v>5.6629230000000002</v>
      </c>
      <c r="W8">
        <v>6.6539419999999998</v>
      </c>
      <c r="X8">
        <v>6.6539419999999998</v>
      </c>
      <c r="Y8">
        <v>36.688771999999993</v>
      </c>
      <c r="Z8">
        <v>36.688771999999993</v>
      </c>
      <c r="AA8">
        <v>4.543399</v>
      </c>
      <c r="AB8">
        <v>4.5433989999999991</v>
      </c>
      <c r="AC8">
        <v>2.7603849999999999</v>
      </c>
      <c r="AD8">
        <v>2.7603849999999999</v>
      </c>
      <c r="AE8">
        <v>35.997107</v>
      </c>
      <c r="AF8">
        <v>35.997106999999993</v>
      </c>
      <c r="AG8">
        <v>20.772594999999999</v>
      </c>
      <c r="AH8">
        <v>20.772594999999999</v>
      </c>
      <c r="AI8">
        <v>12.161723</v>
      </c>
      <c r="AJ8">
        <v>12.161723</v>
      </c>
      <c r="AK8">
        <v>84.135428000000005</v>
      </c>
      <c r="AL8">
        <v>84.135428000000019</v>
      </c>
      <c r="AM8">
        <v>9.2872889999999977</v>
      </c>
      <c r="AN8">
        <v>9.2872889999999977</v>
      </c>
      <c r="AO8">
        <v>43.451666000000003</v>
      </c>
      <c r="AP8">
        <v>2.8056079999999999</v>
      </c>
      <c r="AQ8">
        <v>10.093121</v>
      </c>
      <c r="AR8">
        <v>1.4774689999999999</v>
      </c>
      <c r="AS8">
        <v>107.46513400000001</v>
      </c>
      <c r="AT8">
        <v>3.7227160000000001</v>
      </c>
      <c r="AU8">
        <v>42.556984</v>
      </c>
      <c r="AV8">
        <v>10.928720999999999</v>
      </c>
      <c r="AW8">
        <v>4.3604439999999993</v>
      </c>
      <c r="AX8">
        <v>5.6629230000000002</v>
      </c>
      <c r="AY8">
        <v>6.6539419999999998</v>
      </c>
      <c r="AZ8">
        <v>36.688772</v>
      </c>
      <c r="BA8">
        <v>4.543399</v>
      </c>
      <c r="BB8">
        <v>2.7603849999999999</v>
      </c>
      <c r="BC8">
        <v>35.997107</v>
      </c>
      <c r="BD8">
        <v>20.772594999999999</v>
      </c>
      <c r="BE8">
        <v>12.161723</v>
      </c>
      <c r="BF8">
        <v>83.384680000000003</v>
      </c>
      <c r="BG8">
        <v>9.2872889999999995</v>
      </c>
    </row>
    <row r="9" spans="1:59" x14ac:dyDescent="0.2">
      <c r="A9" s="12" t="s">
        <v>90</v>
      </c>
      <c r="B9" s="12">
        <v>2021</v>
      </c>
      <c r="C9">
        <v>44.177968999999997</v>
      </c>
      <c r="D9">
        <v>44.177968999999997</v>
      </c>
      <c r="E9">
        <v>2.790973999999999</v>
      </c>
      <c r="F9">
        <v>2.7909739999999998</v>
      </c>
      <c r="G9">
        <v>10.13775</v>
      </c>
      <c r="H9">
        <v>10.13775</v>
      </c>
      <c r="I9">
        <v>1.463265</v>
      </c>
      <c r="J9">
        <v>1.463265</v>
      </c>
      <c r="K9">
        <v>109.26217800000001</v>
      </c>
      <c r="L9">
        <v>109.26217800000001</v>
      </c>
      <c r="M9">
        <v>3.7086100000000002</v>
      </c>
      <c r="N9">
        <v>3.7086100000000002</v>
      </c>
      <c r="O9">
        <v>43.533591999999999</v>
      </c>
      <c r="P9">
        <v>43.533591999999999</v>
      </c>
      <c r="Q9">
        <v>11.148277999999999</v>
      </c>
      <c r="R9">
        <v>11.148277999999999</v>
      </c>
      <c r="S9">
        <v>4.2501139999999991</v>
      </c>
      <c r="T9">
        <v>4.2501139999999991</v>
      </c>
      <c r="U9">
        <v>5.5926310000000008</v>
      </c>
      <c r="V9">
        <v>5.5926309999999999</v>
      </c>
      <c r="W9">
        <v>6.735277</v>
      </c>
      <c r="X9">
        <v>6.735277</v>
      </c>
      <c r="Y9">
        <v>37.076583999999997</v>
      </c>
      <c r="Z9">
        <v>37.07658399999999</v>
      </c>
      <c r="AA9">
        <v>4.5204709999999997</v>
      </c>
      <c r="AB9">
        <v>4.5204709999999997</v>
      </c>
      <c r="AC9">
        <v>2.6882350000000002</v>
      </c>
      <c r="AD9">
        <v>2.6882350000000002</v>
      </c>
      <c r="AE9">
        <v>35.950395999999998</v>
      </c>
      <c r="AF9">
        <v>35.950395999999991</v>
      </c>
      <c r="AG9">
        <v>21.324366999999999</v>
      </c>
      <c r="AH9">
        <v>21.324366999999999</v>
      </c>
      <c r="AI9">
        <v>12.262945999999999</v>
      </c>
      <c r="AJ9">
        <v>12.262945999999999</v>
      </c>
      <c r="AK9">
        <v>84.77540399999998</v>
      </c>
      <c r="AL9">
        <v>84.77540399999998</v>
      </c>
      <c r="AM9">
        <v>9.3651450000000001</v>
      </c>
      <c r="AN9">
        <v>9.3651450000000001</v>
      </c>
      <c r="AO9">
        <v>44.177968999999997</v>
      </c>
      <c r="AP9">
        <v>2.7909739999999998</v>
      </c>
      <c r="AQ9">
        <v>10.13775</v>
      </c>
      <c r="AR9">
        <v>1.463265</v>
      </c>
      <c r="AS9">
        <v>109.26217800000001</v>
      </c>
      <c r="AT9">
        <v>3.7086100000000002</v>
      </c>
      <c r="AU9">
        <v>43.533591999999999</v>
      </c>
      <c r="AV9">
        <v>11.148277999999999</v>
      </c>
      <c r="AW9">
        <v>4.2501139999999991</v>
      </c>
      <c r="AX9">
        <v>5.5926309999999999</v>
      </c>
      <c r="AY9">
        <v>6.735277</v>
      </c>
      <c r="AZ9">
        <v>37.076583999999997</v>
      </c>
      <c r="BA9">
        <v>4.5204709999999997</v>
      </c>
      <c r="BB9">
        <v>2.6882350000000002</v>
      </c>
      <c r="BC9">
        <v>35.950395999999998</v>
      </c>
      <c r="BD9">
        <v>21.324366999999999</v>
      </c>
      <c r="BE9">
        <v>12.262945999999999</v>
      </c>
      <c r="BF9">
        <v>84.147317999999999</v>
      </c>
      <c r="BG9">
        <v>9.3651450000000001</v>
      </c>
    </row>
    <row r="10" spans="1:59" s="30" customFormat="1" x14ac:dyDescent="0.2">
      <c r="A10" s="27" t="s">
        <v>90</v>
      </c>
      <c r="B10" s="27">
        <v>2022</v>
      </c>
      <c r="C10" s="30">
        <v>44.903225000000013</v>
      </c>
      <c r="D10" s="30">
        <v>44.903225000000013</v>
      </c>
      <c r="E10" s="30">
        <v>2.7804690000000001</v>
      </c>
      <c r="F10" s="30">
        <v>2.780469000000001</v>
      </c>
      <c r="G10" s="30">
        <v>10.195707000000001</v>
      </c>
      <c r="H10" s="30">
        <v>10.195707000000001</v>
      </c>
      <c r="I10" s="30">
        <v>1.4722329999999999</v>
      </c>
      <c r="J10" s="30">
        <v>1.4722329999999999</v>
      </c>
      <c r="K10" s="30">
        <v>110.990103</v>
      </c>
      <c r="L10" s="30">
        <v>110.990103</v>
      </c>
      <c r="M10" s="30">
        <v>3.6913529999999999</v>
      </c>
      <c r="N10" s="30">
        <v>3.6913529999999999</v>
      </c>
      <c r="O10" s="30">
        <v>44.496122</v>
      </c>
      <c r="P10" s="30">
        <v>44.496122000000007</v>
      </c>
      <c r="Q10" s="30">
        <v>11.285869</v>
      </c>
      <c r="R10" s="30">
        <v>11.285869</v>
      </c>
      <c r="S10" s="30">
        <v>4.2688730000000001</v>
      </c>
      <c r="T10" s="30">
        <v>4.268873000000001</v>
      </c>
      <c r="U10" s="30">
        <v>5.489739000000001</v>
      </c>
      <c r="V10" s="30">
        <v>5.489739000000001</v>
      </c>
      <c r="W10" s="30">
        <v>6.812341</v>
      </c>
      <c r="X10" s="30">
        <v>6.812341</v>
      </c>
      <c r="Y10" s="30">
        <v>37.457971000000001</v>
      </c>
      <c r="Z10" s="30">
        <v>37.457971000000001</v>
      </c>
      <c r="AA10" s="30">
        <v>4.5762980000000013</v>
      </c>
      <c r="AB10" s="30">
        <v>4.5762980000000004</v>
      </c>
      <c r="AC10" s="30">
        <v>2.695122</v>
      </c>
      <c r="AD10" s="30">
        <v>2.695122</v>
      </c>
      <c r="AE10" s="30">
        <v>36.408820000000013</v>
      </c>
      <c r="AF10" s="30">
        <v>36.408820000000013</v>
      </c>
      <c r="AG10" s="30">
        <v>22.125249</v>
      </c>
      <c r="AH10" s="30">
        <v>22.125249</v>
      </c>
      <c r="AI10" s="30">
        <v>12.356116999999999</v>
      </c>
      <c r="AJ10" s="30">
        <v>12.356116999999999</v>
      </c>
      <c r="AK10" s="30">
        <v>85.341240999999997</v>
      </c>
      <c r="AL10" s="30">
        <v>85.341240999999997</v>
      </c>
      <c r="AM10" s="30">
        <v>9.4411290000000001</v>
      </c>
      <c r="AN10" s="30">
        <v>9.4411290000000019</v>
      </c>
      <c r="AO10" s="30">
        <v>44.903224999999999</v>
      </c>
      <c r="AP10" s="30">
        <v>2.7804690000000001</v>
      </c>
      <c r="AQ10" s="30">
        <v>10.141756000000001</v>
      </c>
      <c r="AR10" s="30">
        <v>1.4722329999999999</v>
      </c>
      <c r="AS10" s="30">
        <v>110.990103</v>
      </c>
      <c r="AT10" s="30">
        <v>3.7125020000000002</v>
      </c>
      <c r="AU10" s="30">
        <v>44.496122</v>
      </c>
      <c r="AV10" s="30">
        <v>11.285869</v>
      </c>
      <c r="AW10" s="30">
        <v>4.2688730000000001</v>
      </c>
      <c r="AX10" s="30">
        <v>5.4897390000000001</v>
      </c>
      <c r="AY10" s="30">
        <v>6.812341</v>
      </c>
      <c r="AZ10" s="30">
        <v>37.457971000000001</v>
      </c>
      <c r="BA10" s="30">
        <v>4.5762980000000004</v>
      </c>
      <c r="BB10" s="30">
        <v>2.695122</v>
      </c>
      <c r="BC10" s="30">
        <v>36.408819999999999</v>
      </c>
      <c r="BD10" s="30">
        <v>22.125249</v>
      </c>
      <c r="BE10" s="30">
        <v>12.356116999999999</v>
      </c>
      <c r="BF10" s="30">
        <v>84.979912999999996</v>
      </c>
      <c r="BG10" s="30">
        <v>9.4411290000000001</v>
      </c>
    </row>
    <row r="11" spans="1:59" x14ac:dyDescent="0.2">
      <c r="A11" s="12" t="s">
        <v>90</v>
      </c>
      <c r="B11" s="12">
        <v>2023</v>
      </c>
      <c r="C11">
        <v>45.606479999999991</v>
      </c>
      <c r="D11">
        <v>45.606479999999998</v>
      </c>
      <c r="E11">
        <v>2.7779699999999998</v>
      </c>
      <c r="F11">
        <v>2.7779699999999998</v>
      </c>
      <c r="G11">
        <v>10.249586000000001</v>
      </c>
      <c r="H11">
        <v>10.249586000000001</v>
      </c>
      <c r="I11">
        <v>1.485509</v>
      </c>
      <c r="J11">
        <v>1.485509</v>
      </c>
      <c r="K11">
        <v>112.716598</v>
      </c>
      <c r="L11">
        <v>112.716598</v>
      </c>
      <c r="M11">
        <v>3.6778870000000001</v>
      </c>
      <c r="N11">
        <v>3.6778870000000001</v>
      </c>
      <c r="O11">
        <v>45.504559999999991</v>
      </c>
      <c r="P11">
        <v>45.504559999999998</v>
      </c>
      <c r="Q11">
        <v>11.337052</v>
      </c>
      <c r="R11">
        <v>11.337052</v>
      </c>
      <c r="S11">
        <v>4.3101079999999996</v>
      </c>
      <c r="T11">
        <v>4.3101079999999996</v>
      </c>
      <c r="U11">
        <v>5.3539300000000001</v>
      </c>
      <c r="V11">
        <v>5.3539300000000001</v>
      </c>
      <c r="W11">
        <v>6.8883879999999991</v>
      </c>
      <c r="X11">
        <v>6.8883880000000008</v>
      </c>
      <c r="Y11">
        <v>37.840043999999999</v>
      </c>
      <c r="Z11">
        <v>37.840043999999999</v>
      </c>
      <c r="AA11">
        <v>4.6443839999999996</v>
      </c>
      <c r="AB11">
        <v>4.6443839999999996</v>
      </c>
      <c r="AC11">
        <v>2.7163909999999989</v>
      </c>
      <c r="AD11">
        <v>2.7163909999999998</v>
      </c>
      <c r="AE11">
        <v>36.947024999999996</v>
      </c>
      <c r="AF11">
        <v>36.947024999999996</v>
      </c>
      <c r="AG11">
        <v>23.227014</v>
      </c>
      <c r="AH11">
        <v>23.227014</v>
      </c>
      <c r="AI11">
        <v>12.458223</v>
      </c>
      <c r="AJ11">
        <v>12.458223</v>
      </c>
      <c r="AK11">
        <v>85.816198999999983</v>
      </c>
      <c r="AL11">
        <v>85.816198999999983</v>
      </c>
      <c r="AM11">
        <v>9.5168710000000001</v>
      </c>
      <c r="AN11">
        <v>9.5168710000000001</v>
      </c>
      <c r="AO11">
        <v>45.606479999999998</v>
      </c>
      <c r="AP11">
        <v>2.7779699999999998</v>
      </c>
      <c r="AQ11">
        <v>10.195755</v>
      </c>
      <c r="AR11">
        <v>1.485509</v>
      </c>
      <c r="AS11">
        <v>112.716598</v>
      </c>
      <c r="AT11">
        <v>3.6987290000000002</v>
      </c>
      <c r="AU11">
        <v>45.504559999999998</v>
      </c>
      <c r="AV11">
        <v>11.337052</v>
      </c>
      <c r="AW11">
        <v>4.1153493999999995</v>
      </c>
      <c r="AX11">
        <v>5.3539300000000001</v>
      </c>
      <c r="AY11">
        <v>6.888388</v>
      </c>
      <c r="AZ11">
        <v>37.840043999999999</v>
      </c>
      <c r="BA11">
        <v>4.6443839999999996</v>
      </c>
      <c r="BB11">
        <v>2.7163909999999998</v>
      </c>
      <c r="BC11">
        <v>36.947024999999996</v>
      </c>
      <c r="BD11">
        <v>23.227014</v>
      </c>
      <c r="BE11">
        <v>12.458223</v>
      </c>
      <c r="BF11">
        <v>85.424312</v>
      </c>
      <c r="BG11">
        <v>9.5168710000000001</v>
      </c>
    </row>
    <row r="12" spans="1:59" x14ac:dyDescent="0.2">
      <c r="A12" s="12" t="s">
        <v>90</v>
      </c>
      <c r="B12" s="12">
        <v>2024</v>
      </c>
      <c r="C12">
        <v>46.278751</v>
      </c>
      <c r="D12">
        <v>46.278751</v>
      </c>
      <c r="E12">
        <v>2.7779790000000011</v>
      </c>
      <c r="F12">
        <v>2.7779790000000011</v>
      </c>
      <c r="G12">
        <v>10.299932999999999</v>
      </c>
      <c r="H12">
        <v>10.299932999999999</v>
      </c>
      <c r="I12">
        <v>1.498712</v>
      </c>
      <c r="J12">
        <v>1.498712</v>
      </c>
      <c r="K12">
        <v>114.484252</v>
      </c>
      <c r="L12">
        <v>114.484252</v>
      </c>
      <c r="M12">
        <v>3.6708969999999992</v>
      </c>
      <c r="N12">
        <v>3.6708970000000001</v>
      </c>
      <c r="O12">
        <v>46.523657</v>
      </c>
      <c r="P12">
        <v>46.523657</v>
      </c>
      <c r="Q12">
        <v>11.384922</v>
      </c>
      <c r="R12">
        <v>11.384922</v>
      </c>
      <c r="S12">
        <v>4.3493800000000009</v>
      </c>
      <c r="T12">
        <v>4.34938</v>
      </c>
      <c r="U12">
        <v>5.2190440000000002</v>
      </c>
      <c r="V12">
        <v>5.2190440000000002</v>
      </c>
      <c r="W12">
        <v>6.9641970000000013</v>
      </c>
      <c r="X12">
        <v>6.9641970000000013</v>
      </c>
      <c r="Y12">
        <v>38.211458999999998</v>
      </c>
      <c r="Z12">
        <v>38.211458999999998</v>
      </c>
      <c r="AA12">
        <v>4.7135530000000001</v>
      </c>
      <c r="AB12">
        <v>4.7135530000000001</v>
      </c>
      <c r="AC12">
        <v>2.7370610000000002</v>
      </c>
      <c r="AD12">
        <v>2.7370610000000002</v>
      </c>
      <c r="AE12">
        <v>37.473928999999998</v>
      </c>
      <c r="AF12">
        <v>37.473928999999998</v>
      </c>
      <c r="AG12">
        <v>24.348053</v>
      </c>
      <c r="AH12">
        <v>24.348053</v>
      </c>
      <c r="AI12">
        <v>12.564689</v>
      </c>
      <c r="AJ12">
        <v>12.564689</v>
      </c>
      <c r="AK12">
        <v>86.260417000000018</v>
      </c>
      <c r="AL12">
        <v>86.260417000000018</v>
      </c>
      <c r="AM12">
        <v>9.5918530000000004</v>
      </c>
      <c r="AN12">
        <v>9.5918530000000004</v>
      </c>
      <c r="AO12">
        <v>46.278751</v>
      </c>
      <c r="AP12">
        <v>2.7779790000000002</v>
      </c>
      <c r="AQ12">
        <v>10.246233999999999</v>
      </c>
      <c r="AR12">
        <v>1.498712</v>
      </c>
      <c r="AS12">
        <v>114.484252</v>
      </c>
      <c r="AT12">
        <v>3.6916790000000002</v>
      </c>
      <c r="AU12">
        <v>46.523657</v>
      </c>
      <c r="AV12">
        <v>11.384922</v>
      </c>
      <c r="AW12">
        <v>4.1411751999999993</v>
      </c>
      <c r="AX12">
        <v>5.2190440000000002</v>
      </c>
      <c r="AY12">
        <v>6.9641970000000004</v>
      </c>
      <c r="AZ12">
        <v>38.211458999999998</v>
      </c>
      <c r="BA12">
        <v>4.7135530000000001</v>
      </c>
      <c r="BB12">
        <v>2.7370610000000002</v>
      </c>
      <c r="BC12">
        <v>37.473928999999998</v>
      </c>
      <c r="BD12">
        <v>24.348053</v>
      </c>
      <c r="BE12">
        <v>12.564689</v>
      </c>
      <c r="BF12">
        <v>85.858536000000001</v>
      </c>
      <c r="BG12">
        <v>9.5918530000000004</v>
      </c>
    </row>
    <row r="13" spans="1:59" x14ac:dyDescent="0.2">
      <c r="A13" s="12" t="s">
        <v>90</v>
      </c>
      <c r="B13" s="12">
        <v>2025</v>
      </c>
      <c r="C13">
        <v>46.922030999999997</v>
      </c>
      <c r="D13">
        <v>46.922030999999997</v>
      </c>
      <c r="E13">
        <v>2.777003000000001</v>
      </c>
      <c r="F13">
        <v>2.777003000000001</v>
      </c>
      <c r="G13">
        <v>10.34707</v>
      </c>
      <c r="H13">
        <v>10.34707</v>
      </c>
      <c r="I13">
        <v>1.511676</v>
      </c>
      <c r="J13">
        <v>1.511676</v>
      </c>
      <c r="K13">
        <v>116.275465</v>
      </c>
      <c r="L13">
        <v>116.275465</v>
      </c>
      <c r="M13">
        <v>3.663014</v>
      </c>
      <c r="N13">
        <v>3.663014</v>
      </c>
      <c r="O13">
        <v>47.549545999999999</v>
      </c>
      <c r="P13">
        <v>47.549545999999999</v>
      </c>
      <c r="Q13">
        <v>11.442114</v>
      </c>
      <c r="R13">
        <v>11.442114</v>
      </c>
      <c r="S13">
        <v>4.3871089999999997</v>
      </c>
      <c r="T13">
        <v>4.3871090000000006</v>
      </c>
      <c r="U13">
        <v>5.0976039999999996</v>
      </c>
      <c r="V13">
        <v>5.0976039999999996</v>
      </c>
      <c r="W13">
        <v>7.0383800000000001</v>
      </c>
      <c r="X13">
        <v>7.038380000000001</v>
      </c>
      <c r="Y13">
        <v>38.571288999999993</v>
      </c>
      <c r="Z13">
        <v>38.571289</v>
      </c>
      <c r="AA13">
        <v>4.7807060000000003</v>
      </c>
      <c r="AB13">
        <v>4.7807060000000003</v>
      </c>
      <c r="AC13">
        <v>2.7572199999999998</v>
      </c>
      <c r="AD13">
        <v>2.7572199999999998</v>
      </c>
      <c r="AE13">
        <v>37.989969000000002</v>
      </c>
      <c r="AF13">
        <v>37.989969000000009</v>
      </c>
      <c r="AG13">
        <v>25.427191000000001</v>
      </c>
      <c r="AH13">
        <v>25.427191000000001</v>
      </c>
      <c r="AI13">
        <v>12.665801999999999</v>
      </c>
      <c r="AJ13">
        <v>12.665801999999999</v>
      </c>
      <c r="AK13">
        <v>86.696476000000004</v>
      </c>
      <c r="AL13">
        <v>86.696476000000004</v>
      </c>
      <c r="AM13">
        <v>9.6653190000000002</v>
      </c>
      <c r="AN13">
        <v>9.665319000000002</v>
      </c>
      <c r="AO13">
        <v>46.922030999999997</v>
      </c>
      <c r="AP13">
        <v>2.7770030000000001</v>
      </c>
      <c r="AQ13">
        <v>10.293666999999999</v>
      </c>
      <c r="AR13">
        <v>1.511676</v>
      </c>
      <c r="AS13">
        <v>116.275465</v>
      </c>
      <c r="AT13">
        <v>3.683872</v>
      </c>
      <c r="AU13">
        <v>47.549545999999999</v>
      </c>
      <c r="AV13">
        <v>11.442114</v>
      </c>
      <c r="AW13">
        <v>4.167001</v>
      </c>
      <c r="AX13">
        <v>5.0976039999999996</v>
      </c>
      <c r="AY13">
        <v>7.0383800000000001</v>
      </c>
      <c r="AZ13">
        <v>38.571289</v>
      </c>
      <c r="BA13">
        <v>4.7807060000000003</v>
      </c>
      <c r="BB13">
        <v>2.7572199999999998</v>
      </c>
      <c r="BC13">
        <v>37.989969000000002</v>
      </c>
      <c r="BD13">
        <v>25.427191000000001</v>
      </c>
      <c r="BE13">
        <v>12.665801999999999</v>
      </c>
      <c r="BF13">
        <v>86.291408000000004</v>
      </c>
      <c r="BG13">
        <v>9.6653190000000002</v>
      </c>
    </row>
    <row r="14" spans="1:59" x14ac:dyDescent="0.2">
      <c r="A14" s="12" t="s">
        <v>90</v>
      </c>
      <c r="B14" s="12">
        <v>2026</v>
      </c>
      <c r="C14">
        <v>47.538086999999997</v>
      </c>
      <c r="D14">
        <v>47.538086999999997</v>
      </c>
      <c r="E14">
        <v>2.775109</v>
      </c>
      <c r="F14">
        <v>2.775109</v>
      </c>
      <c r="G14">
        <v>10.391586999999999</v>
      </c>
      <c r="H14">
        <v>10.391586999999999</v>
      </c>
      <c r="I14">
        <v>1.5244610000000001</v>
      </c>
      <c r="J14">
        <v>1.5244610000000001</v>
      </c>
      <c r="K14">
        <v>118.05899599999999</v>
      </c>
      <c r="L14">
        <v>118.05899599999999</v>
      </c>
      <c r="M14">
        <v>3.6542569999999999</v>
      </c>
      <c r="N14">
        <v>3.6542569999999999</v>
      </c>
      <c r="O14">
        <v>48.58352</v>
      </c>
      <c r="P14">
        <v>48.583520000000007</v>
      </c>
      <c r="Q14">
        <v>11.515043</v>
      </c>
      <c r="R14">
        <v>11.515043</v>
      </c>
      <c r="S14">
        <v>4.4237260000000003</v>
      </c>
      <c r="T14">
        <v>4.4237259999999994</v>
      </c>
      <c r="U14">
        <v>4.9881450000000003</v>
      </c>
      <c r="V14">
        <v>4.9881450000000012</v>
      </c>
      <c r="W14">
        <v>7.1113879999999989</v>
      </c>
      <c r="X14">
        <v>7.1113879999999998</v>
      </c>
      <c r="Y14">
        <v>38.920171000000003</v>
      </c>
      <c r="Z14">
        <v>38.920171000000003</v>
      </c>
      <c r="AA14">
        <v>4.8460140000000003</v>
      </c>
      <c r="AB14">
        <v>4.8460140000000003</v>
      </c>
      <c r="AC14">
        <v>2.7769900000000001</v>
      </c>
      <c r="AD14">
        <v>2.7769900000000001</v>
      </c>
      <c r="AE14">
        <v>38.494875999999991</v>
      </c>
      <c r="AF14">
        <v>38.494875999999998</v>
      </c>
      <c r="AG14">
        <v>26.436176</v>
      </c>
      <c r="AH14">
        <v>26.436176</v>
      </c>
      <c r="AI14">
        <v>12.761929</v>
      </c>
      <c r="AJ14">
        <v>12.761929</v>
      </c>
      <c r="AK14">
        <v>87.132333000000003</v>
      </c>
      <c r="AL14">
        <v>87.132333000000017</v>
      </c>
      <c r="AM14">
        <v>9.7370480000000015</v>
      </c>
      <c r="AN14">
        <v>9.7370479999999997</v>
      </c>
      <c r="AO14">
        <v>47.538086999999997</v>
      </c>
      <c r="AP14">
        <v>2.775109</v>
      </c>
      <c r="AQ14">
        <v>10.338628999999999</v>
      </c>
      <c r="AR14">
        <v>1.5244610000000001</v>
      </c>
      <c r="AS14">
        <v>118.05899599999999</v>
      </c>
      <c r="AT14">
        <v>3.6752449999999999</v>
      </c>
      <c r="AU14">
        <v>48.58352</v>
      </c>
      <c r="AV14">
        <v>11.515043</v>
      </c>
      <c r="AW14">
        <v>4.1928267999999997</v>
      </c>
      <c r="AX14">
        <v>4.9881450000000003</v>
      </c>
      <c r="AY14">
        <v>7.1113879999999998</v>
      </c>
      <c r="AZ14">
        <v>38.920171000000003</v>
      </c>
      <c r="BA14">
        <v>4.8460140000000003</v>
      </c>
      <c r="BB14">
        <v>2.7769900000000001</v>
      </c>
      <c r="BC14">
        <v>38.494875999999998</v>
      </c>
      <c r="BD14">
        <v>26.436176</v>
      </c>
      <c r="BE14">
        <v>12.761929</v>
      </c>
      <c r="BF14">
        <v>86.728911999999994</v>
      </c>
      <c r="BG14">
        <v>9.7370479999999997</v>
      </c>
    </row>
    <row r="15" spans="1:59" x14ac:dyDescent="0.2">
      <c r="A15" s="12" t="s">
        <v>90</v>
      </c>
      <c r="B15" s="12">
        <v>2027</v>
      </c>
      <c r="C15">
        <v>48.036538927118883</v>
      </c>
      <c r="D15">
        <v>48.058386059186113</v>
      </c>
      <c r="E15">
        <v>2.7665318472222369</v>
      </c>
      <c r="F15">
        <v>2.7668720726843672</v>
      </c>
      <c r="G15">
        <v>10.427546873196929</v>
      </c>
      <c r="H15">
        <v>10.43000491968691</v>
      </c>
      <c r="I15">
        <v>1.540759745245051</v>
      </c>
      <c r="J15">
        <v>1.541435937666823</v>
      </c>
      <c r="K15">
        <v>119.63399757152359</v>
      </c>
      <c r="L15">
        <v>119.7011492279931</v>
      </c>
      <c r="M15">
        <v>3.629063842371457</v>
      </c>
      <c r="N15">
        <v>3.6290191186024372</v>
      </c>
      <c r="O15">
        <v>49.443551841089473</v>
      </c>
      <c r="P15">
        <v>49.601651087374371</v>
      </c>
      <c r="Q15">
        <v>11.64985711448325</v>
      </c>
      <c r="R15">
        <v>11.670411229514681</v>
      </c>
      <c r="S15">
        <v>4.4661132549152374</v>
      </c>
      <c r="T15">
        <v>4.4687065061925946</v>
      </c>
      <c r="U15">
        <v>4.9609392295749863</v>
      </c>
      <c r="V15">
        <v>4.9643601966199666</v>
      </c>
      <c r="W15">
        <v>7.1750317845008276</v>
      </c>
      <c r="X15">
        <v>7.1798563093943777</v>
      </c>
      <c r="Y15">
        <v>39.19292135061086</v>
      </c>
      <c r="Z15">
        <v>39.223074121417987</v>
      </c>
      <c r="AA15">
        <v>4.907048432424145</v>
      </c>
      <c r="AB15">
        <v>4.9097664837717927</v>
      </c>
      <c r="AC15">
        <v>2.8091939014041021</v>
      </c>
      <c r="AD15">
        <v>2.8101012021822491</v>
      </c>
      <c r="AE15">
        <v>38.965280887077327</v>
      </c>
      <c r="AF15">
        <v>39.010275694324967</v>
      </c>
      <c r="AG15">
        <v>27.002844907203571</v>
      </c>
      <c r="AH15">
        <v>27.06351368830898</v>
      </c>
      <c r="AI15">
        <v>12.83520046982686</v>
      </c>
      <c r="AJ15">
        <v>12.84190045275113</v>
      </c>
      <c r="AK15">
        <v>87.606866936869267</v>
      </c>
      <c r="AL15">
        <v>87.667432829096342</v>
      </c>
      <c r="AM15">
        <v>9.8446044680704983</v>
      </c>
      <c r="AN15">
        <v>9.8464910288607079</v>
      </c>
      <c r="AO15">
        <v>48.130007999999997</v>
      </c>
      <c r="AP15">
        <v>2.7723230000000001</v>
      </c>
      <c r="AQ15">
        <v>10.381563</v>
      </c>
      <c r="AR15">
        <v>1.5371239999999999</v>
      </c>
      <c r="AS15">
        <v>119.838003</v>
      </c>
      <c r="AT15">
        <v>3.6658300000000001</v>
      </c>
      <c r="AU15">
        <v>49.623458999999997</v>
      </c>
      <c r="AV15">
        <v>11.604646000000001</v>
      </c>
      <c r="AW15">
        <v>4.2186525999999995</v>
      </c>
      <c r="AX15">
        <v>4.8977360000000001</v>
      </c>
      <c r="AY15">
        <v>7.1834160000000002</v>
      </c>
      <c r="AZ15">
        <v>39.259526999999999</v>
      </c>
      <c r="BA15">
        <v>4.9097470000000003</v>
      </c>
      <c r="BB15">
        <v>2.796538</v>
      </c>
      <c r="BC15">
        <v>38.995485000000002</v>
      </c>
      <c r="BD15">
        <v>27.369724999999999</v>
      </c>
      <c r="BE15">
        <v>12.853206999999999</v>
      </c>
      <c r="BF15">
        <v>87.166768000000005</v>
      </c>
      <c r="BG15">
        <v>9.806692</v>
      </c>
    </row>
    <row r="16" spans="1:59" x14ac:dyDescent="0.2">
      <c r="A16" s="12" t="s">
        <v>90</v>
      </c>
      <c r="B16" s="12">
        <v>2028</v>
      </c>
      <c r="C16">
        <v>48.425537753053113</v>
      </c>
      <c r="D16">
        <v>48.489833286973067</v>
      </c>
      <c r="E16">
        <v>2.751753144973351</v>
      </c>
      <c r="F16">
        <v>2.7527348473526891</v>
      </c>
      <c r="G16">
        <v>10.45539099747192</v>
      </c>
      <c r="H16">
        <v>10.462509480166061</v>
      </c>
      <c r="I16">
        <v>1.560296377771907</v>
      </c>
      <c r="J16">
        <v>1.562277607597595</v>
      </c>
      <c r="K16">
        <v>121.0115241050181</v>
      </c>
      <c r="L16">
        <v>121.2105192740113</v>
      </c>
      <c r="M16">
        <v>3.5886429724473721</v>
      </c>
      <c r="N16">
        <v>3.5885138903864369</v>
      </c>
      <c r="O16">
        <v>50.136814103875381</v>
      </c>
      <c r="P16">
        <v>50.603264503276698</v>
      </c>
      <c r="Q16">
        <v>11.83825493990711</v>
      </c>
      <c r="R16">
        <v>11.898974528242171</v>
      </c>
      <c r="S16">
        <v>4.5136756172247763</v>
      </c>
      <c r="T16">
        <v>4.5213622309220032</v>
      </c>
      <c r="U16">
        <v>5.0080493386903386</v>
      </c>
      <c r="V16">
        <v>5.0181032510594372</v>
      </c>
      <c r="W16">
        <v>7.2295175120549464</v>
      </c>
      <c r="X16">
        <v>7.24371970935045</v>
      </c>
      <c r="Y16">
        <v>39.393246623752347</v>
      </c>
      <c r="Z16">
        <v>39.481657186234877</v>
      </c>
      <c r="AA16">
        <v>4.9638096426217748</v>
      </c>
      <c r="AB16">
        <v>4.9718390244900199</v>
      </c>
      <c r="AC16">
        <v>2.8529755497017688</v>
      </c>
      <c r="AD16">
        <v>2.8556706640001241</v>
      </c>
      <c r="AE16">
        <v>39.401857967429038</v>
      </c>
      <c r="AF16">
        <v>39.534727187281391</v>
      </c>
      <c r="AG16">
        <v>27.170020298325621</v>
      </c>
      <c r="AH16">
        <v>27.348584959037758</v>
      </c>
      <c r="AI16">
        <v>12.886619131290249</v>
      </c>
      <c r="AJ16">
        <v>12.90618524588457</v>
      </c>
      <c r="AK16">
        <v>88.111552747958072</v>
      </c>
      <c r="AL16">
        <v>88.28934865393245</v>
      </c>
      <c r="AM16">
        <v>9.9858839115615066</v>
      </c>
      <c r="AN16">
        <v>9.9914606604251457</v>
      </c>
      <c r="AO16">
        <v>48.700234000000002</v>
      </c>
      <c r="AP16">
        <v>2.768742</v>
      </c>
      <c r="AQ16">
        <v>10.421905000000001</v>
      </c>
      <c r="AR16">
        <v>1.5497099999999999</v>
      </c>
      <c r="AS16">
        <v>121.611091</v>
      </c>
      <c r="AT16">
        <v>3.6555789999999999</v>
      </c>
      <c r="AU16">
        <v>50.671593000000001</v>
      </c>
      <c r="AV16">
        <v>11.704094</v>
      </c>
      <c r="AW16">
        <v>4.2444784000000002</v>
      </c>
      <c r="AX16">
        <v>4.8248069999999998</v>
      </c>
      <c r="AY16">
        <v>7.2544839999999997</v>
      </c>
      <c r="AZ16">
        <v>39.590353</v>
      </c>
      <c r="BA16">
        <v>4.9720870000000001</v>
      </c>
      <c r="BB16">
        <v>2.81602</v>
      </c>
      <c r="BC16">
        <v>39.492449999999998</v>
      </c>
      <c r="BD16">
        <v>28.245013</v>
      </c>
      <c r="BE16">
        <v>12.939969</v>
      </c>
      <c r="BF16">
        <v>87.602879999999999</v>
      </c>
      <c r="BG16">
        <v>9.8742809999999999</v>
      </c>
    </row>
    <row r="17" spans="1:71" x14ac:dyDescent="0.2">
      <c r="A17" s="12" t="s">
        <v>90</v>
      </c>
      <c r="B17" s="12">
        <v>2029</v>
      </c>
      <c r="C17">
        <v>48.746221719324389</v>
      </c>
      <c r="D17">
        <v>48.864564759904063</v>
      </c>
      <c r="E17">
        <v>2.733392695774683</v>
      </c>
      <c r="F17">
        <v>2.7351521192385579</v>
      </c>
      <c r="G17">
        <v>10.4777941681728</v>
      </c>
      <c r="H17">
        <v>10.490616205613071</v>
      </c>
      <c r="I17">
        <v>1.5814868838838241</v>
      </c>
      <c r="J17">
        <v>1.5851122283027941</v>
      </c>
      <c r="K17">
        <v>122.2715688582951</v>
      </c>
      <c r="L17">
        <v>122.6411659897784</v>
      </c>
      <c r="M17">
        <v>3.5400107421767162</v>
      </c>
      <c r="N17">
        <v>3.5397793149264212</v>
      </c>
      <c r="O17">
        <v>50.734127990717418</v>
      </c>
      <c r="P17">
        <v>51.595517841799023</v>
      </c>
      <c r="Q17">
        <v>12.05482592573992</v>
      </c>
      <c r="R17">
        <v>12.16714380039171</v>
      </c>
      <c r="S17">
        <v>4.5634262536122101</v>
      </c>
      <c r="T17">
        <v>4.5777071972627157</v>
      </c>
      <c r="U17">
        <v>5.0952834278509567</v>
      </c>
      <c r="V17">
        <v>5.1137550169462296</v>
      </c>
      <c r="W17">
        <v>7.2779625771134544</v>
      </c>
      <c r="X17">
        <v>7.3041123887310624</v>
      </c>
      <c r="Y17">
        <v>39.547983306408199</v>
      </c>
      <c r="Z17">
        <v>39.709915956423593</v>
      </c>
      <c r="AA17">
        <v>5.0172649655721786</v>
      </c>
      <c r="AB17">
        <v>5.0321173053855306</v>
      </c>
      <c r="AC17">
        <v>2.9029554456782019</v>
      </c>
      <c r="AD17">
        <v>2.9079766685942641</v>
      </c>
      <c r="AE17">
        <v>39.813781048260743</v>
      </c>
      <c r="AF17">
        <v>40.05943551346563</v>
      </c>
      <c r="AG17">
        <v>27.115589706420721</v>
      </c>
      <c r="AH17">
        <v>27.444301493153059</v>
      </c>
      <c r="AI17">
        <v>12.923740616304009</v>
      </c>
      <c r="AJ17">
        <v>12.959385844553619</v>
      </c>
      <c r="AK17">
        <v>88.622937369292998</v>
      </c>
      <c r="AL17">
        <v>88.949103146189657</v>
      </c>
      <c r="AM17">
        <v>10.14544610652206</v>
      </c>
      <c r="AN17">
        <v>10.15577056385831</v>
      </c>
      <c r="AO17">
        <v>49.251258</v>
      </c>
      <c r="AP17">
        <v>2.7644700000000002</v>
      </c>
      <c r="AQ17">
        <v>10.460570000000001</v>
      </c>
      <c r="AR17">
        <v>1.562228</v>
      </c>
      <c r="AS17">
        <v>123.382198</v>
      </c>
      <c r="AT17">
        <v>3.64438</v>
      </c>
      <c r="AU17">
        <v>51.730759999999997</v>
      </c>
      <c r="AV17">
        <v>11.813211000000001</v>
      </c>
      <c r="AW17">
        <v>4.2703042</v>
      </c>
      <c r="AX17">
        <v>4.7632079999999997</v>
      </c>
      <c r="AY17">
        <v>7.3248280000000001</v>
      </c>
      <c r="AZ17">
        <v>39.912385</v>
      </c>
      <c r="BA17">
        <v>5.0332460000000001</v>
      </c>
      <c r="BB17">
        <v>2.8355549999999998</v>
      </c>
      <c r="BC17">
        <v>39.980835999999996</v>
      </c>
      <c r="BD17">
        <v>29.067596000000002</v>
      </c>
      <c r="BE17">
        <v>13.022396000000001</v>
      </c>
      <c r="BF17">
        <v>88.043999999999997</v>
      </c>
      <c r="BG17">
        <v>9.9400849999999998</v>
      </c>
    </row>
    <row r="18" spans="1:71" x14ac:dyDescent="0.2">
      <c r="A18" s="12" t="s">
        <v>90</v>
      </c>
      <c r="B18" s="12">
        <v>2030</v>
      </c>
      <c r="C18">
        <v>49.03972906745441</v>
      </c>
      <c r="D18">
        <v>49.214716554522298</v>
      </c>
      <c r="E18">
        <v>2.7140703021475798</v>
      </c>
      <c r="F18">
        <v>2.7165786835755701</v>
      </c>
      <c r="G18">
        <v>10.4974311806474</v>
      </c>
      <c r="H18">
        <v>10.515840620203599</v>
      </c>
      <c r="I18">
        <v>1.60274724988406</v>
      </c>
      <c r="J18">
        <v>1.6080660182929001</v>
      </c>
      <c r="K18">
        <v>123.494125089166</v>
      </c>
      <c r="L18">
        <v>124.047149227018</v>
      </c>
      <c r="M18">
        <v>3.4901835035084612</v>
      </c>
      <c r="N18">
        <v>3.4898533917968111</v>
      </c>
      <c r="O18">
        <v>51.306314703975303</v>
      </c>
      <c r="P18">
        <v>52.58556869703331</v>
      </c>
      <c r="Q18">
        <v>12.274159521450001</v>
      </c>
      <c r="R18">
        <v>12.4413299501725</v>
      </c>
      <c r="S18">
        <v>4.612378330761131</v>
      </c>
      <c r="T18">
        <v>4.6337554282892306</v>
      </c>
      <c r="U18">
        <v>5.18844959756174</v>
      </c>
      <c r="V18">
        <v>5.2156963479081702</v>
      </c>
      <c r="W18">
        <v>7.3234843741274496</v>
      </c>
      <c r="X18">
        <v>7.3621685363990714</v>
      </c>
      <c r="Y18">
        <v>39.683967885562197</v>
      </c>
      <c r="Z18">
        <v>39.921846193957087</v>
      </c>
      <c r="AA18">
        <v>5.0683817362546506</v>
      </c>
      <c r="AB18">
        <v>5.0904870096891814</v>
      </c>
      <c r="AC18">
        <v>2.9537540901186001</v>
      </c>
      <c r="AD18">
        <v>2.96129749910531</v>
      </c>
      <c r="AE18">
        <v>40.2102239367781</v>
      </c>
      <c r="AF18">
        <v>40.575605707474097</v>
      </c>
      <c r="AG18">
        <v>27.0174406645435</v>
      </c>
      <c r="AH18">
        <v>27.5035749716216</v>
      </c>
      <c r="AI18">
        <v>12.954120556782</v>
      </c>
      <c r="AJ18">
        <v>13.006104713911601</v>
      </c>
      <c r="AK18">
        <v>89.117567736900611</v>
      </c>
      <c r="AL18">
        <v>89.59771897754932</v>
      </c>
      <c r="AM18">
        <v>10.3078508290012</v>
      </c>
      <c r="AN18">
        <v>10.323234408325201</v>
      </c>
      <c r="AO18">
        <v>49.787283000000002</v>
      </c>
      <c r="AP18">
        <v>2.759528</v>
      </c>
      <c r="AQ18">
        <v>10.497642000000001</v>
      </c>
      <c r="AR18">
        <v>1.5746789999999999</v>
      </c>
      <c r="AS18">
        <v>125.151725</v>
      </c>
      <c r="AT18">
        <v>3.6326200000000002</v>
      </c>
      <c r="AU18">
        <v>52.800825000000003</v>
      </c>
      <c r="AV18">
        <v>11.933395000000001</v>
      </c>
      <c r="AW18">
        <v>4.2961299999999998</v>
      </c>
      <c r="AX18">
        <v>4.7142400000000002</v>
      </c>
      <c r="AY18">
        <v>7.3948130000000001</v>
      </c>
      <c r="AZ18">
        <v>40.226394999999997</v>
      </c>
      <c r="BA18">
        <v>5.0933760000000001</v>
      </c>
      <c r="BB18">
        <v>2.8552909999999998</v>
      </c>
      <c r="BC18">
        <v>40.461368</v>
      </c>
      <c r="BD18">
        <v>29.824735</v>
      </c>
      <c r="BE18">
        <v>13.100768</v>
      </c>
      <c r="BF18">
        <v>88.494560000000007</v>
      </c>
      <c r="BG18">
        <v>10.004319000000001</v>
      </c>
    </row>
    <row r="19" spans="1:71" x14ac:dyDescent="0.2">
      <c r="A19" s="12" t="s">
        <v>90</v>
      </c>
      <c r="B19" s="12">
        <v>2031</v>
      </c>
      <c r="C19">
        <v>49.33944983408368</v>
      </c>
      <c r="D19">
        <v>49.566430804933397</v>
      </c>
      <c r="E19">
        <v>2.6959012067056798</v>
      </c>
      <c r="F19">
        <v>2.6989994303539979</v>
      </c>
      <c r="G19">
        <v>10.51647429643967</v>
      </c>
      <c r="H19">
        <v>10.539436737433411</v>
      </c>
      <c r="I19">
        <v>1.6228171447966611</v>
      </c>
      <c r="J19">
        <v>1.629646143516754</v>
      </c>
      <c r="K19">
        <v>124.7437630042903</v>
      </c>
      <c r="L19">
        <v>125.4720749068842</v>
      </c>
      <c r="M19">
        <v>3.444781633405579</v>
      </c>
      <c r="N19">
        <v>3.44437473630123</v>
      </c>
      <c r="O19">
        <v>51.910214539760332</v>
      </c>
      <c r="P19">
        <v>53.579030574274441</v>
      </c>
      <c r="Q19">
        <v>12.475955368332331</v>
      </c>
      <c r="R19">
        <v>12.69465098155694</v>
      </c>
      <c r="S19">
        <v>4.6581728233800774</v>
      </c>
      <c r="T19">
        <v>4.6863396471415406</v>
      </c>
      <c r="U19">
        <v>5.2601857950294706</v>
      </c>
      <c r="V19">
        <v>5.2954171008849489</v>
      </c>
      <c r="W19">
        <v>7.3686290045276728</v>
      </c>
      <c r="X19">
        <v>7.4188315806301706</v>
      </c>
      <c r="Y19">
        <v>39.822861687057589</v>
      </c>
      <c r="Z19">
        <v>40.128769682225801</v>
      </c>
      <c r="AA19">
        <v>5.1179955385914031</v>
      </c>
      <c r="AB19">
        <v>5.146909694221022</v>
      </c>
      <c r="AC19">
        <v>3.0010717807617309</v>
      </c>
      <c r="AD19">
        <v>3.011055001712196</v>
      </c>
      <c r="AE19">
        <v>40.598779726172573</v>
      </c>
      <c r="AF19">
        <v>41.076348893727342</v>
      </c>
      <c r="AG19">
        <v>27.017921232003228</v>
      </c>
      <c r="AH19">
        <v>27.6485675912655</v>
      </c>
      <c r="AI19">
        <v>12.98392303894526</v>
      </c>
      <c r="AJ19">
        <v>13.050134264304781</v>
      </c>
      <c r="AK19">
        <v>89.57682724073085</v>
      </c>
      <c r="AL19">
        <v>90.195975705110826</v>
      </c>
      <c r="AM19">
        <v>10.46072535235403</v>
      </c>
      <c r="AN19">
        <v>10.48086658841649</v>
      </c>
      <c r="AO19">
        <v>50.31156</v>
      </c>
      <c r="AP19">
        <v>2.7539250000000002</v>
      </c>
      <c r="AQ19">
        <v>10.532781</v>
      </c>
      <c r="AR19">
        <v>1.587097</v>
      </c>
      <c r="AS19">
        <v>126.92186700000001</v>
      </c>
      <c r="AT19">
        <v>3.6200779999999999</v>
      </c>
      <c r="AU19">
        <v>53.879499000000003</v>
      </c>
      <c r="AV19">
        <v>12.065504000000001</v>
      </c>
      <c r="AW19">
        <v>4.3219557999999996</v>
      </c>
      <c r="AX19">
        <v>4.6784499999999998</v>
      </c>
      <c r="AY19">
        <v>7.4642059999999999</v>
      </c>
      <c r="AZ19">
        <v>40.531717999999998</v>
      </c>
      <c r="BA19">
        <v>5.1527919999999998</v>
      </c>
      <c r="BB19">
        <v>2.8753899999999999</v>
      </c>
      <c r="BC19">
        <v>40.933777999999997</v>
      </c>
      <c r="BD19">
        <v>30.512875000000001</v>
      </c>
      <c r="BE19">
        <v>13.175516</v>
      </c>
      <c r="BF19">
        <v>88.956704000000002</v>
      </c>
      <c r="BG19">
        <v>10.067403000000001</v>
      </c>
    </row>
    <row r="20" spans="1:71" x14ac:dyDescent="0.2">
      <c r="A20" s="12" t="s">
        <v>90</v>
      </c>
      <c r="B20" s="12">
        <v>2032</v>
      </c>
      <c r="C20">
        <v>49.647781236328044</v>
      </c>
      <c r="D20">
        <v>49.921873875492871</v>
      </c>
      <c r="E20">
        <v>2.6789824124318029</v>
      </c>
      <c r="F20">
        <v>2.6825196285908222</v>
      </c>
      <c r="G20">
        <v>10.5350856418781</v>
      </c>
      <c r="H20">
        <v>10.56161252807887</v>
      </c>
      <c r="I20">
        <v>1.641730968528829</v>
      </c>
      <c r="J20">
        <v>1.6498835596766419</v>
      </c>
      <c r="K20">
        <v>126.02336060571859</v>
      </c>
      <c r="L20">
        <v>126.9177332282521</v>
      </c>
      <c r="M20">
        <v>3.403841608887058</v>
      </c>
      <c r="N20">
        <v>3.4033844266601032</v>
      </c>
      <c r="O20">
        <v>52.54674416919007</v>
      </c>
      <c r="P20">
        <v>54.575340623628783</v>
      </c>
      <c r="Q20">
        <v>12.660353874988401</v>
      </c>
      <c r="R20">
        <v>12.927053297570071</v>
      </c>
      <c r="S20">
        <v>4.7009619382773806</v>
      </c>
      <c r="T20">
        <v>4.7355673772216473</v>
      </c>
      <c r="U20">
        <v>5.3104493542684397</v>
      </c>
      <c r="V20">
        <v>5.3528431460637202</v>
      </c>
      <c r="W20">
        <v>7.4136573976634104</v>
      </c>
      <c r="X20">
        <v>7.4742819073514379</v>
      </c>
      <c r="Y20">
        <v>39.965625392175539</v>
      </c>
      <c r="Z20">
        <v>40.331312290289901</v>
      </c>
      <c r="AA20">
        <v>5.166414952276333</v>
      </c>
      <c r="AB20">
        <v>5.2016504101579324</v>
      </c>
      <c r="AC20">
        <v>3.0449280031606261</v>
      </c>
      <c r="AD20">
        <v>3.057245274747034</v>
      </c>
      <c r="AE20">
        <v>40.980718653578812</v>
      </c>
      <c r="AF20">
        <v>41.562400555942617</v>
      </c>
      <c r="AG20">
        <v>27.117221573127871</v>
      </c>
      <c r="AH20">
        <v>27.878443612328429</v>
      </c>
      <c r="AI20">
        <v>13.01374596624373</v>
      </c>
      <c r="AJ20">
        <v>13.092026686851311</v>
      </c>
      <c r="AK20">
        <v>90.001445086427069</v>
      </c>
      <c r="AL20">
        <v>90.743680427645998</v>
      </c>
      <c r="AM20">
        <v>10.603966939159911</v>
      </c>
      <c r="AN20">
        <v>10.62848440042559</v>
      </c>
      <c r="AO20">
        <v>50.826981000000004</v>
      </c>
      <c r="AP20">
        <v>2.7477529999999999</v>
      </c>
      <c r="AQ20">
        <v>10.566579000000001</v>
      </c>
      <c r="AR20">
        <v>1.599504</v>
      </c>
      <c r="AS20">
        <v>128.70549399999999</v>
      </c>
      <c r="AT20">
        <v>3.6070220000000002</v>
      </c>
      <c r="AU20">
        <v>54.966918</v>
      </c>
      <c r="AV20">
        <v>12.208667</v>
      </c>
      <c r="AW20">
        <v>4.3477815999999994</v>
      </c>
      <c r="AX20">
        <v>4.6549509999999996</v>
      </c>
      <c r="AY20">
        <v>7.5329969999999999</v>
      </c>
      <c r="AZ20">
        <v>40.828386000000002</v>
      </c>
      <c r="BA20">
        <v>5.2116449999999999</v>
      </c>
      <c r="BB20">
        <v>2.8960219999999999</v>
      </c>
      <c r="BC20">
        <v>41.399264000000002</v>
      </c>
      <c r="BD20">
        <v>31.143412999999999</v>
      </c>
      <c r="BE20">
        <v>13.247347</v>
      </c>
      <c r="BF20">
        <v>89.420879999999997</v>
      </c>
      <c r="BG20">
        <v>10.130008</v>
      </c>
    </row>
    <row r="21" spans="1:71" x14ac:dyDescent="0.2">
      <c r="A21" s="12" t="s">
        <v>90</v>
      </c>
      <c r="B21" s="12">
        <v>2033</v>
      </c>
      <c r="C21">
        <v>49.959372286422081</v>
      </c>
      <c r="D21">
        <v>50.277218188118617</v>
      </c>
      <c r="E21">
        <v>2.6629063624010678</v>
      </c>
      <c r="F21">
        <v>2.6667746420596981</v>
      </c>
      <c r="G21">
        <v>10.55292480948733</v>
      </c>
      <c r="H21">
        <v>10.582314452236471</v>
      </c>
      <c r="I21">
        <v>1.659846803708555</v>
      </c>
      <c r="J21">
        <v>1.6691901699132119</v>
      </c>
      <c r="K21">
        <v>127.32037284434939</v>
      </c>
      <c r="L21">
        <v>128.37546045942671</v>
      </c>
      <c r="M21">
        <v>3.3660039319858872</v>
      </c>
      <c r="N21">
        <v>3.3655241568230538</v>
      </c>
      <c r="O21">
        <v>53.202839357133641</v>
      </c>
      <c r="P21">
        <v>55.572391906405471</v>
      </c>
      <c r="Q21">
        <v>12.83260564184633</v>
      </c>
      <c r="R21">
        <v>13.14519040100009</v>
      </c>
      <c r="S21">
        <v>4.7415256902863128</v>
      </c>
      <c r="T21">
        <v>4.7823648419970528</v>
      </c>
      <c r="U21">
        <v>5.3460274559948147</v>
      </c>
      <c r="V21">
        <v>5.3950093569435049</v>
      </c>
      <c r="W21">
        <v>7.4582591898635853</v>
      </c>
      <c r="X21">
        <v>7.528509141902787</v>
      </c>
      <c r="Y21">
        <v>40.108044521056712</v>
      </c>
      <c r="Z21">
        <v>40.527425908627031</v>
      </c>
      <c r="AA21">
        <v>5.213816805946256</v>
      </c>
      <c r="AB21">
        <v>5.2550500822659822</v>
      </c>
      <c r="AC21">
        <v>3.086422039821882</v>
      </c>
      <c r="AD21">
        <v>3.1010079795802268</v>
      </c>
      <c r="AE21">
        <v>41.355730242117232</v>
      </c>
      <c r="AF21">
        <v>42.03640226766133</v>
      </c>
      <c r="AG21">
        <v>27.279992378500062</v>
      </c>
      <c r="AH21">
        <v>28.161617810909451</v>
      </c>
      <c r="AI21">
        <v>13.042795696434521</v>
      </c>
      <c r="AJ21">
        <v>13.131524117862311</v>
      </c>
      <c r="AK21">
        <v>90.396986933555908</v>
      </c>
      <c r="AL21">
        <v>91.250397129344648</v>
      </c>
      <c r="AM21">
        <v>10.74054034930429</v>
      </c>
      <c r="AN21">
        <v>10.76910586607157</v>
      </c>
      <c r="AO21">
        <v>51.336846000000001</v>
      </c>
      <c r="AP21">
        <v>2.7411249999999998</v>
      </c>
      <c r="AQ21">
        <v>10.598338</v>
      </c>
      <c r="AR21">
        <v>1.611918</v>
      </c>
      <c r="AS21">
        <v>130.51181</v>
      </c>
      <c r="AT21">
        <v>3.593499</v>
      </c>
      <c r="AU21">
        <v>56.062269999999998</v>
      </c>
      <c r="AV21">
        <v>12.359896000000001</v>
      </c>
      <c r="AW21">
        <v>4.3736074</v>
      </c>
      <c r="AX21">
        <v>4.6416849999999998</v>
      </c>
      <c r="AY21">
        <v>7.6012690000000003</v>
      </c>
      <c r="AZ21">
        <v>41.119588</v>
      </c>
      <c r="BA21">
        <v>5.2701500000000001</v>
      </c>
      <c r="BB21">
        <v>2.9173040000000001</v>
      </c>
      <c r="BC21">
        <v>41.858423000000002</v>
      </c>
      <c r="BD21">
        <v>31.736160000000002</v>
      </c>
      <c r="BE21">
        <v>13.316811</v>
      </c>
      <c r="BF21">
        <v>89.873232000000002</v>
      </c>
      <c r="BG21">
        <v>10.192520999999999</v>
      </c>
    </row>
    <row r="22" spans="1:71" x14ac:dyDescent="0.2">
      <c r="A22" s="12" t="s">
        <v>90</v>
      </c>
      <c r="B22" s="12">
        <v>2034</v>
      </c>
      <c r="C22">
        <v>50.26887199660041</v>
      </c>
      <c r="D22">
        <v>50.628636164728583</v>
      </c>
      <c r="E22">
        <v>2.6472654996885869</v>
      </c>
      <c r="F22">
        <v>2.6513998345342848</v>
      </c>
      <c r="G22">
        <v>10.569651391791989</v>
      </c>
      <c r="H22">
        <v>10.601488970002711</v>
      </c>
      <c r="I22">
        <v>1.677522732963832</v>
      </c>
      <c r="J22">
        <v>1.6879778773671119</v>
      </c>
      <c r="K22">
        <v>128.62225467108101</v>
      </c>
      <c r="L22">
        <v>129.8365928687133</v>
      </c>
      <c r="M22">
        <v>3.3299091047350511</v>
      </c>
      <c r="N22">
        <v>3.3294356207397078</v>
      </c>
      <c r="O22">
        <v>53.86543586846016</v>
      </c>
      <c r="P22">
        <v>56.568077483913669</v>
      </c>
      <c r="Q22">
        <v>12.997961269334249</v>
      </c>
      <c r="R22">
        <v>13.355715794635231</v>
      </c>
      <c r="S22">
        <v>4.7806440942401469</v>
      </c>
      <c r="T22">
        <v>4.8276582649352564</v>
      </c>
      <c r="U22">
        <v>5.3737072809247639</v>
      </c>
      <c r="V22">
        <v>5.4289506070233244</v>
      </c>
      <c r="W22">
        <v>7.5021240174571178</v>
      </c>
      <c r="X22">
        <v>7.5815029096241311</v>
      </c>
      <c r="Y22">
        <v>40.245904593841743</v>
      </c>
      <c r="Z22">
        <v>40.715062427714841</v>
      </c>
      <c r="AA22">
        <v>5.2603779282379861</v>
      </c>
      <c r="AB22">
        <v>5.3074496353112526</v>
      </c>
      <c r="AC22">
        <v>3.1266531732520959</v>
      </c>
      <c r="AD22">
        <v>3.1434827775821801</v>
      </c>
      <c r="AE22">
        <v>41.723504014908237</v>
      </c>
      <c r="AF22">
        <v>42.500995602424879</v>
      </c>
      <c r="AG22">
        <v>27.470884338702419</v>
      </c>
      <c r="AH22">
        <v>28.466504963107621</v>
      </c>
      <c r="AI22">
        <v>13.07027858727476</v>
      </c>
      <c r="AJ22">
        <v>13.16836869364889</v>
      </c>
      <c r="AK22">
        <v>90.769018441684011</v>
      </c>
      <c r="AL22">
        <v>91.725689794396573</v>
      </c>
      <c r="AM22">
        <v>10.873410342672569</v>
      </c>
      <c r="AN22">
        <v>10.90574900707351</v>
      </c>
      <c r="AO22">
        <v>51.845002999999998</v>
      </c>
      <c r="AP22">
        <v>2.7340490000000002</v>
      </c>
      <c r="AQ22">
        <v>10.628313</v>
      </c>
      <c r="AR22">
        <v>1.624315</v>
      </c>
      <c r="AS22">
        <v>132.340744</v>
      </c>
      <c r="AT22">
        <v>3.579742</v>
      </c>
      <c r="AU22">
        <v>57.162965</v>
      </c>
      <c r="AV22">
        <v>12.517963999999999</v>
      </c>
      <c r="AW22">
        <v>4.3994331999999998</v>
      </c>
      <c r="AX22">
        <v>4.6374320000000004</v>
      </c>
      <c r="AY22">
        <v>7.6689040000000004</v>
      </c>
      <c r="AZ22">
        <v>41.405880000000003</v>
      </c>
      <c r="BA22">
        <v>5.3285790000000004</v>
      </c>
      <c r="BB22">
        <v>2.9393669999999998</v>
      </c>
      <c r="BC22">
        <v>42.310341000000001</v>
      </c>
      <c r="BD22">
        <v>32.302224000000002</v>
      </c>
      <c r="BE22">
        <v>13.384136</v>
      </c>
      <c r="BF22">
        <v>90.310152000000002</v>
      </c>
      <c r="BG22">
        <v>10.255433999999999</v>
      </c>
    </row>
    <row r="23" spans="1:71" x14ac:dyDescent="0.2">
      <c r="A23" s="12" t="s">
        <v>90</v>
      </c>
      <c r="B23" s="12">
        <v>2035</v>
      </c>
      <c r="C23">
        <v>50.570929379097699</v>
      </c>
      <c r="D23">
        <v>50.972300227240687</v>
      </c>
      <c r="E23">
        <v>2.6316522673694802</v>
      </c>
      <c r="F23">
        <v>2.63603056978824</v>
      </c>
      <c r="G23">
        <v>10.5849249813167</v>
      </c>
      <c r="H23">
        <v>10.6190825414741</v>
      </c>
      <c r="I23">
        <v>1.6951168389226501</v>
      </c>
      <c r="J23">
        <v>1.7066585851789899</v>
      </c>
      <c r="K23">
        <v>129.916461036812</v>
      </c>
      <c r="L23">
        <v>131.29246672441701</v>
      </c>
      <c r="M23">
        <v>3.2941976291675399</v>
      </c>
      <c r="N23">
        <v>3.29376051235969</v>
      </c>
      <c r="O23">
        <v>54.521469468038802</v>
      </c>
      <c r="P23">
        <v>57.56029041746261</v>
      </c>
      <c r="Q23">
        <v>13.1616713578803</v>
      </c>
      <c r="R23">
        <v>13.565282981263699</v>
      </c>
      <c r="S23">
        <v>4.8190971649721597</v>
      </c>
      <c r="T23">
        <v>4.8723738695037602</v>
      </c>
      <c r="U23">
        <v>5.4002760097744602</v>
      </c>
      <c r="V23">
        <v>5.4617017698022003</v>
      </c>
      <c r="W23">
        <v>7.5449415167729388</v>
      </c>
      <c r="X23">
        <v>7.6332528358553891</v>
      </c>
      <c r="Y23">
        <v>40.37499113067129</v>
      </c>
      <c r="Z23">
        <v>40.892173738030991</v>
      </c>
      <c r="AA23">
        <v>5.3062751477883401</v>
      </c>
      <c r="AB23">
        <v>5.35918999405982</v>
      </c>
      <c r="AC23">
        <v>3.1667206859578698</v>
      </c>
      <c r="AD23">
        <v>3.1858093301233001</v>
      </c>
      <c r="AE23">
        <v>42.083729495072298</v>
      </c>
      <c r="AF23">
        <v>42.958822133774703</v>
      </c>
      <c r="AG23">
        <v>27.654548144317602</v>
      </c>
      <c r="AH23">
        <v>28.761519845022001</v>
      </c>
      <c r="AI23">
        <v>13.095400996521599</v>
      </c>
      <c r="AJ23">
        <v>13.2023025505222</v>
      </c>
      <c r="AK23">
        <v>91.12310527037809</v>
      </c>
      <c r="AL23">
        <v>92.179122406991695</v>
      </c>
      <c r="AM23">
        <v>11.0055416791502</v>
      </c>
      <c r="AN23">
        <v>11.0414318451505</v>
      </c>
      <c r="AO23">
        <v>52.352519999999998</v>
      </c>
      <c r="AP23">
        <v>2.7265730000000001</v>
      </c>
      <c r="AQ23">
        <v>10.655597999999999</v>
      </c>
      <c r="AR23">
        <v>1.636698</v>
      </c>
      <c r="AS23">
        <v>134.183751</v>
      </c>
      <c r="AT23">
        <v>3.5657260000000002</v>
      </c>
      <c r="AU23">
        <v>58.268847000000001</v>
      </c>
      <c r="AV23">
        <v>12.683203000000001</v>
      </c>
      <c r="AW23">
        <v>4.4252589999999996</v>
      </c>
      <c r="AX23">
        <v>4.6420969999999997</v>
      </c>
      <c r="AY23">
        <v>7.7360150000000001</v>
      </c>
      <c r="AZ23">
        <v>41.685254999999998</v>
      </c>
      <c r="BA23">
        <v>5.3871349999999998</v>
      </c>
      <c r="BB23">
        <v>2.9622410000000001</v>
      </c>
      <c r="BC23">
        <v>42.755975999999997</v>
      </c>
      <c r="BD23">
        <v>32.839951999999997</v>
      </c>
      <c r="BE23">
        <v>13.449717</v>
      </c>
      <c r="BF23">
        <v>90.727992</v>
      </c>
      <c r="BG23">
        <v>10.319345999999999</v>
      </c>
    </row>
    <row r="24" spans="1:71" x14ac:dyDescent="0.2">
      <c r="A24" s="12" t="s">
        <v>90</v>
      </c>
      <c r="B24" s="12">
        <v>2036</v>
      </c>
      <c r="C24">
        <v>50.861482353677623</v>
      </c>
      <c r="D24">
        <v>51.305362382930277</v>
      </c>
      <c r="E24">
        <v>2.6157406212622272</v>
      </c>
      <c r="F24">
        <v>2.6203795445809139</v>
      </c>
      <c r="G24">
        <v>10.59842239163293</v>
      </c>
      <c r="H24">
        <v>10.63500682403976</v>
      </c>
      <c r="I24">
        <v>1.712905162375252</v>
      </c>
      <c r="J24">
        <v>1.7255499511936321</v>
      </c>
      <c r="K24">
        <v>131.19227820838569</v>
      </c>
      <c r="L24">
        <v>132.7354208909492</v>
      </c>
      <c r="M24">
        <v>3.2577863627216992</v>
      </c>
      <c r="N24">
        <v>3.2574188600825389</v>
      </c>
      <c r="O24">
        <v>55.160466313632917</v>
      </c>
      <c r="P24">
        <v>58.547168702387182</v>
      </c>
      <c r="Q24">
        <v>13.32787536291595</v>
      </c>
      <c r="R24">
        <v>13.779118791016369</v>
      </c>
      <c r="S24">
        <v>4.8574959275759726</v>
      </c>
      <c r="T24">
        <v>4.9172318447555288</v>
      </c>
      <c r="U24">
        <v>5.4311038631174844</v>
      </c>
      <c r="V24">
        <v>5.4988295062857162</v>
      </c>
      <c r="W24">
        <v>7.5864848367032218</v>
      </c>
      <c r="X24">
        <v>7.6837612759334268</v>
      </c>
      <c r="Y24">
        <v>40.492010687235428</v>
      </c>
      <c r="Z24">
        <v>41.057194534478661</v>
      </c>
      <c r="AA24">
        <v>5.3516756078632959</v>
      </c>
      <c r="AB24">
        <v>5.4105651676692119</v>
      </c>
      <c r="AC24">
        <v>3.20748589207331</v>
      </c>
      <c r="AD24">
        <v>3.22887986672565</v>
      </c>
      <c r="AE24">
        <v>42.436188300797973</v>
      </c>
      <c r="AF24">
        <v>43.411983404652958</v>
      </c>
      <c r="AG24">
        <v>27.80294833081873</v>
      </c>
      <c r="AH24">
        <v>29.021601801125879</v>
      </c>
      <c r="AI24">
        <v>13.1175888050642</v>
      </c>
      <c r="AJ24">
        <v>13.233174757887561</v>
      </c>
      <c r="AK24">
        <v>91.463596502962304</v>
      </c>
      <c r="AL24">
        <v>92.618183138972597</v>
      </c>
      <c r="AM24">
        <v>11.1392107340507</v>
      </c>
      <c r="AN24">
        <v>11.178461740676321</v>
      </c>
      <c r="AO24">
        <v>52.860878999999997</v>
      </c>
      <c r="AP24">
        <v>2.7187220000000001</v>
      </c>
      <c r="AQ24">
        <v>10.680484999999999</v>
      </c>
      <c r="AR24">
        <v>1.6490929999999999</v>
      </c>
      <c r="AS24">
        <v>136.037397</v>
      </c>
      <c r="AT24">
        <v>3.5516640000000002</v>
      </c>
      <c r="AU24">
        <v>59.376243000000002</v>
      </c>
      <c r="AV24">
        <v>12.853968999999999</v>
      </c>
      <c r="AW24">
        <v>4.4510848000000003</v>
      </c>
      <c r="AX24">
        <v>4.6547910000000003</v>
      </c>
      <c r="AY24">
        <v>7.8024110000000002</v>
      </c>
      <c r="AZ24">
        <v>41.957985999999998</v>
      </c>
      <c r="BA24">
        <v>5.4461919999999999</v>
      </c>
      <c r="BB24">
        <v>2.985916</v>
      </c>
      <c r="BC24">
        <v>43.195155</v>
      </c>
      <c r="BD24">
        <v>33.346682999999999</v>
      </c>
      <c r="BE24">
        <v>13.514365</v>
      </c>
      <c r="BF24">
        <v>91.125823999999994</v>
      </c>
      <c r="BG24">
        <v>10.384575999999999</v>
      </c>
      <c r="BS24">
        <v>46.278751</v>
      </c>
    </row>
    <row r="25" spans="1:71" x14ac:dyDescent="0.2">
      <c r="A25" s="12" t="s">
        <v>90</v>
      </c>
      <c r="B25" s="12">
        <v>2037</v>
      </c>
      <c r="C25">
        <v>51.141624470220087</v>
      </c>
      <c r="D25">
        <v>51.628892980501988</v>
      </c>
      <c r="E25">
        <v>2.5995305681587708</v>
      </c>
      <c r="F25">
        <v>2.6044687876144308</v>
      </c>
      <c r="G25">
        <v>10.60988932049945</v>
      </c>
      <c r="H25">
        <v>10.64903426425928</v>
      </c>
      <c r="I25">
        <v>1.730835576760881</v>
      </c>
      <c r="J25">
        <v>1.74459265207237</v>
      </c>
      <c r="K25">
        <v>132.4463177164248</v>
      </c>
      <c r="L25">
        <v>134.16180461714509</v>
      </c>
      <c r="M25">
        <v>3.2206975844572931</v>
      </c>
      <c r="N25">
        <v>3.2204440301074388</v>
      </c>
      <c r="O25">
        <v>55.782314134582847</v>
      </c>
      <c r="P25">
        <v>59.527830070125162</v>
      </c>
      <c r="Q25">
        <v>13.49626815988611</v>
      </c>
      <c r="R25">
        <v>13.996743363394829</v>
      </c>
      <c r="S25">
        <v>4.8957754481865896</v>
      </c>
      <c r="T25">
        <v>4.9621282420853614</v>
      </c>
      <c r="U25">
        <v>5.4658932209570743</v>
      </c>
      <c r="V25">
        <v>5.5400276275056912</v>
      </c>
      <c r="W25">
        <v>7.6268611763931284</v>
      </c>
      <c r="X25">
        <v>7.7330815051828736</v>
      </c>
      <c r="Y25">
        <v>40.597353961421717</v>
      </c>
      <c r="Z25">
        <v>41.2104907296631</v>
      </c>
      <c r="AA25">
        <v>5.3967077102454732</v>
      </c>
      <c r="AB25">
        <v>5.4616815028627554</v>
      </c>
      <c r="AC25">
        <v>3.2488582322425761</v>
      </c>
      <c r="AD25">
        <v>3.272596889517922</v>
      </c>
      <c r="AE25">
        <v>42.781030430546288</v>
      </c>
      <c r="AF25">
        <v>43.860420835604778</v>
      </c>
      <c r="AG25">
        <v>27.917304813240921</v>
      </c>
      <c r="AH25">
        <v>29.2477884493894</v>
      </c>
      <c r="AI25">
        <v>13.137145986319879</v>
      </c>
      <c r="AJ25">
        <v>13.261262117527201</v>
      </c>
      <c r="AK25">
        <v>91.789974917790843</v>
      </c>
      <c r="AL25">
        <v>93.042056912792873</v>
      </c>
      <c r="AM25">
        <v>11.273940344399939</v>
      </c>
      <c r="AN25">
        <v>11.316303408643609</v>
      </c>
      <c r="AO25">
        <v>53.371371000000003</v>
      </c>
      <c r="AP25">
        <v>2.7105009999999998</v>
      </c>
      <c r="AQ25">
        <v>10.702285</v>
      </c>
      <c r="AR25">
        <v>1.6614910000000001</v>
      </c>
      <c r="AS25">
        <v>137.89201499999999</v>
      </c>
      <c r="AT25">
        <v>3.5374720000000002</v>
      </c>
      <c r="AU25">
        <v>60.484498000000002</v>
      </c>
      <c r="AV25">
        <v>13.027576</v>
      </c>
      <c r="AW25">
        <v>4.4769106000000001</v>
      </c>
      <c r="AX25">
        <v>4.6734850000000003</v>
      </c>
      <c r="AY25">
        <v>7.867801</v>
      </c>
      <c r="AZ25">
        <v>42.225957000000001</v>
      </c>
      <c r="BA25">
        <v>5.5059259999999997</v>
      </c>
      <c r="BB25">
        <v>3.010424</v>
      </c>
      <c r="BC25">
        <v>43.627940000000002</v>
      </c>
      <c r="BD25">
        <v>33.825538999999999</v>
      </c>
      <c r="BE25">
        <v>13.578685</v>
      </c>
      <c r="BF25">
        <v>91.512912</v>
      </c>
      <c r="BG25">
        <v>10.451479000000001</v>
      </c>
      <c r="BS25">
        <v>2.7779790000000002</v>
      </c>
    </row>
    <row r="26" spans="1:71" x14ac:dyDescent="0.2">
      <c r="A26" s="12" t="s">
        <v>90</v>
      </c>
      <c r="B26" s="12">
        <v>2038</v>
      </c>
      <c r="C26">
        <v>51.41373818613409</v>
      </c>
      <c r="D26">
        <v>51.944941954017899</v>
      </c>
      <c r="E26">
        <v>2.583103627594419</v>
      </c>
      <c r="F26">
        <v>2.5883976605766081</v>
      </c>
      <c r="G26">
        <v>10.619088686721851</v>
      </c>
      <c r="H26">
        <v>10.660902505984881</v>
      </c>
      <c r="I26">
        <v>1.7487739136810261</v>
      </c>
      <c r="J26">
        <v>1.763633119180672</v>
      </c>
      <c r="K26">
        <v>133.67702240749671</v>
      </c>
      <c r="L26">
        <v>135.56896974794591</v>
      </c>
      <c r="M26">
        <v>3.1832299288394461</v>
      </c>
      <c r="N26">
        <v>3.1831477230834899</v>
      </c>
      <c r="O26">
        <v>56.389491053123173</v>
      </c>
      <c r="P26">
        <v>60.501637186140059</v>
      </c>
      <c r="Q26">
        <v>13.66543347923904</v>
      </c>
      <c r="R26">
        <v>14.216250165243309</v>
      </c>
      <c r="S26">
        <v>4.9337018031993614</v>
      </c>
      <c r="T26">
        <v>5.0067530784735128</v>
      </c>
      <c r="U26">
        <v>5.5029295031538767</v>
      </c>
      <c r="V26">
        <v>5.5835217320005004</v>
      </c>
      <c r="W26">
        <v>7.6662612475510716</v>
      </c>
      <c r="X26">
        <v>7.7812795289253094</v>
      </c>
      <c r="Y26">
        <v>40.692332686667157</v>
      </c>
      <c r="Z26">
        <v>41.352911040615083</v>
      </c>
      <c r="AA26">
        <v>5.4414901713466506</v>
      </c>
      <c r="AB26">
        <v>5.5125984307552196</v>
      </c>
      <c r="AC26">
        <v>3.2905091787373331</v>
      </c>
      <c r="AD26">
        <v>3.3166154687804692</v>
      </c>
      <c r="AE26">
        <v>43.118497977846488</v>
      </c>
      <c r="AF26">
        <v>44.303535816576051</v>
      </c>
      <c r="AG26">
        <v>28.0061513515098</v>
      </c>
      <c r="AH26">
        <v>29.44764197615692</v>
      </c>
      <c r="AI26">
        <v>13.154596036838001</v>
      </c>
      <c r="AJ26">
        <v>13.28694836431754</v>
      </c>
      <c r="AK26">
        <v>92.100506716975332</v>
      </c>
      <c r="AL26">
        <v>93.447852838558816</v>
      </c>
      <c r="AM26">
        <v>11.408564962651869</v>
      </c>
      <c r="AN26">
        <v>11.45371090269969</v>
      </c>
      <c r="AO26">
        <v>53.883769000000001</v>
      </c>
      <c r="AP26">
        <v>2.7019229999999999</v>
      </c>
      <c r="AQ26">
        <v>10.720317</v>
      </c>
      <c r="AR26">
        <v>1.6739280000000001</v>
      </c>
      <c r="AS26">
        <v>139.742335</v>
      </c>
      <c r="AT26">
        <v>3.5232770000000002</v>
      </c>
      <c r="AU26">
        <v>61.591673999999998</v>
      </c>
      <c r="AV26">
        <v>13.200576</v>
      </c>
      <c r="AW26">
        <v>4.5027363999999999</v>
      </c>
      <c r="AX26">
        <v>4.6954070000000003</v>
      </c>
      <c r="AY26">
        <v>7.9319470000000001</v>
      </c>
      <c r="AZ26">
        <v>42.488388999999998</v>
      </c>
      <c r="BA26">
        <v>5.566306</v>
      </c>
      <c r="BB26">
        <v>3.0356930000000002</v>
      </c>
      <c r="BC26">
        <v>44.053187000000001</v>
      </c>
      <c r="BD26">
        <v>34.279788000000003</v>
      </c>
      <c r="BE26">
        <v>13.642656000000001</v>
      </c>
      <c r="BF26">
        <v>91.886287999999993</v>
      </c>
      <c r="BG26">
        <v>10.520193000000001</v>
      </c>
      <c r="BS26">
        <v>10.246233999999999</v>
      </c>
    </row>
    <row r="27" spans="1:71" x14ac:dyDescent="0.2">
      <c r="A27" s="12" t="s">
        <v>90</v>
      </c>
      <c r="B27" s="12">
        <v>2039</v>
      </c>
      <c r="C27">
        <v>51.680205958828623</v>
      </c>
      <c r="D27">
        <v>52.255559237540041</v>
      </c>
      <c r="E27">
        <v>2.5665413191044788</v>
      </c>
      <c r="F27">
        <v>2.5722655251552622</v>
      </c>
      <c r="G27">
        <v>10.625783409105731</v>
      </c>
      <c r="H27">
        <v>10.67034919306878</v>
      </c>
      <c r="I27">
        <v>1.766586004737182</v>
      </c>
      <c r="J27">
        <v>1.7825177838840089</v>
      </c>
      <c r="K27">
        <v>134.88283512816889</v>
      </c>
      <c r="L27">
        <v>136.95426812829311</v>
      </c>
      <c r="M27">
        <v>3.1456820303332811</v>
      </c>
      <c r="N27">
        <v>3.1458416396597899</v>
      </c>
      <c r="O27">
        <v>56.984475191488407</v>
      </c>
      <c r="P27">
        <v>61.467952715895393</v>
      </c>
      <c r="Q27">
        <v>13.83395505142302</v>
      </c>
      <c r="R27">
        <v>14.43573266340605</v>
      </c>
      <c r="S27">
        <v>4.9710410690096367</v>
      </c>
      <c r="T27">
        <v>5.0507963709002492</v>
      </c>
      <c r="U27">
        <v>5.5404981295685412</v>
      </c>
      <c r="V27">
        <v>5.6275374183085267</v>
      </c>
      <c r="W27">
        <v>7.7048757618854671</v>
      </c>
      <c r="X27">
        <v>7.828421352482315</v>
      </c>
      <c r="Y27">
        <v>40.778258596408712</v>
      </c>
      <c r="Z27">
        <v>41.485304184365418</v>
      </c>
      <c r="AA27">
        <v>5.486141707578609</v>
      </c>
      <c r="AB27">
        <v>5.5633753824613859</v>
      </c>
      <c r="AC27">
        <v>3.3321102038292518</v>
      </c>
      <c r="AD27">
        <v>3.3605906747936398</v>
      </c>
      <c r="AE27">
        <v>43.448833036227747</v>
      </c>
      <c r="AF27">
        <v>44.740729737512652</v>
      </c>
      <c r="AG27">
        <v>28.078021705550981</v>
      </c>
      <c r="AH27">
        <v>29.628724567772789</v>
      </c>
      <c r="AI27">
        <v>13.17046245316792</v>
      </c>
      <c r="AJ27">
        <v>13.31061723313503</v>
      </c>
      <c r="AK27">
        <v>92.393458102627477</v>
      </c>
      <c r="AL27">
        <v>93.832680026376764</v>
      </c>
      <c r="AM27">
        <v>11.541919041260471</v>
      </c>
      <c r="AN27">
        <v>11.58943827649191</v>
      </c>
      <c r="AO27">
        <v>54.398757000000003</v>
      </c>
      <c r="AP27">
        <v>2.6930209999999999</v>
      </c>
      <c r="AQ27">
        <v>10.734175</v>
      </c>
      <c r="AR27">
        <v>1.686356</v>
      </c>
      <c r="AS27">
        <v>141.58990499999999</v>
      </c>
      <c r="AT27">
        <v>3.508778</v>
      </c>
      <c r="AU27">
        <v>62.695912999999997</v>
      </c>
      <c r="AV27">
        <v>13.37114</v>
      </c>
      <c r="AW27">
        <v>4.5285621999999996</v>
      </c>
      <c r="AX27">
        <v>4.7185090000000001</v>
      </c>
      <c r="AY27">
        <v>7.9947429999999997</v>
      </c>
      <c r="AZ27">
        <v>42.743296000000001</v>
      </c>
      <c r="BA27">
        <v>5.6274559999999996</v>
      </c>
      <c r="BB27">
        <v>3.0616400000000001</v>
      </c>
      <c r="BC27">
        <v>44.470702000000003</v>
      </c>
      <c r="BD27">
        <v>34.711950999999999</v>
      </c>
      <c r="BE27">
        <v>13.706160000000001</v>
      </c>
      <c r="BF27">
        <v>92.242711999999997</v>
      </c>
      <c r="BG27">
        <v>10.590827000000001</v>
      </c>
      <c r="BS27">
        <v>1.498712</v>
      </c>
    </row>
    <row r="28" spans="1:71" x14ac:dyDescent="0.2">
      <c r="A28" s="12" t="s">
        <v>90</v>
      </c>
      <c r="B28" s="12">
        <v>2040</v>
      </c>
      <c r="C28">
        <v>51.943410245712698</v>
      </c>
      <c r="D28">
        <v>52.562794765130491</v>
      </c>
      <c r="E28">
        <v>2.5499251622242598</v>
      </c>
      <c r="F28">
        <v>2.55617174303821</v>
      </c>
      <c r="G28">
        <v>10.629736406456701</v>
      </c>
      <c r="H28">
        <v>10.6771119693632</v>
      </c>
      <c r="I28">
        <v>1.7841376815308401</v>
      </c>
      <c r="J28">
        <v>1.80109307754785</v>
      </c>
      <c r="K28">
        <v>136.06219872500901</v>
      </c>
      <c r="L28">
        <v>138.31505160312801</v>
      </c>
      <c r="M28">
        <v>3.1083525234039189</v>
      </c>
      <c r="N28">
        <v>3.1088374804854402</v>
      </c>
      <c r="O28">
        <v>57.569744671913178</v>
      </c>
      <c r="P28">
        <v>62.426139324854702</v>
      </c>
      <c r="Q28">
        <v>14.000416606886301</v>
      </c>
      <c r="R28">
        <v>14.6532843247273</v>
      </c>
      <c r="S28">
        <v>5.007559322012769</v>
      </c>
      <c r="T28">
        <v>5.093948136345829</v>
      </c>
      <c r="U28">
        <v>5.5768845200617196</v>
      </c>
      <c r="V28">
        <v>5.6703002849681496</v>
      </c>
      <c r="W28">
        <v>7.7428954311047304</v>
      </c>
      <c r="X28">
        <v>7.8745729811754694</v>
      </c>
      <c r="Y28">
        <v>40.856443424083388</v>
      </c>
      <c r="Z28">
        <v>41.608518877944903</v>
      </c>
      <c r="AA28">
        <v>5.5307810353531286</v>
      </c>
      <c r="AB28">
        <v>5.6140717890960303</v>
      </c>
      <c r="AC28">
        <v>3.3733327797900001</v>
      </c>
      <c r="AD28">
        <v>3.4041775778377898</v>
      </c>
      <c r="AE28">
        <v>43.772277699219288</v>
      </c>
      <c r="AF28">
        <v>45.171403988360503</v>
      </c>
      <c r="AG28">
        <v>28.141449635290101</v>
      </c>
      <c r="AH28">
        <v>29.798598410581391</v>
      </c>
      <c r="AI28">
        <v>13.185268731859001</v>
      </c>
      <c r="AJ28">
        <v>13.332652458856099</v>
      </c>
      <c r="AK28">
        <v>92.667095276858987</v>
      </c>
      <c r="AL28">
        <v>94.193647586353109</v>
      </c>
      <c r="AM28">
        <v>11.6728370326797</v>
      </c>
      <c r="AN28">
        <v>11.7222395836676</v>
      </c>
      <c r="AO28">
        <v>54.917437</v>
      </c>
      <c r="AP28">
        <v>2.6838090000000001</v>
      </c>
      <c r="AQ28">
        <v>10.744184000000001</v>
      </c>
      <c r="AR28">
        <v>1.6987159999999999</v>
      </c>
      <c r="AS28">
        <v>143.422685</v>
      </c>
      <c r="AT28">
        <v>3.4942220000000002</v>
      </c>
      <c r="AU28">
        <v>63.798124000000001</v>
      </c>
      <c r="AV28">
        <v>13.538887000000001</v>
      </c>
      <c r="AW28">
        <v>4.5543879999999994</v>
      </c>
      <c r="AX28">
        <v>4.7421629999999997</v>
      </c>
      <c r="AY28">
        <v>8.0559890000000003</v>
      </c>
      <c r="AZ28">
        <v>42.991078000000002</v>
      </c>
      <c r="BA28">
        <v>5.6894460000000002</v>
      </c>
      <c r="BB28">
        <v>3.088149</v>
      </c>
      <c r="BC28">
        <v>44.881078000000002</v>
      </c>
      <c r="BD28">
        <v>35.121420999999998</v>
      </c>
      <c r="BE28">
        <v>13.769345</v>
      </c>
      <c r="BF28">
        <v>92.589207999999999</v>
      </c>
      <c r="BG28">
        <v>10.663646</v>
      </c>
      <c r="BS28">
        <v>114.484252</v>
      </c>
    </row>
    <row r="29" spans="1:71" x14ac:dyDescent="0.2">
      <c r="A29" s="12" t="s">
        <v>90</v>
      </c>
      <c r="B29" s="12">
        <v>2041</v>
      </c>
      <c r="C29">
        <v>52.205112053595798</v>
      </c>
      <c r="D29">
        <v>52.868136717116613</v>
      </c>
      <c r="E29">
        <v>2.5333098221456769</v>
      </c>
      <c r="F29">
        <v>2.5401857696450061</v>
      </c>
      <c r="G29">
        <v>10.630745100795099</v>
      </c>
      <c r="H29">
        <v>10.680965493795799</v>
      </c>
      <c r="I29">
        <v>1.801314903091694</v>
      </c>
      <c r="J29">
        <v>1.819230011853699</v>
      </c>
      <c r="K29">
        <v>137.2135428574995</v>
      </c>
      <c r="L29">
        <v>139.6488640113881</v>
      </c>
      <c r="M29">
        <v>3.0714647831147648</v>
      </c>
      <c r="N29">
        <v>3.0723705554123302</v>
      </c>
      <c r="O29">
        <v>58.146987081942612</v>
      </c>
      <c r="P29">
        <v>63.375509697709226</v>
      </c>
      <c r="Q29">
        <v>14.163643714219001</v>
      </c>
      <c r="R29">
        <v>14.867374031538519</v>
      </c>
      <c r="S29">
        <v>5.0430525805045274</v>
      </c>
      <c r="T29">
        <v>5.1359375536997556</v>
      </c>
      <c r="U29">
        <v>5.6107428917241906</v>
      </c>
      <c r="V29">
        <v>5.7104230944369618</v>
      </c>
      <c r="W29">
        <v>7.7804459114918414</v>
      </c>
      <c r="X29">
        <v>7.9197639812909264</v>
      </c>
      <c r="Y29">
        <v>40.927860419511767</v>
      </c>
      <c r="Z29">
        <v>41.723191744690467</v>
      </c>
      <c r="AA29">
        <v>5.5754732082821068</v>
      </c>
      <c r="AB29">
        <v>5.6646948759853721</v>
      </c>
      <c r="AC29">
        <v>3.4139048054934529</v>
      </c>
      <c r="AD29">
        <v>3.4470861023687021</v>
      </c>
      <c r="AE29">
        <v>44.088870421161893</v>
      </c>
      <c r="AF29">
        <v>45.594973197898653</v>
      </c>
      <c r="AG29">
        <v>28.203063370056629</v>
      </c>
      <c r="AH29">
        <v>29.963228930477001</v>
      </c>
      <c r="AI29">
        <v>13.19941245955609</v>
      </c>
      <c r="AJ29">
        <v>13.3533523062911</v>
      </c>
      <c r="AK29">
        <v>92.919945892991052</v>
      </c>
      <c r="AL29">
        <v>94.528445775592644</v>
      </c>
      <c r="AM29">
        <v>11.800332571052859</v>
      </c>
      <c r="AN29">
        <v>11.851057410644231</v>
      </c>
      <c r="AO29">
        <v>55.440657999999999</v>
      </c>
      <c r="AP29">
        <v>2.6742650000000001</v>
      </c>
      <c r="AQ29">
        <v>10.749508000000001</v>
      </c>
      <c r="AR29">
        <v>1.711015</v>
      </c>
      <c r="AS29">
        <v>145.24009899999999</v>
      </c>
      <c r="AT29">
        <v>3.4796719999999999</v>
      </c>
      <c r="AU29">
        <v>64.897603000000004</v>
      </c>
      <c r="AV29">
        <v>13.703556000000001</v>
      </c>
      <c r="AW29">
        <v>4.5802138000000001</v>
      </c>
      <c r="AX29">
        <v>4.7660879999999999</v>
      </c>
      <c r="AY29">
        <v>8.1154759999999992</v>
      </c>
      <c r="AZ29">
        <v>43.233123999999997</v>
      </c>
      <c r="BA29">
        <v>5.7522399999999996</v>
      </c>
      <c r="BB29">
        <v>3.1151149999999999</v>
      </c>
      <c r="BC29">
        <v>45.282941999999998</v>
      </c>
      <c r="BD29">
        <v>35.509433000000001</v>
      </c>
      <c r="BE29">
        <v>13.832171000000001</v>
      </c>
      <c r="BF29">
        <v>92.925736000000001</v>
      </c>
      <c r="BG29">
        <v>10.738861999999999</v>
      </c>
      <c r="BS29">
        <v>3.6916790000000002</v>
      </c>
    </row>
    <row r="30" spans="1:71" x14ac:dyDescent="0.2">
      <c r="A30" s="12" t="s">
        <v>90</v>
      </c>
      <c r="B30" s="12">
        <v>2042</v>
      </c>
      <c r="C30">
        <v>52.464586586889382</v>
      </c>
      <c r="D30">
        <v>53.170826258886962</v>
      </c>
      <c r="E30">
        <v>2.5166425466870832</v>
      </c>
      <c r="F30">
        <v>2.524257435322145</v>
      </c>
      <c r="G30">
        <v>10.6287449270003</v>
      </c>
      <c r="H30">
        <v>10.681832485595979</v>
      </c>
      <c r="I30">
        <v>1.818084138162239</v>
      </c>
      <c r="J30">
        <v>1.8368979197472</v>
      </c>
      <c r="K30">
        <v>138.33524443678351</v>
      </c>
      <c r="L30">
        <v>140.9540171679958</v>
      </c>
      <c r="M30">
        <v>3.0349411469223289</v>
      </c>
      <c r="N30">
        <v>3.0363706111035298</v>
      </c>
      <c r="O30">
        <v>58.714727870364008</v>
      </c>
      <c r="P30">
        <v>64.315176596061306</v>
      </c>
      <c r="Q30">
        <v>14.323429294578601</v>
      </c>
      <c r="R30">
        <v>15.07797232812003</v>
      </c>
      <c r="S30">
        <v>5.0774366303823548</v>
      </c>
      <c r="T30">
        <v>5.1766504494885019</v>
      </c>
      <c r="U30">
        <v>5.6422026505672482</v>
      </c>
      <c r="V30">
        <v>5.7480672648494222</v>
      </c>
      <c r="W30">
        <v>7.8173926376280658</v>
      </c>
      <c r="X30">
        <v>7.9638781629731286</v>
      </c>
      <c r="Y30">
        <v>40.992128898048712</v>
      </c>
      <c r="Z30">
        <v>41.829111033163812</v>
      </c>
      <c r="AA30">
        <v>5.6200686287778856</v>
      </c>
      <c r="AB30">
        <v>5.7150430453014218</v>
      </c>
      <c r="AC30">
        <v>3.4537798862223021</v>
      </c>
      <c r="AD30">
        <v>3.4892455895439038</v>
      </c>
      <c r="AE30">
        <v>44.397835099642563</v>
      </c>
      <c r="AF30">
        <v>46.010904950238967</v>
      </c>
      <c r="AG30">
        <v>28.261869016795579</v>
      </c>
      <c r="AH30">
        <v>30.12219451155346</v>
      </c>
      <c r="AI30">
        <v>13.212787583285969</v>
      </c>
      <c r="AJ30">
        <v>13.372673159986</v>
      </c>
      <c r="AK30">
        <v>93.151583409182891</v>
      </c>
      <c r="AL30">
        <v>94.837089439194443</v>
      </c>
      <c r="AM30">
        <v>11.924136017280681</v>
      </c>
      <c r="AN30">
        <v>11.97558847491981</v>
      </c>
      <c r="AO30">
        <v>55.965060000000001</v>
      </c>
      <c r="AP30">
        <v>2.6643400000000002</v>
      </c>
      <c r="AQ30">
        <v>10.749575</v>
      </c>
      <c r="AR30">
        <v>1.7231620000000001</v>
      </c>
      <c r="AS30">
        <v>147.04074900000001</v>
      </c>
      <c r="AT30">
        <v>3.465077</v>
      </c>
      <c r="AU30">
        <v>65.990902000000006</v>
      </c>
      <c r="AV30">
        <v>13.864720999999999</v>
      </c>
      <c r="AW30">
        <v>4.6060395999999999</v>
      </c>
      <c r="AX30">
        <v>4.7900489999999998</v>
      </c>
      <c r="AY30">
        <v>8.173019</v>
      </c>
      <c r="AZ30">
        <v>43.468862999999999</v>
      </c>
      <c r="BA30">
        <v>5.8157519999999998</v>
      </c>
      <c r="BB30">
        <v>3.1425019999999999</v>
      </c>
      <c r="BC30">
        <v>45.674812000000003</v>
      </c>
      <c r="BD30">
        <v>35.877547</v>
      </c>
      <c r="BE30">
        <v>13.894401</v>
      </c>
      <c r="BF30">
        <v>93.248272</v>
      </c>
      <c r="BG30">
        <v>10.815996</v>
      </c>
      <c r="BS30">
        <v>46.523657</v>
      </c>
    </row>
    <row r="31" spans="1:71" x14ac:dyDescent="0.2">
      <c r="A31" s="12" t="s">
        <v>90</v>
      </c>
      <c r="B31" s="12">
        <v>2043</v>
      </c>
      <c r="C31">
        <v>52.720487599405381</v>
      </c>
      <c r="D31">
        <v>53.469542802095411</v>
      </c>
      <c r="E31">
        <v>2.4998437293234348</v>
      </c>
      <c r="F31">
        <v>2.5083066641478551</v>
      </c>
      <c r="G31">
        <v>10.623705823166381</v>
      </c>
      <c r="H31">
        <v>10.67967267906856</v>
      </c>
      <c r="I31">
        <v>1.834431982913171</v>
      </c>
      <c r="J31">
        <v>1.8540907144900309</v>
      </c>
      <c r="K31">
        <v>139.4256671869187</v>
      </c>
      <c r="L31">
        <v>142.2290148818698</v>
      </c>
      <c r="M31">
        <v>2.998628692881403</v>
      </c>
      <c r="N31">
        <v>3.000691003424897</v>
      </c>
      <c r="O31">
        <v>59.270701951275221</v>
      </c>
      <c r="P31">
        <v>65.244202800740965</v>
      </c>
      <c r="Q31">
        <v>14.47980810726442</v>
      </c>
      <c r="R31">
        <v>15.28542517423938</v>
      </c>
      <c r="S31">
        <v>5.1106571994441117</v>
      </c>
      <c r="T31">
        <v>5.2160118121477783</v>
      </c>
      <c r="U31">
        <v>5.6717619998323121</v>
      </c>
      <c r="V31">
        <v>5.7837813782592002</v>
      </c>
      <c r="W31">
        <v>7.8535359886692264</v>
      </c>
      <c r="X31">
        <v>8.0067628973310914</v>
      </c>
      <c r="Y31">
        <v>41.048529691432677</v>
      </c>
      <c r="Z31">
        <v>41.925852898232698</v>
      </c>
      <c r="AA31">
        <v>5.6643640364529277</v>
      </c>
      <c r="AB31">
        <v>5.7648624934276276</v>
      </c>
      <c r="AC31">
        <v>3.492968053861444</v>
      </c>
      <c r="AD31">
        <v>3.530640234696353</v>
      </c>
      <c r="AE31">
        <v>44.698191993059908</v>
      </c>
      <c r="AF31">
        <v>46.418680068326459</v>
      </c>
      <c r="AG31">
        <v>28.314967151855761</v>
      </c>
      <c r="AH31">
        <v>30.273476777454562</v>
      </c>
      <c r="AI31">
        <v>13.225162140170919</v>
      </c>
      <c r="AJ31">
        <v>13.390485934420679</v>
      </c>
      <c r="AK31">
        <v>93.361842734803133</v>
      </c>
      <c r="AL31">
        <v>95.120174569255951</v>
      </c>
      <c r="AM31">
        <v>12.04415691395319</v>
      </c>
      <c r="AN31">
        <v>12.09571802676248</v>
      </c>
      <c r="AO31">
        <v>56.488985999999997</v>
      </c>
      <c r="AP31">
        <v>2.6540300000000001</v>
      </c>
      <c r="AQ31">
        <v>10.745125</v>
      </c>
      <c r="AR31">
        <v>1.735093</v>
      </c>
      <c r="AS31">
        <v>148.81359499999999</v>
      </c>
      <c r="AT31">
        <v>3.4503789999999999</v>
      </c>
      <c r="AU31">
        <v>67.078935999999999</v>
      </c>
      <c r="AV31">
        <v>14.022069</v>
      </c>
      <c r="AW31">
        <v>4.6318653999999997</v>
      </c>
      <c r="AX31">
        <v>4.8136330000000003</v>
      </c>
      <c r="AY31">
        <v>8.2282419999999998</v>
      </c>
      <c r="AZ31">
        <v>43.696562999999998</v>
      </c>
      <c r="BA31">
        <v>5.8797740000000003</v>
      </c>
      <c r="BB31">
        <v>3.1701419999999998</v>
      </c>
      <c r="BC31">
        <v>46.056082000000004</v>
      </c>
      <c r="BD31">
        <v>36.225380000000001</v>
      </c>
      <c r="BE31">
        <v>13.955442</v>
      </c>
      <c r="BF31">
        <v>93.554456000000002</v>
      </c>
      <c r="BG31">
        <v>10.894640000000001</v>
      </c>
      <c r="BS31">
        <v>11.384922</v>
      </c>
    </row>
    <row r="32" spans="1:71" x14ac:dyDescent="0.2">
      <c r="A32" s="12" t="s">
        <v>90</v>
      </c>
      <c r="B32" s="12">
        <v>2044</v>
      </c>
      <c r="C32">
        <v>52.971468844955758</v>
      </c>
      <c r="D32">
        <v>53.762965758395822</v>
      </c>
      <c r="E32">
        <v>2.482833763529694</v>
      </c>
      <c r="F32">
        <v>2.4922533802003661</v>
      </c>
      <c r="G32">
        <v>10.61559772738744</v>
      </c>
      <c r="H32">
        <v>10.67444580851839</v>
      </c>
      <c r="I32">
        <v>1.850345033515185</v>
      </c>
      <c r="J32">
        <v>1.870802309343871</v>
      </c>
      <c r="K32">
        <v>140.4831748319632</v>
      </c>
      <c r="L32">
        <v>143.47236096192859</v>
      </c>
      <c r="M32">
        <v>2.962374499046776</v>
      </c>
      <c r="N32">
        <v>2.965185088242293</v>
      </c>
      <c r="O32">
        <v>59.812644238774133</v>
      </c>
      <c r="P32">
        <v>66.161651092578268</v>
      </c>
      <c r="Q32">
        <v>14.632814911575769</v>
      </c>
      <c r="R32">
        <v>15.490078529664119</v>
      </c>
      <c r="S32">
        <v>5.1426600154876576</v>
      </c>
      <c r="T32">
        <v>5.2539466301132984</v>
      </c>
      <c r="U32">
        <v>5.6999191427608036</v>
      </c>
      <c r="V32">
        <v>5.8181140167199636</v>
      </c>
      <c r="W32">
        <v>7.888676343771154</v>
      </c>
      <c r="X32">
        <v>8.0482655554738276</v>
      </c>
      <c r="Y32">
        <v>41.096343631402164</v>
      </c>
      <c r="Z32">
        <v>42.012993494764949</v>
      </c>
      <c r="AA32">
        <v>5.708156170919688</v>
      </c>
      <c r="AB32">
        <v>5.8138994167474456</v>
      </c>
      <c r="AC32">
        <v>3.5314793402957769</v>
      </c>
      <c r="AD32">
        <v>3.5712542331590078</v>
      </c>
      <c r="AE32">
        <v>44.988961359812564</v>
      </c>
      <c r="AF32">
        <v>46.817779375106163</v>
      </c>
      <c r="AG32">
        <v>28.359458351586049</v>
      </c>
      <c r="AH32">
        <v>30.415057351824078</v>
      </c>
      <c r="AI32">
        <v>13.2363041673332</v>
      </c>
      <c r="AJ32">
        <v>13.406661544075019</v>
      </c>
      <c r="AK32">
        <v>93.550558779220523</v>
      </c>
      <c r="AL32">
        <v>95.37829715787467</v>
      </c>
      <c r="AM32">
        <v>12.16030480366048</v>
      </c>
      <c r="AN32">
        <v>12.21133131644036</v>
      </c>
      <c r="AO32">
        <v>57.012290999999998</v>
      </c>
      <c r="AP32">
        <v>2.6434139999999999</v>
      </c>
      <c r="AQ32">
        <v>10.736805</v>
      </c>
      <c r="AR32">
        <v>1.7467779999999999</v>
      </c>
      <c r="AS32">
        <v>150.55224799999999</v>
      </c>
      <c r="AT32">
        <v>3.4358740000000001</v>
      </c>
      <c r="AU32">
        <v>68.160087000000004</v>
      </c>
      <c r="AV32">
        <v>14.17526</v>
      </c>
      <c r="AW32">
        <v>4.6576912000000004</v>
      </c>
      <c r="AX32">
        <v>4.8364710000000004</v>
      </c>
      <c r="AY32">
        <v>8.2810520000000007</v>
      </c>
      <c r="AZ32">
        <v>43.915467</v>
      </c>
      <c r="BA32">
        <v>5.9442399999999997</v>
      </c>
      <c r="BB32">
        <v>3.1978620000000002</v>
      </c>
      <c r="BC32">
        <v>46.426614999999998</v>
      </c>
      <c r="BD32">
        <v>36.556446000000001</v>
      </c>
      <c r="BE32">
        <v>14.014784000000001</v>
      </c>
      <c r="BF32">
        <v>93.843959999999996</v>
      </c>
      <c r="BG32">
        <v>10.974581000000001</v>
      </c>
      <c r="BS32">
        <v>4.1411751999999993</v>
      </c>
    </row>
    <row r="33" spans="1:71" x14ac:dyDescent="0.2">
      <c r="A33" s="12" t="s">
        <v>90</v>
      </c>
      <c r="B33" s="12">
        <v>2045</v>
      </c>
      <c r="C33">
        <v>53.216184077352509</v>
      </c>
      <c r="D33">
        <v>54.04977453944209</v>
      </c>
      <c r="E33">
        <v>2.46553304278082</v>
      </c>
      <c r="F33">
        <v>2.4760175075579101</v>
      </c>
      <c r="G33">
        <v>10.6043905777576</v>
      </c>
      <c r="H33">
        <v>10.666111608250301</v>
      </c>
      <c r="I33">
        <v>1.86580988613898</v>
      </c>
      <c r="J33">
        <v>1.8870266175704</v>
      </c>
      <c r="K33">
        <v>141.50613109597501</v>
      </c>
      <c r="L33">
        <v>144.68255921709101</v>
      </c>
      <c r="M33">
        <v>2.9260256434732401</v>
      </c>
      <c r="N33">
        <v>2.9297062214215801</v>
      </c>
      <c r="O33">
        <v>60.338289646958593</v>
      </c>
      <c r="P33">
        <v>67.066584252403317</v>
      </c>
      <c r="Q33">
        <v>14.782484466812001</v>
      </c>
      <c r="R33">
        <v>15.6922783541618</v>
      </c>
      <c r="S33">
        <v>5.1733908063108602</v>
      </c>
      <c r="T33">
        <v>5.2903798918207796</v>
      </c>
      <c r="U33">
        <v>5.7271722825941511</v>
      </c>
      <c r="V33">
        <v>5.851613762285389</v>
      </c>
      <c r="W33">
        <v>7.9226140820896802</v>
      </c>
      <c r="X33">
        <v>8.0882335085103598</v>
      </c>
      <c r="Y33">
        <v>41.134851549695597</v>
      </c>
      <c r="Z33">
        <v>42.090108977628397</v>
      </c>
      <c r="AA33">
        <v>5.7512417717906308</v>
      </c>
      <c r="AB33">
        <v>5.8619000116443312</v>
      </c>
      <c r="AC33">
        <v>3.5693237774102</v>
      </c>
      <c r="AD33">
        <v>3.61107178026483</v>
      </c>
      <c r="AE33">
        <v>45.269163458299097</v>
      </c>
      <c r="AF33">
        <v>47.207683693523101</v>
      </c>
      <c r="AG33">
        <v>28.3924431923353</v>
      </c>
      <c r="AH33">
        <v>30.544917858305801</v>
      </c>
      <c r="AI33">
        <v>13.245981701895101</v>
      </c>
      <c r="AJ33">
        <v>13.4210709034289</v>
      </c>
      <c r="AK33">
        <v>93.717566451803805</v>
      </c>
      <c r="AL33">
        <v>95.6120531971482</v>
      </c>
      <c r="AM33">
        <v>12.272489228992599</v>
      </c>
      <c r="AN33">
        <v>12.322313594221599</v>
      </c>
      <c r="AO33">
        <v>57.533658000000003</v>
      </c>
      <c r="AP33">
        <v>2.6325150000000002</v>
      </c>
      <c r="AQ33">
        <v>10.725019</v>
      </c>
      <c r="AR33">
        <v>1.758146</v>
      </c>
      <c r="AS33">
        <v>152.256979</v>
      </c>
      <c r="AT33">
        <v>3.421389</v>
      </c>
      <c r="AU33">
        <v>69.232580999999996</v>
      </c>
      <c r="AV33">
        <v>14.323826</v>
      </c>
      <c r="AW33">
        <v>4.6835170000000002</v>
      </c>
      <c r="AX33">
        <v>4.8581469999999998</v>
      </c>
      <c r="AY33">
        <v>8.3310940000000002</v>
      </c>
      <c r="AZ33">
        <v>44.126016</v>
      </c>
      <c r="BA33">
        <v>6.008877</v>
      </c>
      <c r="BB33">
        <v>3.2255440000000002</v>
      </c>
      <c r="BC33">
        <v>46.785936999999997</v>
      </c>
      <c r="BD33">
        <v>36.873389000000003</v>
      </c>
      <c r="BE33">
        <v>14.072181</v>
      </c>
      <c r="BF33">
        <v>94.115848</v>
      </c>
      <c r="BG33">
        <v>11.055054999999999</v>
      </c>
      <c r="BS33">
        <v>5.2190440000000002</v>
      </c>
    </row>
    <row r="34" spans="1:71" x14ac:dyDescent="0.2">
      <c r="A34" s="12" t="s">
        <v>90</v>
      </c>
      <c r="B34" s="12">
        <v>2046</v>
      </c>
      <c r="C34">
        <v>53.453266645191889</v>
      </c>
      <c r="D34">
        <v>54.328615601603047</v>
      </c>
      <c r="E34">
        <v>2.4478744414062481</v>
      </c>
      <c r="F34">
        <v>2.4595321153913612</v>
      </c>
      <c r="G34">
        <v>10.59008481269783</v>
      </c>
      <c r="H34">
        <v>10.654675606067549</v>
      </c>
      <c r="I34">
        <v>1.8808109482508311</v>
      </c>
      <c r="J34">
        <v>1.9027556941027619</v>
      </c>
      <c r="K34">
        <v>142.49321170116241</v>
      </c>
      <c r="L34">
        <v>145.85833890704399</v>
      </c>
      <c r="M34">
        <v>2.8894580255063338</v>
      </c>
      <c r="N34">
        <v>2.8941382971519931</v>
      </c>
      <c r="O34">
        <v>60.845724363055197</v>
      </c>
      <c r="P34">
        <v>67.958208818180623</v>
      </c>
      <c r="Q34">
        <v>14.928815078588</v>
      </c>
      <c r="R34">
        <v>15.89228704436422</v>
      </c>
      <c r="S34">
        <v>5.2027806234794598</v>
      </c>
      <c r="T34">
        <v>5.3252385124620476</v>
      </c>
      <c r="U34">
        <v>5.7539222463174928</v>
      </c>
      <c r="V34">
        <v>5.8847264563754402</v>
      </c>
      <c r="W34">
        <v>7.9551625797770624</v>
      </c>
      <c r="X34">
        <v>8.1265276962138913</v>
      </c>
      <c r="Y34">
        <v>41.163474287540389</v>
      </c>
      <c r="Z34">
        <v>42.156888196971593</v>
      </c>
      <c r="AA34">
        <v>5.7934176983004013</v>
      </c>
      <c r="AB34">
        <v>5.9086229603322122</v>
      </c>
      <c r="AC34">
        <v>3.6065018721892539</v>
      </c>
      <c r="AD34">
        <v>3.6500725616405991</v>
      </c>
      <c r="AE34">
        <v>45.537893193665617</v>
      </c>
      <c r="AF34">
        <v>47.5878273598303</v>
      </c>
      <c r="AG34">
        <v>28.411689461737801</v>
      </c>
      <c r="AH34">
        <v>30.661643559451189</v>
      </c>
      <c r="AI34">
        <v>13.253960156690759</v>
      </c>
      <c r="AJ34">
        <v>13.433576361039099</v>
      </c>
      <c r="AK34">
        <v>93.86270770766464</v>
      </c>
      <c r="AL34">
        <v>95.822049647100982</v>
      </c>
      <c r="AM34">
        <v>12.380634963089159</v>
      </c>
      <c r="AN34">
        <v>12.42857809261525</v>
      </c>
      <c r="AO34">
        <v>58.050507000000003</v>
      </c>
      <c r="AP34">
        <v>2.6213000000000002</v>
      </c>
      <c r="AQ34">
        <v>10.710362</v>
      </c>
      <c r="AR34">
        <v>1.7691749999999999</v>
      </c>
      <c r="AS34">
        <v>153.93751800000001</v>
      </c>
      <c r="AT34">
        <v>3.406917</v>
      </c>
      <c r="AU34">
        <v>70.303214999999994</v>
      </c>
      <c r="AV34">
        <v>14.468011000000001</v>
      </c>
      <c r="AW34">
        <v>4.7093427999999999</v>
      </c>
      <c r="AX34">
        <v>4.8781600000000003</v>
      </c>
      <c r="AY34">
        <v>8.3784139999999994</v>
      </c>
      <c r="AZ34">
        <v>44.327742999999998</v>
      </c>
      <c r="BA34">
        <v>6.0736230000000004</v>
      </c>
      <c r="BB34">
        <v>3.2530420000000002</v>
      </c>
      <c r="BC34">
        <v>47.133218999999997</v>
      </c>
      <c r="BD34">
        <v>37.176391000000002</v>
      </c>
      <c r="BE34">
        <v>14.127222</v>
      </c>
      <c r="BF34">
        <v>94.366287999999997</v>
      </c>
      <c r="BG34">
        <v>11.135424</v>
      </c>
      <c r="BS34">
        <v>6.9641970000000004</v>
      </c>
    </row>
    <row r="35" spans="1:71" x14ac:dyDescent="0.2">
      <c r="A35" s="12" t="s">
        <v>90</v>
      </c>
      <c r="B35" s="12">
        <v>2047</v>
      </c>
      <c r="C35">
        <v>53.681268276207597</v>
      </c>
      <c r="D35">
        <v>54.598003580107303</v>
      </c>
      <c r="E35">
        <v>2.4298407571533178</v>
      </c>
      <c r="F35">
        <v>2.4427828532421731</v>
      </c>
      <c r="G35">
        <v>10.57280287193662</v>
      </c>
      <c r="H35">
        <v>10.64032650376711</v>
      </c>
      <c r="I35">
        <v>1.8953238724993351</v>
      </c>
      <c r="J35">
        <v>1.9179741605599641</v>
      </c>
      <c r="K35">
        <v>143.44434036233471</v>
      </c>
      <c r="L35">
        <v>146.9993310945485</v>
      </c>
      <c r="M35">
        <v>2.852662829654586</v>
      </c>
      <c r="N35">
        <v>2.8584873629162741</v>
      </c>
      <c r="O35">
        <v>61.33443966680526</v>
      </c>
      <c r="P35">
        <v>68.836306356412933</v>
      </c>
      <c r="Q35">
        <v>15.07165923778104</v>
      </c>
      <c r="R35">
        <v>16.090032744360201</v>
      </c>
      <c r="S35">
        <v>5.2307018136307386</v>
      </c>
      <c r="T35">
        <v>5.3584571142533894</v>
      </c>
      <c r="U35">
        <v>5.7801803558908587</v>
      </c>
      <c r="V35">
        <v>5.9174869778752583</v>
      </c>
      <c r="W35">
        <v>7.9861872009712673</v>
      </c>
      <c r="X35">
        <v>8.163063333014394</v>
      </c>
      <c r="Y35">
        <v>41.182192724119531</v>
      </c>
      <c r="Z35">
        <v>42.213470784065962</v>
      </c>
      <c r="AA35">
        <v>5.8344812881724</v>
      </c>
      <c r="AB35">
        <v>5.9538768883469428</v>
      </c>
      <c r="AC35">
        <v>3.6429760320160591</v>
      </c>
      <c r="AD35">
        <v>3.6882182240883781</v>
      </c>
      <c r="AE35">
        <v>45.794544058048182</v>
      </c>
      <c r="AF35">
        <v>47.957458763512577</v>
      </c>
      <c r="AG35">
        <v>28.417633792569571</v>
      </c>
      <c r="AH35">
        <v>30.766234273442489</v>
      </c>
      <c r="AI35">
        <v>13.259994447401819</v>
      </c>
      <c r="AJ35">
        <v>13.44400600177001</v>
      </c>
      <c r="AK35">
        <v>93.985852684886908</v>
      </c>
      <c r="AL35">
        <v>96.008937339465504</v>
      </c>
      <c r="AM35">
        <v>12.48472770128796</v>
      </c>
      <c r="AN35">
        <v>12.530149973094041</v>
      </c>
      <c r="AO35">
        <v>58.559198000000002</v>
      </c>
      <c r="AP35">
        <v>2.6098020000000002</v>
      </c>
      <c r="AQ35">
        <v>10.692645000000001</v>
      </c>
      <c r="AR35">
        <v>1.7798430000000001</v>
      </c>
      <c r="AS35">
        <v>155.59487999999999</v>
      </c>
      <c r="AT35">
        <v>3.3923709999999998</v>
      </c>
      <c r="AU35">
        <v>71.367305000000002</v>
      </c>
      <c r="AV35">
        <v>14.608090000000001</v>
      </c>
      <c r="AW35">
        <v>4.7351685999999997</v>
      </c>
      <c r="AX35">
        <v>4.8963150000000004</v>
      </c>
      <c r="AY35">
        <v>8.4230780000000003</v>
      </c>
      <c r="AZ35">
        <v>44.520761999999998</v>
      </c>
      <c r="BA35">
        <v>6.1383799999999997</v>
      </c>
      <c r="BB35">
        <v>3.28024</v>
      </c>
      <c r="BC35">
        <v>47.466783</v>
      </c>
      <c r="BD35">
        <v>37.468038999999997</v>
      </c>
      <c r="BE35">
        <v>14.179682</v>
      </c>
      <c r="BF35">
        <v>94.594160000000002</v>
      </c>
      <c r="BG35">
        <v>11.215445000000001</v>
      </c>
      <c r="BS35">
        <v>38.211458999999998</v>
      </c>
    </row>
    <row r="36" spans="1:71" x14ac:dyDescent="0.2">
      <c r="A36" s="12" t="s">
        <v>90</v>
      </c>
      <c r="B36" s="12">
        <v>2048</v>
      </c>
      <c r="C36">
        <v>53.898720292917602</v>
      </c>
      <c r="D36">
        <v>54.856420154898359</v>
      </c>
      <c r="E36">
        <v>2.4114272686238478</v>
      </c>
      <c r="F36">
        <v>2.425768515744442</v>
      </c>
      <c r="G36">
        <v>10.552697695529339</v>
      </c>
      <c r="H36">
        <v>10.623298796644351</v>
      </c>
      <c r="I36">
        <v>1.9093221228286681</v>
      </c>
      <c r="J36">
        <v>1.932664780232481</v>
      </c>
      <c r="K36">
        <v>144.3597527924513</v>
      </c>
      <c r="L36">
        <v>148.10539229313349</v>
      </c>
      <c r="M36">
        <v>2.8156600617172711</v>
      </c>
      <c r="N36">
        <v>2.8227900045205372</v>
      </c>
      <c r="O36">
        <v>61.804278111078801</v>
      </c>
      <c r="P36">
        <v>69.700802190737377</v>
      </c>
      <c r="Q36">
        <v>15.210832981583939</v>
      </c>
      <c r="R36">
        <v>16.28536003510283</v>
      </c>
      <c r="S36">
        <v>5.2570120471698614</v>
      </c>
      <c r="T36">
        <v>5.3899722461672006</v>
      </c>
      <c r="U36">
        <v>5.8058605570179953</v>
      </c>
      <c r="V36">
        <v>5.9498274650362779</v>
      </c>
      <c r="W36">
        <v>8.0155663068066865</v>
      </c>
      <c r="X36">
        <v>8.197769202006036</v>
      </c>
      <c r="Y36">
        <v>41.191127748104897</v>
      </c>
      <c r="Z36">
        <v>42.260109065463723</v>
      </c>
      <c r="AA36">
        <v>5.8742299987522122</v>
      </c>
      <c r="AB36">
        <v>5.997482907054847</v>
      </c>
      <c r="AC36">
        <v>3.6786991393733781</v>
      </c>
      <c r="AD36">
        <v>3.725465904704047</v>
      </c>
      <c r="AE36">
        <v>46.038584190330248</v>
      </c>
      <c r="AF36">
        <v>48.315779807362759</v>
      </c>
      <c r="AG36">
        <v>28.411380028892061</v>
      </c>
      <c r="AH36">
        <v>30.860293457369622</v>
      </c>
      <c r="AI36">
        <v>13.2638368654218</v>
      </c>
      <c r="AJ36">
        <v>13.452179344562939</v>
      </c>
      <c r="AK36">
        <v>94.08687856729739</v>
      </c>
      <c r="AL36">
        <v>96.173378073901205</v>
      </c>
      <c r="AM36">
        <v>12.58476836947635</v>
      </c>
      <c r="AN36">
        <v>12.627082379371579</v>
      </c>
      <c r="AO36">
        <v>59.055401000000003</v>
      </c>
      <c r="AP36">
        <v>2.5980159999999999</v>
      </c>
      <c r="AQ36">
        <v>10.672252</v>
      </c>
      <c r="AR36">
        <v>1.7900910000000001</v>
      </c>
      <c r="AS36">
        <v>157.21375</v>
      </c>
      <c r="AT36">
        <v>3.3776809999999999</v>
      </c>
      <c r="AU36">
        <v>72.422409999999999</v>
      </c>
      <c r="AV36">
        <v>14.744593</v>
      </c>
      <c r="AW36">
        <v>4.7609943999999995</v>
      </c>
      <c r="AX36">
        <v>4.9123609999999998</v>
      </c>
      <c r="AY36">
        <v>8.4649380000000001</v>
      </c>
      <c r="AZ36">
        <v>44.704400999999997</v>
      </c>
      <c r="BA36">
        <v>6.202674</v>
      </c>
      <c r="BB36">
        <v>3.3069470000000001</v>
      </c>
      <c r="BC36">
        <v>47.785457999999998</v>
      </c>
      <c r="BD36">
        <v>37.752282999999998</v>
      </c>
      <c r="BE36">
        <v>14.228906</v>
      </c>
      <c r="BF36">
        <v>94.795287999999999</v>
      </c>
      <c r="BG36">
        <v>11.294748</v>
      </c>
      <c r="BS36">
        <v>4.7135530000000001</v>
      </c>
    </row>
    <row r="37" spans="1:71" x14ac:dyDescent="0.2">
      <c r="A37" s="12" t="s">
        <v>90</v>
      </c>
      <c r="B37" s="12">
        <v>2049</v>
      </c>
      <c r="C37">
        <v>54.104154017839889</v>
      </c>
      <c r="D37">
        <v>55.10234700591981</v>
      </c>
      <c r="E37">
        <v>2.3926292544196528</v>
      </c>
      <c r="F37">
        <v>2.408487897532269</v>
      </c>
      <c r="G37">
        <v>10.52992222353134</v>
      </c>
      <c r="H37">
        <v>10.603826979994651</v>
      </c>
      <c r="I37">
        <v>1.9227791631830069</v>
      </c>
      <c r="J37">
        <v>1.9468103164107839</v>
      </c>
      <c r="K37">
        <v>145.23968470447181</v>
      </c>
      <c r="L37">
        <v>149.17637901632821</v>
      </c>
      <c r="M37">
        <v>2.7784697274936629</v>
      </c>
      <c r="N37">
        <v>2.7870828077708998</v>
      </c>
      <c r="O37">
        <v>62.255082248745829</v>
      </c>
      <c r="P37">
        <v>70.551621644791169</v>
      </c>
      <c r="Q37">
        <v>15.346152347189539</v>
      </c>
      <c r="R37">
        <v>16.478113497545198</v>
      </c>
      <c r="S37">
        <v>5.2815689945019892</v>
      </c>
      <c r="T37">
        <v>5.4197204571758801</v>
      </c>
      <c r="U37">
        <v>5.8308767954026486</v>
      </c>
      <c r="V37">
        <v>5.9816800561099308</v>
      </c>
      <c r="W37">
        <v>8.0431782584177185</v>
      </c>
      <c r="X37">
        <v>8.2305740862829744</v>
      </c>
      <c r="Y37">
        <v>41.190400248168423</v>
      </c>
      <c r="Z37">
        <v>42.297055367717043</v>
      </c>
      <c r="AA37">
        <v>5.9124612873854216</v>
      </c>
      <c r="AB37">
        <v>6.0392621278222522</v>
      </c>
      <c r="AC37">
        <v>3.7136240767439732</v>
      </c>
      <c r="AD37">
        <v>3.7617727405834902</v>
      </c>
      <c r="AE37">
        <v>46.269481729395352</v>
      </c>
      <c r="AF37">
        <v>48.661992394173659</v>
      </c>
      <c r="AG37">
        <v>28.394032014766712</v>
      </c>
      <c r="AH37">
        <v>30.945424568322512</v>
      </c>
      <c r="AI37">
        <v>13.265239702144219</v>
      </c>
      <c r="AJ37">
        <v>13.457915908359171</v>
      </c>
      <c r="AK37">
        <v>94.165662538722898</v>
      </c>
      <c r="AL37">
        <v>96.316033650067453</v>
      </c>
      <c r="AM37">
        <v>12.68075789354168</v>
      </c>
      <c r="AN37">
        <v>12.71942845516152</v>
      </c>
      <c r="AO37">
        <v>59.535713000000001</v>
      </c>
      <c r="AP37">
        <v>2.5859030000000001</v>
      </c>
      <c r="AQ37">
        <v>10.648913</v>
      </c>
      <c r="AR37">
        <v>1.799885</v>
      </c>
      <c r="AS37">
        <v>158.792464</v>
      </c>
      <c r="AT37">
        <v>3.3630140000000002</v>
      </c>
      <c r="AU37">
        <v>73.472403999999997</v>
      </c>
      <c r="AV37">
        <v>14.877252</v>
      </c>
      <c r="AW37">
        <v>4.7868202000000002</v>
      </c>
      <c r="AX37">
        <v>4.9260830000000002</v>
      </c>
      <c r="AY37">
        <v>8.5039510000000007</v>
      </c>
      <c r="AZ37">
        <v>44.878689999999999</v>
      </c>
      <c r="BA37">
        <v>6.2662789999999999</v>
      </c>
      <c r="BB37">
        <v>3.3330519999999999</v>
      </c>
      <c r="BC37">
        <v>48.088523000000002</v>
      </c>
      <c r="BD37">
        <v>38.031069000000002</v>
      </c>
      <c r="BE37">
        <v>14.274331999999999</v>
      </c>
      <c r="BF37">
        <v>94.975511999999995</v>
      </c>
      <c r="BG37">
        <v>11.372877000000001</v>
      </c>
      <c r="BS37">
        <v>2.7370610000000002</v>
      </c>
    </row>
    <row r="38" spans="1:71" x14ac:dyDescent="0.2">
      <c r="A38" s="12" t="s">
        <v>90</v>
      </c>
      <c r="B38" s="12">
        <v>2050</v>
      </c>
      <c r="C38">
        <v>54.296100773492498</v>
      </c>
      <c r="D38">
        <v>55.334265813115188</v>
      </c>
      <c r="E38">
        <v>2.3734419931425501</v>
      </c>
      <c r="F38">
        <v>2.3909397932397489</v>
      </c>
      <c r="G38">
        <v>10.504629395998</v>
      </c>
      <c r="H38">
        <v>10.582145549113401</v>
      </c>
      <c r="I38">
        <v>1.9356684575065299</v>
      </c>
      <c r="J38">
        <v>1.9603935323853501</v>
      </c>
      <c r="K38">
        <v>146.08437181135599</v>
      </c>
      <c r="L38">
        <v>150.21214777766201</v>
      </c>
      <c r="M38">
        <v>2.7411118327830399</v>
      </c>
      <c r="N38">
        <v>2.7514023584734799</v>
      </c>
      <c r="O38">
        <v>62.686694632676392</v>
      </c>
      <c r="P38">
        <v>71.388690042211479</v>
      </c>
      <c r="Q38">
        <v>15.477433371790699</v>
      </c>
      <c r="R38">
        <v>16.668137712640402</v>
      </c>
      <c r="S38">
        <v>5.3042303260322896</v>
      </c>
      <c r="T38">
        <v>5.4476382962518297</v>
      </c>
      <c r="U38">
        <v>5.8551430167485687</v>
      </c>
      <c r="V38">
        <v>6.0129768893476587</v>
      </c>
      <c r="W38">
        <v>8.0689014169387576</v>
      </c>
      <c r="X38">
        <v>8.2614067689393806</v>
      </c>
      <c r="Y38">
        <v>41.180131112981989</v>
      </c>
      <c r="Z38">
        <v>42.324562017378099</v>
      </c>
      <c r="AA38">
        <v>5.94897261141762</v>
      </c>
      <c r="AB38">
        <v>6.0790356620154888</v>
      </c>
      <c r="AC38">
        <v>3.7477037266106099</v>
      </c>
      <c r="AD38">
        <v>3.79709586882259</v>
      </c>
      <c r="AE38">
        <v>46.486704814127002</v>
      </c>
      <c r="AF38">
        <v>48.995298426738103</v>
      </c>
      <c r="AG38">
        <v>28.366693594255</v>
      </c>
      <c r="AH38">
        <v>31.023231063391101</v>
      </c>
      <c r="AI38">
        <v>13.263955248962599</v>
      </c>
      <c r="AJ38">
        <v>13.461035212100001</v>
      </c>
      <c r="AK38">
        <v>94.222081782990315</v>
      </c>
      <c r="AL38">
        <v>96.437565867623789</v>
      </c>
      <c r="AM38">
        <v>12.772697199371301</v>
      </c>
      <c r="AN38">
        <v>12.8072413441775</v>
      </c>
      <c r="AO38" s="27">
        <v>60.001112999999997</v>
      </c>
      <c r="AP38" s="27">
        <v>2.5734650000000001</v>
      </c>
      <c r="AQ38" s="27">
        <v>10.621822</v>
      </c>
      <c r="AR38" s="27">
        <v>1.809237</v>
      </c>
      <c r="AS38" s="27">
        <v>160.339889</v>
      </c>
      <c r="AT38" s="27">
        <v>3.3478029999999999</v>
      </c>
      <c r="AU38" s="27">
        <v>74.515140000000002</v>
      </c>
      <c r="AV38" s="27">
        <v>15.005941</v>
      </c>
      <c r="AW38">
        <v>4.812646</v>
      </c>
      <c r="AX38" s="27">
        <v>4.9375790000000004</v>
      </c>
      <c r="AY38" s="27">
        <v>8.5399759999999993</v>
      </c>
      <c r="AZ38" s="27">
        <v>45.044989999999999</v>
      </c>
      <c r="BA38" s="27">
        <v>6.3289780000000002</v>
      </c>
      <c r="BB38" s="27">
        <v>3.3584540000000001</v>
      </c>
      <c r="BC38" s="27">
        <v>48.374543000000003</v>
      </c>
      <c r="BD38" s="27">
        <v>38.306373999999998</v>
      </c>
      <c r="BE38" s="27">
        <v>14.315778999999999</v>
      </c>
      <c r="BF38" s="27">
        <v>95.120416000000006</v>
      </c>
      <c r="BG38" s="27">
        <v>11.449471000000001</v>
      </c>
      <c r="BS38">
        <v>37.473928999999998</v>
      </c>
    </row>
    <row r="39" spans="1:71" x14ac:dyDescent="0.2">
      <c r="A39" s="12" t="s">
        <v>90</v>
      </c>
      <c r="B39" s="12">
        <v>2051</v>
      </c>
      <c r="C39">
        <v>54.473022276373648</v>
      </c>
      <c r="D39">
        <v>55.550557564482951</v>
      </c>
      <c r="E39">
        <v>2.3538716485760869</v>
      </c>
      <c r="F39">
        <v>2.3731302581500038</v>
      </c>
      <c r="G39">
        <v>10.47698110603217</v>
      </c>
      <c r="H39">
        <v>10.55846661488539</v>
      </c>
      <c r="I39">
        <v>1.9479610271233729</v>
      </c>
      <c r="J39">
        <v>1.9733933502832079</v>
      </c>
      <c r="K39">
        <v>146.89392867842909</v>
      </c>
      <c r="L39">
        <v>151.2125532653873</v>
      </c>
      <c r="M39">
        <v>2.7036226492367348</v>
      </c>
      <c r="N39">
        <v>2.7157940880817351</v>
      </c>
      <c r="O39">
        <v>63.098877446794553</v>
      </c>
      <c r="P39">
        <v>72.211809204986224</v>
      </c>
      <c r="Q39">
        <v>15.60450181356275</v>
      </c>
      <c r="R39">
        <v>16.855271173214469</v>
      </c>
      <c r="S39">
        <v>5.3248649792116831</v>
      </c>
      <c r="T39">
        <v>5.4736644101225531</v>
      </c>
      <c r="U39">
        <v>5.8785808253950416</v>
      </c>
      <c r="V39">
        <v>6.0436516041662154</v>
      </c>
      <c r="W39">
        <v>8.092585067224185</v>
      </c>
      <c r="X39">
        <v>8.290166973255273</v>
      </c>
      <c r="Y39">
        <v>41.160288208109243</v>
      </c>
      <c r="Z39">
        <v>42.34270546966998</v>
      </c>
      <c r="AA39">
        <v>5.9835522016024214</v>
      </c>
      <c r="AB39">
        <v>6.11660934485485</v>
      </c>
      <c r="AC39">
        <v>3.780877001828074</v>
      </c>
      <c r="AD39">
        <v>3.83137946272522</v>
      </c>
      <c r="AE39">
        <v>46.689597752138617</v>
      </c>
      <c r="AF39">
        <v>49.314868482986363</v>
      </c>
      <c r="AG39">
        <v>28.330340973819311</v>
      </c>
      <c r="AH39">
        <v>31.095037633925749</v>
      </c>
      <c r="AI39">
        <v>13.259722564098389</v>
      </c>
      <c r="AJ39">
        <v>13.461333216767081</v>
      </c>
      <c r="AK39">
        <v>94.25599346762516</v>
      </c>
      <c r="AL39">
        <v>96.538467268762972</v>
      </c>
      <c r="AM39">
        <v>12.86054810577504</v>
      </c>
      <c r="AN39">
        <v>12.890532916940311</v>
      </c>
      <c r="AO39" s="27">
        <v>60.448557000000001</v>
      </c>
      <c r="AP39" s="27">
        <v>2.5606529999999998</v>
      </c>
      <c r="AQ39" s="27">
        <v>10.837258</v>
      </c>
      <c r="AR39" s="27">
        <v>1.8181310000000002</v>
      </c>
      <c r="AS39" s="27">
        <v>161.85413800000001</v>
      </c>
      <c r="AT39" s="27">
        <v>3.36924</v>
      </c>
      <c r="AU39" s="27">
        <v>75.546289000000002</v>
      </c>
      <c r="AV39" s="27">
        <v>15.131037000000001</v>
      </c>
      <c r="AW39">
        <v>4.8384717999999998</v>
      </c>
      <c r="AX39" s="27">
        <v>4.9468480000000001</v>
      </c>
      <c r="AY39" s="27">
        <v>8.5731310000000001</v>
      </c>
      <c r="AZ39" s="27">
        <v>45.202607000000008</v>
      </c>
      <c r="BA39" s="27">
        <v>6.3905020000000006</v>
      </c>
      <c r="BB39" s="27">
        <v>3.383159</v>
      </c>
      <c r="BC39" s="27">
        <v>48.642389000000001</v>
      </c>
      <c r="BD39" s="27">
        <v>38.579208000000001</v>
      </c>
      <c r="BE39" s="27">
        <v>14.353253</v>
      </c>
      <c r="BF39" s="27">
        <v>95.982212000000004</v>
      </c>
      <c r="BG39" s="27">
        <v>11.524162</v>
      </c>
      <c r="BS39">
        <v>24.348053</v>
      </c>
    </row>
    <row r="40" spans="1:71" x14ac:dyDescent="0.2">
      <c r="A40" s="12" t="s">
        <v>90</v>
      </c>
      <c r="B40" s="12">
        <v>2052</v>
      </c>
      <c r="C40">
        <v>54.63310181890261</v>
      </c>
      <c r="D40">
        <v>55.749200480241001</v>
      </c>
      <c r="E40">
        <v>2.333967925230731</v>
      </c>
      <c r="F40">
        <v>2.3550943901422312</v>
      </c>
      <c r="G40">
        <v>10.447175058926639</v>
      </c>
      <c r="H40">
        <v>10.53291275055305</v>
      </c>
      <c r="I40">
        <v>1.959618122877512</v>
      </c>
      <c r="J40">
        <v>1.985773327577617</v>
      </c>
      <c r="K40">
        <v>147.66798528048031</v>
      </c>
      <c r="L40">
        <v>152.17744286665041</v>
      </c>
      <c r="M40">
        <v>2.6661035119143222</v>
      </c>
      <c r="N40">
        <v>2.680338810638502</v>
      </c>
      <c r="O40">
        <v>63.491071399240496</v>
      </c>
      <c r="P40">
        <v>73.020286948505984</v>
      </c>
      <c r="Q40">
        <v>15.72722231461108</v>
      </c>
      <c r="R40">
        <v>17.039328019585259</v>
      </c>
      <c r="S40">
        <v>5.3433869596741248</v>
      </c>
      <c r="T40">
        <v>5.4977458365359766</v>
      </c>
      <c r="U40">
        <v>5.9011424602234994</v>
      </c>
      <c r="V40">
        <v>6.0736438446436596</v>
      </c>
      <c r="W40">
        <v>8.1139621890083209</v>
      </c>
      <c r="X40">
        <v>8.3166381832540992</v>
      </c>
      <c r="Y40">
        <v>41.130227306680638</v>
      </c>
      <c r="Z40">
        <v>42.350858694499237</v>
      </c>
      <c r="AA40">
        <v>6.0159513823255537</v>
      </c>
      <c r="AB40">
        <v>6.1517279069764861</v>
      </c>
      <c r="AC40">
        <v>3.813026936739246</v>
      </c>
      <c r="AD40">
        <v>3.8645158404272189</v>
      </c>
      <c r="AE40">
        <v>46.877009525963338</v>
      </c>
      <c r="AF40">
        <v>49.619747841398521</v>
      </c>
      <c r="AG40">
        <v>28.28543980952583</v>
      </c>
      <c r="AH40">
        <v>31.161053908318561</v>
      </c>
      <c r="AI40">
        <v>13.252227773084851</v>
      </c>
      <c r="AJ40">
        <v>13.45851165150343</v>
      </c>
      <c r="AK40">
        <v>94.267174694947983</v>
      </c>
      <c r="AL40">
        <v>96.618553365811238</v>
      </c>
      <c r="AM40">
        <v>12.944116003252629</v>
      </c>
      <c r="AN40">
        <v>12.969149951199441</v>
      </c>
      <c r="AO40" s="27">
        <v>60.876331</v>
      </c>
      <c r="AP40" s="27">
        <v>2.5474410000000001</v>
      </c>
      <c r="AQ40" s="27">
        <v>10.805074000000001</v>
      </c>
      <c r="AR40" s="27">
        <v>1.8265419999999999</v>
      </c>
      <c r="AS40" s="27">
        <v>163.33905300000001</v>
      </c>
      <c r="AT40" s="27">
        <v>3.3534839999999999</v>
      </c>
      <c r="AU40" s="27">
        <v>76.571293999999995</v>
      </c>
      <c r="AV40" s="27">
        <v>15.252936</v>
      </c>
      <c r="AW40">
        <v>4.8642976000000004</v>
      </c>
      <c r="AX40" s="27">
        <v>4.9536559999999996</v>
      </c>
      <c r="AY40" s="27">
        <v>8.6033559999999998</v>
      </c>
      <c r="AZ40" s="27">
        <v>45.351930000000003</v>
      </c>
      <c r="BA40" s="27">
        <v>6.4507470000000007</v>
      </c>
      <c r="BB40" s="27">
        <v>3.407143</v>
      </c>
      <c r="BC40" s="27">
        <v>48.891469000000001</v>
      </c>
      <c r="BD40" s="27">
        <v>38.851675999999998</v>
      </c>
      <c r="BE40" s="27">
        <v>14.386982</v>
      </c>
      <c r="BF40" s="27">
        <v>96.105455000000006</v>
      </c>
      <c r="BG40" s="27">
        <v>11.597023</v>
      </c>
      <c r="BS40">
        <v>12.564689</v>
      </c>
    </row>
    <row r="41" spans="1:71" x14ac:dyDescent="0.2">
      <c r="A41" s="12" t="s">
        <v>90</v>
      </c>
      <c r="B41" s="12">
        <v>2053</v>
      </c>
      <c r="C41">
        <v>54.77445308747879</v>
      </c>
      <c r="D41">
        <v>55.928072088662127</v>
      </c>
      <c r="E41">
        <v>2.3137914127986812</v>
      </c>
      <c r="F41">
        <v>2.3368745477446491</v>
      </c>
      <c r="G41">
        <v>10.41541791302172</v>
      </c>
      <c r="H41">
        <v>10.505584144948219</v>
      </c>
      <c r="I41">
        <v>1.9705985529928871</v>
      </c>
      <c r="J41">
        <v>1.9974931805783931</v>
      </c>
      <c r="K41">
        <v>148.4060504446644</v>
      </c>
      <c r="L41">
        <v>153.10666214332051</v>
      </c>
      <c r="M41">
        <v>2.6286720217274322</v>
      </c>
      <c r="N41">
        <v>2.6451261858339552</v>
      </c>
      <c r="O41">
        <v>63.862636829208398</v>
      </c>
      <c r="P41">
        <v>73.813307586512025</v>
      </c>
      <c r="Q41">
        <v>15.845469238023609</v>
      </c>
      <c r="R41">
        <v>17.220116303943559</v>
      </c>
      <c r="S41">
        <v>5.3597215400993257</v>
      </c>
      <c r="T41">
        <v>5.5198317109951391</v>
      </c>
      <c r="U41">
        <v>5.9227878187509067</v>
      </c>
      <c r="V41">
        <v>6.1028947560233648</v>
      </c>
      <c r="W41">
        <v>8.1327366857454759</v>
      </c>
      <c r="X41">
        <v>8.3405748231451575</v>
      </c>
      <c r="Y41">
        <v>41.089151158718401</v>
      </c>
      <c r="Z41">
        <v>42.348218790443298</v>
      </c>
      <c r="AA41">
        <v>6.0459122513807788</v>
      </c>
      <c r="AB41">
        <v>6.184120802870515</v>
      </c>
      <c r="AC41">
        <v>3.8440225960590229</v>
      </c>
      <c r="AD41">
        <v>3.8963843562724141</v>
      </c>
      <c r="AE41">
        <v>47.047665286864152</v>
      </c>
      <c r="AF41">
        <v>49.908950455592198</v>
      </c>
      <c r="AG41">
        <v>28.232328119841661</v>
      </c>
      <c r="AH41">
        <v>31.22121074922207</v>
      </c>
      <c r="AI41">
        <v>13.241143768283139</v>
      </c>
      <c r="AJ41">
        <v>13.452248687492411</v>
      </c>
      <c r="AK41">
        <v>94.255382550977927</v>
      </c>
      <c r="AL41">
        <v>96.677470413628114</v>
      </c>
      <c r="AM41">
        <v>13.02316717522627</v>
      </c>
      <c r="AN41">
        <v>13.04289795151151</v>
      </c>
      <c r="AO41" s="27">
        <v>61.284226000000004</v>
      </c>
      <c r="AP41" s="27">
        <v>2.5338590000000001</v>
      </c>
      <c r="AQ41" s="27">
        <v>10.771183000000001</v>
      </c>
      <c r="AR41" s="27">
        <v>1.8344500000000001</v>
      </c>
      <c r="AS41" s="27">
        <v>164.79952299999999</v>
      </c>
      <c r="AT41" s="27">
        <v>3.3373719999999998</v>
      </c>
      <c r="AU41" s="27">
        <v>77.591426999999996</v>
      </c>
      <c r="AV41" s="27">
        <v>15.372005999999999</v>
      </c>
      <c r="AW41">
        <v>4.8901234000000002</v>
      </c>
      <c r="AX41" s="27">
        <v>4.9581289999999996</v>
      </c>
      <c r="AY41" s="27">
        <v>8.6307279999999995</v>
      </c>
      <c r="AZ41" s="27">
        <v>45.492588000000005</v>
      </c>
      <c r="BA41" s="27">
        <v>6.5094950000000003</v>
      </c>
      <c r="BB41" s="27">
        <v>3.430288</v>
      </c>
      <c r="BC41" s="27">
        <v>49.122930000000004</v>
      </c>
      <c r="BD41" s="27">
        <v>39.124555999999998</v>
      </c>
      <c r="BE41" s="27">
        <v>14.416694</v>
      </c>
      <c r="BF41" s="27">
        <v>96.201361999999989</v>
      </c>
      <c r="BG41" s="27">
        <v>11.667558999999999</v>
      </c>
      <c r="BS41">
        <v>85.858536000000001</v>
      </c>
    </row>
    <row r="42" spans="1:71" x14ac:dyDescent="0.2">
      <c r="A42" s="12" t="s">
        <v>90</v>
      </c>
      <c r="B42" s="12">
        <v>2054</v>
      </c>
      <c r="C42">
        <v>54.895189768501702</v>
      </c>
      <c r="D42">
        <v>56.085049918019124</v>
      </c>
      <c r="E42">
        <v>2.2934027009721349</v>
      </c>
      <c r="F42">
        <v>2.3185130894854749</v>
      </c>
      <c r="G42">
        <v>10.38191632665767</v>
      </c>
      <c r="H42">
        <v>10.47658098690272</v>
      </c>
      <c r="I42">
        <v>1.9808611256934341</v>
      </c>
      <c r="J42">
        <v>2.008512625595352</v>
      </c>
      <c r="K42">
        <v>149.1076329981363</v>
      </c>
      <c r="L42">
        <v>154.00005665726721</v>
      </c>
      <c r="M42">
        <v>2.591445779587696</v>
      </c>
      <c r="N42">
        <v>2.610245873358271</v>
      </c>
      <c r="O42">
        <v>64.212934075892491</v>
      </c>
      <c r="P42">
        <v>74.590055432745672</v>
      </c>
      <c r="Q42">
        <v>15.95911694688821</v>
      </c>
      <c r="R42">
        <v>17.397444078480209</v>
      </c>
      <c r="S42">
        <v>5.3737939931670002</v>
      </c>
      <c r="T42">
        <v>5.5398711690030673</v>
      </c>
      <c r="U42">
        <v>5.9434767984942338</v>
      </c>
      <c r="V42">
        <v>6.1313454835487118</v>
      </c>
      <c r="W42">
        <v>8.1486124608899555</v>
      </c>
      <c r="X42">
        <v>8.3617313171377496</v>
      </c>
      <c r="Y42">
        <v>41.036262514244669</v>
      </c>
      <c r="Z42">
        <v>42.333982856079608</v>
      </c>
      <c r="AA42">
        <v>6.0731769065618533</v>
      </c>
      <c r="AB42">
        <v>6.2135174870270493</v>
      </c>
      <c r="AC42">
        <v>3.8737330445023059</v>
      </c>
      <c r="AD42">
        <v>3.9268643646046351</v>
      </c>
      <c r="AE42">
        <v>47.200290186104063</v>
      </c>
      <c r="AF42">
        <v>50.181490279184928</v>
      </c>
      <c r="AG42">
        <v>28.171343923233898</v>
      </c>
      <c r="AH42">
        <v>31.2754390192888</v>
      </c>
      <c r="AI42">
        <v>13.226143442054459</v>
      </c>
      <c r="AJ42">
        <v>13.442222495917379</v>
      </c>
      <c r="AK42">
        <v>94.220374121734295</v>
      </c>
      <c r="AL42">
        <v>96.714864667073186</v>
      </c>
      <c r="AM42">
        <v>13.09746790511816</v>
      </c>
      <c r="AN42">
        <v>13.11158242243318</v>
      </c>
      <c r="AO42" s="27">
        <v>61.669728000000006</v>
      </c>
      <c r="AP42" s="27">
        <v>2.5199039999999999</v>
      </c>
      <c r="AQ42" s="27">
        <v>10.735925</v>
      </c>
      <c r="AR42" s="27">
        <v>1.8418720000000002</v>
      </c>
      <c r="AS42" s="27">
        <v>166.23091399999998</v>
      </c>
      <c r="AT42" s="27">
        <v>3.320919</v>
      </c>
      <c r="AU42" s="27">
        <v>78.602717999999996</v>
      </c>
      <c r="AV42" s="27">
        <v>15.488415999999999</v>
      </c>
      <c r="AW42">
        <v>4.9159492</v>
      </c>
      <c r="AX42" s="27">
        <v>4.9605299999999994</v>
      </c>
      <c r="AY42" s="27">
        <v>8.6556060000000006</v>
      </c>
      <c r="AZ42" s="27">
        <v>45.624074</v>
      </c>
      <c r="BA42" s="27">
        <v>6.5666520000000004</v>
      </c>
      <c r="BB42" s="27">
        <v>3.4526480000000004</v>
      </c>
      <c r="BC42" s="27">
        <v>49.336894000000001</v>
      </c>
      <c r="BD42" s="27">
        <v>39.396979000000002</v>
      </c>
      <c r="BE42" s="27">
        <v>14.442157</v>
      </c>
      <c r="BF42" s="27">
        <v>96.266779999999997</v>
      </c>
      <c r="BG42" s="27">
        <v>11.735811</v>
      </c>
      <c r="BS42">
        <v>9.5918530000000004</v>
      </c>
    </row>
    <row r="43" spans="1:71" x14ac:dyDescent="0.2">
      <c r="A43" s="12" t="s">
        <v>90</v>
      </c>
      <c r="B43" s="12">
        <v>2055</v>
      </c>
      <c r="C43">
        <v>54.993425548370809</v>
      </c>
      <c r="D43">
        <v>56.218011496584793</v>
      </c>
      <c r="E43">
        <v>2.2728623794432901</v>
      </c>
      <c r="F43">
        <v>2.3000523738929299</v>
      </c>
      <c r="G43">
        <v>10.3468769581748</v>
      </c>
      <c r="H43">
        <v>10.446003465248401</v>
      </c>
      <c r="I43">
        <v>1.99036464920309</v>
      </c>
      <c r="J43">
        <v>2.0187913789383098</v>
      </c>
      <c r="K43">
        <v>149.772241768051</v>
      </c>
      <c r="L43">
        <v>154.85747197036</v>
      </c>
      <c r="M43">
        <v>2.5545423864067498</v>
      </c>
      <c r="N43">
        <v>2.57578753290163</v>
      </c>
      <c r="O43">
        <v>64.541323478487001</v>
      </c>
      <c r="P43">
        <v>75.349714800948192</v>
      </c>
      <c r="Q43">
        <v>16.068039804292798</v>
      </c>
      <c r="R43">
        <v>17.571119395385999</v>
      </c>
      <c r="S43">
        <v>5.3855295915568604</v>
      </c>
      <c r="T43">
        <v>5.5578133460628001</v>
      </c>
      <c r="U43">
        <v>5.9631692969704497</v>
      </c>
      <c r="V43">
        <v>6.1589371724630801</v>
      </c>
      <c r="W43">
        <v>8.1612934178960703</v>
      </c>
      <c r="X43">
        <v>8.3798620894411791</v>
      </c>
      <c r="Y43">
        <v>40.970764123281697</v>
      </c>
      <c r="Z43">
        <v>42.307347989985601</v>
      </c>
      <c r="AA43">
        <v>6.0974874456625399</v>
      </c>
      <c r="AB43">
        <v>6.2396474139362086</v>
      </c>
      <c r="AC43">
        <v>3.9020273467840001</v>
      </c>
      <c r="AD43">
        <v>3.9558352197677098</v>
      </c>
      <c r="AE43">
        <v>47.333609374946107</v>
      </c>
      <c r="AF43">
        <v>50.436381265794303</v>
      </c>
      <c r="AG43">
        <v>28.1028252381697</v>
      </c>
      <c r="AH43">
        <v>31.323669581171298</v>
      </c>
      <c r="AI43">
        <v>13.20689968676</v>
      </c>
      <c r="AJ43">
        <v>13.4281112479617</v>
      </c>
      <c r="AK43">
        <v>94.161906493236302</v>
      </c>
      <c r="AL43">
        <v>96.730382381006095</v>
      </c>
      <c r="AM43">
        <v>13.1667844763505</v>
      </c>
      <c r="AN43">
        <v>13.1750088685211</v>
      </c>
      <c r="AO43" s="27">
        <v>62.034902000000002</v>
      </c>
      <c r="AP43" s="27">
        <v>2.505509</v>
      </c>
      <c r="AQ43" s="27">
        <v>10.699376000000001</v>
      </c>
      <c r="AR43" s="27">
        <v>1.848875</v>
      </c>
      <c r="AS43" s="27">
        <v>167.63136900000001</v>
      </c>
      <c r="AT43" s="27">
        <v>3.3040780000000001</v>
      </c>
      <c r="AU43" s="27">
        <v>79.606588000000002</v>
      </c>
      <c r="AV43" s="27">
        <v>15.602302</v>
      </c>
      <c r="AW43">
        <v>4.9417749999999998</v>
      </c>
      <c r="AX43" s="27">
        <v>4.9610590000000006</v>
      </c>
      <c r="AY43" s="27">
        <v>8.6783169999999998</v>
      </c>
      <c r="AZ43" s="27">
        <v>45.746686000000004</v>
      </c>
      <c r="BA43" s="27">
        <v>6.6220559999999997</v>
      </c>
      <c r="BB43" s="27">
        <v>3.4742519999999999</v>
      </c>
      <c r="BC43" s="27">
        <v>49.531550000000003</v>
      </c>
      <c r="BD43" s="27">
        <v>39.669888</v>
      </c>
      <c r="BE43" s="27">
        <v>14.463616</v>
      </c>
      <c r="BF43" s="27">
        <v>96.299441999999999</v>
      </c>
      <c r="BG43" s="27">
        <v>11.802008000000001</v>
      </c>
      <c r="BS43">
        <f>SUM(BS24:BS42)</f>
        <v>468.70973519999995</v>
      </c>
    </row>
    <row r="44" spans="1:71" x14ac:dyDescent="0.2">
      <c r="A44" s="12" t="s">
        <v>90</v>
      </c>
      <c r="B44" s="12">
        <v>2056</v>
      </c>
      <c r="C44">
        <v>55.068401406244149</v>
      </c>
      <c r="D44">
        <v>56.326059388670437</v>
      </c>
      <c r="E44">
        <v>2.2522239736226499</v>
      </c>
      <c r="F44">
        <v>2.2815295963673679</v>
      </c>
      <c r="G44">
        <v>10.310516393649291</v>
      </c>
      <c r="H44">
        <v>10.41398420983769</v>
      </c>
      <c r="I44">
        <v>1.9991014717407021</v>
      </c>
      <c r="J44">
        <v>2.0283219033775861</v>
      </c>
      <c r="K44">
        <v>150.40071627558439</v>
      </c>
      <c r="L44">
        <v>155.67998383878961</v>
      </c>
      <c r="M44">
        <v>2.5180451612819379</v>
      </c>
      <c r="N44">
        <v>2.5418088264822041</v>
      </c>
      <c r="O44">
        <v>64.848023569816959</v>
      </c>
      <c r="P44">
        <v>76.092202758047051</v>
      </c>
      <c r="Q44">
        <v>16.172294795756361</v>
      </c>
      <c r="R44">
        <v>17.741110445001279</v>
      </c>
      <c r="S44">
        <v>5.3949464485686027</v>
      </c>
      <c r="T44">
        <v>5.5736874599417057</v>
      </c>
      <c r="U44">
        <v>5.9818664482353681</v>
      </c>
      <c r="V44">
        <v>6.185651373581539</v>
      </c>
      <c r="W44">
        <v>8.1706491734652129</v>
      </c>
      <c r="X44">
        <v>8.3948715368125306</v>
      </c>
      <c r="Y44">
        <v>40.892438510730187</v>
      </c>
      <c r="Z44">
        <v>42.268085168747582</v>
      </c>
      <c r="AA44">
        <v>6.1187360174538581</v>
      </c>
      <c r="AB44">
        <v>6.2624030390983361</v>
      </c>
      <c r="AC44">
        <v>3.9288479595480772</v>
      </c>
      <c r="AD44">
        <v>3.9832507103423418</v>
      </c>
      <c r="AE44">
        <v>47.447246498080652</v>
      </c>
      <c r="AF44">
        <v>50.673422872880508</v>
      </c>
      <c r="AG44">
        <v>28.027293629037949</v>
      </c>
      <c r="AH44">
        <v>31.366047048597739</v>
      </c>
      <c r="AI44">
        <v>13.18329226392423</v>
      </c>
      <c r="AJ44">
        <v>13.4097936491181</v>
      </c>
      <c r="AK44">
        <v>94.080567307607836</v>
      </c>
      <c r="AL44">
        <v>96.724469777298211</v>
      </c>
      <c r="AM44">
        <v>13.23109605428305</v>
      </c>
      <c r="AN44">
        <v>13.233196960915039</v>
      </c>
      <c r="AO44" s="27">
        <v>62.380476000000002</v>
      </c>
      <c r="AP44" s="27">
        <v>2.4906809999999999</v>
      </c>
      <c r="AQ44" s="27">
        <v>10.661682000000001</v>
      </c>
      <c r="AR44" s="27">
        <v>1.8554570000000001</v>
      </c>
      <c r="AS44" s="27">
        <v>169.01114200000001</v>
      </c>
      <c r="AT44" s="27">
        <v>3.286832</v>
      </c>
      <c r="AU44" s="27">
        <v>80.603155000000001</v>
      </c>
      <c r="AV44" s="27">
        <v>15.713565000000001</v>
      </c>
      <c r="AW44">
        <v>4.9676007999999996</v>
      </c>
      <c r="AX44" s="27">
        <v>4.9600789999999995</v>
      </c>
      <c r="AY44" s="27">
        <v>8.6989040000000006</v>
      </c>
      <c r="AZ44" s="27">
        <v>45.858483999999997</v>
      </c>
      <c r="BA44" s="27">
        <v>6.6754499999999997</v>
      </c>
      <c r="BB44" s="27">
        <v>3.4950459999999999</v>
      </c>
      <c r="BC44" s="27">
        <v>49.708171</v>
      </c>
      <c r="BD44" s="27">
        <v>39.945166</v>
      </c>
      <c r="BE44" s="27">
        <v>14.480891</v>
      </c>
      <c r="BF44" s="27">
        <v>96.299401000000003</v>
      </c>
      <c r="BG44" s="27">
        <v>11.865647000000001</v>
      </c>
    </row>
    <row r="45" spans="1:71" x14ac:dyDescent="0.2">
      <c r="A45" s="12" t="s">
        <v>90</v>
      </c>
      <c r="B45" s="12">
        <v>2057</v>
      </c>
      <c r="C45">
        <v>55.123867492314027</v>
      </c>
      <c r="D45">
        <v>56.413196302741262</v>
      </c>
      <c r="E45">
        <v>2.2315127517939302</v>
      </c>
      <c r="F45">
        <v>2.2629612997976829</v>
      </c>
      <c r="G45">
        <v>10.273090930100951</v>
      </c>
      <c r="H45">
        <v>10.380785614605379</v>
      </c>
      <c r="I45">
        <v>2.007198101504752</v>
      </c>
      <c r="J45">
        <v>2.0372276475255151</v>
      </c>
      <c r="K45">
        <v>150.99921881799591</v>
      </c>
      <c r="L45">
        <v>156.47358879603161</v>
      </c>
      <c r="M45">
        <v>2.4819002960534622</v>
      </c>
      <c r="N45">
        <v>2.508239425430153</v>
      </c>
      <c r="O45">
        <v>65.136685657230615</v>
      </c>
      <c r="P45">
        <v>76.820367383714057</v>
      </c>
      <c r="Q45">
        <v>16.272669396522229</v>
      </c>
      <c r="R45">
        <v>17.908025970264521</v>
      </c>
      <c r="S45">
        <v>5.4024340399818636</v>
      </c>
      <c r="T45">
        <v>5.5878430574644806</v>
      </c>
      <c r="U45">
        <v>5.9997343325001724</v>
      </c>
      <c r="V45">
        <v>6.2116312600059187</v>
      </c>
      <c r="W45">
        <v>8.1772121972871084</v>
      </c>
      <c r="X45">
        <v>8.4072639461999916</v>
      </c>
      <c r="Y45">
        <v>40.803387301005017</v>
      </c>
      <c r="Z45">
        <v>42.218260880987259</v>
      </c>
      <c r="AA45">
        <v>6.1374149746158739</v>
      </c>
      <c r="AB45">
        <v>6.282328822054656</v>
      </c>
      <c r="AC45">
        <v>3.9544309071548009</v>
      </c>
      <c r="AD45">
        <v>4.0093623618567218</v>
      </c>
      <c r="AE45">
        <v>47.544419173907343</v>
      </c>
      <c r="AF45">
        <v>50.895556573274092</v>
      </c>
      <c r="AG45">
        <v>27.946004843914739</v>
      </c>
      <c r="AH45">
        <v>31.40357103959882</v>
      </c>
      <c r="AI45">
        <v>13.156028411724771</v>
      </c>
      <c r="AJ45">
        <v>13.38795054211667</v>
      </c>
      <c r="AK45">
        <v>93.980266431391229</v>
      </c>
      <c r="AL45">
        <v>96.700772945868223</v>
      </c>
      <c r="AM45">
        <v>13.29123333202573</v>
      </c>
      <c r="AN45">
        <v>13.28702303708728</v>
      </c>
      <c r="AO45" s="27">
        <v>62.705249999999999</v>
      </c>
      <c r="AP45" s="27">
        <v>2.4754700000000001</v>
      </c>
      <c r="AQ45" s="27">
        <v>10.623239999999999</v>
      </c>
      <c r="AR45" s="27">
        <v>1.861596</v>
      </c>
      <c r="AS45" s="27">
        <v>170.37303800000001</v>
      </c>
      <c r="AT45" s="27">
        <v>3.2692100000000002</v>
      </c>
      <c r="AU45" s="27">
        <v>81.590720000000005</v>
      </c>
      <c r="AV45" s="27">
        <v>15.822000000000001</v>
      </c>
      <c r="AW45">
        <v>4.9934266000000003</v>
      </c>
      <c r="AX45" s="27">
        <v>4.9578119999999997</v>
      </c>
      <c r="AY45" s="27">
        <v>8.7174599999999991</v>
      </c>
      <c r="AZ45" s="27">
        <v>45.959946000000002</v>
      </c>
      <c r="BA45" s="27">
        <v>6.7268230000000004</v>
      </c>
      <c r="BB45" s="27">
        <v>3.515031</v>
      </c>
      <c r="BC45" s="27">
        <v>49.868601000000005</v>
      </c>
      <c r="BD45" s="27">
        <v>40.221866999999996</v>
      </c>
      <c r="BE45" s="27">
        <v>14.49417</v>
      </c>
      <c r="BF45" s="27">
        <v>96.269484000000006</v>
      </c>
      <c r="BG45" s="27">
        <v>11.926314000000001</v>
      </c>
    </row>
    <row r="46" spans="1:71" x14ac:dyDescent="0.2">
      <c r="A46" s="12" t="s">
        <v>90</v>
      </c>
      <c r="B46" s="12">
        <v>2058</v>
      </c>
      <c r="C46">
        <v>55.164701249531298</v>
      </c>
      <c r="D46">
        <v>56.48464998330094</v>
      </c>
      <c r="E46">
        <v>2.2107469179591499</v>
      </c>
      <c r="F46">
        <v>2.2443588639449059</v>
      </c>
      <c r="G46">
        <v>10.23486679228548</v>
      </c>
      <c r="H46">
        <v>10.346702514506889</v>
      </c>
      <c r="I46">
        <v>2.0148145866886291</v>
      </c>
      <c r="J46">
        <v>2.0456648064549321</v>
      </c>
      <c r="K46">
        <v>151.575242386566</v>
      </c>
      <c r="L46">
        <v>157.24551356988289</v>
      </c>
      <c r="M46">
        <v>2.4460197007472382</v>
      </c>
      <c r="N46">
        <v>2.474977003403632</v>
      </c>
      <c r="O46">
        <v>65.411819241707036</v>
      </c>
      <c r="P46">
        <v>77.53778951080713</v>
      </c>
      <c r="Q46">
        <v>16.37013370426482</v>
      </c>
      <c r="R46">
        <v>18.072634852263729</v>
      </c>
      <c r="S46">
        <v>5.4084746821962648</v>
      </c>
      <c r="T46">
        <v>5.6007097677201578</v>
      </c>
      <c r="U46">
        <v>6.0169802665148886</v>
      </c>
      <c r="V46">
        <v>6.237060410409736</v>
      </c>
      <c r="W46">
        <v>8.1816806722985689</v>
      </c>
      <c r="X46">
        <v>8.4176935770995343</v>
      </c>
      <c r="Y46">
        <v>40.706291893399609</v>
      </c>
      <c r="Z46">
        <v>42.160515493335197</v>
      </c>
      <c r="AA46">
        <v>6.1541667208059083</v>
      </c>
      <c r="AB46">
        <v>6.3001322233566199</v>
      </c>
      <c r="AC46">
        <v>3.9790856058935109</v>
      </c>
      <c r="AD46">
        <v>4.0344961340759093</v>
      </c>
      <c r="AE46">
        <v>47.629243514253098</v>
      </c>
      <c r="AF46">
        <v>51.106509343648177</v>
      </c>
      <c r="AG46">
        <v>27.860398176797901</v>
      </c>
      <c r="AH46">
        <v>31.437454923280882</v>
      </c>
      <c r="AI46">
        <v>13.12602223750255</v>
      </c>
      <c r="AJ46">
        <v>13.36346330399687</v>
      </c>
      <c r="AK46">
        <v>93.865744287233525</v>
      </c>
      <c r="AL46">
        <v>96.663737943646652</v>
      </c>
      <c r="AM46">
        <v>13.348239884626</v>
      </c>
      <c r="AN46">
        <v>13.33757760109326</v>
      </c>
      <c r="AO46" s="27">
        <v>63.008269999999996</v>
      </c>
      <c r="AP46" s="27">
        <v>2.4598710000000001</v>
      </c>
      <c r="AQ46" s="27">
        <v>10.583914</v>
      </c>
      <c r="AR46" s="27">
        <v>1.8673090000000001</v>
      </c>
      <c r="AS46" s="27">
        <v>171.70719299999999</v>
      </c>
      <c r="AT46" s="27">
        <v>3.2511649999999999</v>
      </c>
      <c r="AU46" s="27">
        <v>82.571804</v>
      </c>
      <c r="AV46" s="27">
        <v>15.927766</v>
      </c>
      <c r="AW46">
        <v>5.0192524000000001</v>
      </c>
      <c r="AX46" s="27">
        <v>4.9546149999999995</v>
      </c>
      <c r="AY46" s="27">
        <v>8.733979999999999</v>
      </c>
      <c r="AZ46" s="27">
        <v>46.052972000000004</v>
      </c>
      <c r="BA46" s="27">
        <v>6.7761170000000002</v>
      </c>
      <c r="BB46" s="27">
        <v>3.5343680000000002</v>
      </c>
      <c r="BC46" s="27">
        <v>50.013542000000001</v>
      </c>
      <c r="BD46" s="27">
        <v>40.497663000000003</v>
      </c>
      <c r="BE46" s="27">
        <v>14.503683000000001</v>
      </c>
      <c r="BF46" s="27">
        <v>96.212047999999996</v>
      </c>
      <c r="BG46" s="27">
        <v>11.983825999999999</v>
      </c>
    </row>
    <row r="47" spans="1:71" x14ac:dyDescent="0.2">
      <c r="A47" s="12" t="s">
        <v>90</v>
      </c>
      <c r="B47" s="12">
        <v>2059</v>
      </c>
      <c r="C47">
        <v>55.19578012084682</v>
      </c>
      <c r="D47">
        <v>56.545648174853213</v>
      </c>
      <c r="E47">
        <v>2.1899446761203301</v>
      </c>
      <c r="F47">
        <v>2.2257336685700682</v>
      </c>
      <c r="G47">
        <v>10.19611020495859</v>
      </c>
      <c r="H47">
        <v>10.31202974449759</v>
      </c>
      <c r="I47">
        <v>2.0221109754857238</v>
      </c>
      <c r="J47">
        <v>2.0537895752386741</v>
      </c>
      <c r="K47">
        <v>152.13627997257521</v>
      </c>
      <c r="L47">
        <v>158.00298488814039</v>
      </c>
      <c r="M47">
        <v>2.4103152853891809</v>
      </c>
      <c r="N47">
        <v>2.4419192340607991</v>
      </c>
      <c r="O47">
        <v>65.677933824225292</v>
      </c>
      <c r="P47">
        <v>78.24804997218429</v>
      </c>
      <c r="Q47">
        <v>16.46565781665857</v>
      </c>
      <c r="R47">
        <v>18.235705972086919</v>
      </c>
      <c r="S47">
        <v>5.4135506916114213</v>
      </c>
      <c r="T47">
        <v>5.6127172197977693</v>
      </c>
      <c r="U47">
        <v>6.0338115670295478</v>
      </c>
      <c r="V47">
        <v>6.2621224034665106</v>
      </c>
      <c r="W47">
        <v>8.1847527814364049</v>
      </c>
      <c r="X47">
        <v>8.4268146890071307</v>
      </c>
      <c r="Y47">
        <v>40.603833687207363</v>
      </c>
      <c r="Z47">
        <v>42.097489372421983</v>
      </c>
      <c r="AA47">
        <v>6.169633659681292</v>
      </c>
      <c r="AB47">
        <v>6.3165207035556801</v>
      </c>
      <c r="AC47">
        <v>4.003121472053544</v>
      </c>
      <c r="AD47">
        <v>4.0589779867649707</v>
      </c>
      <c r="AE47">
        <v>47.705835630944932</v>
      </c>
      <c r="AF47">
        <v>51.310008160675963</v>
      </c>
      <c r="AG47">
        <v>27.771912921685331</v>
      </c>
      <c r="AH47">
        <v>31.46891206875026</v>
      </c>
      <c r="AI47">
        <v>13.09418784859848</v>
      </c>
      <c r="AJ47">
        <v>13.337213311798161</v>
      </c>
      <c r="AK47">
        <v>93.741741297781772</v>
      </c>
      <c r="AL47">
        <v>96.617810827564028</v>
      </c>
      <c r="AM47">
        <v>13.403159287131331</v>
      </c>
      <c r="AN47">
        <v>13.385951156988391</v>
      </c>
      <c r="AO47" s="27">
        <v>63.290067999999998</v>
      </c>
      <c r="AP47" s="27">
        <v>2.4438800000000001</v>
      </c>
      <c r="AQ47" s="27">
        <v>10.543407999999999</v>
      </c>
      <c r="AR47" s="27">
        <v>1.872638</v>
      </c>
      <c r="AS47" s="27">
        <v>173.017279</v>
      </c>
      <c r="AT47" s="27">
        <v>3.2326670000000002</v>
      </c>
      <c r="AU47" s="27">
        <v>83.546164000000005</v>
      </c>
      <c r="AV47" s="27">
        <v>16.030996999999999</v>
      </c>
      <c r="AW47">
        <v>5.0450781999999998</v>
      </c>
      <c r="AX47" s="27">
        <v>4.9508299999999998</v>
      </c>
      <c r="AY47" s="27">
        <v>8.7487080000000006</v>
      </c>
      <c r="AZ47" s="27">
        <v>46.138075000000001</v>
      </c>
      <c r="BA47" s="27">
        <v>6.823245</v>
      </c>
      <c r="BB47" s="27">
        <v>3.55308</v>
      </c>
      <c r="BC47" s="27">
        <v>50.140792000000005</v>
      </c>
      <c r="BD47" s="27">
        <v>40.771110999999998</v>
      </c>
      <c r="BE47" s="27">
        <v>14.50957</v>
      </c>
      <c r="BF47" s="27">
        <v>96.127752000000001</v>
      </c>
      <c r="BG47" s="27">
        <v>12.038516</v>
      </c>
    </row>
    <row r="48" spans="1:71" x14ac:dyDescent="0.2">
      <c r="A48" s="12" t="s">
        <v>90</v>
      </c>
      <c r="B48" s="12">
        <v>2060</v>
      </c>
      <c r="C48">
        <v>55.221981549211499</v>
      </c>
      <c r="D48">
        <v>56.6014186219018</v>
      </c>
      <c r="E48">
        <v>2.1691242302794902</v>
      </c>
      <c r="F48">
        <v>2.2070970934342</v>
      </c>
      <c r="G48">
        <v>10.157087392876001</v>
      </c>
      <c r="H48">
        <v>10.2770621395329</v>
      </c>
      <c r="I48">
        <v>2.02924731608943</v>
      </c>
      <c r="J48">
        <v>2.06175814894958</v>
      </c>
      <c r="K48">
        <v>152.68982456730399</v>
      </c>
      <c r="L48">
        <v>158.75322947860101</v>
      </c>
      <c r="M48">
        <v>2.37469896000521</v>
      </c>
      <c r="N48">
        <v>2.4089637910598101</v>
      </c>
      <c r="O48">
        <v>65.939538905764493</v>
      </c>
      <c r="P48">
        <v>78.954729600703502</v>
      </c>
      <c r="Q48">
        <v>16.560211831377899</v>
      </c>
      <c r="R48">
        <v>18.398008210822098</v>
      </c>
      <c r="S48">
        <v>5.4181443846269604</v>
      </c>
      <c r="T48">
        <v>5.6242950427863496</v>
      </c>
      <c r="U48">
        <v>6.0504355507941803</v>
      </c>
      <c r="V48">
        <v>6.2870008178497701</v>
      </c>
      <c r="W48">
        <v>8.1871267076374306</v>
      </c>
      <c r="X48">
        <v>8.4352815414187603</v>
      </c>
      <c r="Y48">
        <v>40.498694081721702</v>
      </c>
      <c r="Z48">
        <v>42.031822884878203</v>
      </c>
      <c r="AA48">
        <v>6.1844581948993502</v>
      </c>
      <c r="AB48">
        <v>6.3322017232032897</v>
      </c>
      <c r="AC48">
        <v>4.0268479219242401</v>
      </c>
      <c r="AD48">
        <v>4.0831338796889698</v>
      </c>
      <c r="AE48">
        <v>47.7783116358098</v>
      </c>
      <c r="AF48">
        <v>51.509780001030599</v>
      </c>
      <c r="AG48">
        <v>27.681988372574899</v>
      </c>
      <c r="AH48">
        <v>31.4991558451133</v>
      </c>
      <c r="AI48">
        <v>13.061439352353499</v>
      </c>
      <c r="AJ48">
        <v>13.31008194256</v>
      </c>
      <c r="AK48">
        <v>93.612997885683001</v>
      </c>
      <c r="AL48">
        <v>96.567437654550901</v>
      </c>
      <c r="AM48">
        <v>13.4570351145892</v>
      </c>
      <c r="AN48">
        <v>13.4332342088281</v>
      </c>
      <c r="AO48" s="27">
        <v>63.553718000000003</v>
      </c>
      <c r="AP48" s="27">
        <v>2.4275070000000003</v>
      </c>
      <c r="AQ48" s="27">
        <v>10.501854999999999</v>
      </c>
      <c r="AR48" s="27">
        <v>1.87765</v>
      </c>
      <c r="AS48" s="27">
        <v>174.31128400000003</v>
      </c>
      <c r="AT48" s="27">
        <v>3.2137379999999998</v>
      </c>
      <c r="AU48" s="27">
        <v>84.50554600000001</v>
      </c>
      <c r="AV48" s="27">
        <v>16.131412000000001</v>
      </c>
      <c r="AW48">
        <v>5.0709040000000005</v>
      </c>
      <c r="AX48" s="27">
        <v>4.9465979999999998</v>
      </c>
      <c r="AY48" s="27">
        <v>8.7621540000000007</v>
      </c>
      <c r="AZ48" s="27">
        <v>46.214438000000001</v>
      </c>
      <c r="BA48" s="27">
        <v>6.8680260000000004</v>
      </c>
      <c r="BB48" s="27">
        <v>3.571132</v>
      </c>
      <c r="BC48" s="27">
        <v>50.249836000000002</v>
      </c>
      <c r="BD48" s="27">
        <v>41.041963000000003</v>
      </c>
      <c r="BE48" s="27">
        <v>14.512212</v>
      </c>
      <c r="BF48" s="27">
        <v>96.017410999999996</v>
      </c>
      <c r="BG48" s="27">
        <v>12.090436</v>
      </c>
    </row>
    <row r="51" spans="6:66" x14ac:dyDescent="0.2">
      <c r="F51" t="s">
        <v>247</v>
      </c>
    </row>
    <row r="52" spans="6:66" ht="15" x14ac:dyDescent="0.25">
      <c r="F52" t="s">
        <v>248</v>
      </c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</row>
    <row r="53" spans="6:66" ht="15" x14ac:dyDescent="0.25">
      <c r="F53" t="s">
        <v>249</v>
      </c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</row>
    <row r="54" spans="6:66" ht="15" x14ac:dyDescent="0.25">
      <c r="M54" s="12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</row>
    <row r="55" spans="6:66" ht="15" x14ac:dyDescent="0.25">
      <c r="M55" s="12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</row>
    <row r="56" spans="6:66" ht="15" x14ac:dyDescent="0.25">
      <c r="M56" s="12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</row>
    <row r="57" spans="6:66" ht="15" x14ac:dyDescent="0.25">
      <c r="M57" s="12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</row>
    <row r="58" spans="6:66" ht="15" x14ac:dyDescent="0.25">
      <c r="M58" s="12"/>
      <c r="N58" s="12"/>
      <c r="O58" s="27" t="s">
        <v>127</v>
      </c>
      <c r="P58" s="12" t="s">
        <v>88</v>
      </c>
      <c r="Q58" s="12" t="s">
        <v>89</v>
      </c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</row>
    <row r="59" spans="6:66" ht="15" x14ac:dyDescent="0.25">
      <c r="G59" s="27" t="s">
        <v>78</v>
      </c>
      <c r="H59" s="12" t="s">
        <v>78</v>
      </c>
      <c r="I59" s="12" t="s">
        <v>78</v>
      </c>
      <c r="M59" s="12"/>
      <c r="N59" s="12">
        <v>2015</v>
      </c>
      <c r="O59" s="34">
        <f>SUM(Data!C3,Data!F3,Data!I3,Data!L3,Data!O3,Data!R3,Data!U3,Data!X3,Data!AA3,Data!AD3,Data!AG3,Data!AJ3,Data!AM3,Data!AP3,Data!AS3,Data!AV3,Data!AY3,Data!BB3,Data!BE3)</f>
        <v>411.99697300000003</v>
      </c>
      <c r="P59" s="34">
        <f>SUM(Data!D3,Data!G3,Data!J3,Data!M3,Data!P3,Data!S3,Data!V3,Data!Y3,Data!AB3,Data!AE3,Data!AH3,Data!AK3,Data!AN3,Data!AQ3,Data!AT3,Data!AW3,Data!AZ3,Data!BC3,Data!BF3)</f>
        <v>411.99697300000003</v>
      </c>
      <c r="Q59" s="34">
        <f>SUM(Data!E3,Data!H3,Data!K3,Data!N3,Data!Q3,Data!T3,Data!W3,Data!Z3,Data!AC3,Data!AF3,Data!AI3,Data!AL3,Data!AO3,Data!AR3,Data!AU3,Data!AX3,Data!BA3,Data!BD3,Data!BG3)</f>
        <v>411.99697300000003</v>
      </c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</row>
    <row r="60" spans="6:66" ht="15" x14ac:dyDescent="0.25">
      <c r="G60" s="27" t="s">
        <v>127</v>
      </c>
      <c r="H60" s="12" t="s">
        <v>88</v>
      </c>
      <c r="I60" s="12" t="s">
        <v>89</v>
      </c>
      <c r="M60" s="12"/>
      <c r="N60" s="12">
        <v>2016</v>
      </c>
      <c r="O60" s="34">
        <f>SUM(Data!C4,Data!F4,Data!I4,Data!L4,Data!O4,Data!R4,Data!U4,Data!X4,Data!AA4,Data!AD4,Data!AG4,Data!AJ4,Data!AM4,Data!AP4,Data!AS4,Data!AV4,Data!AY4,Data!BB4,Data!BE4)</f>
        <v>419.31601700000004</v>
      </c>
      <c r="P60" s="34">
        <f>SUM(Data!D4,Data!G4,Data!J4,Data!M4,Data!P4,Data!S4,Data!V4,Data!Y4,Data!AB4,Data!AE4,Data!AH4,Data!AK4,Data!AN4,Data!AQ4,Data!AT4,Data!AW4,Data!AZ4,Data!BC4,Data!BF4)</f>
        <v>419.31601700000004</v>
      </c>
      <c r="Q60" s="34">
        <f>SUM(Data!E4,Data!H4,Data!K4,Data!N4,Data!Q4,Data!T4,Data!W4,Data!Z4,Data!AC4,Data!AF4,Data!AI4,Data!AL4,Data!AO4,Data!AR4,Data!AU4,Data!AX4,Data!BA4,Data!BD4,Data!BG4)</f>
        <v>419.31601700000004</v>
      </c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</row>
    <row r="61" spans="6:66" ht="15" x14ac:dyDescent="0.25">
      <c r="F61" s="12"/>
      <c r="G61">
        <v>6.3989399999999996</v>
      </c>
      <c r="H61">
        <v>6.3989399999999996</v>
      </c>
      <c r="I61">
        <v>6.3989399999999996</v>
      </c>
      <c r="J61" s="12"/>
      <c r="K61" s="12"/>
      <c r="L61" s="12"/>
      <c r="M61" s="12"/>
      <c r="N61" s="12">
        <v>2017</v>
      </c>
      <c r="O61" s="34">
        <f>SUM(Data!C5,Data!F5,Data!I5,Data!L5,Data!O5,Data!R5,Data!U5,Data!X5,Data!AA5,Data!AD5,Data!AG5,Data!AJ5,Data!AM5,Data!AP5,Data!AS5,Data!AV5,Data!AY5,Data!BB5,Data!BE5)</f>
        <v>426.19346999999993</v>
      </c>
      <c r="P61" s="34">
        <f>SUM(Data!D5,Data!G5,Data!J5,Data!M5,Data!P5,Data!S5,Data!V5,Data!Y5,Data!AB5,Data!AE5,Data!AH5,Data!AK5,Data!AN5,Data!AQ5,Data!AT5,Data!AW5,Data!AZ5,Data!BC5,Data!BF5)</f>
        <v>426.19346999999993</v>
      </c>
      <c r="Q61" s="34">
        <f>SUM(Data!E5,Data!H5,Data!K5,Data!N5,Data!Q5,Data!T5,Data!W5,Data!Z5,Data!AC5,Data!AF5,Data!AI5,Data!AL5,Data!AO5,Data!AR5,Data!AU5,Data!AX5,Data!BA5,Data!BD5,Data!BG5)</f>
        <v>426.19346999999993</v>
      </c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</row>
    <row r="62" spans="6:66" ht="15" x14ac:dyDescent="0.25">
      <c r="F62" s="12"/>
      <c r="G62">
        <v>6.2586190000000004</v>
      </c>
      <c r="H62">
        <v>6.2586190000000004</v>
      </c>
      <c r="I62">
        <v>6.2586190000000004</v>
      </c>
      <c r="J62" s="12"/>
      <c r="K62" s="12"/>
      <c r="L62" s="12"/>
      <c r="M62" s="12"/>
      <c r="N62" s="12">
        <v>2018</v>
      </c>
      <c r="O62" s="34">
        <f>SUM(Data!C6,Data!F6,Data!I6,Data!L6,Data!O6,Data!R6,Data!U6,Data!X6,Data!AA6,Data!AD6,Data!AG6,Data!AJ6,Data!AM6,Data!AP6,Data!AS6,Data!AV6,Data!AY6,Data!BB6,Data!BE6)</f>
        <v>432.983881</v>
      </c>
      <c r="P62" s="34">
        <f>SUM(Data!D6,Data!G6,Data!J6,Data!M6,Data!P6,Data!S6,Data!V6,Data!Y6,Data!AB6,Data!AE6,Data!AH6,Data!AK6,Data!AN6,Data!AQ6,Data!AT6,Data!AW6,Data!AZ6,Data!BC6,Data!BF6)</f>
        <v>432.983881</v>
      </c>
      <c r="Q62" s="34">
        <f>SUM(Data!E6,Data!H6,Data!K6,Data!N6,Data!Q6,Data!T6,Data!W6,Data!Z6,Data!AC6,Data!AF6,Data!AI6,Data!AL6,Data!AO6,Data!AR6,Data!AU6,Data!AX6,Data!BA6,Data!BD6,Data!BG6)</f>
        <v>432.983881</v>
      </c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28"/>
      <c r="AP62" s="28"/>
      <c r="AQ62" s="28"/>
      <c r="AR62" s="28"/>
      <c r="AS62" s="27">
        <v>60.001112999999997</v>
      </c>
      <c r="AT62" s="27" t="s">
        <v>69</v>
      </c>
      <c r="AU62" s="28" t="s">
        <v>69</v>
      </c>
      <c r="AV62" s="28" t="s">
        <v>70</v>
      </c>
      <c r="AW62" s="28" t="s">
        <v>71</v>
      </c>
      <c r="AX62" s="28" t="s">
        <v>72</v>
      </c>
      <c r="AY62" s="28" t="s">
        <v>73</v>
      </c>
      <c r="AZ62" s="28" t="s">
        <v>74</v>
      </c>
      <c r="BA62" s="28" t="s">
        <v>75</v>
      </c>
      <c r="BB62" s="28" t="s">
        <v>76</v>
      </c>
      <c r="BC62" s="28" t="s">
        <v>77</v>
      </c>
      <c r="BD62" s="28" t="s">
        <v>78</v>
      </c>
      <c r="BE62" s="28" t="s">
        <v>79</v>
      </c>
      <c r="BF62" s="28" t="s">
        <v>80</v>
      </c>
      <c r="BG62" s="28" t="s">
        <v>81</v>
      </c>
      <c r="BH62" t="s">
        <v>82</v>
      </c>
      <c r="BI62" t="s">
        <v>83</v>
      </c>
      <c r="BJ62" t="s">
        <v>84</v>
      </c>
      <c r="BK62" t="s">
        <v>85</v>
      </c>
      <c r="BL62" t="s">
        <v>86</v>
      </c>
      <c r="BM62" t="s">
        <v>87</v>
      </c>
    </row>
    <row r="63" spans="6:66" ht="15" x14ac:dyDescent="0.25">
      <c r="G63">
        <v>6.1092519999999997</v>
      </c>
      <c r="H63">
        <v>6.1092519999999997</v>
      </c>
      <c r="I63">
        <v>6.1092519999999997</v>
      </c>
      <c r="N63" s="12">
        <v>2019</v>
      </c>
      <c r="O63" s="34">
        <f>SUM(Data!C7,Data!F7,Data!I7,Data!L7,Data!O7,Data!R7,Data!U7,Data!X7,Data!AA7,Data!AD7,Data!AG7,Data!AJ7,Data!AM7,Data!AP7,Data!AS7,Data!AV7,Data!AY7,Data!BB7,Data!BE7)</f>
        <v>439.82024999999999</v>
      </c>
      <c r="P63" s="34">
        <f>SUM(Data!D7,Data!G7,Data!J7,Data!M7,Data!P7,Data!S7,Data!V7,Data!Y7,Data!AB7,Data!AE7,Data!AH7,Data!AK7,Data!AN7,Data!AQ7,Data!AT7,Data!AW7,Data!AZ7,Data!BC7,Data!BF7)</f>
        <v>439.82024999999999</v>
      </c>
      <c r="Q63" s="34">
        <f>SUM(Data!E7,Data!H7,Data!K7,Data!N7,Data!Q7,Data!T7,Data!W7,Data!Z7,Data!AC7,Data!AF7,Data!AI7,Data!AL7,Data!AO7,Data!AR7,Data!AU7,Data!AX7,Data!BA7,Data!BD7,Data!BG7)</f>
        <v>439.82024999999999</v>
      </c>
      <c r="AO63" s="28"/>
      <c r="AP63" s="28"/>
      <c r="AQ63" s="28"/>
      <c r="AR63" s="28"/>
      <c r="AS63" s="27">
        <v>2.5734650000000001</v>
      </c>
      <c r="AT63" s="27" t="s">
        <v>70</v>
      </c>
      <c r="AU63" s="28" t="s">
        <v>70</v>
      </c>
      <c r="AV63" s="27">
        <v>60.001112999999997</v>
      </c>
      <c r="AW63" s="27">
        <v>2.5734650000000001</v>
      </c>
      <c r="AX63" s="27">
        <v>10.621822</v>
      </c>
      <c r="AY63" s="27">
        <v>1.809237</v>
      </c>
      <c r="AZ63" s="27">
        <v>160.339889</v>
      </c>
      <c r="BA63" s="27">
        <v>3.3478029999999999</v>
      </c>
      <c r="BB63" s="27">
        <v>74.515140000000002</v>
      </c>
      <c r="BC63" s="27">
        <v>15.005941</v>
      </c>
      <c r="BD63">
        <v>4.812646</v>
      </c>
      <c r="BE63" s="27">
        <v>4.9375790000000004</v>
      </c>
      <c r="BF63" s="27">
        <v>8.5399759999999993</v>
      </c>
      <c r="BG63" s="27">
        <v>45.044989999999999</v>
      </c>
      <c r="BH63" s="27">
        <v>6.3289780000000002</v>
      </c>
      <c r="BI63" s="27">
        <v>3.3584540000000001</v>
      </c>
      <c r="BJ63" s="27">
        <v>48.374543000000003</v>
      </c>
      <c r="BK63" s="27">
        <v>38.306373999999998</v>
      </c>
      <c r="BL63" s="27">
        <v>14.315778999999999</v>
      </c>
      <c r="BM63" s="27">
        <v>95.120416000000006</v>
      </c>
      <c r="BN63" s="27">
        <v>11.449471000000001</v>
      </c>
    </row>
    <row r="64" spans="6:66" ht="15" x14ac:dyDescent="0.25">
      <c r="G64">
        <v>5.9508390000000002</v>
      </c>
      <c r="H64">
        <v>5.9508390000000002</v>
      </c>
      <c r="I64">
        <v>5.9508390000000002</v>
      </c>
      <c r="N64" s="12">
        <v>2020</v>
      </c>
      <c r="O64" s="34">
        <f>SUM(Data!C8,Data!F8,Data!I8,Data!L8,Data!O8,Data!R8,Data!U8,Data!X8,Data!AA8,Data!AD8,Data!AG8,Data!AJ8,Data!AM8,Data!AP8,Data!AS8,Data!AV8,Data!AY8,Data!BB8,Data!BE8)</f>
        <v>445.52542600000004</v>
      </c>
      <c r="P64" s="34">
        <f>SUM(Data!D8,Data!G8,Data!J8,Data!M8,Data!P8,Data!S8,Data!V8,Data!Y8,Data!AB8,Data!AE8,Data!AH8,Data!AK8,Data!AN8,Data!AQ8,Data!AT8,Data!AW8,Data!AZ8,Data!BC8,Data!BF8)</f>
        <v>445.52542600000004</v>
      </c>
      <c r="Q64" s="34">
        <f>SUM(Data!E8,Data!H8,Data!K8,Data!N8,Data!Q8,Data!T8,Data!W8,Data!Z8,Data!AC8,Data!AF8,Data!AI8,Data!AL8,Data!AO8,Data!AR8,Data!AU8,Data!AX8,Data!BA8,Data!BD8,Data!BG8)</f>
        <v>445.52542600000004</v>
      </c>
      <c r="AO64" s="28"/>
      <c r="AP64" s="28"/>
      <c r="AQ64" s="28"/>
      <c r="AR64" s="28"/>
      <c r="AS64" s="27">
        <v>10.621822</v>
      </c>
      <c r="AT64" s="27" t="s">
        <v>71</v>
      </c>
      <c r="AU64" s="28" t="s">
        <v>71</v>
      </c>
      <c r="AV64" s="35">
        <f>AV63*1000000</f>
        <v>60001113</v>
      </c>
      <c r="AW64" s="35">
        <f t="shared" ref="AW64:BN64" si="0">AW63*1000000</f>
        <v>2573465</v>
      </c>
      <c r="AX64" s="35">
        <f t="shared" si="0"/>
        <v>10621822</v>
      </c>
      <c r="AY64" s="35">
        <f t="shared" si="0"/>
        <v>1809237</v>
      </c>
      <c r="AZ64" s="35">
        <f t="shared" si="0"/>
        <v>160339889</v>
      </c>
      <c r="BA64" s="35">
        <f t="shared" si="0"/>
        <v>3347803</v>
      </c>
      <c r="BB64" s="35">
        <f t="shared" si="0"/>
        <v>74515140</v>
      </c>
      <c r="BC64" s="35">
        <f t="shared" si="0"/>
        <v>15005941</v>
      </c>
      <c r="BD64" s="35">
        <f t="shared" si="0"/>
        <v>4812646</v>
      </c>
      <c r="BE64" s="35">
        <f t="shared" si="0"/>
        <v>4937579</v>
      </c>
      <c r="BF64" s="35">
        <f t="shared" si="0"/>
        <v>8539976</v>
      </c>
      <c r="BG64" s="35">
        <f t="shared" si="0"/>
        <v>45044990</v>
      </c>
      <c r="BH64" s="35">
        <f t="shared" si="0"/>
        <v>6328978</v>
      </c>
      <c r="BI64" s="35">
        <f t="shared" si="0"/>
        <v>3358454</v>
      </c>
      <c r="BJ64" s="35">
        <f t="shared" si="0"/>
        <v>48374543</v>
      </c>
      <c r="BK64" s="35">
        <f t="shared" si="0"/>
        <v>38306374</v>
      </c>
      <c r="BL64" s="35">
        <f t="shared" si="0"/>
        <v>14315779</v>
      </c>
      <c r="BM64" s="35">
        <f t="shared" si="0"/>
        <v>95120416</v>
      </c>
      <c r="BN64" s="35">
        <f t="shared" si="0"/>
        <v>11449471</v>
      </c>
    </row>
    <row r="65" spans="7:59" ht="15" x14ac:dyDescent="0.25">
      <c r="G65">
        <v>5.7819070000000004</v>
      </c>
      <c r="H65">
        <v>5.7819070000000004</v>
      </c>
      <c r="I65">
        <v>5.7819070000000004</v>
      </c>
      <c r="N65" s="12">
        <v>2021</v>
      </c>
      <c r="O65" s="34">
        <f>SUM(Data!C9,Data!F9,Data!I9,Data!L9,Data!O9,Data!R9,Data!U9,Data!X9,Data!AA9,Data!AD9,Data!AG9,Data!AJ9,Data!AM9,Data!AP9,Data!AS9,Data!AV9,Data!AY9,Data!BB9,Data!BE9)</f>
        <v>450.76418599999994</v>
      </c>
      <c r="P65" s="34">
        <f>SUM(Data!D9,Data!G9,Data!J9,Data!M9,Data!P9,Data!S9,Data!V9,Data!Y9,Data!AB9,Data!AE9,Data!AH9,Data!AK9,Data!AN9,Data!AQ9,Data!AT9,Data!AW9,Data!AZ9,Data!BC9,Data!BF9)</f>
        <v>450.76418599999994</v>
      </c>
      <c r="Q65" s="34">
        <f>SUM(Data!E9,Data!H9,Data!K9,Data!N9,Data!Q9,Data!T9,Data!W9,Data!Z9,Data!AC9,Data!AF9,Data!AI9,Data!AL9,Data!AO9,Data!AR9,Data!AU9,Data!AX9,Data!BA9,Data!BD9,Data!BG9)</f>
        <v>450.76418599999994</v>
      </c>
      <c r="AO65" s="28"/>
      <c r="AP65" s="28"/>
      <c r="AQ65" s="28"/>
      <c r="AR65" s="28"/>
      <c r="AS65" s="27">
        <v>1.809237</v>
      </c>
      <c r="AT65" s="27" t="s">
        <v>72</v>
      </c>
      <c r="AU65" s="28" t="s">
        <v>72</v>
      </c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</row>
    <row r="66" spans="7:59" ht="15" x14ac:dyDescent="0.25">
      <c r="G66">
        <v>5.6629230000000002</v>
      </c>
      <c r="H66">
        <v>5.6629230000000002</v>
      </c>
      <c r="I66">
        <v>5.6629230000000002</v>
      </c>
      <c r="N66" s="27">
        <v>2022</v>
      </c>
      <c r="O66" s="34">
        <f>SUM(Data!C10,Data!F10,Data!I10,Data!L10,Data!O10,Data!R10,Data!U10,Data!X10,Data!AA10,Data!AD10,Data!AG10,Data!AJ10,Data!AM10,Data!AP10,Data!AS10,Data!AV10,Data!AY10,Data!BB10,Data!BE10)</f>
        <v>456.787981</v>
      </c>
      <c r="P66" s="34">
        <f>SUM(Data!D10,Data!G10,Data!J10,Data!M10,Data!P10,Data!S10,Data!V10,Data!Y10,Data!AB10,Data!AE10,Data!AH10,Data!AK10,Data!AN10,Data!AQ10,Data!AT10,Data!AW10,Data!AZ10,Data!BC10,Data!BF10)</f>
        <v>456.787981</v>
      </c>
      <c r="Q66" s="34">
        <f>SUM(Data!E10,Data!H10,Data!K10,Data!N10,Data!Q10,Data!T10,Data!W10,Data!Z10,Data!AC10,Data!AF10,Data!AI10,Data!AL10,Data!AO10,Data!AR10,Data!AU10,Data!AX10,Data!BA10,Data!BD10,Data!BG10)</f>
        <v>456.787981</v>
      </c>
      <c r="AO66" s="28"/>
      <c r="AP66" s="28"/>
      <c r="AQ66" s="28"/>
      <c r="AR66" s="28"/>
      <c r="AS66" s="27">
        <v>160.339889</v>
      </c>
      <c r="AT66" s="27" t="s">
        <v>73</v>
      </c>
      <c r="AU66" s="28" t="s">
        <v>73</v>
      </c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</row>
    <row r="67" spans="7:59" ht="15" x14ac:dyDescent="0.25">
      <c r="G67">
        <v>5.5926309999999999</v>
      </c>
      <c r="H67">
        <v>5.5926309999999999</v>
      </c>
      <c r="I67">
        <v>5.5926309999999999</v>
      </c>
      <c r="N67" s="12">
        <v>2023</v>
      </c>
      <c r="O67" s="34">
        <f>SUM(Data!C11,Data!F11,Data!I11,Data!L11,Data!O11,Data!R11,Data!U11,Data!X11,Data!AA11,Data!AD11,Data!AG11,Data!AJ11,Data!AM11,Data!AP11,Data!AS11,Data!AV11,Data!AY11,Data!BB11,Data!BE11)</f>
        <v>463.07421899999991</v>
      </c>
      <c r="P67" s="34">
        <f>SUM(Data!D11,Data!G11,Data!J11,Data!M11,Data!P11,Data!S11,Data!V11,Data!Y11,Data!AB11,Data!AE11,Data!AH11,Data!AK11,Data!AN11,Data!AQ11,Data!AT11,Data!AW11,Data!AZ11,Data!BC11,Data!BF11)</f>
        <v>463.07421899999991</v>
      </c>
      <c r="Q67" s="34">
        <f>SUM(Data!E11,Data!H11,Data!K11,Data!N11,Data!Q11,Data!T11,Data!W11,Data!Z11,Data!AC11,Data!AF11,Data!AI11,Data!AL11,Data!AO11,Data!AR11,Data!AU11,Data!AX11,Data!BA11,Data!BD11,Data!BG11)</f>
        <v>463.07421899999991</v>
      </c>
      <c r="AO67" s="28"/>
      <c r="AP67" s="28"/>
      <c r="AQ67" s="28"/>
      <c r="AR67" s="28"/>
      <c r="AS67" s="27">
        <v>3.3478029999999999</v>
      </c>
      <c r="AT67" s="27" t="s">
        <v>74</v>
      </c>
      <c r="AU67" s="28" t="s">
        <v>74</v>
      </c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</row>
    <row r="68" spans="7:59" ht="15" x14ac:dyDescent="0.25">
      <c r="G68" s="30">
        <v>5.4897390000000001</v>
      </c>
      <c r="H68" s="30">
        <v>5.4897390000000001</v>
      </c>
      <c r="I68" s="30">
        <v>5.4897390000000001</v>
      </c>
      <c r="N68" s="12">
        <v>2024</v>
      </c>
      <c r="O68" s="34">
        <f>SUM(Data!C12,Data!F12,Data!I12,Data!L12,Data!O12,Data!R12,Data!U12,Data!X12,Data!AA12,Data!AD12,Data!AG12,Data!AJ12,Data!AM12,Data!AP12,Data!AS12,Data!AV12,Data!AY12,Data!BB12,Data!BE12)</f>
        <v>469.32399574999999</v>
      </c>
      <c r="P68" s="34">
        <f>SUM(Data!D12,Data!G12,Data!J12,Data!M12,Data!P12,Data!S12,Data!V12,Data!Y12,Data!AB12,Data!AE12,Data!AH12,Data!AK12,Data!AN12,Data!AQ12,Data!AT12,Data!AW12,Data!AZ12,Data!BC12,Data!BF12)</f>
        <v>469.35273799999999</v>
      </c>
      <c r="Q68" s="34">
        <f>SUM(Data!E12,Data!H12,Data!K12,Data!N12,Data!Q12,Data!T12,Data!W12,Data!Z12,Data!AC12,Data!AF12,Data!AI12,Data!AL12,Data!AO12,Data!AR12,Data!AU12,Data!AX12,Data!BA12,Data!BD12,Data!BG12)</f>
        <v>469.35273799999999</v>
      </c>
      <c r="AO68" s="28"/>
      <c r="AP68" s="28"/>
      <c r="AQ68" s="28"/>
      <c r="AR68" s="28"/>
      <c r="AS68" s="27">
        <v>74.515140000000002</v>
      </c>
      <c r="AT68" s="27" t="s">
        <v>75</v>
      </c>
      <c r="AU68" s="28" t="s">
        <v>75</v>
      </c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</row>
    <row r="69" spans="7:59" ht="15" x14ac:dyDescent="0.25">
      <c r="G69">
        <v>5.3539300000000001</v>
      </c>
      <c r="H69">
        <v>5.3539300000000001</v>
      </c>
      <c r="I69">
        <v>5.3539300000000001</v>
      </c>
      <c r="N69" s="12">
        <v>2025</v>
      </c>
      <c r="O69" s="34">
        <f>SUM(Data!C13,Data!F13,Data!I13,Data!L13,Data!O13,Data!R13,Data!U13,Data!X13,Data!AA13,Data!AD13,Data!AG13,Data!AJ13,Data!AM13,Data!AP13,Data!AS13,Data!AV13,Data!AY13,Data!BB13,Data!BE13)</f>
        <v>475.52684662500002</v>
      </c>
      <c r="P69" s="34">
        <f>SUM(Data!D13,Data!G13,Data!J13,Data!M13,Data!P13,Data!S13,Data!V13,Data!Y13,Data!AB13,Data!AE13,Data!AH13,Data!AK13,Data!AN13,Data!AQ13,Data!AT13,Data!AW13,Data!AZ13,Data!BC13,Data!BF13)</f>
        <v>475.56498399999998</v>
      </c>
      <c r="Q69" s="34">
        <f>SUM(Data!E13,Data!H13,Data!K13,Data!N13,Data!Q13,Data!T13,Data!W13,Data!Z13,Data!AC13,Data!AF13,Data!AI13,Data!AL13,Data!AO13,Data!AR13,Data!AU13,Data!AX13,Data!BA13,Data!BD13,Data!BG13)</f>
        <v>475.56498400000004</v>
      </c>
      <c r="AO69" s="28"/>
      <c r="AP69" s="28"/>
      <c r="AQ69" s="28"/>
      <c r="AR69" s="28"/>
      <c r="AS69" s="27">
        <v>15.005941</v>
      </c>
      <c r="AT69" s="27" t="s">
        <v>76</v>
      </c>
      <c r="AU69" s="28" t="s">
        <v>76</v>
      </c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</row>
    <row r="70" spans="7:59" ht="15" x14ac:dyDescent="0.25">
      <c r="G70">
        <v>5.2190440000000002</v>
      </c>
      <c r="H70">
        <v>5.2190440000000002</v>
      </c>
      <c r="I70">
        <v>5.2190440000000002</v>
      </c>
      <c r="N70" s="12">
        <v>2026</v>
      </c>
      <c r="O70" s="34">
        <f>SUM(Data!C14,Data!F14,Data!I14,Data!L14,Data!O14,Data!R14,Data!U14,Data!X14,Data!AA14,Data!AD14,Data!AG14,Data!AJ14,Data!AM14,Data!AP14,Data!AS14,Data!AV14,Data!AY14,Data!BB14,Data!BE14)</f>
        <v>481.62494349999997</v>
      </c>
      <c r="P70" s="34">
        <f>SUM(Data!D14,Data!G14,Data!J14,Data!M14,Data!P14,Data!S14,Data!V14,Data!Y14,Data!AB14,Data!AE14,Data!AH14,Data!AK14,Data!AN14,Data!AQ14,Data!AT14,Data!AW14,Data!AZ14,Data!BC14,Data!BF14)</f>
        <v>481.66985599999998</v>
      </c>
      <c r="Q70" s="34">
        <f>SUM(Data!E14,Data!H14,Data!K14,Data!N14,Data!Q14,Data!T14,Data!W14,Data!Z14,Data!AC14,Data!AF14,Data!AI14,Data!AL14,Data!AO14,Data!AR14,Data!AU14,Data!AX14,Data!BA14,Data!BD14,Data!BG14)</f>
        <v>481.66985600000004</v>
      </c>
      <c r="AO70" s="28"/>
      <c r="AP70" s="28"/>
      <c r="AQ70" s="28"/>
      <c r="AR70" s="28"/>
      <c r="AS70">
        <v>4.812646</v>
      </c>
      <c r="AT70" s="27" t="s">
        <v>77</v>
      </c>
      <c r="AU70" s="28" t="s">
        <v>77</v>
      </c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</row>
    <row r="71" spans="7:59" ht="15" x14ac:dyDescent="0.25">
      <c r="G71">
        <v>5.0976039999999996</v>
      </c>
      <c r="H71">
        <v>5.0976039999999996</v>
      </c>
      <c r="I71">
        <v>5.0976039999999996</v>
      </c>
      <c r="M71" s="12"/>
      <c r="N71" s="12">
        <v>2027</v>
      </c>
      <c r="O71" s="34">
        <f>SUM(Data!C15,Data!F15,Data!I15,Data!L15,Data!O15,Data!R15,Data!U15,Data!X15,Data!AA15,Data!AD15,Data!AG15,Data!AJ15,Data!AM15,Data!AP15,Data!AS15,Data!AV15,Data!AY15,Data!BB15,Data!BE15)</f>
        <v>487.84147119064431</v>
      </c>
      <c r="P71" s="34">
        <f>SUM(Data!D15,Data!G15,Data!J15,Data!M15,Data!P15,Data!S15,Data!V15,Data!Y15,Data!AB15,Data!AE15,Data!AH15,Data!AK15,Data!AN15,Data!AQ15,Data!AT15,Data!AW15,Data!AZ15,Data!BC15,Data!BF15)</f>
        <v>486.83069015515349</v>
      </c>
      <c r="Q71" s="34">
        <f>SUM(Data!E15,Data!H15,Data!K15,Data!N15,Data!Q15,Data!T15,Data!W15,Data!Z15,Data!AC15,Data!AF15,Data!AI15,Data!AL15,Data!AO15,Data!AR15,Data!AU15,Data!AX15,Data!BA15,Data!BD15,Data!BG15)</f>
        <v>487.31778396901001</v>
      </c>
      <c r="AO71" s="28"/>
      <c r="AP71" s="28"/>
      <c r="AQ71" s="28"/>
      <c r="AR71" s="28"/>
      <c r="AS71" s="27">
        <v>4.9375790000000004</v>
      </c>
      <c r="AT71" s="27" t="s">
        <v>78</v>
      </c>
      <c r="AU71" s="28" t="s">
        <v>78</v>
      </c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</row>
    <row r="72" spans="7:59" ht="15" x14ac:dyDescent="0.25">
      <c r="G72">
        <v>4.9881450000000003</v>
      </c>
      <c r="H72">
        <v>4.9881450000000003</v>
      </c>
      <c r="I72">
        <v>4.9881450000000012</v>
      </c>
      <c r="M72" s="12"/>
      <c r="N72" s="12">
        <v>2028</v>
      </c>
      <c r="O72" s="34">
        <f>SUM(Data!C16,Data!F16,Data!I16,Data!L16,Data!O16,Data!R16,Data!U16,Data!X16,Data!AA16,Data!AD16,Data!AG16,Data!AJ16,Data!AM16,Data!AP16,Data!AS16,Data!AV16,Data!AY16,Data!BB16,Data!BE16)</f>
        <v>494.17272062197566</v>
      </c>
      <c r="P72" s="34">
        <f>SUM(Data!D16,Data!G16,Data!J16,Data!M16,Data!P16,Data!S16,Data!V16,Data!Y16,Data!AB16,Data!AE16,Data!AH16,Data!AK16,Data!AN16,Data!AQ16,Data!AT16,Data!AW16,Data!AZ16,Data!BC16,Data!BF16)</f>
        <v>491.10218039643843</v>
      </c>
      <c r="Q72" s="34">
        <f>SUM(Data!E16,Data!H16,Data!K16,Data!N16,Data!Q16,Data!T16,Data!W16,Data!Z16,Data!AC16,Data!AF16,Data!AI16,Data!AL16,Data!AO16,Data!AR16,Data!AU16,Data!AX16,Data!BA16,Data!BD16,Data!BG16)</f>
        <v>492.53798993956474</v>
      </c>
      <c r="AO72" s="28"/>
      <c r="AP72" s="28"/>
      <c r="AQ72" s="28"/>
      <c r="AR72" s="28"/>
      <c r="AS72" s="27">
        <v>8.5399759999999993</v>
      </c>
      <c r="AT72" s="27" t="s">
        <v>79</v>
      </c>
      <c r="AU72" s="28" t="s">
        <v>79</v>
      </c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</row>
    <row r="73" spans="7:59" ht="15" x14ac:dyDescent="0.25">
      <c r="G73">
        <v>4.8977360000000001</v>
      </c>
      <c r="H73">
        <v>4.9609392295749863</v>
      </c>
      <c r="I73">
        <v>4.9643601966199666</v>
      </c>
      <c r="M73" s="12"/>
      <c r="N73" s="12">
        <v>2029</v>
      </c>
      <c r="O73" s="34">
        <f>SUM(Data!C17,Data!F17,Data!I17,Data!L17,Data!O17,Data!R17,Data!U17,Data!X17,Data!AA17,Data!AD17,Data!AG17,Data!AJ17,Data!AM17,Data!AP17,Data!AS17,Data!AV17,Data!AY17,Data!BB17,Data!BE17)</f>
        <v>500.52505526254015</v>
      </c>
      <c r="P73" s="34">
        <f>SUM(Data!D17,Data!G17,Data!J17,Data!M17,Data!P17,Data!S17,Data!V17,Data!Y17,Data!AB17,Data!AE17,Data!AH17,Data!AK17,Data!AN17,Data!AQ17,Data!AT17,Data!AW17,Data!AZ17,Data!BC17,Data!BF17)</f>
        <v>494.8337243792696</v>
      </c>
      <c r="Q73" s="34">
        <f>SUM(Data!E17,Data!H17,Data!K17,Data!N17,Data!Q17,Data!T17,Data!W17,Data!Z17,Data!AC17,Data!AF17,Data!AI17,Data!AL17,Data!AO17,Data!AR17,Data!AU17,Data!AX17,Data!BA17,Data!BD17,Data!BG17)</f>
        <v>497.48208633757145</v>
      </c>
      <c r="AO73" s="28"/>
      <c r="AP73" s="28"/>
      <c r="AQ73" s="28"/>
      <c r="AR73" s="28"/>
      <c r="AS73" s="27">
        <v>45.044989999999999</v>
      </c>
      <c r="AT73" s="27" t="s">
        <v>80</v>
      </c>
      <c r="AU73" s="28" t="s">
        <v>80</v>
      </c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</row>
    <row r="74" spans="7:59" ht="15" x14ac:dyDescent="0.25">
      <c r="G74">
        <v>4.8248069999999998</v>
      </c>
      <c r="H74">
        <v>5.0080493386903386</v>
      </c>
      <c r="I74">
        <v>5.0181032510594372</v>
      </c>
      <c r="M74" s="12"/>
      <c r="N74" s="12">
        <v>2030</v>
      </c>
      <c r="O74" s="34">
        <f>SUM(Data!C18,Data!F18,Data!I18,Data!L18,Data!O18,Data!R18,Data!U18,Data!X18,Data!AA18,Data!AD18,Data!AG18,Data!AJ18,Data!AM18,Data!AP18,Data!AS18,Data!AV18,Data!AY18,Data!BB18,Data!BE18)</f>
        <v>506.79036824755008</v>
      </c>
      <c r="P74" s="34">
        <f>SUM(Data!D18,Data!G18,Data!J18,Data!M18,Data!P18,Data!S18,Data!V18,Data!Y18,Data!AB18,Data!AE18,Data!AH18,Data!AK18,Data!AN18,Data!AQ18,Data!AT18,Data!AW18,Data!AZ18,Data!BC18,Data!BF18)</f>
        <v>498.38217075906272</v>
      </c>
      <c r="Q74" s="34">
        <f>SUM(Data!E18,Data!H18,Data!K18,Data!N18,Data!Q18,Data!T18,Data!W18,Data!Z18,Data!AC18,Data!AF18,Data!AI18,Data!AL18,Data!AO18,Data!AR18,Data!AU18,Data!AX18,Data!BA18,Data!BD18,Data!BG18)</f>
        <v>502.30913658893672</v>
      </c>
      <c r="AO74" s="28"/>
      <c r="AP74" s="28"/>
      <c r="AQ74" s="28"/>
      <c r="AR74" s="28"/>
      <c r="AS74" s="27">
        <v>6.3289780000000002</v>
      </c>
      <c r="AT74" s="27" t="s">
        <v>81</v>
      </c>
      <c r="AU74" s="28" t="s">
        <v>81</v>
      </c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</row>
    <row r="75" spans="7:59" ht="15" x14ac:dyDescent="0.25">
      <c r="G75">
        <v>4.7632079999999997</v>
      </c>
      <c r="H75">
        <v>5.0952834278509567</v>
      </c>
      <c r="I75">
        <v>5.1137550169462296</v>
      </c>
      <c r="M75" s="12"/>
      <c r="N75" s="12">
        <v>2031</v>
      </c>
      <c r="O75" s="34">
        <f>SUM(Data!C19,Data!F19,Data!I19,Data!L19,Data!O19,Data!R19,Data!U19,Data!X19,Data!AA19,Data!AD19,Data!AG19,Data!AJ19,Data!AM19,Data!AP19,Data!AS19,Data!AV19,Data!AY19,Data!BB19,Data!BE19)</f>
        <v>512.88425312276559</v>
      </c>
      <c r="P75" s="34">
        <f>SUM(Data!D19,Data!G19,Data!J19,Data!M19,Data!P19,Data!S19,Data!V19,Data!Y19,Data!AB19,Data!AE19,Data!AH19,Data!AK19,Data!AN19,Data!AQ19,Data!AT19,Data!AW19,Data!AZ19,Data!BC19,Data!BF19)</f>
        <v>502.03471445233856</v>
      </c>
      <c r="Q75" s="34">
        <f>SUM(Data!E19,Data!H19,Data!K19,Data!N19,Data!Q19,Data!T19,Data!W19,Data!Z19,Data!AC19,Data!AF19,Data!AI19,Data!AL19,Data!AO19,Data!AR19,Data!AU19,Data!AX19,Data!BA19,Data!BD19,Data!BG19)</f>
        <v>507.14689296401002</v>
      </c>
      <c r="AO75" s="28"/>
      <c r="AP75" s="28"/>
      <c r="AQ75" s="28"/>
      <c r="AR75" s="28"/>
      <c r="AS75" s="27">
        <v>3.3584540000000001</v>
      </c>
      <c r="AT75" s="27" t="s">
        <v>82</v>
      </c>
      <c r="AU75" t="s">
        <v>82</v>
      </c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</row>
    <row r="76" spans="7:59" ht="15" x14ac:dyDescent="0.25">
      <c r="G76">
        <v>4.7142400000000002</v>
      </c>
      <c r="H76">
        <v>5.18844959756174</v>
      </c>
      <c r="I76">
        <v>5.2156963479081702</v>
      </c>
      <c r="M76" s="12"/>
      <c r="N76" s="12">
        <v>2032</v>
      </c>
      <c r="O76" s="34">
        <f>SUM(Data!C20,Data!F20,Data!I20,Data!L20,Data!O20,Data!R20,Data!U20,Data!X20,Data!AA20,Data!AD20,Data!AG20,Data!AJ20,Data!AM20,Data!AP20,Data!AS20,Data!AV20,Data!AY20,Data!BB20,Data!BE20)</f>
        <v>518.83664632613738</v>
      </c>
      <c r="P76" s="34">
        <f>SUM(Data!D20,Data!G20,Data!J20,Data!M20,Data!P20,Data!S20,Data!V20,Data!Y20,Data!AB20,Data!AE20,Data!AH20,Data!AK20,Data!AN20,Data!AQ20,Data!AT20,Data!AW20,Data!AZ20,Data!BC20,Data!BF20)</f>
        <v>505.80151742004165</v>
      </c>
      <c r="Q76" s="34">
        <f>SUM(Data!E20,Data!H20,Data!K20,Data!N20,Data!Q20,Data!T20,Data!W20,Data!Z20,Data!AC20,Data!AF20,Data!AI20,Data!AL20,Data!AO20,Data!AR20,Data!AU20,Data!AX20,Data!BA20,Data!BD20,Data!BG20)</f>
        <v>511.99944511091206</v>
      </c>
      <c r="AO76" s="28"/>
      <c r="AP76" s="28"/>
      <c r="AQ76" s="28"/>
      <c r="AR76" s="28"/>
      <c r="AS76" s="27">
        <v>48.374543000000003</v>
      </c>
      <c r="AT76" s="27" t="s">
        <v>83</v>
      </c>
      <c r="AU76" t="s">
        <v>83</v>
      </c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</row>
    <row r="77" spans="7:59" ht="15" x14ac:dyDescent="0.25">
      <c r="G77">
        <v>4.6784499999999998</v>
      </c>
      <c r="H77">
        <v>5.2601857950294706</v>
      </c>
      <c r="I77">
        <v>5.2954171008849489</v>
      </c>
      <c r="M77" s="12"/>
      <c r="N77" s="12">
        <v>2033</v>
      </c>
      <c r="O77" s="34">
        <f>SUM(Data!C21,Data!F21,Data!I21,Data!L21,Data!O21,Data!R21,Data!U21,Data!X21,Data!AA21,Data!AD21,Data!AG21,Data!AJ21,Data!AM21,Data!AP21,Data!AS21,Data!AV21,Data!AY21,Data!BB21,Data!BE21)</f>
        <v>524.70216870616309</v>
      </c>
      <c r="P77" s="34">
        <f>SUM(Data!D21,Data!G21,Data!J21,Data!M21,Data!P21,Data!S21,Data!V21,Data!Y21,Data!AB21,Data!AE21,Data!AH21,Data!AK21,Data!AN21,Data!AQ21,Data!AT21,Data!AW21,Data!AZ21,Data!BC21,Data!BF21)</f>
        <v>509.62267088422107</v>
      </c>
      <c r="Q77" s="34">
        <f>SUM(Data!E21,Data!H21,Data!K21,Data!N21,Data!Q21,Data!T21,Data!W21,Data!Z21,Data!AC21,Data!AF21,Data!AI21,Data!AL21,Data!AO21,Data!AR21,Data!AU21,Data!AX21,Data!BA21,Data!BD21,Data!BG21)</f>
        <v>516.8391545222056</v>
      </c>
      <c r="AO77" s="28"/>
      <c r="AP77" s="28"/>
      <c r="AQ77" s="28"/>
      <c r="AR77" s="28"/>
      <c r="AS77" s="27">
        <v>38.306373999999998</v>
      </c>
      <c r="AT77" s="27" t="s">
        <v>84</v>
      </c>
      <c r="AU77" t="s">
        <v>84</v>
      </c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</row>
    <row r="78" spans="7:59" ht="15" x14ac:dyDescent="0.25">
      <c r="G78">
        <v>4.6549509999999996</v>
      </c>
      <c r="H78">
        <v>5.3104493542684397</v>
      </c>
      <c r="I78">
        <v>5.3528431460637202</v>
      </c>
      <c r="M78" s="12"/>
      <c r="N78" s="12">
        <v>2034</v>
      </c>
      <c r="O78" s="34">
        <f>SUM(Data!C22,Data!F22,Data!I22,Data!L22,Data!O22,Data!R22,Data!U22,Data!X22,Data!AA22,Data!AD22,Data!AG22,Data!AJ22,Data!AM22,Data!AP22,Data!AS22,Data!AV22,Data!AY22,Data!BB22,Data!BE22)</f>
        <v>530.51492511134131</v>
      </c>
      <c r="P78" s="34">
        <f>SUM(Data!D22,Data!G22,Data!J22,Data!M22,Data!P22,Data!S22,Data!V22,Data!Y22,Data!AB22,Data!AE22,Data!AH22,Data!AK22,Data!AN22,Data!AQ22,Data!AT22,Data!AW22,Data!AZ22,Data!BC22,Data!BF22)</f>
        <v>513.43910406692635</v>
      </c>
      <c r="Q78" s="34">
        <f>SUM(Data!E22,Data!H22,Data!K22,Data!N22,Data!Q22,Data!T22,Data!W22,Data!Z22,Data!AC22,Data!AF22,Data!AI22,Data!AL22,Data!AO22,Data!AR22,Data!AU22,Data!AX22,Data!BA22,Data!BD22,Data!BG22)</f>
        <v>521.63922069045373</v>
      </c>
      <c r="AO78" s="28"/>
      <c r="AP78" s="28"/>
      <c r="AQ78" s="28"/>
      <c r="AR78" s="28"/>
      <c r="AS78" s="27">
        <v>14.315778999999999</v>
      </c>
      <c r="AT78" s="27" t="s">
        <v>85</v>
      </c>
      <c r="AU78" t="s">
        <v>85</v>
      </c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</row>
    <row r="79" spans="7:59" ht="15" x14ac:dyDescent="0.25">
      <c r="G79">
        <v>4.6416849999999998</v>
      </c>
      <c r="H79">
        <v>5.3460274559948147</v>
      </c>
      <c r="I79">
        <v>5.3950093569435049</v>
      </c>
      <c r="M79" s="12"/>
      <c r="N79" s="12">
        <v>2035</v>
      </c>
      <c r="O79" s="34">
        <f>SUM(Data!C23,Data!F23,Data!I23,Data!L23,Data!O23,Data!R23,Data!U23,Data!X23,Data!AA23,Data!AD23,Data!AG23,Data!AJ23,Data!AM23,Data!AP23,Data!AS23,Data!AV23,Data!AY23,Data!BB23,Data!BE23)</f>
        <v>536.28060130683616</v>
      </c>
      <c r="P79" s="34">
        <f>SUM(Data!D23,Data!G23,Data!J23,Data!M23,Data!P23,Data!S23,Data!V23,Data!Y23,Data!AB23,Data!AE23,Data!AH23,Data!AK23,Data!AN23,Data!AQ23,Data!AT23,Data!AW23,Data!AZ23,Data!BC23,Data!BF23)</f>
        <v>517.19287119020748</v>
      </c>
      <c r="Q79" s="34">
        <f>SUM(Data!E23,Data!H23,Data!K23,Data!N23,Data!Q23,Data!T23,Data!W23,Data!Z23,Data!AC23,Data!AF23,Data!AI23,Data!AL23,Data!AO23,Data!AR23,Data!AU23,Data!AX23,Data!BA23,Data!BD23,Data!BG23)</f>
        <v>526.3739681082194</v>
      </c>
      <c r="AO79" s="28"/>
      <c r="AP79" s="28"/>
      <c r="AQ79" s="28"/>
      <c r="AR79" s="28"/>
      <c r="AS79" s="27">
        <v>95.120416000000006</v>
      </c>
      <c r="AT79" s="27" t="s">
        <v>86</v>
      </c>
      <c r="AU79" t="s">
        <v>86</v>
      </c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</row>
    <row r="80" spans="7:59" ht="15" x14ac:dyDescent="0.25">
      <c r="G80">
        <v>4.6374320000000004</v>
      </c>
      <c r="H80">
        <v>5.3737072809247639</v>
      </c>
      <c r="I80">
        <v>5.4289506070233244</v>
      </c>
      <c r="M80" s="12"/>
      <c r="N80" s="12">
        <v>2036</v>
      </c>
      <c r="O80" s="34">
        <f>SUM(Data!C24,Data!F24,Data!I24,Data!L24,Data!O24,Data!R24,Data!U24,Data!X24,Data!AA24,Data!AD24,Data!AG24,Data!AJ24,Data!AM24,Data!AP24,Data!AS24,Data!AV24,Data!AY24,Data!BB24,Data!BE24)</f>
        <v>542.01334099731673</v>
      </c>
      <c r="P80" s="34">
        <f>SUM(Data!D24,Data!G24,Data!J24,Data!M24,Data!P24,Data!S24,Data!V24,Data!Y24,Data!AB24,Data!AE24,Data!AH24,Data!AK24,Data!AN24,Data!AQ24,Data!AT24,Data!AW24,Data!AZ24,Data!BC24,Data!BF24)</f>
        <v>520.83643340174945</v>
      </c>
      <c r="Q80" s="34">
        <f>SUM(Data!E24,Data!H24,Data!K24,Data!N24,Data!Q24,Data!T24,Data!W24,Data!Z24,Data!AC24,Data!AF24,Data!AI24,Data!AL24,Data!AO24,Data!AR24,Data!AU24,Data!AX24,Data!BA24,Data!BD24,Data!BG24)</f>
        <v>531.02125448005768</v>
      </c>
      <c r="AO80" s="28"/>
      <c r="AP80" s="28"/>
      <c r="AQ80" s="28"/>
      <c r="AR80" s="28"/>
      <c r="AS80" s="27">
        <v>11.449471000000001</v>
      </c>
      <c r="AT80" s="27" t="s">
        <v>87</v>
      </c>
      <c r="AU80" t="s">
        <v>87</v>
      </c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</row>
    <row r="81" spans="7:59" ht="15" x14ac:dyDescent="0.25">
      <c r="G81">
        <v>4.6420969999999997</v>
      </c>
      <c r="H81">
        <v>5.4002760097744602</v>
      </c>
      <c r="I81">
        <v>5.4617017698022003</v>
      </c>
      <c r="M81" s="12"/>
      <c r="N81" s="12">
        <v>2037</v>
      </c>
      <c r="O81" s="34">
        <f>SUM(Data!C25,Data!F25,Data!I25,Data!L25,Data!O25,Data!R25,Data!U25,Data!X25,Data!AA25,Data!AD25,Data!AG25,Data!AJ25,Data!AM25,Data!AP25,Data!AS25,Data!AV25,Data!AY25,Data!BB25,Data!BE25)</f>
        <v>547.70555289546803</v>
      </c>
      <c r="P81" s="34">
        <f>SUM(Data!D25,Data!G25,Data!J25,Data!M25,Data!P25,Data!S25,Data!V25,Data!Y25,Data!AB25,Data!AE25,Data!AH25,Data!AK25,Data!AN25,Data!AQ25,Data!AT25,Data!AW25,Data!AZ25,Data!BC25,Data!BF25)</f>
        <v>524.36591555177768</v>
      </c>
      <c r="Q81" s="34">
        <f>SUM(Data!E25,Data!H25,Data!K25,Data!N25,Data!Q25,Data!T25,Data!W25,Data!Z25,Data!AC25,Data!AF25,Data!AI25,Data!AL25,Data!AO25,Data!AR25,Data!AU25,Data!AX25,Data!BA25,Data!BD25,Data!BG25)</f>
        <v>535.57510635849064</v>
      </c>
      <c r="AO81" s="28"/>
      <c r="AP81" s="28"/>
      <c r="AQ81" s="28"/>
      <c r="AR81" s="28"/>
      <c r="AS81" s="28"/>
      <c r="AT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</row>
    <row r="82" spans="7:59" ht="15" x14ac:dyDescent="0.25">
      <c r="G82">
        <v>4.6547910000000003</v>
      </c>
      <c r="H82">
        <v>5.4311038631174844</v>
      </c>
      <c r="I82">
        <v>5.4988295062857162</v>
      </c>
      <c r="M82" s="12"/>
      <c r="N82" s="12">
        <v>2038</v>
      </c>
      <c r="O82" s="34">
        <f>SUM(Data!C26,Data!F26,Data!I26,Data!L26,Data!O26,Data!R26,Data!U26,Data!X26,Data!AA26,Data!AD26,Data!AG26,Data!AJ26,Data!AM26,Data!AP26,Data!AS26,Data!AV26,Data!AY26,Data!BB26,Data!BE26)</f>
        <v>553.34262148681273</v>
      </c>
      <c r="P82" s="34">
        <f>SUM(Data!D26,Data!G26,Data!J26,Data!M26,Data!P26,Data!S26,Data!V26,Data!Y26,Data!AB26,Data!AE26,Data!AH26,Data!AK26,Data!AN26,Data!AQ26,Data!AT26,Data!AW26,Data!AZ26,Data!BC26,Data!BF26)</f>
        <v>527.78790041615275</v>
      </c>
      <c r="Q82" s="34">
        <f>SUM(Data!E26,Data!H26,Data!K26,Data!N26,Data!Q26,Data!T26,Data!W26,Data!Z26,Data!AC26,Data!AF26,Data!AI26,Data!AL26,Data!AO26,Data!AR26,Data!AU26,Data!AX26,Data!BA26,Data!BD26,Data!BG26)</f>
        <v>540.03313450803148</v>
      </c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</row>
    <row r="83" spans="7:59" ht="15" x14ac:dyDescent="0.25">
      <c r="G83">
        <v>4.6734850000000003</v>
      </c>
      <c r="H83">
        <v>5.4658932209570743</v>
      </c>
      <c r="I83">
        <v>5.5400276275056912</v>
      </c>
      <c r="M83" s="12"/>
      <c r="N83" s="12">
        <v>2039</v>
      </c>
      <c r="O83" s="34">
        <f>SUM(Data!C27,Data!F27,Data!I27,Data!L27,Data!O27,Data!R27,Data!U27,Data!X27,Data!AA27,Data!AD27,Data!AG27,Data!AJ27,Data!AM27,Data!AP27,Data!AS27,Data!AV27,Data!AY27,Data!BB27,Data!BE27)</f>
        <v>558.91653825687331</v>
      </c>
      <c r="P83" s="34">
        <f>SUM(Data!D27,Data!G27,Data!J27,Data!M27,Data!P27,Data!S27,Data!V27,Data!Y27,Data!AB27,Data!AE27,Data!AH27,Data!AK27,Data!AN27,Data!AQ27,Data!AT27,Data!AW27,Data!AZ27,Data!BC27,Data!BF27)</f>
        <v>531.10969477073593</v>
      </c>
      <c r="Q83" s="34">
        <f>SUM(Data!E27,Data!H27,Data!K27,Data!N27,Data!Q27,Data!T27,Data!W27,Data!Z27,Data!AC27,Data!AF27,Data!AI27,Data!AL27,Data!AO27,Data!AR27,Data!AU27,Data!AX27,Data!BA27,Data!BD27,Data!BG27)</f>
        <v>544.39367369319461</v>
      </c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</row>
    <row r="84" spans="7:59" ht="15" x14ac:dyDescent="0.25">
      <c r="G84">
        <v>4.6954070000000003</v>
      </c>
      <c r="H84">
        <v>5.5029295031538767</v>
      </c>
      <c r="I84">
        <v>5.5835217320005004</v>
      </c>
      <c r="M84" s="12"/>
      <c r="N84" s="12">
        <v>2040</v>
      </c>
      <c r="O84" s="34">
        <f>SUM(Data!C28,Data!F28,Data!I28,Data!L28,Data!O28,Data!R28,Data!U28,Data!X28,Data!AA28,Data!AD28,Data!AG28,Data!AJ28,Data!AM28,Data!AP28,Data!AS28,Data!AV28,Data!AY28,Data!BB28,Data!BE28)</f>
        <v>564.41110369117234</v>
      </c>
      <c r="P84" s="34">
        <f>SUM(Data!D28,Data!G28,Data!J28,Data!M28,Data!P28,Data!S28,Data!V28,Data!Y28,Data!AB28,Data!AE28,Data!AH28,Data!AK28,Data!AN28,Data!AQ28,Data!AT28,Data!AW28,Data!AZ28,Data!BC28,Data!BF28)</f>
        <v>534.34002539138794</v>
      </c>
      <c r="Q84" s="34">
        <f>SUM(Data!E28,Data!H28,Data!K28,Data!N28,Data!Q28,Data!T28,Data!W28,Data!Z28,Data!AC28,Data!AF28,Data!AI28,Data!AL28,Data!AO28,Data!AR28,Data!AU28,Data!AX28,Data!BA28,Data!BD28,Data!BG28)</f>
        <v>548.65647867849395</v>
      </c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</row>
    <row r="85" spans="7:59" ht="15" x14ac:dyDescent="0.25">
      <c r="G85">
        <v>4.7185090000000001</v>
      </c>
      <c r="H85">
        <v>5.5404981295685412</v>
      </c>
      <c r="I85">
        <v>5.6275374183085267</v>
      </c>
      <c r="M85" s="12"/>
      <c r="N85" s="12">
        <v>2041</v>
      </c>
      <c r="O85" s="34">
        <f>SUM(Data!C29,Data!F29,Data!I29,Data!L29,Data!O29,Data!R29,Data!U29,Data!X29,Data!AA29,Data!AD29,Data!AG29,Data!AJ29,Data!AM29,Data!AP29,Data!AS29,Data!AV29,Data!AY29,Data!BB29,Data!BE29)</f>
        <v>569.82224567295202</v>
      </c>
      <c r="P85" s="34">
        <f>SUM(Data!D29,Data!G29,Data!J29,Data!M29,Data!P29,Data!S29,Data!V29,Data!Y29,Data!AB29,Data!AE29,Data!AH29,Data!AK29,Data!AN29,Data!AQ29,Data!AT29,Data!AW29,Data!AZ29,Data!BC29,Data!BF29)</f>
        <v>537.48456995650645</v>
      </c>
      <c r="Q85" s="34">
        <f>SUM(Data!E29,Data!H29,Data!K29,Data!N29,Data!Q29,Data!T29,Data!W29,Data!Z29,Data!AC29,Data!AF29,Data!AI29,Data!AL29,Data!AO29,Data!AR29,Data!AU29,Data!AX29,Data!BA29,Data!BD29,Data!BG29)</f>
        <v>552.82045616739822</v>
      </c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</row>
    <row r="86" spans="7:59" ht="15" x14ac:dyDescent="0.25">
      <c r="G86">
        <v>4.7421629999999997</v>
      </c>
      <c r="H86">
        <v>5.5768845200617196</v>
      </c>
      <c r="I86">
        <v>5.6703002849681496</v>
      </c>
      <c r="M86" s="12"/>
      <c r="N86" s="12">
        <v>2042</v>
      </c>
      <c r="O86" s="34">
        <f>SUM(Data!C30,Data!F30,Data!I30,Data!L30,Data!O30,Data!R30,Data!U30,Data!X30,Data!AA30,Data!AD30,Data!AG30,Data!AJ30,Data!AM30,Data!AP30,Data!AS30,Data!AV30,Data!AY30,Data!BB30,Data!BE30)</f>
        <v>575.1400906763331</v>
      </c>
      <c r="P86" s="34">
        <f>SUM(Data!D30,Data!G30,Data!J30,Data!M30,Data!P30,Data!S30,Data!V30,Data!Y30,Data!AB30,Data!AE30,Data!AH30,Data!AK30,Data!AN30,Data!AQ30,Data!AT30,Data!AW30,Data!AZ30,Data!BC30,Data!BF30)</f>
        <v>540.53546775463451</v>
      </c>
      <c r="Q86" s="34">
        <f>SUM(Data!E30,Data!H30,Data!K30,Data!N30,Data!Q30,Data!T30,Data!W30,Data!Z30,Data!AC30,Data!AF30,Data!AI30,Data!AL30,Data!AO30,Data!AR30,Data!AU30,Data!AX30,Data!BA30,Data!BD30,Data!BG30)</f>
        <v>556.87977861919637</v>
      </c>
      <c r="AO86" s="28"/>
      <c r="AP86" s="28"/>
      <c r="AQ86" s="28"/>
      <c r="AR86" s="28"/>
      <c r="AS86" s="28"/>
      <c r="AT86" s="28"/>
      <c r="AU86" s="28"/>
      <c r="AV86" s="28"/>
      <c r="AW86" s="28"/>
      <c r="AX86" s="28">
        <v>2020</v>
      </c>
      <c r="AY86" s="28"/>
      <c r="AZ86" s="28"/>
      <c r="BA86" s="28"/>
      <c r="BB86" s="28"/>
      <c r="BC86" s="28"/>
      <c r="BD86" s="28"/>
      <c r="BE86" s="28"/>
      <c r="BF86" s="28"/>
      <c r="BG86" s="28"/>
    </row>
    <row r="87" spans="7:59" x14ac:dyDescent="0.2">
      <c r="G87">
        <v>4.7660879999999999</v>
      </c>
      <c r="H87">
        <v>5.6107428917241906</v>
      </c>
      <c r="I87">
        <v>5.7104230944369618</v>
      </c>
      <c r="M87" s="12"/>
      <c r="N87" s="12">
        <v>2043</v>
      </c>
      <c r="O87" s="34">
        <f>SUM(Data!C31,Data!F31,Data!I31,Data!L31,Data!O31,Data!R31,Data!U31,Data!X31,Data!AA31,Data!AD31,Data!AG31,Data!AJ31,Data!AM31,Data!AP31,Data!AS31,Data!AV31,Data!AY31,Data!BB31,Data!BE31)</f>
        <v>580.34974757315604</v>
      </c>
      <c r="P87" s="34">
        <f>SUM(Data!D31,Data!G31,Data!J31,Data!M31,Data!P31,Data!S31,Data!V31,Data!Y31,Data!AB31,Data!AE31,Data!AH31,Data!AK31,Data!AN31,Data!AQ31,Data!AT31,Data!AW31,Data!AZ31,Data!BC31,Data!BF31)</f>
        <v>543.4812839768515</v>
      </c>
      <c r="Q87" s="34">
        <f>SUM(Data!E31,Data!H31,Data!K31,Data!N31,Data!Q31,Data!T31,Data!W31,Data!Z31,Data!AC31,Data!AF31,Data!AI31,Data!AL31,Data!AO31,Data!AR31,Data!AU31,Data!AX31,Data!BA31,Data!BD31,Data!BG31)</f>
        <v>560.8272454321326</v>
      </c>
      <c r="AV87">
        <v>43.451666000000003</v>
      </c>
      <c r="AW87">
        <v>43.451666000000003</v>
      </c>
      <c r="AX87">
        <f>AW87*1000000</f>
        <v>43451666</v>
      </c>
      <c r="AY87" s="27" t="s">
        <v>69</v>
      </c>
    </row>
    <row r="88" spans="7:59" x14ac:dyDescent="0.2">
      <c r="G88">
        <v>4.7900489999999998</v>
      </c>
      <c r="H88">
        <v>5.6422026505672482</v>
      </c>
      <c r="I88">
        <v>5.7480672648494222</v>
      </c>
      <c r="M88" s="12"/>
      <c r="N88" s="12">
        <v>2044</v>
      </c>
      <c r="O88" s="34">
        <f>SUM(Data!C32,Data!F32,Data!I32,Data!L32,Data!O32,Data!R32,Data!U32,Data!X32,Data!AA32,Data!AD32,Data!AG32,Data!AJ32,Data!AM32,Data!AP32,Data!AS32,Data!AV32,Data!AY32,Data!BB32,Data!BE32)</f>
        <v>585.44591823526116</v>
      </c>
      <c r="P88" s="34">
        <f>SUM(Data!D32,Data!G32,Data!J32,Data!M32,Data!P32,Data!S32,Data!V32,Data!Y32,Data!AB32,Data!AE32,Data!AH32,Data!AK32,Data!AN32,Data!AQ32,Data!AT32,Data!AW32,Data!AZ32,Data!BC32,Data!BF32)</f>
        <v>546.31062781423725</v>
      </c>
      <c r="Q88" s="34">
        <f>SUM(Data!E32,Data!H32,Data!K32,Data!N32,Data!Q32,Data!T32,Data!W32,Data!Z32,Data!AC32,Data!AF32,Data!AI32,Data!AL32,Data!AO32,Data!AR32,Data!AU32,Data!AX32,Data!BA32,Data!BD32,Data!BG32)</f>
        <v>564.65570000445052</v>
      </c>
      <c r="AV88">
        <v>2.8056079999999999</v>
      </c>
      <c r="AW88">
        <v>2.8056079999999999</v>
      </c>
      <c r="AX88">
        <f t="shared" ref="AX88:AX105" si="1">AW88*1000000</f>
        <v>2805608</v>
      </c>
      <c r="AY88" s="27" t="s">
        <v>70</v>
      </c>
    </row>
    <row r="89" spans="7:59" x14ac:dyDescent="0.2">
      <c r="G89">
        <v>4.8136330000000003</v>
      </c>
      <c r="H89">
        <v>5.6717619998323121</v>
      </c>
      <c r="I89">
        <v>5.7837813782592002</v>
      </c>
      <c r="M89" s="12"/>
      <c r="N89" s="12">
        <v>2045</v>
      </c>
      <c r="O89" s="34">
        <f>SUM(Data!C33,Data!F33,Data!I33,Data!L33,Data!O33,Data!R33,Data!U33,Data!X33,Data!AA33,Data!AD33,Data!AG33,Data!AJ33,Data!AM33,Data!AP33,Data!AS33,Data!AV33,Data!AY33,Data!BB33,Data!BE33)</f>
        <v>590.42739353448906</v>
      </c>
      <c r="P89" s="34">
        <f>SUM(Data!D33,Data!G33,Data!J33,Data!M33,Data!P33,Data!S33,Data!V33,Data!Y33,Data!AB33,Data!AE33,Data!AH33,Data!AK33,Data!AN33,Data!AQ33,Data!AT33,Data!AW33,Data!AZ33,Data!BC33,Data!BF33)</f>
        <v>549.01206145787171</v>
      </c>
      <c r="Q89" s="34">
        <f>SUM(Data!E33,Data!H33,Data!K33,Data!N33,Data!Q33,Data!T33,Data!W33,Data!Z33,Data!AC33,Data!AF33,Data!AI33,Data!AL33,Data!AO33,Data!AR33,Data!AU33,Data!AX33,Data!BA33,Data!BD33,Data!BG33)</f>
        <v>568.35793873439468</v>
      </c>
      <c r="AV89">
        <v>10.093121</v>
      </c>
      <c r="AW89">
        <v>10.093121</v>
      </c>
      <c r="AX89">
        <f t="shared" si="1"/>
        <v>10093121</v>
      </c>
      <c r="AY89" s="27" t="s">
        <v>71</v>
      </c>
    </row>
    <row r="90" spans="7:59" x14ac:dyDescent="0.2">
      <c r="G90">
        <v>4.8364710000000004</v>
      </c>
      <c r="H90">
        <v>5.6999191427608036</v>
      </c>
      <c r="I90">
        <v>5.8181140167199636</v>
      </c>
      <c r="M90" s="12"/>
      <c r="N90" s="12">
        <v>2046</v>
      </c>
      <c r="O90" s="34">
        <f>SUM(Data!C34,Data!F34,Data!I34,Data!L34,Data!O34,Data!R34,Data!U34,Data!X34,Data!AA34,Data!AD34,Data!AG34,Data!AJ34,Data!AM34,Data!AP34,Data!AS34,Data!AV34,Data!AY34,Data!BB34,Data!BE34)</f>
        <v>595.30702681950106</v>
      </c>
      <c r="P90" s="34">
        <f>SUM(Data!D34,Data!G34,Data!J34,Data!M34,Data!P34,Data!S34,Data!V34,Data!Y34,Data!AB34,Data!AE34,Data!AH34,Data!AK34,Data!AN34,Data!AQ34,Data!AT34,Data!AW34,Data!AZ34,Data!BC34,Data!BF34)</f>
        <v>551.57562855999333</v>
      </c>
      <c r="Q90" s="34">
        <f>SUM(Data!E34,Data!H34,Data!K34,Data!N34,Data!Q34,Data!T34,Data!W34,Data!Z34,Data!AC34,Data!AF34,Data!AI34,Data!AL34,Data!AO34,Data!AR34,Data!AU34,Data!AX34,Data!BA34,Data!BD34,Data!BG34)</f>
        <v>571.92773703156263</v>
      </c>
      <c r="AV90">
        <v>1.4774689999999999</v>
      </c>
      <c r="AW90">
        <v>1.4774689999999999</v>
      </c>
      <c r="AX90">
        <f t="shared" si="1"/>
        <v>1477469</v>
      </c>
      <c r="AY90" s="27" t="s">
        <v>72</v>
      </c>
    </row>
    <row r="91" spans="7:59" x14ac:dyDescent="0.2">
      <c r="G91">
        <v>4.8581469999999998</v>
      </c>
      <c r="H91">
        <v>5.7271722825941511</v>
      </c>
      <c r="I91">
        <v>5.851613762285389</v>
      </c>
      <c r="M91" s="12"/>
      <c r="N91" s="12">
        <v>2047</v>
      </c>
      <c r="O91" s="34">
        <f>SUM(Data!C35,Data!F35,Data!I35,Data!L35,Data!O35,Data!R35,Data!U35,Data!X35,Data!AA35,Data!AD35,Data!AG35,Data!AJ35,Data!AM35,Data!AP35,Data!AS35,Data!AV35,Data!AY35,Data!BB35,Data!BE35)</f>
        <v>600.07898034623997</v>
      </c>
      <c r="P91" s="34">
        <f>SUM(Data!D35,Data!G35,Data!J35,Data!M35,Data!P35,Data!S35,Data!V35,Data!Y35,Data!AB35,Data!AE35,Data!AH35,Data!AK35,Data!AN35,Data!AQ35,Data!AT35,Data!AW35,Data!AZ35,Data!BC35,Data!BF35)</f>
        <v>553.99794461747695</v>
      </c>
      <c r="Q91" s="34">
        <f>SUM(Data!E35,Data!H35,Data!K35,Data!N35,Data!Q35,Data!T35,Data!W35,Data!Z35,Data!AC35,Data!AF35,Data!AI35,Data!AL35,Data!AO35,Data!AR35,Data!AU35,Data!AX35,Data!BA35,Data!BD35,Data!BG35)</f>
        <v>575.36343235096808</v>
      </c>
      <c r="AV91">
        <v>107.46513400000001</v>
      </c>
      <c r="AW91">
        <v>107.46513400000001</v>
      </c>
      <c r="AX91">
        <f t="shared" si="1"/>
        <v>107465134</v>
      </c>
      <c r="AY91" s="27" t="s">
        <v>73</v>
      </c>
    </row>
    <row r="92" spans="7:59" x14ac:dyDescent="0.2">
      <c r="G92">
        <v>4.8781600000000003</v>
      </c>
      <c r="H92">
        <v>5.7539222463174928</v>
      </c>
      <c r="I92">
        <v>5.8847264563754402</v>
      </c>
      <c r="N92" s="12">
        <v>2048</v>
      </c>
      <c r="O92" s="34">
        <f>SUM(Data!C36,Data!F36,Data!I36,Data!L36,Data!O36,Data!R36,Data!U36,Data!X36,Data!AA36,Data!AD36,Data!AG36,Data!AJ36,Data!AM36,Data!AP36,Data!AS36,Data!AV36,Data!AY36,Data!BB36,Data!BE36)</f>
        <v>604.72244184747046</v>
      </c>
      <c r="P92" s="34">
        <f>SUM(Data!D36,Data!G36,Data!J36,Data!M36,Data!P36,Data!S36,Data!V36,Data!Y36,Data!AB36,Data!AE36,Data!AH36,Data!AK36,Data!AN36,Data!AQ36,Data!AT36,Data!AW36,Data!AZ36,Data!BC36,Data!BF36)</f>
        <v>556.27713558835569</v>
      </c>
      <c r="Q92" s="34">
        <f>SUM(Data!E36,Data!H36,Data!K36,Data!N36,Data!Q36,Data!T36,Data!W36,Data!Z36,Data!AC36,Data!AF36,Data!AI36,Data!AL36,Data!AO36,Data!AR36,Data!AU36,Data!AX36,Data!BA36,Data!BD36,Data!BG36)</f>
        <v>578.66437015897782</v>
      </c>
      <c r="AV92">
        <v>3.7227160000000001</v>
      </c>
      <c r="AW92">
        <v>3.7227160000000001</v>
      </c>
      <c r="AX92">
        <f t="shared" si="1"/>
        <v>3722716</v>
      </c>
      <c r="AY92" s="27" t="s">
        <v>74</v>
      </c>
    </row>
    <row r="93" spans="7:59" x14ac:dyDescent="0.2">
      <c r="G93">
        <v>4.8963150000000004</v>
      </c>
      <c r="H93">
        <v>5.7801803558908587</v>
      </c>
      <c r="I93">
        <v>5.9174869778752583</v>
      </c>
      <c r="N93" s="12">
        <v>2049</v>
      </c>
      <c r="O93" s="34">
        <f>SUM(Data!C37,Data!F37,Data!I37,Data!L37,Data!O37,Data!R37,Data!U37,Data!X37,Data!AA37,Data!AD37,Data!AG37,Data!AJ37,Data!AM37,Data!AP37,Data!AS37,Data!AV37,Data!AY37,Data!BB37,Data!BE37)</f>
        <v>609.23613505595642</v>
      </c>
      <c r="P93" s="34">
        <f>SUM(Data!D37,Data!G37,Data!J37,Data!M37,Data!P37,Data!S37,Data!V37,Data!Y37,Data!AB37,Data!AE37,Data!AH37,Data!AK37,Data!AN37,Data!AQ37,Data!AT37,Data!AW37,Data!AZ37,Data!BC37,Data!BF37)</f>
        <v>558.41136343066319</v>
      </c>
      <c r="Q93" s="34">
        <f>SUM(Data!E37,Data!H37,Data!K37,Data!N37,Data!Q37,Data!T37,Data!W37,Data!Z37,Data!AC37,Data!AF37,Data!AI37,Data!AL37,Data!AO37,Data!AR37,Data!AU37,Data!AX37,Data!BA37,Data!BD37,Data!BG37)</f>
        <v>581.82993192195886</v>
      </c>
      <c r="AV93">
        <v>42.556984</v>
      </c>
      <c r="AW93">
        <v>42.556984</v>
      </c>
      <c r="AX93">
        <f t="shared" si="1"/>
        <v>42556984</v>
      </c>
      <c r="AY93" s="27" t="s">
        <v>75</v>
      </c>
    </row>
    <row r="94" spans="7:59" x14ac:dyDescent="0.2">
      <c r="G94">
        <v>4.9123609999999998</v>
      </c>
      <c r="H94">
        <v>5.8058605570179953</v>
      </c>
      <c r="I94">
        <v>5.9498274650362779</v>
      </c>
      <c r="N94" s="12">
        <v>2050</v>
      </c>
      <c r="O94" s="34">
        <f>SUM(Data!C38,Data!F38,Data!I38,Data!L38,Data!O38,Data!R38,Data!U38,Data!X38,Data!AA38,Data!AD38,Data!AG38,Data!AJ38,Data!AM38,Data!AP38,Data!AS38,Data!AV38,Data!AY38,Data!BB38,Data!BE38)</f>
        <v>613.62850870446221</v>
      </c>
      <c r="P94" s="34">
        <f>SUM(Data!D38,Data!G38,Data!J38,Data!M38,Data!P38,Data!S38,Data!V38,Data!Y38,Data!AB38,Data!AE38,Data!AH38,Data!AK38,Data!AN38,Data!AQ38,Data!AT38,Data!AW38,Data!AZ38,Data!BC38,Data!BF38)</f>
        <v>560.39910310243317</v>
      </c>
      <c r="Q94" s="34">
        <f>SUM(Data!E38,Data!H38,Data!K38,Data!N38,Data!Q38,Data!T38,Data!W38,Data!Z38,Data!AC38,Data!AF38,Data!AI38,Data!AL38,Data!AO38,Data!AR38,Data!AU38,Data!AX38,Data!BA38,Data!BD38,Data!BG38)</f>
        <v>584.85981210627915</v>
      </c>
      <c r="AV94">
        <v>10.928720999999999</v>
      </c>
      <c r="AW94">
        <v>10.928720999999999</v>
      </c>
      <c r="AX94">
        <f t="shared" si="1"/>
        <v>10928721</v>
      </c>
      <c r="AY94" s="27" t="s">
        <v>76</v>
      </c>
    </row>
    <row r="95" spans="7:59" x14ac:dyDescent="0.2">
      <c r="G95">
        <v>4.9260830000000002</v>
      </c>
      <c r="H95">
        <v>5.8308767954026486</v>
      </c>
      <c r="I95">
        <v>5.9816800561099308</v>
      </c>
      <c r="N95" s="12">
        <v>2051</v>
      </c>
      <c r="O95" s="34">
        <f>SUM(Data!C39,Data!F39,Data!I39,Data!L39,Data!O39,Data!R39,Data!U39,Data!X39,Data!AA39,Data!AD39,Data!AG39,Data!AJ39,Data!AM39,Data!AP39,Data!AS39,Data!AV39,Data!AY39,Data!BB39,Data!BE39)</f>
        <v>617.57213274809476</v>
      </c>
      <c r="P95" s="34">
        <f>SUM(Data!D39,Data!G39,Data!J39,Data!M39,Data!P39,Data!S39,Data!V39,Data!Y39,Data!AB39,Data!AE39,Data!AH39,Data!AK39,Data!AN39,Data!AQ39,Data!AT39,Data!AW39,Data!AZ39,Data!BC39,Data!BF39)</f>
        <v>562.22961786756059</v>
      </c>
      <c r="Q95" s="34">
        <f>SUM(Data!E39,Data!H39,Data!K39,Data!N39,Data!Q39,Data!T39,Data!W39,Data!Z39,Data!AC39,Data!AF39,Data!AI39,Data!AL39,Data!AO39,Data!AR39,Data!AU39,Data!AX39,Data!BA39,Data!BD39,Data!BG39)</f>
        <v>587.74422159948165</v>
      </c>
      <c r="AV95">
        <v>4.3604439999999993</v>
      </c>
      <c r="AW95">
        <v>4.3604439999999993</v>
      </c>
      <c r="AX95">
        <f t="shared" si="1"/>
        <v>4360443.9999999991</v>
      </c>
      <c r="AY95" s="27" t="s">
        <v>77</v>
      </c>
    </row>
    <row r="96" spans="7:59" x14ac:dyDescent="0.2">
      <c r="G96">
        <v>4.9375790000000004</v>
      </c>
      <c r="H96">
        <v>5.8551430167485687</v>
      </c>
      <c r="I96">
        <v>6.0129768893476587</v>
      </c>
      <c r="N96" s="12">
        <v>2052</v>
      </c>
      <c r="O96" s="34">
        <f>SUM(Data!C40,Data!F40,Data!I40,Data!L40,Data!O40,Data!R40,Data!U40,Data!X40,Data!AA40,Data!AD40,Data!AG40,Data!AJ40,Data!AM40,Data!AP40,Data!AS40,Data!AV40,Data!AY40,Data!BB40,Data!BE40)</f>
        <v>621.47346243133563</v>
      </c>
      <c r="P96" s="34">
        <f>SUM(Data!D40,Data!G40,Data!J40,Data!M40,Data!P40,Data!S40,Data!V40,Data!Y40,Data!AB40,Data!AE40,Data!AH40,Data!AK40,Data!AN40,Data!AQ40,Data!AT40,Data!AW40,Data!AZ40,Data!BC40,Data!BF40)</f>
        <v>563.9081508133861</v>
      </c>
      <c r="Q96" s="34">
        <f>SUM(Data!E40,Data!H40,Data!K40,Data!N40,Data!Q40,Data!T40,Data!W40,Data!Z40,Data!AC40,Data!AF40,Data!AI40,Data!AL40,Data!AO40,Data!AR40,Data!AU40,Data!AX40,Data!BA40,Data!BD40,Data!BG40)</f>
        <v>590.48826357381824</v>
      </c>
      <c r="AV96">
        <v>5.6629230000000002</v>
      </c>
      <c r="AW96">
        <v>5.6629230000000002</v>
      </c>
      <c r="AX96">
        <f t="shared" si="1"/>
        <v>5662923</v>
      </c>
      <c r="AY96" s="27" t="s">
        <v>78</v>
      </c>
    </row>
    <row r="97" spans="7:51" x14ac:dyDescent="0.2">
      <c r="G97">
        <v>4.938480900000001</v>
      </c>
      <c r="H97">
        <v>5.8785808253950416</v>
      </c>
      <c r="I97">
        <v>6.0436516041662154</v>
      </c>
      <c r="N97" s="12">
        <v>2053</v>
      </c>
      <c r="O97" s="34">
        <f>SUM(Data!C41,Data!F41,Data!I41,Data!L41,Data!O41,Data!R41,Data!U41,Data!X41,Data!AA41,Data!AD41,Data!AG41,Data!AJ41,Data!AM41,Data!AP41,Data!AS41,Data!AV41,Data!AY41,Data!BB41,Data!BE41)</f>
        <v>625.33075422100978</v>
      </c>
      <c r="P97" s="34">
        <f>SUM(Data!D41,Data!G41,Data!J41,Data!M41,Data!P41,Data!S41,Data!V41,Data!Y41,Data!AB41,Data!AE41,Data!AH41,Data!AK41,Data!AN41,Data!AQ41,Data!AT41,Data!AW41,Data!AZ41,Data!BC41,Data!BF41)</f>
        <v>565.42860533311216</v>
      </c>
      <c r="Q97" s="34">
        <f>SUM(Data!E41,Data!H41,Data!K41,Data!N41,Data!Q41,Data!T41,Data!W41,Data!Z41,Data!AC41,Data!AF41,Data!AI41,Data!AL41,Data!AO41,Data!AR41,Data!AU41,Data!AX41,Data!BA41,Data!BD41,Data!BG41)</f>
        <v>593.08542962271622</v>
      </c>
      <c r="AV97">
        <v>6.6539419999999998</v>
      </c>
      <c r="AW97">
        <v>6.6539419999999998</v>
      </c>
      <c r="AX97">
        <f t="shared" si="1"/>
        <v>6653942</v>
      </c>
      <c r="AY97" s="27" t="s">
        <v>79</v>
      </c>
    </row>
    <row r="98" spans="7:51" x14ac:dyDescent="0.2">
      <c r="G98">
        <v>4.9393828000000006</v>
      </c>
      <c r="H98">
        <v>5.9011424602234994</v>
      </c>
      <c r="I98">
        <v>6.0736438446436596</v>
      </c>
      <c r="N98" s="12">
        <v>2054</v>
      </c>
      <c r="O98" s="34">
        <f>SUM(Data!C42,Data!F42,Data!I42,Data!L42,Data!O42,Data!R42,Data!U42,Data!X42,Data!AA42,Data!AD42,Data!AG42,Data!AJ42,Data!AM42,Data!AP42,Data!AS42,Data!AV42,Data!AY42,Data!BB42,Data!BE42)</f>
        <v>629.14226458394126</v>
      </c>
      <c r="P98" s="34">
        <f>SUM(Data!D42,Data!G42,Data!J42,Data!M42,Data!P42,Data!S42,Data!V42,Data!Y42,Data!AB42,Data!AE42,Data!AH42,Data!AK42,Data!AN42,Data!AQ42,Data!AT42,Data!AW42,Data!AZ42,Data!BC42,Data!BF42)</f>
        <v>566.78488481994043</v>
      </c>
      <c r="Q98" s="34">
        <f>SUM(Data!E42,Data!H42,Data!K42,Data!N42,Data!Q42,Data!T42,Data!W42,Data!Z42,Data!AC42,Data!AF42,Data!AI42,Data!AL42,Data!AO42,Data!AR42,Data!AU42,Data!AX42,Data!BA42,Data!BD42,Data!BG42)</f>
        <v>595.52921133960365</v>
      </c>
      <c r="AV98">
        <v>36.688772</v>
      </c>
      <c r="AW98">
        <v>36.688771999999993</v>
      </c>
      <c r="AX98">
        <f t="shared" si="1"/>
        <v>36688771.999999993</v>
      </c>
      <c r="AY98" s="27" t="s">
        <v>80</v>
      </c>
    </row>
    <row r="99" spans="7:51" x14ac:dyDescent="0.2">
      <c r="G99">
        <v>4.9402847000000003</v>
      </c>
      <c r="H99">
        <v>5.9227878187509067</v>
      </c>
      <c r="I99">
        <v>6.1028947560233648</v>
      </c>
      <c r="N99" s="12">
        <v>2055</v>
      </c>
      <c r="O99" s="34">
        <f>SUM(Data!C43,Data!F43,Data!I43,Data!L43,Data!O43,Data!R43,Data!U43,Data!X43,Data!AA43,Data!AD43,Data!AG43,Data!AJ43,Data!AM43,Data!AP43,Data!AS43,Data!AV43,Data!AY43,Data!BB43,Data!BE43)</f>
        <v>632.90624998695523</v>
      </c>
      <c r="P99" s="34">
        <f>SUM(Data!D43,Data!G43,Data!J43,Data!M43,Data!P43,Data!S43,Data!V43,Data!Y43,Data!AB43,Data!AE43,Data!AH43,Data!AK43,Data!AN43,Data!AQ43,Data!AT43,Data!AW43,Data!AZ43,Data!BC43,Data!BF43)</f>
        <v>567.97089266707326</v>
      </c>
      <c r="Q99" s="34">
        <f>SUM(Data!E43,Data!H43,Data!K43,Data!N43,Data!Q43,Data!T43,Data!W43,Data!Z43,Data!AC43,Data!AF43,Data!AI43,Data!AL43,Data!AO43,Data!AR43,Data!AU43,Data!AX43,Data!BA43,Data!BD43,Data!BG43)</f>
        <v>597.81310031790827</v>
      </c>
      <c r="AV99">
        <v>4.543399</v>
      </c>
      <c r="AW99">
        <v>4.543399</v>
      </c>
      <c r="AX99">
        <f t="shared" si="1"/>
        <v>4543399</v>
      </c>
      <c r="AY99" s="27" t="s">
        <v>81</v>
      </c>
    </row>
    <row r="100" spans="7:51" x14ac:dyDescent="0.2">
      <c r="G100">
        <v>4.9411866</v>
      </c>
      <c r="H100">
        <v>5.9434767984942338</v>
      </c>
      <c r="I100">
        <v>6.1313454835487118</v>
      </c>
      <c r="N100" s="12">
        <v>2056</v>
      </c>
      <c r="O100" s="34">
        <f>SUM(Data!C44,Data!F44,Data!I44,Data!L44,Data!O44,Data!R44,Data!U44,Data!X44,Data!AA44,Data!AD44,Data!AG44,Data!AJ44,Data!AM44,Data!AP44,Data!AS44,Data!AV44,Data!AY44,Data!BB44,Data!BE44)</f>
        <v>636.62289976884153</v>
      </c>
      <c r="P100" s="34">
        <f>SUM(Data!D44,Data!G44,Data!J44,Data!M44,Data!P44,Data!S44,Data!V44,Data!Y44,Data!AB44,Data!AE44,Data!AH44,Data!AK44,Data!AN44,Data!AQ44,Data!AT44,Data!AW44,Data!AZ44,Data!BC44,Data!BF44)</f>
        <v>568.98742731039601</v>
      </c>
      <c r="Q100" s="34">
        <f>SUM(Data!E44,Data!H44,Data!K44,Data!N44,Data!Q44,Data!T44,Data!W44,Data!Z44,Data!AC44,Data!AF44,Data!AI44,Data!AL44,Data!AO44,Data!AR44,Data!AU44,Data!AX44,Data!BA44,Data!BD44,Data!BG44)</f>
        <v>599.93721959032541</v>
      </c>
      <c r="AV100">
        <v>2.7603849999999999</v>
      </c>
      <c r="AW100">
        <v>2.7603849999999999</v>
      </c>
      <c r="AX100">
        <f t="shared" si="1"/>
        <v>2760385</v>
      </c>
      <c r="AY100" s="27" t="s">
        <v>82</v>
      </c>
    </row>
    <row r="101" spans="7:51" x14ac:dyDescent="0.2">
      <c r="G101">
        <v>4.9420885000000006</v>
      </c>
      <c r="H101">
        <v>5.9631692969704497</v>
      </c>
      <c r="I101">
        <v>6.1589371724630801</v>
      </c>
      <c r="N101" s="12">
        <v>2057</v>
      </c>
      <c r="O101" s="34">
        <f>SUM(Data!C45,Data!F45,Data!I45,Data!L45,Data!O45,Data!R45,Data!U45,Data!X45,Data!AA45,Data!AD45,Data!AG45,Data!AJ45,Data!AM45,Data!AP45,Data!AS45,Data!AV45,Data!AY45,Data!BB45,Data!BE45)</f>
        <v>640.30013475625367</v>
      </c>
      <c r="P101" s="34">
        <f>SUM(Data!D45,Data!G45,Data!J45,Data!M45,Data!P45,Data!S45,Data!V45,Data!Y45,Data!AB45,Data!AE45,Data!AH45,Data!AK45,Data!AN45,Data!AQ45,Data!AT45,Data!AW45,Data!AZ45,Data!BC45,Data!BF45)</f>
        <v>569.86286735652436</v>
      </c>
      <c r="Q101" s="34">
        <f>SUM(Data!E45,Data!H45,Data!K45,Data!N45,Data!Q45,Data!T45,Data!W45,Data!Z45,Data!AC45,Data!AF45,Data!AI45,Data!AL45,Data!AO45,Data!AR45,Data!AU45,Data!AX45,Data!BA45,Data!BD45,Data!BG45)</f>
        <v>601.92821794661836</v>
      </c>
      <c r="AV101">
        <v>35.997107</v>
      </c>
      <c r="AW101">
        <v>35.997107</v>
      </c>
      <c r="AX101">
        <f t="shared" si="1"/>
        <v>35997107</v>
      </c>
      <c r="AY101" s="27" t="s">
        <v>83</v>
      </c>
    </row>
    <row r="102" spans="7:51" x14ac:dyDescent="0.2">
      <c r="G102">
        <v>4.9429904000000002</v>
      </c>
      <c r="H102">
        <v>5.9818664482353681</v>
      </c>
      <c r="I102">
        <v>6.185651373581539</v>
      </c>
      <c r="N102" s="12">
        <v>2058</v>
      </c>
      <c r="O102" s="34">
        <f>SUM(Data!C46,Data!F46,Data!I46,Data!L46,Data!O46,Data!R46,Data!U46,Data!X46,Data!AA46,Data!AD46,Data!AG46,Data!AJ46,Data!AM46,Data!AP46,Data!AS46,Data!AV46,Data!AY46,Data!BB46,Data!BE46)</f>
        <v>643.94780864780955</v>
      </c>
      <c r="P102" s="34">
        <f>SUM(Data!D46,Data!G46,Data!J46,Data!M46,Data!P46,Data!S46,Data!V46,Data!Y46,Data!AB46,Data!AE46,Data!AH46,Data!AK46,Data!AN46,Data!AQ46,Data!AT46,Data!AW46,Data!AZ46,Data!BC46,Data!BF46)</f>
        <v>570.63248645475653</v>
      </c>
      <c r="Q102" s="34">
        <f>SUM(Data!E46,Data!H46,Data!K46,Data!N46,Data!Q46,Data!T46,Data!W46,Data!Z46,Data!AC46,Data!AF46,Data!AI46,Data!AL46,Data!AO46,Data!AR46,Data!AU46,Data!AX46,Data!BA46,Data!BD46,Data!BG46)</f>
        <v>603.81937561581822</v>
      </c>
      <c r="AV102">
        <v>20.772594999999999</v>
      </c>
      <c r="AW102">
        <v>20.772594999999999</v>
      </c>
      <c r="AX102">
        <f t="shared" si="1"/>
        <v>20772595</v>
      </c>
      <c r="AY102" s="27" t="s">
        <v>84</v>
      </c>
    </row>
    <row r="103" spans="7:51" x14ac:dyDescent="0.2">
      <c r="G103">
        <v>4.9438922999999999</v>
      </c>
      <c r="H103">
        <v>5.9997343325001724</v>
      </c>
      <c r="I103">
        <v>6.2116312600059187</v>
      </c>
      <c r="N103" s="12">
        <v>2059</v>
      </c>
      <c r="O103" s="34">
        <f>SUM(Data!C47,Data!F47,Data!I47,Data!L47,Data!O47,Data!R47,Data!U47,Data!X47,Data!AA47,Data!AD47,Data!AG47,Data!AJ47,Data!AM47,Data!AP47,Data!AS47,Data!AV47,Data!AY47,Data!BB47,Data!BE47)</f>
        <v>647.57577514212835</v>
      </c>
      <c r="P103" s="34">
        <f>SUM(Data!D47,Data!G47,Data!J47,Data!M47,Data!P47,Data!S47,Data!V47,Data!Y47,Data!AB47,Data!AE47,Data!AH47,Data!AK47,Data!AN47,Data!AQ47,Data!AT47,Data!AW47,Data!AZ47,Data!BC47,Data!BF47)</f>
        <v>571.33155825439155</v>
      </c>
      <c r="Q103" s="34">
        <f>SUM(Data!E47,Data!H47,Data!K47,Data!N47,Data!Q47,Data!T47,Data!W47,Data!Z47,Data!AC47,Data!AF47,Data!AI47,Data!AL47,Data!AO47,Data!AR47,Data!AU47,Data!AX47,Data!BA47,Data!BD47,Data!BG47)</f>
        <v>605.64397282695643</v>
      </c>
      <c r="AV103">
        <v>12.161723</v>
      </c>
      <c r="AW103">
        <v>12.161723</v>
      </c>
      <c r="AX103">
        <f t="shared" si="1"/>
        <v>12161723</v>
      </c>
      <c r="AY103" s="27" t="s">
        <v>85</v>
      </c>
    </row>
    <row r="104" spans="7:51" x14ac:dyDescent="0.2">
      <c r="G104">
        <v>4.9447942000000005</v>
      </c>
      <c r="H104">
        <v>6.0169802665148886</v>
      </c>
      <c r="I104">
        <v>6.237060410409736</v>
      </c>
      <c r="N104" s="12">
        <v>2060</v>
      </c>
      <c r="O104" s="34">
        <f>SUM(Data!C48,Data!F48,Data!I48,Data!L48,Data!O48,Data!R48,Data!U48,Data!X48,Data!AA48,Data!AD48,Data!AG48,Data!AJ48,Data!AM48,Data!AP48,Data!AS48,Data!AV48,Data!AY48,Data!BB48,Data!BE48)</f>
        <v>651.19388793782832</v>
      </c>
      <c r="P104" s="34">
        <f>SUM(Data!D48,Data!G48,Data!J48,Data!M48,Data!P48,Data!S48,Data!V48,Data!Y48,Data!AB48,Data!AE48,Data!AH48,Data!AK48,Data!AN48,Data!AQ48,Data!AT48,Data!AW48,Data!AZ48,Data!BC48,Data!BF48)</f>
        <v>571.995356404728</v>
      </c>
      <c r="Q104" s="34">
        <f>SUM(Data!E48,Data!H48,Data!K48,Data!N48,Data!Q48,Data!T48,Data!W48,Data!Z48,Data!AC48,Data!AF48,Data!AI48,Data!AL48,Data!AO48,Data!AR48,Data!AU48,Data!AX48,Data!BA48,Data!BD48,Data!BG48)</f>
        <v>607.43528980906342</v>
      </c>
      <c r="AV104">
        <v>83.384680000000003</v>
      </c>
      <c r="AW104">
        <v>84.135428000000019</v>
      </c>
      <c r="AX104">
        <f t="shared" si="1"/>
        <v>84135428.000000015</v>
      </c>
      <c r="AY104" s="27" t="s">
        <v>86</v>
      </c>
    </row>
    <row r="105" spans="7:51" x14ac:dyDescent="0.2">
      <c r="G105">
        <v>4.9456961000000002</v>
      </c>
      <c r="H105">
        <v>6.0338115670295478</v>
      </c>
      <c r="I105">
        <v>6.2621224034665106</v>
      </c>
      <c r="AV105">
        <v>9.2872889999999995</v>
      </c>
      <c r="AW105">
        <v>9.2872889999999995</v>
      </c>
      <c r="AX105">
        <f t="shared" si="1"/>
        <v>9287289</v>
      </c>
      <c r="AY105" s="27" t="s">
        <v>87</v>
      </c>
    </row>
    <row r="106" spans="7:51" x14ac:dyDescent="0.2">
      <c r="G106">
        <v>4.9465979999999998</v>
      </c>
      <c r="H106">
        <v>6.0504355507941803</v>
      </c>
      <c r="I106">
        <v>6.2870008178497701</v>
      </c>
    </row>
  </sheetData>
  <dataConsolidate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6"/>
  <sheetViews>
    <sheetView workbookViewId="0">
      <selection activeCell="H6" sqref="H6"/>
    </sheetView>
  </sheetViews>
  <sheetFormatPr defaultColWidth="11.42578125" defaultRowHeight="12.75" x14ac:dyDescent="0.2"/>
  <cols>
    <col min="2" max="2" width="22.7109375" bestFit="1" customWidth="1"/>
    <col min="3" max="3" width="11.42578125" customWidth="1"/>
    <col min="4" max="4" width="9.85546875" customWidth="1"/>
    <col min="5" max="5" width="10.85546875" customWidth="1"/>
    <col min="6" max="6" width="14.5703125" customWidth="1"/>
    <col min="8" max="8" width="35.85546875" customWidth="1"/>
  </cols>
  <sheetData>
    <row r="2" spans="1:14" ht="40.5" customHeight="1" x14ac:dyDescent="0.25">
      <c r="A2" s="21" t="s">
        <v>91</v>
      </c>
      <c r="B2" s="22" t="s">
        <v>92</v>
      </c>
      <c r="C2" s="23" t="s">
        <v>93</v>
      </c>
      <c r="D2" s="23" t="s">
        <v>94</v>
      </c>
      <c r="E2" s="22" t="s">
        <v>95</v>
      </c>
      <c r="F2" s="22" t="s">
        <v>96</v>
      </c>
      <c r="G2" s="22" t="s">
        <v>97</v>
      </c>
      <c r="H2" s="22" t="s">
        <v>98</v>
      </c>
      <c r="I2" s="22" t="s">
        <v>99</v>
      </c>
      <c r="J2" s="24" t="s">
        <v>100</v>
      </c>
      <c r="K2" s="25" t="s">
        <v>101</v>
      </c>
      <c r="L2" s="25" t="s">
        <v>102</v>
      </c>
      <c r="M2" s="25" t="s">
        <v>103</v>
      </c>
      <c r="N2" s="26"/>
    </row>
    <row r="4" spans="1:14" x14ac:dyDescent="0.2">
      <c r="B4" s="17">
        <v>45254</v>
      </c>
      <c r="C4" t="s">
        <v>104</v>
      </c>
      <c r="D4" t="s">
        <v>38</v>
      </c>
      <c r="E4" s="26" t="s">
        <v>105</v>
      </c>
      <c r="F4" t="s">
        <v>106</v>
      </c>
      <c r="G4" t="s">
        <v>35</v>
      </c>
      <c r="H4" s="18" t="s">
        <v>107</v>
      </c>
    </row>
    <row r="5" spans="1:14" x14ac:dyDescent="0.2">
      <c r="H5" s="18" t="s">
        <v>108</v>
      </c>
      <c r="J5">
        <v>1</v>
      </c>
    </row>
    <row r="6" spans="1:14" x14ac:dyDescent="0.2">
      <c r="H6" s="18" t="s">
        <v>109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D51E7-FD4F-42E1-96B2-C3D05223EFE8}">
  <dimension ref="A1:CJ141"/>
  <sheetViews>
    <sheetView topLeftCell="AD45" workbookViewId="0">
      <selection activeCell="A44" sqref="A44:XFD44"/>
    </sheetView>
  </sheetViews>
  <sheetFormatPr defaultRowHeight="12.75" x14ac:dyDescent="0.2"/>
  <cols>
    <col min="65" max="65" width="9.7109375" bestFit="1" customWidth="1"/>
  </cols>
  <sheetData>
    <row r="1" spans="1:88" x14ac:dyDescent="0.2">
      <c r="A1" t="s">
        <v>186</v>
      </c>
    </row>
    <row r="2" spans="1:88" x14ac:dyDescent="0.2">
      <c r="J2" t="s">
        <v>128</v>
      </c>
    </row>
    <row r="3" spans="1:88" x14ac:dyDescent="0.2">
      <c r="B3" t="s">
        <v>129</v>
      </c>
      <c r="C3" t="s">
        <v>130</v>
      </c>
      <c r="D3" t="s">
        <v>131</v>
      </c>
      <c r="E3" t="s">
        <v>132</v>
      </c>
      <c r="F3" t="s">
        <v>133</v>
      </c>
      <c r="G3" t="s">
        <v>134</v>
      </c>
      <c r="H3" t="s">
        <v>135</v>
      </c>
      <c r="I3" t="s">
        <v>136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  <c r="U3">
        <v>2033</v>
      </c>
      <c r="V3">
        <v>2034</v>
      </c>
      <c r="W3">
        <v>2035</v>
      </c>
      <c r="X3">
        <v>2036</v>
      </c>
      <c r="Y3">
        <v>2037</v>
      </c>
      <c r="Z3">
        <v>2038</v>
      </c>
      <c r="AA3">
        <v>2039</v>
      </c>
      <c r="AB3">
        <v>2040</v>
      </c>
      <c r="AC3">
        <v>2041</v>
      </c>
      <c r="AD3">
        <v>2042</v>
      </c>
      <c r="AE3">
        <v>2043</v>
      </c>
      <c r="AF3">
        <v>2044</v>
      </c>
      <c r="AG3">
        <v>2045</v>
      </c>
      <c r="AH3">
        <v>2046</v>
      </c>
      <c r="AI3">
        <v>2047</v>
      </c>
      <c r="AJ3">
        <v>2048</v>
      </c>
      <c r="AK3">
        <v>2049</v>
      </c>
      <c r="AL3">
        <v>2050</v>
      </c>
      <c r="AM3">
        <v>2051</v>
      </c>
      <c r="AN3">
        <v>2052</v>
      </c>
      <c r="AO3">
        <v>2053</v>
      </c>
      <c r="AP3">
        <v>2054</v>
      </c>
      <c r="AQ3">
        <v>2055</v>
      </c>
      <c r="AR3">
        <v>2056</v>
      </c>
      <c r="AS3">
        <v>2057</v>
      </c>
      <c r="AT3">
        <v>2058</v>
      </c>
      <c r="AU3">
        <v>2059</v>
      </c>
      <c r="AV3">
        <v>2060</v>
      </c>
      <c r="AW3">
        <v>2061</v>
      </c>
      <c r="AX3">
        <v>2062</v>
      </c>
      <c r="AY3">
        <v>2063</v>
      </c>
      <c r="AZ3">
        <v>2064</v>
      </c>
      <c r="BA3">
        <v>2065</v>
      </c>
      <c r="BB3">
        <v>2066</v>
      </c>
      <c r="BC3">
        <v>2067</v>
      </c>
      <c r="BD3">
        <v>2068</v>
      </c>
      <c r="BE3">
        <v>2069</v>
      </c>
      <c r="BF3">
        <v>2070</v>
      </c>
      <c r="BG3">
        <v>2071</v>
      </c>
      <c r="BH3">
        <v>2072</v>
      </c>
      <c r="BI3">
        <v>2073</v>
      </c>
      <c r="BJ3">
        <v>2074</v>
      </c>
      <c r="BK3">
        <v>2075</v>
      </c>
      <c r="BL3">
        <v>2076</v>
      </c>
      <c r="BM3">
        <v>2077</v>
      </c>
      <c r="BN3">
        <v>2078</v>
      </c>
      <c r="BO3">
        <v>2079</v>
      </c>
      <c r="BP3">
        <v>2080</v>
      </c>
      <c r="BQ3">
        <v>2081</v>
      </c>
      <c r="BR3">
        <v>2082</v>
      </c>
      <c r="BS3">
        <v>2083</v>
      </c>
      <c r="BT3">
        <v>2084</v>
      </c>
      <c r="BU3">
        <v>2085</v>
      </c>
      <c r="BV3">
        <v>2086</v>
      </c>
      <c r="BW3">
        <v>2087</v>
      </c>
      <c r="BX3">
        <v>2088</v>
      </c>
      <c r="BY3">
        <v>2089</v>
      </c>
      <c r="BZ3">
        <v>2090</v>
      </c>
      <c r="CA3">
        <v>2091</v>
      </c>
      <c r="CB3">
        <v>2092</v>
      </c>
      <c r="CC3">
        <v>2093</v>
      </c>
      <c r="CD3">
        <v>2094</v>
      </c>
      <c r="CE3">
        <v>2095</v>
      </c>
      <c r="CF3">
        <v>2096</v>
      </c>
      <c r="CG3">
        <v>2097</v>
      </c>
      <c r="CH3">
        <v>2098</v>
      </c>
      <c r="CI3">
        <v>2099</v>
      </c>
      <c r="CJ3">
        <v>2100</v>
      </c>
    </row>
    <row r="4" spans="1:88" x14ac:dyDescent="0.2">
      <c r="A4" t="s">
        <v>69</v>
      </c>
      <c r="B4" t="s">
        <v>137</v>
      </c>
      <c r="C4" t="s">
        <v>138</v>
      </c>
      <c r="D4">
        <v>12</v>
      </c>
      <c r="E4" t="s">
        <v>139</v>
      </c>
      <c r="F4" t="s">
        <v>140</v>
      </c>
      <c r="G4">
        <v>12</v>
      </c>
      <c r="H4" t="s">
        <v>141</v>
      </c>
      <c r="I4">
        <v>912</v>
      </c>
      <c r="J4">
        <v>44903.224999999999</v>
      </c>
      <c r="K4">
        <v>45606.481</v>
      </c>
      <c r="L4">
        <v>46278.752</v>
      </c>
      <c r="M4">
        <v>46922.03</v>
      </c>
      <c r="N4">
        <v>47538.087</v>
      </c>
      <c r="O4">
        <v>48130.008000000002</v>
      </c>
      <c r="P4">
        <v>48700.233999999997</v>
      </c>
      <c r="Q4">
        <v>49251.258000000002</v>
      </c>
      <c r="R4">
        <v>49787.283000000003</v>
      </c>
      <c r="S4">
        <v>50311.56</v>
      </c>
      <c r="T4">
        <v>50826.981</v>
      </c>
      <c r="U4">
        <v>51336.845000000001</v>
      </c>
      <c r="V4">
        <v>51845.004000000001</v>
      </c>
      <c r="W4">
        <v>52352.519</v>
      </c>
      <c r="X4">
        <v>52860.879000000001</v>
      </c>
      <c r="Y4">
        <v>53371.370999999999</v>
      </c>
      <c r="Z4">
        <v>53883.769</v>
      </c>
      <c r="AA4">
        <v>54398.756999999998</v>
      </c>
      <c r="AB4">
        <v>54917.436000000002</v>
      </c>
      <c r="AC4">
        <v>55440.659</v>
      </c>
      <c r="AD4">
        <v>55965.06</v>
      </c>
      <c r="AE4">
        <v>56488.985999999997</v>
      </c>
      <c r="AF4">
        <v>57012.292000000001</v>
      </c>
      <c r="AG4">
        <v>57533.658000000003</v>
      </c>
      <c r="AH4">
        <v>58050.506999999998</v>
      </c>
      <c r="AI4">
        <v>58559.197999999997</v>
      </c>
      <c r="AJ4">
        <v>59055.400999999998</v>
      </c>
      <c r="AK4">
        <v>59535.712</v>
      </c>
      <c r="AL4">
        <v>60001.114000000001</v>
      </c>
      <c r="AM4">
        <v>60448.557000000001</v>
      </c>
      <c r="AN4">
        <v>60876.330999999998</v>
      </c>
      <c r="AO4">
        <v>61284.226000000002</v>
      </c>
      <c r="AP4">
        <v>61669.728000000003</v>
      </c>
      <c r="AQ4">
        <v>62034.902000000002</v>
      </c>
      <c r="AR4">
        <v>62380.476000000002</v>
      </c>
      <c r="AS4">
        <v>62705.25</v>
      </c>
      <c r="AT4">
        <v>63008.27</v>
      </c>
      <c r="AU4">
        <v>63290.067999999999</v>
      </c>
      <c r="AV4">
        <v>63553.718000000001</v>
      </c>
      <c r="AW4">
        <v>63800.406999999999</v>
      </c>
      <c r="AX4">
        <v>64030.745000000003</v>
      </c>
      <c r="AY4">
        <v>64246.481</v>
      </c>
      <c r="AZ4">
        <v>64450.330999999998</v>
      </c>
      <c r="BA4">
        <v>64644.688999999998</v>
      </c>
      <c r="BB4">
        <v>64829.896999999997</v>
      </c>
      <c r="BC4">
        <v>65007.15</v>
      </c>
      <c r="BD4">
        <v>65177.499000000003</v>
      </c>
      <c r="BE4">
        <v>65342.355000000003</v>
      </c>
      <c r="BF4">
        <v>65502.938000000002</v>
      </c>
      <c r="BG4">
        <v>65658.479000000007</v>
      </c>
      <c r="BH4">
        <v>65809.570000000007</v>
      </c>
      <c r="BI4">
        <v>65956.722999999998</v>
      </c>
      <c r="BJ4">
        <v>66101.239000000001</v>
      </c>
      <c r="BK4">
        <v>66243.451000000001</v>
      </c>
      <c r="BL4">
        <v>66382.804999999993</v>
      </c>
      <c r="BM4">
        <v>66518.856</v>
      </c>
      <c r="BN4">
        <v>66651.774999999994</v>
      </c>
      <c r="BO4">
        <v>66781.853000000003</v>
      </c>
      <c r="BP4">
        <v>66906.221999999994</v>
      </c>
      <c r="BQ4">
        <v>67023.728000000003</v>
      </c>
      <c r="BR4">
        <v>67135.335000000006</v>
      </c>
      <c r="BS4">
        <v>67241.747000000003</v>
      </c>
      <c r="BT4">
        <v>67343.755000000005</v>
      </c>
      <c r="BU4">
        <v>67438.774999999994</v>
      </c>
      <c r="BV4">
        <v>67524.808000000005</v>
      </c>
      <c r="BW4">
        <v>67604.432000000001</v>
      </c>
      <c r="BX4">
        <v>67677.173999999999</v>
      </c>
      <c r="BY4">
        <v>67741.202999999994</v>
      </c>
      <c r="BZ4">
        <v>67796.429000000004</v>
      </c>
      <c r="CA4">
        <v>67842.357999999993</v>
      </c>
      <c r="CB4">
        <v>67878.963000000003</v>
      </c>
      <c r="CC4">
        <v>67907.108999999997</v>
      </c>
      <c r="CD4">
        <v>67925.672000000006</v>
      </c>
      <c r="CE4">
        <v>67932.707999999999</v>
      </c>
      <c r="CF4">
        <v>67927.891000000003</v>
      </c>
      <c r="CG4">
        <v>67911.625</v>
      </c>
      <c r="CH4">
        <v>67884.546000000002</v>
      </c>
      <c r="CI4">
        <v>67845.527000000002</v>
      </c>
      <c r="CJ4">
        <v>67792.981</v>
      </c>
    </row>
    <row r="5" spans="1:88" x14ac:dyDescent="0.2">
      <c r="A5" t="s">
        <v>70</v>
      </c>
      <c r="B5" t="s">
        <v>152</v>
      </c>
      <c r="C5" t="s">
        <v>138</v>
      </c>
      <c r="D5">
        <v>51</v>
      </c>
      <c r="E5" t="s">
        <v>153</v>
      </c>
      <c r="F5" t="s">
        <v>154</v>
      </c>
      <c r="G5">
        <v>51</v>
      </c>
      <c r="H5" t="s">
        <v>141</v>
      </c>
      <c r="I5">
        <v>922</v>
      </c>
      <c r="J5">
        <v>2780.4690000000001</v>
      </c>
      <c r="K5">
        <v>2777.97</v>
      </c>
      <c r="L5">
        <v>2777.9789999999998</v>
      </c>
      <c r="M5">
        <v>2777.0030000000002</v>
      </c>
      <c r="N5">
        <v>2775.1089999999999</v>
      </c>
      <c r="O5">
        <v>2772.3229999999999</v>
      </c>
      <c r="P5">
        <v>2768.7429999999999</v>
      </c>
      <c r="Q5">
        <v>2764.47</v>
      </c>
      <c r="R5">
        <v>2759.529</v>
      </c>
      <c r="S5">
        <v>2753.924</v>
      </c>
      <c r="T5">
        <v>2747.7530000000002</v>
      </c>
      <c r="U5">
        <v>2741.125</v>
      </c>
      <c r="V5">
        <v>2734.049</v>
      </c>
      <c r="W5">
        <v>2726.5729999999999</v>
      </c>
      <c r="X5">
        <v>2718.7220000000002</v>
      </c>
      <c r="Y5">
        <v>2710.5</v>
      </c>
      <c r="Z5">
        <v>2701.9229999999998</v>
      </c>
      <c r="AA5">
        <v>2693.0210000000002</v>
      </c>
      <c r="AB5">
        <v>2683.808</v>
      </c>
      <c r="AC5">
        <v>2674.2649999999999</v>
      </c>
      <c r="AD5">
        <v>2664.3409999999999</v>
      </c>
      <c r="AE5">
        <v>2654.03</v>
      </c>
      <c r="AF5">
        <v>2643.4140000000002</v>
      </c>
      <c r="AG5">
        <v>2632.5149999999999</v>
      </c>
      <c r="AH5">
        <v>2621.3000000000002</v>
      </c>
      <c r="AI5">
        <v>2609.8020000000001</v>
      </c>
      <c r="AJ5">
        <v>2598.0160000000001</v>
      </c>
      <c r="AK5">
        <v>2585.904</v>
      </c>
      <c r="AL5">
        <v>2573.4659999999999</v>
      </c>
      <c r="AM5">
        <v>2560.6529999999998</v>
      </c>
      <c r="AN5">
        <v>2547.4409999999998</v>
      </c>
      <c r="AO5">
        <v>2533.8589999999999</v>
      </c>
      <c r="AP5">
        <v>2519.904</v>
      </c>
      <c r="AQ5">
        <v>2505.509</v>
      </c>
      <c r="AR5">
        <v>2490.681</v>
      </c>
      <c r="AS5">
        <v>2475.4699999999998</v>
      </c>
      <c r="AT5">
        <v>2459.8710000000001</v>
      </c>
      <c r="AU5">
        <v>2443.88</v>
      </c>
      <c r="AV5">
        <v>2427.5070000000001</v>
      </c>
      <c r="AW5">
        <v>2410.779</v>
      </c>
      <c r="AX5">
        <v>2393.6590000000001</v>
      </c>
      <c r="AY5">
        <v>2376.1439999999998</v>
      </c>
      <c r="AZ5">
        <v>2358.232</v>
      </c>
      <c r="BA5">
        <v>2339.8420000000001</v>
      </c>
      <c r="BB5">
        <v>2320.973</v>
      </c>
      <c r="BC5">
        <v>2301.665</v>
      </c>
      <c r="BD5">
        <v>2281.8739999999998</v>
      </c>
      <c r="BE5">
        <v>2261.5709999999999</v>
      </c>
      <c r="BF5">
        <v>2240.8229999999999</v>
      </c>
      <c r="BG5">
        <v>2219.692</v>
      </c>
      <c r="BH5">
        <v>2198.2469999999998</v>
      </c>
      <c r="BI5">
        <v>2176.4879999999998</v>
      </c>
      <c r="BJ5">
        <v>2154.4180000000001</v>
      </c>
      <c r="BK5">
        <v>2132.1419999999998</v>
      </c>
      <c r="BL5">
        <v>2109.6729999999998</v>
      </c>
      <c r="BM5">
        <v>2087.011</v>
      </c>
      <c r="BN5">
        <v>2064.2159999999999</v>
      </c>
      <c r="BO5">
        <v>2041.384</v>
      </c>
      <c r="BP5">
        <v>2018.5930000000001</v>
      </c>
      <c r="BQ5">
        <v>1995.883</v>
      </c>
      <c r="BR5">
        <v>1973.2639999999999</v>
      </c>
      <c r="BS5">
        <v>1950.7909999999999</v>
      </c>
      <c r="BT5">
        <v>1928.557</v>
      </c>
      <c r="BU5">
        <v>1906.57</v>
      </c>
      <c r="BV5">
        <v>1884.8219999999999</v>
      </c>
      <c r="BW5">
        <v>1863.3219999999999</v>
      </c>
      <c r="BX5">
        <v>1842.079</v>
      </c>
      <c r="BY5">
        <v>1821.0809999999999</v>
      </c>
      <c r="BZ5">
        <v>1800.3420000000001</v>
      </c>
      <c r="CA5">
        <v>1779.8420000000001</v>
      </c>
      <c r="CB5">
        <v>1759.5229999999999</v>
      </c>
      <c r="CC5">
        <v>1739.3620000000001</v>
      </c>
      <c r="CD5">
        <v>1719.307</v>
      </c>
      <c r="CE5">
        <v>1699.3109999999999</v>
      </c>
      <c r="CF5">
        <v>1679.316</v>
      </c>
      <c r="CG5">
        <v>1659.2639999999999</v>
      </c>
      <c r="CH5">
        <v>1639.1579999999999</v>
      </c>
      <c r="CI5">
        <v>1619.018</v>
      </c>
      <c r="CJ5">
        <v>1598.835</v>
      </c>
    </row>
    <row r="6" spans="1:88" x14ac:dyDescent="0.2">
      <c r="A6" t="s">
        <v>71</v>
      </c>
      <c r="B6" t="s">
        <v>155</v>
      </c>
      <c r="C6">
        <v>10</v>
      </c>
      <c r="D6">
        <v>31</v>
      </c>
      <c r="E6" t="s">
        <v>156</v>
      </c>
      <c r="F6" t="s">
        <v>71</v>
      </c>
      <c r="G6">
        <v>31</v>
      </c>
      <c r="H6" t="s">
        <v>141</v>
      </c>
      <c r="I6">
        <v>922</v>
      </c>
      <c r="J6">
        <v>10358.074000000001</v>
      </c>
      <c r="K6">
        <v>10412.652</v>
      </c>
      <c r="L6">
        <v>10462.904</v>
      </c>
      <c r="M6">
        <v>10509.535</v>
      </c>
      <c r="N6">
        <v>10553.323</v>
      </c>
      <c r="O6">
        <v>10595.098</v>
      </c>
      <c r="P6">
        <v>10635.058000000001</v>
      </c>
      <c r="Q6">
        <v>10673.545</v>
      </c>
      <c r="R6">
        <v>10711.138999999999</v>
      </c>
      <c r="S6">
        <v>10747.709000000001</v>
      </c>
      <c r="T6">
        <v>10783.334000000001</v>
      </c>
      <c r="U6">
        <v>10817.832</v>
      </c>
      <c r="V6">
        <v>10850.749</v>
      </c>
      <c r="W6">
        <v>10881.465</v>
      </c>
      <c r="X6">
        <v>10909.438</v>
      </c>
      <c r="Y6">
        <v>10934.405000000001</v>
      </c>
      <c r="Z6">
        <v>10955.608</v>
      </c>
      <c r="AA6">
        <v>10972.311</v>
      </c>
      <c r="AB6">
        <v>10984.425999999999</v>
      </c>
      <c r="AC6">
        <v>10991.898999999999</v>
      </c>
      <c r="AD6">
        <v>10994.370999999999</v>
      </c>
      <c r="AE6">
        <v>10992.016</v>
      </c>
      <c r="AF6">
        <v>10985.174999999999</v>
      </c>
      <c r="AG6">
        <v>10974.136</v>
      </c>
      <c r="AH6">
        <v>10959.388999999999</v>
      </c>
      <c r="AI6">
        <v>10941.124</v>
      </c>
      <c r="AJ6">
        <v>10919.53</v>
      </c>
      <c r="AK6">
        <v>10894.838</v>
      </c>
      <c r="AL6">
        <v>10867.296</v>
      </c>
      <c r="AM6">
        <v>10837.258</v>
      </c>
      <c r="AN6">
        <v>10805.074000000001</v>
      </c>
      <c r="AO6">
        <v>10771.183000000001</v>
      </c>
      <c r="AP6">
        <v>10735.924999999999</v>
      </c>
      <c r="AQ6">
        <v>10699.376</v>
      </c>
      <c r="AR6">
        <v>10661.682000000001</v>
      </c>
      <c r="AS6">
        <v>10623.24</v>
      </c>
      <c r="AT6">
        <v>10583.914000000001</v>
      </c>
      <c r="AU6">
        <v>10543.407999999999</v>
      </c>
      <c r="AV6">
        <v>10501.855</v>
      </c>
      <c r="AW6">
        <v>10459.352999999999</v>
      </c>
      <c r="AX6">
        <v>10415.822</v>
      </c>
      <c r="AY6">
        <v>10370.879000000001</v>
      </c>
      <c r="AZ6">
        <v>10324.437</v>
      </c>
      <c r="BA6">
        <v>10276.925999999999</v>
      </c>
      <c r="BB6">
        <v>10228.183000000001</v>
      </c>
      <c r="BC6">
        <v>10178.118</v>
      </c>
      <c r="BD6">
        <v>10126.476000000001</v>
      </c>
      <c r="BE6">
        <v>10073.276</v>
      </c>
      <c r="BF6">
        <v>10018.893</v>
      </c>
      <c r="BG6">
        <v>9963.2919999999995</v>
      </c>
      <c r="BH6">
        <v>9906.4519999999993</v>
      </c>
      <c r="BI6">
        <v>9848.5509999999995</v>
      </c>
      <c r="BJ6">
        <v>9789.8220000000001</v>
      </c>
      <c r="BK6">
        <v>9730.3970000000008</v>
      </c>
      <c r="BL6">
        <v>9670.3719999999994</v>
      </c>
      <c r="BM6">
        <v>9609.8279999999995</v>
      </c>
      <c r="BN6">
        <v>9548.8459999999995</v>
      </c>
      <c r="BO6">
        <v>9487.634</v>
      </c>
      <c r="BP6">
        <v>9426.5679999999993</v>
      </c>
      <c r="BQ6">
        <v>9365.8580000000002</v>
      </c>
      <c r="BR6">
        <v>9305.5409999999993</v>
      </c>
      <c r="BS6">
        <v>9245.607</v>
      </c>
      <c r="BT6">
        <v>9186.1849999999995</v>
      </c>
      <c r="BU6">
        <v>9127.4249999999993</v>
      </c>
      <c r="BV6">
        <v>9069.15</v>
      </c>
      <c r="BW6">
        <v>9011.2379999999994</v>
      </c>
      <c r="BX6">
        <v>8953.8549999999996</v>
      </c>
      <c r="BY6">
        <v>8896.9040000000005</v>
      </c>
      <c r="BZ6">
        <v>8840.1229999999996</v>
      </c>
      <c r="CA6">
        <v>8783.402</v>
      </c>
      <c r="CB6">
        <v>8726.7639999999992</v>
      </c>
      <c r="CC6">
        <v>8670.0820000000003</v>
      </c>
      <c r="CD6">
        <v>8613.2019999999993</v>
      </c>
      <c r="CE6">
        <v>8556.0229999999992</v>
      </c>
      <c r="CF6">
        <v>8498.598</v>
      </c>
      <c r="CG6">
        <v>8440.68</v>
      </c>
      <c r="CH6">
        <v>8382.366</v>
      </c>
      <c r="CI6">
        <v>8323.9150000000009</v>
      </c>
      <c r="CJ6">
        <v>8265.2019999999993</v>
      </c>
    </row>
    <row r="7" spans="1:88" x14ac:dyDescent="0.2">
      <c r="A7" t="s">
        <v>72</v>
      </c>
      <c r="B7" t="s">
        <v>157</v>
      </c>
      <c r="C7" t="s">
        <v>138</v>
      </c>
      <c r="D7">
        <v>48</v>
      </c>
      <c r="E7" t="s">
        <v>72</v>
      </c>
      <c r="F7" t="s">
        <v>158</v>
      </c>
      <c r="G7">
        <v>48</v>
      </c>
      <c r="H7" t="s">
        <v>141</v>
      </c>
      <c r="I7">
        <v>922</v>
      </c>
      <c r="J7">
        <v>1472.2329999999999</v>
      </c>
      <c r="K7">
        <v>1485.51</v>
      </c>
      <c r="L7">
        <v>1498.712</v>
      </c>
      <c r="M7">
        <v>1511.675</v>
      </c>
      <c r="N7">
        <v>1524.461</v>
      </c>
      <c r="O7">
        <v>1537.124</v>
      </c>
      <c r="P7">
        <v>1549.711</v>
      </c>
      <c r="Q7">
        <v>1562.229</v>
      </c>
      <c r="R7">
        <v>1574.6790000000001</v>
      </c>
      <c r="S7">
        <v>1587.097</v>
      </c>
      <c r="T7">
        <v>1599.5039999999999</v>
      </c>
      <c r="U7">
        <v>1611.9179999999999</v>
      </c>
      <c r="V7">
        <v>1624.3150000000001</v>
      </c>
      <c r="W7">
        <v>1636.6980000000001</v>
      </c>
      <c r="X7">
        <v>1649.0930000000001</v>
      </c>
      <c r="Y7">
        <v>1661.491</v>
      </c>
      <c r="Z7">
        <v>1673.9280000000001</v>
      </c>
      <c r="AA7">
        <v>1686.356</v>
      </c>
      <c r="AB7">
        <v>1698.7159999999999</v>
      </c>
      <c r="AC7">
        <v>1711.0150000000001</v>
      </c>
      <c r="AD7">
        <v>1723.162</v>
      </c>
      <c r="AE7">
        <v>1735.0930000000001</v>
      </c>
      <c r="AF7">
        <v>1746.778</v>
      </c>
      <c r="AG7">
        <v>1758.146</v>
      </c>
      <c r="AH7">
        <v>1769.175</v>
      </c>
      <c r="AI7">
        <v>1779.8430000000001</v>
      </c>
      <c r="AJ7">
        <v>1790.0909999999999</v>
      </c>
      <c r="AK7">
        <v>1799.885</v>
      </c>
      <c r="AL7">
        <v>1809.2370000000001</v>
      </c>
      <c r="AM7">
        <v>1818.1310000000001</v>
      </c>
      <c r="AN7">
        <v>1826.5419999999999</v>
      </c>
      <c r="AO7">
        <v>1834.45</v>
      </c>
      <c r="AP7">
        <v>1841.8720000000001</v>
      </c>
      <c r="AQ7">
        <v>1848.875</v>
      </c>
      <c r="AR7">
        <v>1855.4570000000001</v>
      </c>
      <c r="AS7">
        <v>1861.596</v>
      </c>
      <c r="AT7">
        <v>1867.309</v>
      </c>
      <c r="AU7">
        <v>1872.6379999999999</v>
      </c>
      <c r="AV7">
        <v>1877.65</v>
      </c>
      <c r="AW7">
        <v>1882.3620000000001</v>
      </c>
      <c r="AX7">
        <v>1886.7729999999999</v>
      </c>
      <c r="AY7">
        <v>1890.9280000000001</v>
      </c>
      <c r="AZ7">
        <v>1894.8689999999999</v>
      </c>
      <c r="BA7">
        <v>1898.6179999999999</v>
      </c>
      <c r="BB7">
        <v>1902.2159999999999</v>
      </c>
      <c r="BC7">
        <v>1905.665</v>
      </c>
      <c r="BD7">
        <v>1908.9469999999999</v>
      </c>
      <c r="BE7">
        <v>1912.056</v>
      </c>
      <c r="BF7">
        <v>1915.048</v>
      </c>
      <c r="BG7">
        <v>1917.9839999999999</v>
      </c>
      <c r="BH7">
        <v>1920.89</v>
      </c>
      <c r="BI7">
        <v>1923.7560000000001</v>
      </c>
      <c r="BJ7">
        <v>1926.66</v>
      </c>
      <c r="BK7">
        <v>1929.6610000000001</v>
      </c>
      <c r="BL7">
        <v>1932.723</v>
      </c>
      <c r="BM7">
        <v>1935.864</v>
      </c>
      <c r="BN7">
        <v>1939.13</v>
      </c>
      <c r="BO7">
        <v>1942.5519999999999</v>
      </c>
      <c r="BP7">
        <v>1946.1679999999999</v>
      </c>
      <c r="BQ7">
        <v>1949.9860000000001</v>
      </c>
      <c r="BR7">
        <v>1954.0429999999999</v>
      </c>
      <c r="BS7">
        <v>1958.36</v>
      </c>
      <c r="BT7">
        <v>1962.9079999999999</v>
      </c>
      <c r="BU7">
        <v>1967.673</v>
      </c>
      <c r="BV7">
        <v>1972.653</v>
      </c>
      <c r="BW7">
        <v>1977.8630000000001</v>
      </c>
      <c r="BX7">
        <v>1983.2919999999999</v>
      </c>
      <c r="BY7">
        <v>1988.884</v>
      </c>
      <c r="BZ7">
        <v>1994.568</v>
      </c>
      <c r="CA7">
        <v>2000.307</v>
      </c>
      <c r="CB7">
        <v>2006.0609999999999</v>
      </c>
      <c r="CC7">
        <v>2011.73</v>
      </c>
      <c r="CD7">
        <v>2017.347</v>
      </c>
      <c r="CE7">
        <v>2022.885</v>
      </c>
      <c r="CF7">
        <v>2028.1880000000001</v>
      </c>
      <c r="CG7">
        <v>2033.242</v>
      </c>
      <c r="CH7">
        <v>2038.057</v>
      </c>
      <c r="CI7">
        <v>2042.6179999999999</v>
      </c>
      <c r="CJ7">
        <v>2046.912</v>
      </c>
    </row>
    <row r="8" spans="1:88" x14ac:dyDescent="0.2">
      <c r="A8" t="s">
        <v>73</v>
      </c>
      <c r="B8" t="s">
        <v>142</v>
      </c>
      <c r="C8" t="s">
        <v>138</v>
      </c>
      <c r="D8">
        <v>818</v>
      </c>
      <c r="E8" t="s">
        <v>143</v>
      </c>
      <c r="F8" t="s">
        <v>73</v>
      </c>
      <c r="G8">
        <v>818</v>
      </c>
      <c r="H8" t="s">
        <v>141</v>
      </c>
      <c r="I8">
        <v>912</v>
      </c>
      <c r="J8">
        <v>110990.103</v>
      </c>
      <c r="K8">
        <v>112716.598</v>
      </c>
      <c r="L8">
        <v>114484.25199999999</v>
      </c>
      <c r="M8">
        <v>116275.46400000001</v>
      </c>
      <c r="N8">
        <v>118058.995</v>
      </c>
      <c r="O8">
        <v>119838.003</v>
      </c>
      <c r="P8">
        <v>121611.091</v>
      </c>
      <c r="Q8">
        <v>123382.198</v>
      </c>
      <c r="R8">
        <v>125151.72500000001</v>
      </c>
      <c r="S8">
        <v>126921.867</v>
      </c>
      <c r="T8">
        <v>128705.49400000001</v>
      </c>
      <c r="U8">
        <v>130511.81</v>
      </c>
      <c r="V8">
        <v>132340.74400000001</v>
      </c>
      <c r="W8">
        <v>134183.75099999999</v>
      </c>
      <c r="X8">
        <v>136037.397</v>
      </c>
      <c r="Y8">
        <v>137892.01500000001</v>
      </c>
      <c r="Z8">
        <v>139742.33499999999</v>
      </c>
      <c r="AA8">
        <v>141589.905</v>
      </c>
      <c r="AB8">
        <v>143422.68599999999</v>
      </c>
      <c r="AC8">
        <v>145240.09899999999</v>
      </c>
      <c r="AD8">
        <v>147040.74900000001</v>
      </c>
      <c r="AE8">
        <v>148813.595</v>
      </c>
      <c r="AF8">
        <v>150552.24799999999</v>
      </c>
      <c r="AG8">
        <v>152256.97899999999</v>
      </c>
      <c r="AH8">
        <v>153937.51800000001</v>
      </c>
      <c r="AI8">
        <v>155594.88</v>
      </c>
      <c r="AJ8">
        <v>157213.75</v>
      </c>
      <c r="AK8">
        <v>158792.46400000001</v>
      </c>
      <c r="AL8">
        <v>160339.88800000001</v>
      </c>
      <c r="AM8">
        <v>161854.13800000001</v>
      </c>
      <c r="AN8">
        <v>163339.05300000001</v>
      </c>
      <c r="AO8">
        <v>164799.52299999999</v>
      </c>
      <c r="AP8">
        <v>166230.91399999999</v>
      </c>
      <c r="AQ8">
        <v>167631.36900000001</v>
      </c>
      <c r="AR8">
        <v>169011.14199999999</v>
      </c>
      <c r="AS8">
        <v>170373.038</v>
      </c>
      <c r="AT8">
        <v>171707.193</v>
      </c>
      <c r="AU8">
        <v>173017.27900000001</v>
      </c>
      <c r="AV8">
        <v>174311.28400000001</v>
      </c>
      <c r="AW8">
        <v>175587.42</v>
      </c>
      <c r="AX8">
        <v>176841.95300000001</v>
      </c>
      <c r="AY8">
        <v>178073.98800000001</v>
      </c>
      <c r="AZ8">
        <v>179284.095</v>
      </c>
      <c r="BA8">
        <v>180466.106</v>
      </c>
      <c r="BB8">
        <v>181622.87599999999</v>
      </c>
      <c r="BC8">
        <v>182758.06</v>
      </c>
      <c r="BD8">
        <v>183869.755</v>
      </c>
      <c r="BE8">
        <v>184955.56200000001</v>
      </c>
      <c r="BF8">
        <v>186013.927</v>
      </c>
      <c r="BG8">
        <v>187051.149</v>
      </c>
      <c r="BH8">
        <v>188065.704</v>
      </c>
      <c r="BI8">
        <v>189048.12599999999</v>
      </c>
      <c r="BJ8">
        <v>189999.52499999999</v>
      </c>
      <c r="BK8">
        <v>190924.69200000001</v>
      </c>
      <c r="BL8">
        <v>191819.03</v>
      </c>
      <c r="BM8">
        <v>192682.94</v>
      </c>
      <c r="BN8">
        <v>193517.318</v>
      </c>
      <c r="BO8">
        <v>194325.6</v>
      </c>
      <c r="BP8">
        <v>195111.685</v>
      </c>
      <c r="BQ8">
        <v>195874.91699999999</v>
      </c>
      <c r="BR8">
        <v>196615.804</v>
      </c>
      <c r="BS8">
        <v>197332.109</v>
      </c>
      <c r="BT8">
        <v>198019.41699999999</v>
      </c>
      <c r="BU8">
        <v>198684.171</v>
      </c>
      <c r="BV8">
        <v>199326.02799999999</v>
      </c>
      <c r="BW8">
        <v>199940.28599999999</v>
      </c>
      <c r="BX8">
        <v>200528.17800000001</v>
      </c>
      <c r="BY8">
        <v>201086.01</v>
      </c>
      <c r="BZ8">
        <v>201609.71799999999</v>
      </c>
      <c r="CA8">
        <v>202099.58100000001</v>
      </c>
      <c r="CB8">
        <v>202560.99799999999</v>
      </c>
      <c r="CC8">
        <v>202997.58300000001</v>
      </c>
      <c r="CD8">
        <v>203408.364</v>
      </c>
      <c r="CE8">
        <v>203788.85</v>
      </c>
      <c r="CF8">
        <v>204137.93299999999</v>
      </c>
      <c r="CG8">
        <v>204453.66399999999</v>
      </c>
      <c r="CH8">
        <v>204740.622</v>
      </c>
      <c r="CI8">
        <v>204998.89</v>
      </c>
      <c r="CJ8">
        <v>205225.076</v>
      </c>
    </row>
    <row r="9" spans="1:88" x14ac:dyDescent="0.2">
      <c r="A9" t="s">
        <v>74</v>
      </c>
      <c r="B9" t="s">
        <v>159</v>
      </c>
      <c r="C9">
        <v>12</v>
      </c>
      <c r="D9">
        <v>268</v>
      </c>
      <c r="E9" t="s">
        <v>160</v>
      </c>
      <c r="F9" t="s">
        <v>74</v>
      </c>
      <c r="G9">
        <v>268</v>
      </c>
      <c r="H9" t="s">
        <v>141</v>
      </c>
      <c r="I9">
        <v>922</v>
      </c>
      <c r="J9">
        <v>3744.386</v>
      </c>
      <c r="K9">
        <v>3728.2820000000002</v>
      </c>
      <c r="L9">
        <v>3717.4250000000002</v>
      </c>
      <c r="M9">
        <v>3709.51</v>
      </c>
      <c r="N9">
        <v>3700.5859999999998</v>
      </c>
      <c r="O9">
        <v>3690.826</v>
      </c>
      <c r="P9">
        <v>3680.3470000000002</v>
      </c>
      <c r="Q9">
        <v>3669.1709999999998</v>
      </c>
      <c r="R9">
        <v>3657.4940000000001</v>
      </c>
      <c r="S9">
        <v>3645.413</v>
      </c>
      <c r="T9">
        <v>3632.94</v>
      </c>
      <c r="U9">
        <v>3620.18</v>
      </c>
      <c r="V9">
        <v>3607.2179999999998</v>
      </c>
      <c r="W9">
        <v>3594.1010000000001</v>
      </c>
      <c r="X9">
        <v>3580.8710000000001</v>
      </c>
      <c r="Y9">
        <v>3567.5920000000001</v>
      </c>
      <c r="Z9">
        <v>3554.2860000000001</v>
      </c>
      <c r="AA9">
        <v>3540.8510000000001</v>
      </c>
      <c r="AB9">
        <v>3527.2269999999999</v>
      </c>
      <c r="AC9">
        <v>3513.5549999999998</v>
      </c>
      <c r="AD9">
        <v>3499.85</v>
      </c>
      <c r="AE9">
        <v>3486.0059999999999</v>
      </c>
      <c r="AF9">
        <v>3472.0439999999999</v>
      </c>
      <c r="AG9">
        <v>3457.9670000000001</v>
      </c>
      <c r="AH9">
        <v>3443.6990000000001</v>
      </c>
      <c r="AI9">
        <v>3429.2550000000001</v>
      </c>
      <c r="AJ9">
        <v>3414.5949999999998</v>
      </c>
      <c r="AK9">
        <v>3399.74</v>
      </c>
      <c r="AL9">
        <v>3384.66</v>
      </c>
      <c r="AM9">
        <v>3369.24</v>
      </c>
      <c r="AN9">
        <v>3353.4839999999999</v>
      </c>
      <c r="AO9">
        <v>3337.3719999999998</v>
      </c>
      <c r="AP9">
        <v>3320.9189999999999</v>
      </c>
      <c r="AQ9">
        <v>3304.078</v>
      </c>
      <c r="AR9">
        <v>3286.8319999999999</v>
      </c>
      <c r="AS9">
        <v>3269.21</v>
      </c>
      <c r="AT9">
        <v>3251.165</v>
      </c>
      <c r="AU9">
        <v>3232.6669999999999</v>
      </c>
      <c r="AV9">
        <v>3213.7379999999998</v>
      </c>
      <c r="AW9">
        <v>3194.5239999999999</v>
      </c>
      <c r="AX9">
        <v>3175.018</v>
      </c>
      <c r="AY9">
        <v>3155.1019999999999</v>
      </c>
      <c r="AZ9">
        <v>3134.7620000000002</v>
      </c>
      <c r="BA9">
        <v>3114.0859999999998</v>
      </c>
      <c r="BB9">
        <v>3093.12</v>
      </c>
      <c r="BC9">
        <v>3071.931</v>
      </c>
      <c r="BD9">
        <v>3050.5880000000002</v>
      </c>
      <c r="BE9">
        <v>3029.1529999999998</v>
      </c>
      <c r="BF9">
        <v>3007.616</v>
      </c>
      <c r="BG9">
        <v>2985.9360000000001</v>
      </c>
      <c r="BH9">
        <v>2964.2420000000002</v>
      </c>
      <c r="BI9">
        <v>2942.5749999999998</v>
      </c>
      <c r="BJ9">
        <v>2920.9920000000002</v>
      </c>
      <c r="BK9">
        <v>2899.5390000000002</v>
      </c>
      <c r="BL9">
        <v>2878.2069999999999</v>
      </c>
      <c r="BM9">
        <v>2856.9960000000001</v>
      </c>
      <c r="BN9">
        <v>2835.8649999999998</v>
      </c>
      <c r="BO9">
        <v>2814.8270000000002</v>
      </c>
      <c r="BP9">
        <v>2793.942</v>
      </c>
      <c r="BQ9">
        <v>2773.3150000000001</v>
      </c>
      <c r="BR9">
        <v>2752.942</v>
      </c>
      <c r="BS9">
        <v>2732.6489999999999</v>
      </c>
      <c r="BT9">
        <v>2712.4520000000002</v>
      </c>
      <c r="BU9">
        <v>2692.3670000000002</v>
      </c>
      <c r="BV9">
        <v>2672.2779999999998</v>
      </c>
      <c r="BW9">
        <v>2652.143</v>
      </c>
      <c r="BX9">
        <v>2631.9589999999998</v>
      </c>
      <c r="BY9">
        <v>2611.6619999999998</v>
      </c>
      <c r="BZ9">
        <v>2591.1379999999999</v>
      </c>
      <c r="CA9">
        <v>2570.3739999999998</v>
      </c>
      <c r="CB9">
        <v>2549.3510000000001</v>
      </c>
      <c r="CC9">
        <v>2528.0340000000001</v>
      </c>
      <c r="CD9">
        <v>2506.364</v>
      </c>
      <c r="CE9">
        <v>2484.23</v>
      </c>
      <c r="CF9">
        <v>2461.65</v>
      </c>
      <c r="CG9">
        <v>2438.6309999999999</v>
      </c>
      <c r="CH9">
        <v>2415.1460000000002</v>
      </c>
      <c r="CI9">
        <v>2391.221</v>
      </c>
      <c r="CJ9">
        <v>2366.9079999999999</v>
      </c>
    </row>
    <row r="10" spans="1:88" x14ac:dyDescent="0.2">
      <c r="A10" t="s">
        <v>75</v>
      </c>
      <c r="B10" t="s">
        <v>161</v>
      </c>
      <c r="C10" t="s">
        <v>138</v>
      </c>
      <c r="D10">
        <v>368</v>
      </c>
      <c r="E10" t="s">
        <v>162</v>
      </c>
      <c r="F10" t="s">
        <v>163</v>
      </c>
      <c r="G10">
        <v>368</v>
      </c>
      <c r="H10" t="s">
        <v>141</v>
      </c>
      <c r="I10">
        <v>922</v>
      </c>
      <c r="J10">
        <v>44496.122000000003</v>
      </c>
      <c r="K10">
        <v>45504.56</v>
      </c>
      <c r="L10">
        <v>46523.656999999999</v>
      </c>
      <c r="M10">
        <v>47549.546000000002</v>
      </c>
      <c r="N10">
        <v>48583.519</v>
      </c>
      <c r="O10">
        <v>49623.459000000003</v>
      </c>
      <c r="P10">
        <v>50671.593000000001</v>
      </c>
      <c r="Q10">
        <v>51730.76</v>
      </c>
      <c r="R10">
        <v>52800.826000000001</v>
      </c>
      <c r="S10">
        <v>53879.498</v>
      </c>
      <c r="T10">
        <v>54966.917999999998</v>
      </c>
      <c r="U10">
        <v>56062.27</v>
      </c>
      <c r="V10">
        <v>57162.966</v>
      </c>
      <c r="W10">
        <v>58268.847000000002</v>
      </c>
      <c r="X10">
        <v>59376.241999999998</v>
      </c>
      <c r="Y10">
        <v>60484.498</v>
      </c>
      <c r="Z10">
        <v>61591.673999999999</v>
      </c>
      <c r="AA10">
        <v>62695.913</v>
      </c>
      <c r="AB10">
        <v>63798.124000000003</v>
      </c>
      <c r="AC10">
        <v>64897.603000000003</v>
      </c>
      <c r="AD10">
        <v>65990.902000000002</v>
      </c>
      <c r="AE10">
        <v>67078.936000000002</v>
      </c>
      <c r="AF10">
        <v>68160.087</v>
      </c>
      <c r="AG10">
        <v>69232.581000000006</v>
      </c>
      <c r="AH10">
        <v>70303.214000000007</v>
      </c>
      <c r="AI10">
        <v>71367.304999999993</v>
      </c>
      <c r="AJ10">
        <v>72422.41</v>
      </c>
      <c r="AK10">
        <v>73472.403999999995</v>
      </c>
      <c r="AL10">
        <v>74515.141000000003</v>
      </c>
      <c r="AM10">
        <v>75546.289000000004</v>
      </c>
      <c r="AN10">
        <v>76571.293999999994</v>
      </c>
      <c r="AO10">
        <v>77591.426999999996</v>
      </c>
      <c r="AP10">
        <v>78602.717999999993</v>
      </c>
      <c r="AQ10">
        <v>79606.588000000003</v>
      </c>
      <c r="AR10">
        <v>80603.154999999999</v>
      </c>
      <c r="AS10">
        <v>81590.720000000001</v>
      </c>
      <c r="AT10">
        <v>82571.804000000004</v>
      </c>
      <c r="AU10">
        <v>83546.164000000004</v>
      </c>
      <c r="AV10">
        <v>84505.546000000002</v>
      </c>
      <c r="AW10">
        <v>85449.510999999999</v>
      </c>
      <c r="AX10">
        <v>86384.362999999998</v>
      </c>
      <c r="AY10">
        <v>87308.491999999998</v>
      </c>
      <c r="AZ10">
        <v>88219.964000000007</v>
      </c>
      <c r="BA10">
        <v>89122.626999999993</v>
      </c>
      <c r="BB10">
        <v>90018.157000000007</v>
      </c>
      <c r="BC10">
        <v>90903.88</v>
      </c>
      <c r="BD10">
        <v>91777.004000000001</v>
      </c>
      <c r="BE10">
        <v>92635.237999999998</v>
      </c>
      <c r="BF10">
        <v>93477.406000000003</v>
      </c>
      <c r="BG10">
        <v>94308.793000000005</v>
      </c>
      <c r="BH10">
        <v>95130.491999999998</v>
      </c>
      <c r="BI10">
        <v>95938.642999999996</v>
      </c>
      <c r="BJ10">
        <v>96730.173999999999</v>
      </c>
      <c r="BK10">
        <v>97506.578999999998</v>
      </c>
      <c r="BL10">
        <v>98265.205000000002</v>
      </c>
      <c r="BM10">
        <v>99003.307000000001</v>
      </c>
      <c r="BN10">
        <v>99723.724000000002</v>
      </c>
      <c r="BO10">
        <v>100427.045</v>
      </c>
      <c r="BP10">
        <v>101113.61199999999</v>
      </c>
      <c r="BQ10">
        <v>101783.663</v>
      </c>
      <c r="BR10">
        <v>102436.834</v>
      </c>
      <c r="BS10">
        <v>103076.155</v>
      </c>
      <c r="BT10">
        <v>103700.88099999999</v>
      </c>
      <c r="BU10">
        <v>104309.33199999999</v>
      </c>
      <c r="BV10">
        <v>104901.07</v>
      </c>
      <c r="BW10">
        <v>105476.925</v>
      </c>
      <c r="BX10">
        <v>106035.95600000001</v>
      </c>
      <c r="BY10">
        <v>106579.00199999999</v>
      </c>
      <c r="BZ10">
        <v>107109.08199999999</v>
      </c>
      <c r="CA10">
        <v>107624.054</v>
      </c>
      <c r="CB10">
        <v>108120.932</v>
      </c>
      <c r="CC10">
        <v>108598.81</v>
      </c>
      <c r="CD10">
        <v>109059.946</v>
      </c>
      <c r="CE10">
        <v>109505.95600000001</v>
      </c>
      <c r="CF10">
        <v>109938.20699999999</v>
      </c>
      <c r="CG10">
        <v>110355.238</v>
      </c>
      <c r="CH10">
        <v>110755.179</v>
      </c>
      <c r="CI10">
        <v>111137.74</v>
      </c>
      <c r="CJ10">
        <v>111503.537</v>
      </c>
    </row>
    <row r="11" spans="1:88" x14ac:dyDescent="0.2">
      <c r="A11" t="s">
        <v>76</v>
      </c>
      <c r="B11" t="s">
        <v>164</v>
      </c>
      <c r="C11" t="s">
        <v>138</v>
      </c>
      <c r="D11">
        <v>400</v>
      </c>
      <c r="E11" t="s">
        <v>165</v>
      </c>
      <c r="F11" t="s">
        <v>166</v>
      </c>
      <c r="G11">
        <v>400</v>
      </c>
      <c r="H11" t="s">
        <v>141</v>
      </c>
      <c r="I11">
        <v>922</v>
      </c>
      <c r="J11">
        <v>11285.868</v>
      </c>
      <c r="K11">
        <v>11337.053</v>
      </c>
      <c r="L11">
        <v>11384.922</v>
      </c>
      <c r="M11">
        <v>11442.114</v>
      </c>
      <c r="N11">
        <v>11515.044</v>
      </c>
      <c r="O11">
        <v>11604.645</v>
      </c>
      <c r="P11">
        <v>11704.093000000001</v>
      </c>
      <c r="Q11">
        <v>11813.210999999999</v>
      </c>
      <c r="R11">
        <v>11933.394</v>
      </c>
      <c r="S11">
        <v>12065.504000000001</v>
      </c>
      <c r="T11">
        <v>12208.666999999999</v>
      </c>
      <c r="U11">
        <v>12359.896000000001</v>
      </c>
      <c r="V11">
        <v>12517.964</v>
      </c>
      <c r="W11">
        <v>12683.203</v>
      </c>
      <c r="X11">
        <v>12853.97</v>
      </c>
      <c r="Y11">
        <v>13027.575999999999</v>
      </c>
      <c r="Z11">
        <v>13200.575000000001</v>
      </c>
      <c r="AA11">
        <v>13371.14</v>
      </c>
      <c r="AB11">
        <v>13538.886</v>
      </c>
      <c r="AC11">
        <v>13703.556</v>
      </c>
      <c r="AD11">
        <v>13864.722</v>
      </c>
      <c r="AE11">
        <v>14022.069</v>
      </c>
      <c r="AF11">
        <v>14175.26</v>
      </c>
      <c r="AG11">
        <v>14323.825999999999</v>
      </c>
      <c r="AH11">
        <v>14468.01</v>
      </c>
      <c r="AI11">
        <v>14608.09</v>
      </c>
      <c r="AJ11">
        <v>14744.593000000001</v>
      </c>
      <c r="AK11">
        <v>14877.252</v>
      </c>
      <c r="AL11">
        <v>15005.941000000001</v>
      </c>
      <c r="AM11">
        <v>15131.037</v>
      </c>
      <c r="AN11">
        <v>15252.936</v>
      </c>
      <c r="AO11">
        <v>15372.005999999999</v>
      </c>
      <c r="AP11">
        <v>15488.415999999999</v>
      </c>
      <c r="AQ11">
        <v>15602.302</v>
      </c>
      <c r="AR11">
        <v>15713.565000000001</v>
      </c>
      <c r="AS11">
        <v>15822</v>
      </c>
      <c r="AT11">
        <v>15927.766</v>
      </c>
      <c r="AU11">
        <v>16030.996999999999</v>
      </c>
      <c r="AV11">
        <v>16131.412</v>
      </c>
      <c r="AW11">
        <v>16229.146000000001</v>
      </c>
      <c r="AX11">
        <v>16324.17</v>
      </c>
      <c r="AY11">
        <v>16416.338</v>
      </c>
      <c r="AZ11">
        <v>16505.696</v>
      </c>
      <c r="BA11">
        <v>16592.607</v>
      </c>
      <c r="BB11">
        <v>16677.092000000001</v>
      </c>
      <c r="BC11">
        <v>16758.59</v>
      </c>
      <c r="BD11">
        <v>16836.912</v>
      </c>
      <c r="BE11">
        <v>16911.62</v>
      </c>
      <c r="BF11">
        <v>16983</v>
      </c>
      <c r="BG11">
        <v>17051.388999999999</v>
      </c>
      <c r="BH11">
        <v>17116.201000000001</v>
      </c>
      <c r="BI11">
        <v>17177.151999999998</v>
      </c>
      <c r="BJ11">
        <v>17234.358</v>
      </c>
      <c r="BK11">
        <v>17287.816999999999</v>
      </c>
      <c r="BL11">
        <v>17337.14</v>
      </c>
      <c r="BM11">
        <v>17382.554</v>
      </c>
      <c r="BN11">
        <v>17424.523000000001</v>
      </c>
      <c r="BO11">
        <v>17463.041000000001</v>
      </c>
      <c r="BP11">
        <v>17498.351999999999</v>
      </c>
      <c r="BQ11">
        <v>17530.432000000001</v>
      </c>
      <c r="BR11">
        <v>17558.973999999998</v>
      </c>
      <c r="BS11">
        <v>17584.594000000001</v>
      </c>
      <c r="BT11">
        <v>17607.362000000001</v>
      </c>
      <c r="BU11">
        <v>17626.929</v>
      </c>
      <c r="BV11">
        <v>17643.454000000002</v>
      </c>
      <c r="BW11">
        <v>17657.505000000001</v>
      </c>
      <c r="BX11">
        <v>17669.194</v>
      </c>
      <c r="BY11">
        <v>17678.329000000002</v>
      </c>
      <c r="BZ11">
        <v>17685.187999999998</v>
      </c>
      <c r="CA11">
        <v>17689.718000000001</v>
      </c>
      <c r="CB11">
        <v>17691.934000000001</v>
      </c>
      <c r="CC11">
        <v>17691.828000000001</v>
      </c>
      <c r="CD11">
        <v>17689.628000000001</v>
      </c>
      <c r="CE11">
        <v>17685.183000000001</v>
      </c>
      <c r="CF11">
        <v>17677.859</v>
      </c>
      <c r="CG11">
        <v>17667.745999999999</v>
      </c>
      <c r="CH11">
        <v>17655.573</v>
      </c>
      <c r="CI11">
        <v>17641.422999999999</v>
      </c>
      <c r="CJ11">
        <v>17625.253000000001</v>
      </c>
    </row>
    <row r="12" spans="1:88" x14ac:dyDescent="0.2">
      <c r="A12" t="s">
        <v>77</v>
      </c>
      <c r="B12" t="s">
        <v>167</v>
      </c>
      <c r="C12" t="s">
        <v>138</v>
      </c>
      <c r="D12">
        <v>414</v>
      </c>
      <c r="E12" t="s">
        <v>77</v>
      </c>
      <c r="F12" t="s">
        <v>168</v>
      </c>
      <c r="G12">
        <v>414</v>
      </c>
      <c r="H12" t="s">
        <v>141</v>
      </c>
      <c r="I12">
        <v>922</v>
      </c>
      <c r="J12">
        <v>4268.8729999999996</v>
      </c>
      <c r="K12">
        <v>4310.1080000000002</v>
      </c>
      <c r="L12">
        <v>4349.38</v>
      </c>
      <c r="M12">
        <v>4387.1090000000004</v>
      </c>
      <c r="N12">
        <v>4423.7269999999999</v>
      </c>
      <c r="O12">
        <v>4459.5259999999998</v>
      </c>
      <c r="P12">
        <v>4494.732</v>
      </c>
      <c r="Q12">
        <v>4529.6980000000003</v>
      </c>
      <c r="R12">
        <v>4564.57</v>
      </c>
      <c r="S12">
        <v>4599.5959999999995</v>
      </c>
      <c r="T12">
        <v>4635.0140000000001</v>
      </c>
      <c r="U12">
        <v>4670.915</v>
      </c>
      <c r="V12">
        <v>4707.3819999999996</v>
      </c>
      <c r="W12">
        <v>4744.3270000000002</v>
      </c>
      <c r="X12">
        <v>4781.6620000000003</v>
      </c>
      <c r="Y12">
        <v>4819.2560000000003</v>
      </c>
      <c r="Z12">
        <v>4856.7079999999996</v>
      </c>
      <c r="AA12">
        <v>4893.652</v>
      </c>
      <c r="AB12">
        <v>4929.7420000000002</v>
      </c>
      <c r="AC12">
        <v>4964.5240000000003</v>
      </c>
      <c r="AD12">
        <v>4997.634</v>
      </c>
      <c r="AE12">
        <v>5028.5360000000001</v>
      </c>
      <c r="AF12">
        <v>5056.6689999999999</v>
      </c>
      <c r="AG12">
        <v>5081.8059999999996</v>
      </c>
      <c r="AH12">
        <v>5103.7340000000004</v>
      </c>
      <c r="AI12">
        <v>5122.1980000000003</v>
      </c>
      <c r="AJ12">
        <v>5137.0020000000004</v>
      </c>
      <c r="AK12">
        <v>5148.0569999999998</v>
      </c>
      <c r="AL12">
        <v>5155.4139999999998</v>
      </c>
      <c r="AM12">
        <v>5159.2169999999996</v>
      </c>
      <c r="AN12">
        <v>5159.6440000000002</v>
      </c>
      <c r="AO12">
        <v>5156.8419999999996</v>
      </c>
      <c r="AP12">
        <v>5151.0479999999998</v>
      </c>
      <c r="AQ12">
        <v>5142.5940000000001</v>
      </c>
      <c r="AR12">
        <v>5131.7479999999996</v>
      </c>
      <c r="AS12">
        <v>5118.7650000000003</v>
      </c>
      <c r="AT12">
        <v>5104.076</v>
      </c>
      <c r="AU12">
        <v>5088.0559999999996</v>
      </c>
      <c r="AV12">
        <v>5070.9040000000005</v>
      </c>
      <c r="AW12">
        <v>5052.8940000000002</v>
      </c>
      <c r="AX12">
        <v>5034.3609999999999</v>
      </c>
      <c r="AY12">
        <v>5015.5379999999996</v>
      </c>
      <c r="AZ12">
        <v>4996.8289999999997</v>
      </c>
      <c r="BA12">
        <v>4978.4840000000004</v>
      </c>
      <c r="BB12">
        <v>4960.6260000000002</v>
      </c>
      <c r="BC12">
        <v>4943.3370000000004</v>
      </c>
      <c r="BD12">
        <v>4926.6930000000002</v>
      </c>
      <c r="BE12">
        <v>4910.9759999999997</v>
      </c>
      <c r="BF12">
        <v>4896.1779999999999</v>
      </c>
      <c r="BG12">
        <v>4882.308</v>
      </c>
      <c r="BH12">
        <v>4869.47</v>
      </c>
      <c r="BI12">
        <v>4857.7640000000001</v>
      </c>
      <c r="BJ12">
        <v>4847.268</v>
      </c>
      <c r="BK12">
        <v>4837.8540000000003</v>
      </c>
      <c r="BL12">
        <v>4829.5559999999996</v>
      </c>
      <c r="BM12">
        <v>4822.5230000000001</v>
      </c>
      <c r="BN12">
        <v>4816.8379999999997</v>
      </c>
      <c r="BO12">
        <v>4812.6239999999998</v>
      </c>
      <c r="BP12">
        <v>4809.8280000000004</v>
      </c>
      <c r="BQ12">
        <v>4808.3509999999997</v>
      </c>
      <c r="BR12">
        <v>4808.2299999999996</v>
      </c>
      <c r="BS12">
        <v>4809.47</v>
      </c>
      <c r="BT12">
        <v>4812.03</v>
      </c>
      <c r="BU12">
        <v>4815.732</v>
      </c>
      <c r="BV12">
        <v>4820.4070000000002</v>
      </c>
      <c r="BW12">
        <v>4825.9459999999999</v>
      </c>
      <c r="BX12">
        <v>4832.1750000000002</v>
      </c>
      <c r="BY12">
        <v>4838.8860000000004</v>
      </c>
      <c r="BZ12">
        <v>4845.9139999999998</v>
      </c>
      <c r="CA12">
        <v>4853.116</v>
      </c>
      <c r="CB12">
        <v>4860.3500000000004</v>
      </c>
      <c r="CC12">
        <v>4867.2889999999998</v>
      </c>
      <c r="CD12">
        <v>4873.6980000000003</v>
      </c>
      <c r="CE12">
        <v>4879.5140000000001</v>
      </c>
      <c r="CF12">
        <v>4884.6109999999999</v>
      </c>
      <c r="CG12">
        <v>4888.8419999999996</v>
      </c>
      <c r="CH12">
        <v>4892.1009999999997</v>
      </c>
      <c r="CI12">
        <v>4894.4399999999996</v>
      </c>
      <c r="CJ12">
        <v>4895.8069999999998</v>
      </c>
    </row>
    <row r="13" spans="1:88" s="30" customFormat="1" x14ac:dyDescent="0.2">
      <c r="A13" s="30" t="s">
        <v>78</v>
      </c>
      <c r="B13" s="30" t="s">
        <v>169</v>
      </c>
      <c r="C13" s="30" t="s">
        <v>138</v>
      </c>
      <c r="D13" s="30">
        <v>422</v>
      </c>
      <c r="E13" s="30" t="s">
        <v>170</v>
      </c>
      <c r="F13" s="30" t="s">
        <v>171</v>
      </c>
      <c r="G13" s="30">
        <v>422</v>
      </c>
      <c r="H13" s="30" t="s">
        <v>141</v>
      </c>
      <c r="I13" s="30">
        <v>922</v>
      </c>
      <c r="J13" s="30">
        <v>5489.74</v>
      </c>
      <c r="K13" s="30">
        <v>5353.93</v>
      </c>
      <c r="L13" s="30">
        <v>5219.0439999999999</v>
      </c>
      <c r="M13" s="30">
        <v>5097.6040000000003</v>
      </c>
      <c r="N13" s="30">
        <v>4988.1450000000004</v>
      </c>
      <c r="O13" s="30">
        <v>4897.7359999999999</v>
      </c>
      <c r="P13" s="30">
        <v>4824.808</v>
      </c>
      <c r="Q13" s="30">
        <v>4763.2079999999996</v>
      </c>
      <c r="R13" s="30">
        <v>4714.24</v>
      </c>
      <c r="S13" s="30">
        <v>4678.45</v>
      </c>
      <c r="T13" s="30">
        <v>4654.951</v>
      </c>
      <c r="U13" s="30">
        <v>4641.6840000000002</v>
      </c>
      <c r="V13" s="30">
        <v>4637.4319999999998</v>
      </c>
      <c r="W13" s="30">
        <v>4642.0969999999998</v>
      </c>
      <c r="X13" s="30">
        <v>4654.7910000000002</v>
      </c>
      <c r="Y13" s="30">
        <v>4673.4859999999999</v>
      </c>
      <c r="Z13" s="30">
        <v>4695.4070000000002</v>
      </c>
      <c r="AA13" s="30">
        <v>4718.509</v>
      </c>
      <c r="AB13" s="30">
        <v>4742.1629999999996</v>
      </c>
      <c r="AC13" s="30">
        <v>4766.0879999999997</v>
      </c>
      <c r="AD13" s="30">
        <v>4790.049</v>
      </c>
      <c r="AE13" s="30">
        <v>4813.6329999999998</v>
      </c>
      <c r="AF13" s="30">
        <v>4836.47</v>
      </c>
      <c r="AG13" s="30">
        <v>4858.1469999999999</v>
      </c>
      <c r="AH13" s="30">
        <v>4878.16</v>
      </c>
      <c r="AI13" s="30">
        <v>4896.3149999999996</v>
      </c>
      <c r="AJ13" s="30">
        <v>4912.3620000000001</v>
      </c>
      <c r="AK13" s="30">
        <v>4926.0829999999996</v>
      </c>
      <c r="AL13" s="30">
        <v>4937.58</v>
      </c>
      <c r="AM13" s="30">
        <v>4946.848</v>
      </c>
      <c r="AN13" s="30">
        <v>4953.6559999999999</v>
      </c>
      <c r="AO13" s="30">
        <v>4958.1289999999999</v>
      </c>
      <c r="AP13" s="30">
        <v>4960.53</v>
      </c>
      <c r="AQ13" s="30">
        <v>4961.0590000000002</v>
      </c>
      <c r="AR13" s="30">
        <v>4960.0789999999997</v>
      </c>
      <c r="AS13" s="30">
        <v>4957.8119999999999</v>
      </c>
      <c r="AT13" s="30">
        <v>4954.6149999999998</v>
      </c>
      <c r="AU13" s="30">
        <v>4950.83</v>
      </c>
      <c r="AV13" s="30">
        <v>4946.598</v>
      </c>
      <c r="AW13" s="30">
        <v>4942.2110000000002</v>
      </c>
      <c r="AX13" s="30">
        <v>4937.973</v>
      </c>
      <c r="AY13" s="30">
        <v>4934.1779999999999</v>
      </c>
      <c r="AZ13" s="30">
        <v>4930.9260000000004</v>
      </c>
      <c r="BA13" s="30">
        <v>4928.3829999999998</v>
      </c>
      <c r="BB13" s="30">
        <v>4926.6909999999998</v>
      </c>
      <c r="BC13" s="30">
        <v>4925.8739999999998</v>
      </c>
      <c r="BD13" s="30">
        <v>4925.7870000000003</v>
      </c>
      <c r="BE13" s="30">
        <v>4926.4139999999998</v>
      </c>
      <c r="BF13" s="30">
        <v>4927.7430000000004</v>
      </c>
      <c r="BG13" s="30">
        <v>4929.6040000000003</v>
      </c>
      <c r="BH13" s="30">
        <v>4931.9939999999997</v>
      </c>
      <c r="BI13" s="30">
        <v>4934.7139999999999</v>
      </c>
      <c r="BJ13" s="30">
        <v>4937.6809999999996</v>
      </c>
      <c r="BK13" s="30">
        <v>4940.7920000000004</v>
      </c>
      <c r="BL13" s="30">
        <v>4943.8069999999998</v>
      </c>
      <c r="BM13" s="30">
        <v>4946.5780000000004</v>
      </c>
      <c r="BN13" s="30">
        <v>4948.982</v>
      </c>
      <c r="BO13" s="30">
        <v>4950.9390000000003</v>
      </c>
      <c r="BP13" s="30">
        <v>4952.2939999999999</v>
      </c>
      <c r="BQ13" s="30">
        <v>4952.96</v>
      </c>
      <c r="BR13" s="30">
        <v>4952.8519999999999</v>
      </c>
      <c r="BS13" s="30">
        <v>4951.7860000000001</v>
      </c>
      <c r="BT13" s="30">
        <v>4949.7219999999998</v>
      </c>
      <c r="BU13" s="30">
        <v>4946.5309999999999</v>
      </c>
      <c r="BV13" s="30">
        <v>4942.1490000000003</v>
      </c>
      <c r="BW13" s="30">
        <v>4936.6450000000004</v>
      </c>
      <c r="BX13" s="30">
        <v>4929.982</v>
      </c>
      <c r="BY13" s="30">
        <v>4922.1009999999997</v>
      </c>
      <c r="BZ13" s="30">
        <v>4912.9059999999999</v>
      </c>
      <c r="CA13" s="30">
        <v>4902.3739999999998</v>
      </c>
      <c r="CB13" s="30">
        <v>4890.4530000000004</v>
      </c>
      <c r="CC13" s="30">
        <v>4877.0959999999995</v>
      </c>
      <c r="CD13" s="30">
        <v>4862.3360000000002</v>
      </c>
      <c r="CE13" s="30">
        <v>4846.1940000000004</v>
      </c>
      <c r="CF13" s="30">
        <v>4828.6589999999997</v>
      </c>
      <c r="CG13" s="30">
        <v>4809.7020000000002</v>
      </c>
      <c r="CH13" s="30">
        <v>4789.3760000000002</v>
      </c>
      <c r="CI13" s="30">
        <v>4767.8140000000003</v>
      </c>
      <c r="CJ13" s="30">
        <v>4745.0739999999996</v>
      </c>
    </row>
    <row r="14" spans="1:88" x14ac:dyDescent="0.2">
      <c r="A14" t="s">
        <v>79</v>
      </c>
      <c r="B14" t="s">
        <v>144</v>
      </c>
      <c r="C14" t="s">
        <v>138</v>
      </c>
      <c r="D14">
        <v>434</v>
      </c>
      <c r="E14" t="s">
        <v>145</v>
      </c>
      <c r="F14" t="s">
        <v>146</v>
      </c>
      <c r="G14">
        <v>434</v>
      </c>
      <c r="H14" t="s">
        <v>141</v>
      </c>
      <c r="I14">
        <v>912</v>
      </c>
      <c r="J14">
        <v>6812.3410000000003</v>
      </c>
      <c r="K14">
        <v>6888.3879999999999</v>
      </c>
      <c r="L14">
        <v>6964.1970000000001</v>
      </c>
      <c r="M14">
        <v>7038.38</v>
      </c>
      <c r="N14">
        <v>7111.3879999999999</v>
      </c>
      <c r="O14">
        <v>7183.4160000000002</v>
      </c>
      <c r="P14">
        <v>7254.4840000000004</v>
      </c>
      <c r="Q14">
        <v>7324.8270000000002</v>
      </c>
      <c r="R14">
        <v>7394.8130000000001</v>
      </c>
      <c r="S14">
        <v>7464.2060000000001</v>
      </c>
      <c r="T14">
        <v>7532.9970000000003</v>
      </c>
      <c r="U14">
        <v>7601.2690000000002</v>
      </c>
      <c r="V14">
        <v>7668.9040000000005</v>
      </c>
      <c r="W14">
        <v>7736.0150000000003</v>
      </c>
      <c r="X14">
        <v>7802.4110000000001</v>
      </c>
      <c r="Y14">
        <v>7867.8010000000004</v>
      </c>
      <c r="Z14">
        <v>7931.9470000000001</v>
      </c>
      <c r="AA14">
        <v>7994.7439999999997</v>
      </c>
      <c r="AB14">
        <v>8055.99</v>
      </c>
      <c r="AC14">
        <v>8115.4769999999999</v>
      </c>
      <c r="AD14">
        <v>8173.018</v>
      </c>
      <c r="AE14">
        <v>8228.2420000000002</v>
      </c>
      <c r="AF14">
        <v>8281.0519999999997</v>
      </c>
      <c r="AG14">
        <v>8331.0939999999991</v>
      </c>
      <c r="AH14">
        <v>8378.4140000000007</v>
      </c>
      <c r="AI14">
        <v>8423.0779999999995</v>
      </c>
      <c r="AJ14">
        <v>8464.9380000000001</v>
      </c>
      <c r="AK14">
        <v>8503.9500000000007</v>
      </c>
      <c r="AL14">
        <v>8539.9760000000006</v>
      </c>
      <c r="AM14">
        <v>8573.1309999999994</v>
      </c>
      <c r="AN14">
        <v>8603.3559999999998</v>
      </c>
      <c r="AO14">
        <v>8630.7279999999992</v>
      </c>
      <c r="AP14">
        <v>8655.6059999999998</v>
      </c>
      <c r="AQ14">
        <v>8678.3169999999991</v>
      </c>
      <c r="AR14">
        <v>8698.9040000000005</v>
      </c>
      <c r="AS14">
        <v>8717.4599999999991</v>
      </c>
      <c r="AT14">
        <v>8733.98</v>
      </c>
      <c r="AU14">
        <v>8748.7080000000005</v>
      </c>
      <c r="AV14">
        <v>8762.1540000000005</v>
      </c>
      <c r="AW14">
        <v>8774.5969999999998</v>
      </c>
      <c r="AX14">
        <v>8785.84</v>
      </c>
      <c r="AY14">
        <v>8795.7279999999992</v>
      </c>
      <c r="AZ14">
        <v>8804.7639999999992</v>
      </c>
      <c r="BA14">
        <v>8813.0789999999997</v>
      </c>
      <c r="BB14">
        <v>8820.3639999999996</v>
      </c>
      <c r="BC14">
        <v>8826.866</v>
      </c>
      <c r="BD14">
        <v>8833.1119999999992</v>
      </c>
      <c r="BE14">
        <v>8838.9419999999991</v>
      </c>
      <c r="BF14">
        <v>8844.2450000000008</v>
      </c>
      <c r="BG14">
        <v>8849.1039999999994</v>
      </c>
      <c r="BH14">
        <v>8853.3529999999992</v>
      </c>
      <c r="BI14">
        <v>8856.8029999999999</v>
      </c>
      <c r="BJ14">
        <v>8859.3940000000002</v>
      </c>
      <c r="BK14">
        <v>8861.0259999999998</v>
      </c>
      <c r="BL14">
        <v>8861.518</v>
      </c>
      <c r="BM14">
        <v>8861.0339999999997</v>
      </c>
      <c r="BN14">
        <v>8859.5020000000004</v>
      </c>
      <c r="BO14">
        <v>8856.6669999999995</v>
      </c>
      <c r="BP14">
        <v>8852.6749999999993</v>
      </c>
      <c r="BQ14">
        <v>8847.2749999999996</v>
      </c>
      <c r="BR14">
        <v>8840.1569999999992</v>
      </c>
      <c r="BS14">
        <v>8831.4560000000001</v>
      </c>
      <c r="BT14">
        <v>8821.2279999999992</v>
      </c>
      <c r="BU14">
        <v>8809.3680000000004</v>
      </c>
      <c r="BV14">
        <v>8795.8780000000006</v>
      </c>
      <c r="BW14">
        <v>8780.8279999999995</v>
      </c>
      <c r="BX14">
        <v>8764.4320000000007</v>
      </c>
      <c r="BY14">
        <v>8746.7019999999993</v>
      </c>
      <c r="BZ14">
        <v>8727.5339999999997</v>
      </c>
      <c r="CA14">
        <v>8707.0300000000007</v>
      </c>
      <c r="CB14">
        <v>8685.2139999999999</v>
      </c>
      <c r="CC14">
        <v>8662.1659999999993</v>
      </c>
      <c r="CD14">
        <v>8637.7960000000003</v>
      </c>
      <c r="CE14">
        <v>8612.1170000000002</v>
      </c>
      <c r="CF14">
        <v>8585.5679999999993</v>
      </c>
      <c r="CG14">
        <v>8558.2880000000005</v>
      </c>
      <c r="CH14">
        <v>8530.3979999999992</v>
      </c>
      <c r="CI14">
        <v>8502.0540000000001</v>
      </c>
      <c r="CJ14">
        <v>8473.0499999999993</v>
      </c>
    </row>
    <row r="15" spans="1:88" x14ac:dyDescent="0.2">
      <c r="A15" t="s">
        <v>80</v>
      </c>
      <c r="B15" t="s">
        <v>147</v>
      </c>
      <c r="C15" t="s">
        <v>138</v>
      </c>
      <c r="D15">
        <v>504</v>
      </c>
      <c r="E15" t="s">
        <v>148</v>
      </c>
      <c r="F15" t="s">
        <v>149</v>
      </c>
      <c r="G15">
        <v>504</v>
      </c>
      <c r="H15" t="s">
        <v>141</v>
      </c>
      <c r="I15">
        <v>912</v>
      </c>
      <c r="J15">
        <v>37457.97</v>
      </c>
      <c r="K15">
        <v>37840.044000000002</v>
      </c>
      <c r="L15">
        <v>38211.459000000003</v>
      </c>
      <c r="M15">
        <v>38571.29</v>
      </c>
      <c r="N15">
        <v>38920.17</v>
      </c>
      <c r="O15">
        <v>39259.527000000002</v>
      </c>
      <c r="P15">
        <v>39590.353000000003</v>
      </c>
      <c r="Q15">
        <v>39912.383999999998</v>
      </c>
      <c r="R15">
        <v>40226.396000000001</v>
      </c>
      <c r="S15">
        <v>40531.718000000001</v>
      </c>
      <c r="T15">
        <v>40828.385999999999</v>
      </c>
      <c r="U15">
        <v>41119.588000000003</v>
      </c>
      <c r="V15">
        <v>41405.879999999997</v>
      </c>
      <c r="W15">
        <v>41685.254999999997</v>
      </c>
      <c r="X15">
        <v>41957.985999999997</v>
      </c>
      <c r="Y15">
        <v>42225.957999999999</v>
      </c>
      <c r="Z15">
        <v>42488.389000000003</v>
      </c>
      <c r="AA15">
        <v>42743.296000000002</v>
      </c>
      <c r="AB15">
        <v>42991.078000000001</v>
      </c>
      <c r="AC15">
        <v>43233.124000000003</v>
      </c>
      <c r="AD15">
        <v>43468.862999999998</v>
      </c>
      <c r="AE15">
        <v>43696.561999999998</v>
      </c>
      <c r="AF15">
        <v>43915.468000000001</v>
      </c>
      <c r="AG15">
        <v>44126.016000000003</v>
      </c>
      <c r="AH15">
        <v>44327.743000000002</v>
      </c>
      <c r="AI15">
        <v>44520.762000000002</v>
      </c>
      <c r="AJ15">
        <v>44704.402000000002</v>
      </c>
      <c r="AK15">
        <v>44878.69</v>
      </c>
      <c r="AL15">
        <v>45044.99</v>
      </c>
      <c r="AM15">
        <v>45202.607000000004</v>
      </c>
      <c r="AN15">
        <v>45351.93</v>
      </c>
      <c r="AO15">
        <v>45492.588000000003</v>
      </c>
      <c r="AP15">
        <v>45624.074000000001</v>
      </c>
      <c r="AQ15">
        <v>45746.686000000002</v>
      </c>
      <c r="AR15">
        <v>45858.483999999997</v>
      </c>
      <c r="AS15">
        <v>45959.946000000004</v>
      </c>
      <c r="AT15">
        <v>46052.972000000002</v>
      </c>
      <c r="AU15">
        <v>46138.074999999997</v>
      </c>
      <c r="AV15">
        <v>46214.438000000002</v>
      </c>
      <c r="AW15">
        <v>46281.682999999997</v>
      </c>
      <c r="AX15">
        <v>46340.591999999997</v>
      </c>
      <c r="AY15">
        <v>46391.544000000002</v>
      </c>
      <c r="AZ15">
        <v>46434.97</v>
      </c>
      <c r="BA15">
        <v>46470.012000000002</v>
      </c>
      <c r="BB15">
        <v>46497.292999999998</v>
      </c>
      <c r="BC15">
        <v>46517.881000000001</v>
      </c>
      <c r="BD15">
        <v>46532.97</v>
      </c>
      <c r="BE15">
        <v>46542.233</v>
      </c>
      <c r="BF15">
        <v>46544.216</v>
      </c>
      <c r="BG15">
        <v>46539.311999999998</v>
      </c>
      <c r="BH15">
        <v>46527.519</v>
      </c>
      <c r="BI15">
        <v>46509.633999999998</v>
      </c>
      <c r="BJ15">
        <v>46485.504999999997</v>
      </c>
      <c r="BK15">
        <v>46454.887000000002</v>
      </c>
      <c r="BL15">
        <v>46418.966</v>
      </c>
      <c r="BM15">
        <v>46377.748</v>
      </c>
      <c r="BN15">
        <v>46330.45</v>
      </c>
      <c r="BO15">
        <v>46277.391000000003</v>
      </c>
      <c r="BP15">
        <v>46219.283000000003</v>
      </c>
      <c r="BQ15">
        <v>46155.906000000003</v>
      </c>
      <c r="BR15">
        <v>46086.28</v>
      </c>
      <c r="BS15">
        <v>46009.964999999997</v>
      </c>
      <c r="BT15">
        <v>45928.034</v>
      </c>
      <c r="BU15">
        <v>45840.991999999998</v>
      </c>
      <c r="BV15">
        <v>45748.84</v>
      </c>
      <c r="BW15">
        <v>45651.819000000003</v>
      </c>
      <c r="BX15">
        <v>45549.671000000002</v>
      </c>
      <c r="BY15">
        <v>45442.324000000001</v>
      </c>
      <c r="BZ15">
        <v>45329.552000000003</v>
      </c>
      <c r="CA15">
        <v>45212.546000000002</v>
      </c>
      <c r="CB15">
        <v>45091.353999999999</v>
      </c>
      <c r="CC15">
        <v>44964.726000000002</v>
      </c>
      <c r="CD15">
        <v>44833.622000000003</v>
      </c>
      <c r="CE15">
        <v>44697.34</v>
      </c>
      <c r="CF15">
        <v>44554.87</v>
      </c>
      <c r="CG15">
        <v>44407.144</v>
      </c>
      <c r="CH15">
        <v>44254.595999999998</v>
      </c>
      <c r="CI15">
        <v>44096.652000000002</v>
      </c>
      <c r="CJ15">
        <v>43933.296000000002</v>
      </c>
    </row>
    <row r="16" spans="1:88" x14ac:dyDescent="0.2">
      <c r="A16" t="s">
        <v>81</v>
      </c>
      <c r="B16" t="s">
        <v>172</v>
      </c>
      <c r="C16" t="s">
        <v>138</v>
      </c>
      <c r="D16">
        <v>512</v>
      </c>
      <c r="E16" t="s">
        <v>81</v>
      </c>
      <c r="F16" t="s">
        <v>173</v>
      </c>
      <c r="G16">
        <v>512</v>
      </c>
      <c r="H16" t="s">
        <v>141</v>
      </c>
      <c r="I16">
        <v>922</v>
      </c>
      <c r="J16">
        <v>4576.2979999999998</v>
      </c>
      <c r="K16">
        <v>4644.384</v>
      </c>
      <c r="L16">
        <v>4713.5529999999999</v>
      </c>
      <c r="M16">
        <v>4780.7060000000001</v>
      </c>
      <c r="N16">
        <v>4846.0140000000001</v>
      </c>
      <c r="O16">
        <v>4909.7460000000001</v>
      </c>
      <c r="P16">
        <v>4972.0870000000004</v>
      </c>
      <c r="Q16">
        <v>5033.2460000000001</v>
      </c>
      <c r="R16">
        <v>5093.3760000000002</v>
      </c>
      <c r="S16">
        <v>5152.7920000000004</v>
      </c>
      <c r="T16">
        <v>5211.6440000000002</v>
      </c>
      <c r="U16">
        <v>5270.15</v>
      </c>
      <c r="V16">
        <v>5328.58</v>
      </c>
      <c r="W16">
        <v>5387.1350000000002</v>
      </c>
      <c r="X16">
        <v>5446.192</v>
      </c>
      <c r="Y16">
        <v>5505.9260000000004</v>
      </c>
      <c r="Z16">
        <v>5566.3059999999996</v>
      </c>
      <c r="AA16">
        <v>5627.4560000000001</v>
      </c>
      <c r="AB16">
        <v>5689.4459999999999</v>
      </c>
      <c r="AC16">
        <v>5752.24</v>
      </c>
      <c r="AD16">
        <v>5815.7520000000004</v>
      </c>
      <c r="AE16">
        <v>5879.7740000000003</v>
      </c>
      <c r="AF16">
        <v>5944.24</v>
      </c>
      <c r="AG16">
        <v>6008.8760000000002</v>
      </c>
      <c r="AH16">
        <v>6073.6239999999998</v>
      </c>
      <c r="AI16">
        <v>6138.38</v>
      </c>
      <c r="AJ16">
        <v>6202.674</v>
      </c>
      <c r="AK16">
        <v>6266.2790000000005</v>
      </c>
      <c r="AL16">
        <v>6328.9780000000001</v>
      </c>
      <c r="AM16">
        <v>6390.5020000000004</v>
      </c>
      <c r="AN16">
        <v>6450.7470000000003</v>
      </c>
      <c r="AO16">
        <v>6509.4949999999999</v>
      </c>
      <c r="AP16">
        <v>6566.652</v>
      </c>
      <c r="AQ16">
        <v>6622.0559999999996</v>
      </c>
      <c r="AR16">
        <v>6675.45</v>
      </c>
      <c r="AS16">
        <v>6726.8230000000003</v>
      </c>
      <c r="AT16">
        <v>6776.1170000000002</v>
      </c>
      <c r="AU16">
        <v>6823.2449999999999</v>
      </c>
      <c r="AV16">
        <v>6868.0259999999998</v>
      </c>
      <c r="AW16">
        <v>6910.49</v>
      </c>
      <c r="AX16">
        <v>6950.7650000000003</v>
      </c>
      <c r="AY16">
        <v>6988.7439999999997</v>
      </c>
      <c r="AZ16">
        <v>7024.6469999999999</v>
      </c>
      <c r="BA16">
        <v>7058.7560000000003</v>
      </c>
      <c r="BB16">
        <v>7091.1639999999998</v>
      </c>
      <c r="BC16">
        <v>7121.95</v>
      </c>
      <c r="BD16">
        <v>7151.384</v>
      </c>
      <c r="BE16">
        <v>7179.7780000000002</v>
      </c>
      <c r="BF16">
        <v>7206.9470000000001</v>
      </c>
      <c r="BG16">
        <v>7232.8689999999997</v>
      </c>
      <c r="BH16">
        <v>7257.7669999999998</v>
      </c>
      <c r="BI16">
        <v>7281.81</v>
      </c>
      <c r="BJ16">
        <v>7305.17</v>
      </c>
      <c r="BK16">
        <v>7327.915</v>
      </c>
      <c r="BL16">
        <v>7350.1130000000003</v>
      </c>
      <c r="BM16">
        <v>7371.8180000000002</v>
      </c>
      <c r="BN16">
        <v>7393.1260000000002</v>
      </c>
      <c r="BO16">
        <v>7414.192</v>
      </c>
      <c r="BP16">
        <v>7435.1109999999999</v>
      </c>
      <c r="BQ16">
        <v>7455.9120000000003</v>
      </c>
      <c r="BR16">
        <v>7476.7839999999997</v>
      </c>
      <c r="BS16">
        <v>7497.7190000000001</v>
      </c>
      <c r="BT16">
        <v>7518.5219999999999</v>
      </c>
      <c r="BU16">
        <v>7539.3119999999999</v>
      </c>
      <c r="BV16">
        <v>7560.0940000000001</v>
      </c>
      <c r="BW16">
        <v>7580.8879999999999</v>
      </c>
      <c r="BX16">
        <v>7601.8909999999996</v>
      </c>
      <c r="BY16">
        <v>7623.1679999999997</v>
      </c>
      <c r="BZ16">
        <v>7644.4849999999997</v>
      </c>
      <c r="CA16">
        <v>7665.7269999999999</v>
      </c>
      <c r="CB16">
        <v>7686.8850000000002</v>
      </c>
      <c r="CC16">
        <v>7707.8180000000002</v>
      </c>
      <c r="CD16">
        <v>7728.4110000000001</v>
      </c>
      <c r="CE16">
        <v>7748.5619999999999</v>
      </c>
      <c r="CF16">
        <v>7768.1880000000001</v>
      </c>
      <c r="CG16">
        <v>7787.13</v>
      </c>
      <c r="CH16">
        <v>7805.2780000000002</v>
      </c>
      <c r="CI16">
        <v>7822.6189999999997</v>
      </c>
      <c r="CJ16">
        <v>7838.991</v>
      </c>
    </row>
    <row r="17" spans="1:88" x14ac:dyDescent="0.2">
      <c r="A17" t="s">
        <v>82</v>
      </c>
      <c r="B17" t="s">
        <v>174</v>
      </c>
      <c r="C17" t="s">
        <v>138</v>
      </c>
      <c r="D17">
        <v>634</v>
      </c>
      <c r="E17" t="s">
        <v>175</v>
      </c>
      <c r="F17" t="s">
        <v>176</v>
      </c>
      <c r="G17">
        <v>634</v>
      </c>
      <c r="H17" t="s">
        <v>141</v>
      </c>
      <c r="I17">
        <v>922</v>
      </c>
      <c r="J17">
        <v>2695.1219999999998</v>
      </c>
      <c r="K17">
        <v>2716.3910000000001</v>
      </c>
      <c r="L17">
        <v>2737.0610000000001</v>
      </c>
      <c r="M17">
        <v>2757.221</v>
      </c>
      <c r="N17">
        <v>2776.99</v>
      </c>
      <c r="O17">
        <v>2796.538</v>
      </c>
      <c r="P17">
        <v>2816.02</v>
      </c>
      <c r="Q17">
        <v>2835.556</v>
      </c>
      <c r="R17">
        <v>2855.2910000000002</v>
      </c>
      <c r="S17">
        <v>2875.39</v>
      </c>
      <c r="T17">
        <v>2896.0219999999999</v>
      </c>
      <c r="U17">
        <v>2917.3040000000001</v>
      </c>
      <c r="V17">
        <v>2939.3679999999999</v>
      </c>
      <c r="W17">
        <v>2962.241</v>
      </c>
      <c r="X17">
        <v>2985.9169999999999</v>
      </c>
      <c r="Y17">
        <v>3010.424</v>
      </c>
      <c r="Z17">
        <v>3035.6930000000002</v>
      </c>
      <c r="AA17">
        <v>3061.6410000000001</v>
      </c>
      <c r="AB17">
        <v>3088.1489999999999</v>
      </c>
      <c r="AC17">
        <v>3115.1149999999998</v>
      </c>
      <c r="AD17">
        <v>3142.502</v>
      </c>
      <c r="AE17">
        <v>3170.1419999999998</v>
      </c>
      <c r="AF17">
        <v>3197.8620000000001</v>
      </c>
      <c r="AG17">
        <v>3225.5430000000001</v>
      </c>
      <c r="AH17">
        <v>3253.0419999999999</v>
      </c>
      <c r="AI17">
        <v>3280.24</v>
      </c>
      <c r="AJ17">
        <v>3306.9470000000001</v>
      </c>
      <c r="AK17">
        <v>3333.0520000000001</v>
      </c>
      <c r="AL17">
        <v>3358.4540000000002</v>
      </c>
      <c r="AM17">
        <v>3383.1590000000001</v>
      </c>
      <c r="AN17">
        <v>3407.143</v>
      </c>
      <c r="AO17">
        <v>3430.288</v>
      </c>
      <c r="AP17">
        <v>3452.6480000000001</v>
      </c>
      <c r="AQ17">
        <v>3474.252</v>
      </c>
      <c r="AR17">
        <v>3495.0459999999998</v>
      </c>
      <c r="AS17">
        <v>3515.0309999999999</v>
      </c>
      <c r="AT17">
        <v>3534.3679999999999</v>
      </c>
      <c r="AU17">
        <v>3553.08</v>
      </c>
      <c r="AV17">
        <v>3571.1320000000001</v>
      </c>
      <c r="AW17">
        <v>3588.69</v>
      </c>
      <c r="AX17">
        <v>3605.886</v>
      </c>
      <c r="AY17">
        <v>3622.6889999999999</v>
      </c>
      <c r="AZ17">
        <v>3639.15</v>
      </c>
      <c r="BA17">
        <v>3655.4070000000002</v>
      </c>
      <c r="BB17">
        <v>3671.4839999999999</v>
      </c>
      <c r="BC17">
        <v>3687.3139999999999</v>
      </c>
      <c r="BD17">
        <v>3702.9760000000001</v>
      </c>
      <c r="BE17">
        <v>3718.6179999999999</v>
      </c>
      <c r="BF17">
        <v>3734.3</v>
      </c>
      <c r="BG17">
        <v>3750.047</v>
      </c>
      <c r="BH17">
        <v>3765.8380000000002</v>
      </c>
      <c r="BI17">
        <v>3781.7710000000002</v>
      </c>
      <c r="BJ17">
        <v>3797.91</v>
      </c>
      <c r="BK17">
        <v>3814.2440000000001</v>
      </c>
      <c r="BL17">
        <v>3830.7930000000001</v>
      </c>
      <c r="BM17">
        <v>3847.5520000000001</v>
      </c>
      <c r="BN17">
        <v>3864.556</v>
      </c>
      <c r="BO17">
        <v>3881.973</v>
      </c>
      <c r="BP17">
        <v>3899.9160000000002</v>
      </c>
      <c r="BQ17">
        <v>3918.3890000000001</v>
      </c>
      <c r="BR17">
        <v>3937.4940000000001</v>
      </c>
      <c r="BS17">
        <v>3957.2779999999998</v>
      </c>
      <c r="BT17">
        <v>3977.692</v>
      </c>
      <c r="BU17">
        <v>3998.7840000000001</v>
      </c>
      <c r="BV17">
        <v>4020.576</v>
      </c>
      <c r="BW17">
        <v>4043.1480000000001</v>
      </c>
      <c r="BX17">
        <v>4066.5549999999998</v>
      </c>
      <c r="BY17">
        <v>4090.7</v>
      </c>
      <c r="BZ17">
        <v>4115.4219999999996</v>
      </c>
      <c r="CA17">
        <v>4140.6239999999998</v>
      </c>
      <c r="CB17">
        <v>4166.3509999999997</v>
      </c>
      <c r="CC17">
        <v>4192.4989999999998</v>
      </c>
      <c r="CD17">
        <v>4218.902</v>
      </c>
      <c r="CE17">
        <v>4245.5739999999996</v>
      </c>
      <c r="CF17">
        <v>4272.3869999999997</v>
      </c>
      <c r="CG17">
        <v>4299.2839999999997</v>
      </c>
      <c r="CH17">
        <v>4326.1120000000001</v>
      </c>
      <c r="CI17">
        <v>4352.78</v>
      </c>
      <c r="CJ17">
        <v>4379.2950000000001</v>
      </c>
    </row>
    <row r="18" spans="1:88" x14ac:dyDescent="0.2">
      <c r="A18" t="s">
        <v>83</v>
      </c>
      <c r="B18" t="s">
        <v>177</v>
      </c>
      <c r="C18" t="s">
        <v>138</v>
      </c>
      <c r="D18">
        <v>682</v>
      </c>
      <c r="E18" t="s">
        <v>83</v>
      </c>
      <c r="F18" t="s">
        <v>178</v>
      </c>
      <c r="G18">
        <v>682</v>
      </c>
      <c r="H18" t="s">
        <v>141</v>
      </c>
      <c r="I18">
        <v>922</v>
      </c>
      <c r="J18">
        <v>36408.82</v>
      </c>
      <c r="K18">
        <v>36947.025000000001</v>
      </c>
      <c r="L18">
        <v>37473.93</v>
      </c>
      <c r="M18">
        <v>37989.968999999997</v>
      </c>
      <c r="N18">
        <v>38494.875999999997</v>
      </c>
      <c r="O18">
        <v>38995.485000000001</v>
      </c>
      <c r="P18">
        <v>39492.449999999997</v>
      </c>
      <c r="Q18">
        <v>39980.836000000003</v>
      </c>
      <c r="R18">
        <v>40461.368000000002</v>
      </c>
      <c r="S18">
        <v>40933.777999999998</v>
      </c>
      <c r="T18">
        <v>41399.264999999999</v>
      </c>
      <c r="U18">
        <v>41858.421999999999</v>
      </c>
      <c r="V18">
        <v>42310.341</v>
      </c>
      <c r="W18">
        <v>42755.976000000002</v>
      </c>
      <c r="X18">
        <v>43195.154999999999</v>
      </c>
      <c r="Y18">
        <v>43627.94</v>
      </c>
      <c r="Z18">
        <v>44053.186000000002</v>
      </c>
      <c r="AA18">
        <v>44470.701999999997</v>
      </c>
      <c r="AB18">
        <v>44881.078000000001</v>
      </c>
      <c r="AC18">
        <v>45282.942999999999</v>
      </c>
      <c r="AD18">
        <v>45674.811999999998</v>
      </c>
      <c r="AE18">
        <v>46056.082999999999</v>
      </c>
      <c r="AF18">
        <v>46426.614999999998</v>
      </c>
      <c r="AG18">
        <v>46785.936999999998</v>
      </c>
      <c r="AH18">
        <v>47133.22</v>
      </c>
      <c r="AI18">
        <v>47466.781999999999</v>
      </c>
      <c r="AJ18">
        <v>47785.457999999999</v>
      </c>
      <c r="AK18">
        <v>48088.523000000001</v>
      </c>
      <c r="AL18">
        <v>48374.544000000002</v>
      </c>
      <c r="AM18">
        <v>48642.389000000003</v>
      </c>
      <c r="AN18">
        <v>48891.468999999997</v>
      </c>
      <c r="AO18">
        <v>49122.93</v>
      </c>
      <c r="AP18">
        <v>49336.894</v>
      </c>
      <c r="AQ18">
        <v>49531.55</v>
      </c>
      <c r="AR18">
        <v>49708.171000000002</v>
      </c>
      <c r="AS18">
        <v>49868.601000000002</v>
      </c>
      <c r="AT18">
        <v>50013.542000000001</v>
      </c>
      <c r="AU18">
        <v>50140.792000000001</v>
      </c>
      <c r="AV18">
        <v>50249.836000000003</v>
      </c>
      <c r="AW18">
        <v>50343.004000000001</v>
      </c>
      <c r="AX18">
        <v>50422.016000000003</v>
      </c>
      <c r="AY18">
        <v>50487.779000000002</v>
      </c>
      <c r="AZ18">
        <v>50541.364999999998</v>
      </c>
      <c r="BA18">
        <v>50583.3</v>
      </c>
      <c r="BB18">
        <v>50614.879999999997</v>
      </c>
      <c r="BC18">
        <v>50638.574999999997</v>
      </c>
      <c r="BD18">
        <v>50654.752999999997</v>
      </c>
      <c r="BE18">
        <v>50665.461000000003</v>
      </c>
      <c r="BF18">
        <v>50673.182000000001</v>
      </c>
      <c r="BG18">
        <v>50677.872000000003</v>
      </c>
      <c r="BH18">
        <v>50679.887999999999</v>
      </c>
      <c r="BI18">
        <v>50681.459000000003</v>
      </c>
      <c r="BJ18">
        <v>50683.063000000002</v>
      </c>
      <c r="BK18">
        <v>50684.122000000003</v>
      </c>
      <c r="BL18">
        <v>50684.936000000002</v>
      </c>
      <c r="BM18">
        <v>50685.862999999998</v>
      </c>
      <c r="BN18">
        <v>50688.620999999999</v>
      </c>
      <c r="BO18">
        <v>50692.428</v>
      </c>
      <c r="BP18">
        <v>50697.228999999999</v>
      </c>
      <c r="BQ18">
        <v>50704.44</v>
      </c>
      <c r="BR18">
        <v>50712.307000000001</v>
      </c>
      <c r="BS18">
        <v>50719.843000000001</v>
      </c>
      <c r="BT18">
        <v>50727.154000000002</v>
      </c>
      <c r="BU18">
        <v>50734.504000000001</v>
      </c>
      <c r="BV18">
        <v>50741.010999999999</v>
      </c>
      <c r="BW18">
        <v>50745.822</v>
      </c>
      <c r="BX18">
        <v>50748.245000000003</v>
      </c>
      <c r="BY18">
        <v>50747.777000000002</v>
      </c>
      <c r="BZ18">
        <v>50744.332000000002</v>
      </c>
      <c r="CA18">
        <v>50737.087</v>
      </c>
      <c r="CB18">
        <v>50725.599000000002</v>
      </c>
      <c r="CC18">
        <v>50709.993999999999</v>
      </c>
      <c r="CD18">
        <v>50690.557000000001</v>
      </c>
      <c r="CE18">
        <v>50667.025000000001</v>
      </c>
      <c r="CF18">
        <v>50638.845999999998</v>
      </c>
      <c r="CG18">
        <v>50604.703000000001</v>
      </c>
      <c r="CH18">
        <v>50564.771999999997</v>
      </c>
      <c r="CI18">
        <v>50519.843000000001</v>
      </c>
      <c r="CJ18">
        <v>50468.334000000003</v>
      </c>
    </row>
    <row r="19" spans="1:88" x14ac:dyDescent="0.2">
      <c r="A19" t="s">
        <v>84</v>
      </c>
      <c r="B19" t="s">
        <v>179</v>
      </c>
      <c r="C19" t="s">
        <v>138</v>
      </c>
      <c r="D19">
        <v>760</v>
      </c>
      <c r="E19" t="s">
        <v>84</v>
      </c>
      <c r="F19" t="s">
        <v>180</v>
      </c>
      <c r="G19">
        <v>760</v>
      </c>
      <c r="H19" t="s">
        <v>141</v>
      </c>
      <c r="I19">
        <v>922</v>
      </c>
      <c r="J19">
        <v>22125.249</v>
      </c>
      <c r="K19">
        <v>23227.013999999999</v>
      </c>
      <c r="L19">
        <v>24348.053</v>
      </c>
      <c r="M19">
        <v>25427.190999999999</v>
      </c>
      <c r="N19">
        <v>26436.174999999999</v>
      </c>
      <c r="O19">
        <v>27369.724999999999</v>
      </c>
      <c r="P19">
        <v>28245.012999999999</v>
      </c>
      <c r="Q19">
        <v>29067.596000000001</v>
      </c>
      <c r="R19">
        <v>29824.735000000001</v>
      </c>
      <c r="S19">
        <v>30512.875</v>
      </c>
      <c r="T19">
        <v>31143.414000000001</v>
      </c>
      <c r="U19">
        <v>31736.16</v>
      </c>
      <c r="V19">
        <v>32302.223999999998</v>
      </c>
      <c r="W19">
        <v>32839.951000000001</v>
      </c>
      <c r="X19">
        <v>33346.682999999997</v>
      </c>
      <c r="Y19">
        <v>33825.54</v>
      </c>
      <c r="Z19">
        <v>34279.788</v>
      </c>
      <c r="AA19">
        <v>34711.951000000001</v>
      </c>
      <c r="AB19">
        <v>35121.421000000002</v>
      </c>
      <c r="AC19">
        <v>35509.434000000001</v>
      </c>
      <c r="AD19">
        <v>35877.546999999999</v>
      </c>
      <c r="AE19">
        <v>36225.379999999997</v>
      </c>
      <c r="AF19">
        <v>36556.446000000004</v>
      </c>
      <c r="AG19">
        <v>36873.389000000003</v>
      </c>
      <c r="AH19">
        <v>37176.39</v>
      </c>
      <c r="AI19">
        <v>37468.038</v>
      </c>
      <c r="AJ19">
        <v>37752.283000000003</v>
      </c>
      <c r="AK19">
        <v>38031.069000000003</v>
      </c>
      <c r="AL19">
        <v>38306.374000000003</v>
      </c>
      <c r="AM19">
        <v>38579.207999999999</v>
      </c>
      <c r="AN19">
        <v>38851.675999999999</v>
      </c>
      <c r="AO19">
        <v>39124.555999999997</v>
      </c>
      <c r="AP19">
        <v>39396.978999999999</v>
      </c>
      <c r="AQ19">
        <v>39669.887999999999</v>
      </c>
      <c r="AR19">
        <v>39945.165999999997</v>
      </c>
      <c r="AS19">
        <v>40221.866999999998</v>
      </c>
      <c r="AT19">
        <v>40497.663</v>
      </c>
      <c r="AU19">
        <v>40771.110999999997</v>
      </c>
      <c r="AV19">
        <v>41041.963000000003</v>
      </c>
      <c r="AW19">
        <v>41310.281999999999</v>
      </c>
      <c r="AX19">
        <v>41573.794999999998</v>
      </c>
      <c r="AY19">
        <v>41829.411</v>
      </c>
      <c r="AZ19">
        <v>42074.614000000001</v>
      </c>
      <c r="BA19">
        <v>42308.576999999997</v>
      </c>
      <c r="BB19">
        <v>42530.285000000003</v>
      </c>
      <c r="BC19">
        <v>42738.612999999998</v>
      </c>
      <c r="BD19">
        <v>42932.974000000002</v>
      </c>
      <c r="BE19">
        <v>43112.792000000001</v>
      </c>
      <c r="BF19">
        <v>43278.271000000001</v>
      </c>
      <c r="BG19">
        <v>43429.05</v>
      </c>
      <c r="BH19">
        <v>43564.949000000001</v>
      </c>
      <c r="BI19">
        <v>43686.584999999999</v>
      </c>
      <c r="BJ19">
        <v>43793.508000000002</v>
      </c>
      <c r="BK19">
        <v>43885.557000000001</v>
      </c>
      <c r="BL19">
        <v>43964.048000000003</v>
      </c>
      <c r="BM19">
        <v>44029.057999999997</v>
      </c>
      <c r="BN19">
        <v>44080.663</v>
      </c>
      <c r="BO19">
        <v>44120.741999999998</v>
      </c>
      <c r="BP19">
        <v>44150.889000000003</v>
      </c>
      <c r="BQ19">
        <v>44171.504000000001</v>
      </c>
      <c r="BR19">
        <v>44183.53</v>
      </c>
      <c r="BS19">
        <v>44187.775999999998</v>
      </c>
      <c r="BT19">
        <v>44183.260999999999</v>
      </c>
      <c r="BU19">
        <v>44170.508000000002</v>
      </c>
      <c r="BV19">
        <v>44151.462</v>
      </c>
      <c r="BW19">
        <v>44125.936000000002</v>
      </c>
      <c r="BX19">
        <v>44093.8</v>
      </c>
      <c r="BY19">
        <v>44056.167000000001</v>
      </c>
      <c r="BZ19">
        <v>44014.9</v>
      </c>
      <c r="CA19">
        <v>43970.167000000001</v>
      </c>
      <c r="CB19">
        <v>43921.307000000001</v>
      </c>
      <c r="CC19">
        <v>43869.24</v>
      </c>
      <c r="CD19">
        <v>43814.411999999997</v>
      </c>
      <c r="CE19">
        <v>43758.372000000003</v>
      </c>
      <c r="CF19">
        <v>43701.913999999997</v>
      </c>
      <c r="CG19">
        <v>43644.326000000001</v>
      </c>
      <c r="CH19">
        <v>43586.243999999999</v>
      </c>
      <c r="CI19">
        <v>43529.03</v>
      </c>
      <c r="CJ19">
        <v>43472.7</v>
      </c>
    </row>
    <row r="20" spans="1:88" x14ac:dyDescent="0.2">
      <c r="A20" t="s">
        <v>85</v>
      </c>
      <c r="B20" t="s">
        <v>150</v>
      </c>
      <c r="C20" t="s">
        <v>138</v>
      </c>
      <c r="D20">
        <v>788</v>
      </c>
      <c r="E20" t="s">
        <v>85</v>
      </c>
      <c r="F20" t="s">
        <v>151</v>
      </c>
      <c r="G20">
        <v>788</v>
      </c>
      <c r="H20" t="s">
        <v>141</v>
      </c>
      <c r="I20">
        <v>912</v>
      </c>
      <c r="J20">
        <v>12356.117</v>
      </c>
      <c r="K20">
        <v>12458.223</v>
      </c>
      <c r="L20">
        <v>12564.689</v>
      </c>
      <c r="M20">
        <v>12665.802</v>
      </c>
      <c r="N20">
        <v>12761.929</v>
      </c>
      <c r="O20">
        <v>12853.206</v>
      </c>
      <c r="P20">
        <v>12939.97</v>
      </c>
      <c r="Q20">
        <v>13022.396000000001</v>
      </c>
      <c r="R20">
        <v>13100.768</v>
      </c>
      <c r="S20">
        <v>13175.516</v>
      </c>
      <c r="T20">
        <v>13247.348</v>
      </c>
      <c r="U20">
        <v>13316.812</v>
      </c>
      <c r="V20">
        <v>13384.136</v>
      </c>
      <c r="W20">
        <v>13449.717000000001</v>
      </c>
      <c r="X20">
        <v>13514.366</v>
      </c>
      <c r="Y20">
        <v>13578.686</v>
      </c>
      <c r="Z20">
        <v>13642.656000000001</v>
      </c>
      <c r="AA20">
        <v>13706.16</v>
      </c>
      <c r="AB20">
        <v>13769.346</v>
      </c>
      <c r="AC20">
        <v>13832.171</v>
      </c>
      <c r="AD20">
        <v>13894.402</v>
      </c>
      <c r="AE20">
        <v>13955.441999999999</v>
      </c>
      <c r="AF20">
        <v>14014.785</v>
      </c>
      <c r="AG20">
        <v>14072.18</v>
      </c>
      <c r="AH20">
        <v>14127.222</v>
      </c>
      <c r="AI20">
        <v>14179.681</v>
      </c>
      <c r="AJ20">
        <v>14228.906000000001</v>
      </c>
      <c r="AK20">
        <v>14274.332</v>
      </c>
      <c r="AL20">
        <v>14315.778</v>
      </c>
      <c r="AM20">
        <v>14353.253000000001</v>
      </c>
      <c r="AN20">
        <v>14386.982</v>
      </c>
      <c r="AO20">
        <v>14416.694</v>
      </c>
      <c r="AP20">
        <v>14442.156999999999</v>
      </c>
      <c r="AQ20">
        <v>14463.616</v>
      </c>
      <c r="AR20">
        <v>14480.891</v>
      </c>
      <c r="AS20">
        <v>14494.17</v>
      </c>
      <c r="AT20">
        <v>14503.683000000001</v>
      </c>
      <c r="AU20">
        <v>14509.57</v>
      </c>
      <c r="AV20">
        <v>14512.212</v>
      </c>
      <c r="AW20">
        <v>14511.576999999999</v>
      </c>
      <c r="AX20">
        <v>14508.105</v>
      </c>
      <c r="AY20">
        <v>14502.198</v>
      </c>
      <c r="AZ20">
        <v>14494.109</v>
      </c>
      <c r="BA20">
        <v>14484.152</v>
      </c>
      <c r="BB20">
        <v>14472.472</v>
      </c>
      <c r="BC20">
        <v>14459.24</v>
      </c>
      <c r="BD20">
        <v>14444.672</v>
      </c>
      <c r="BE20">
        <v>14429.353999999999</v>
      </c>
      <c r="BF20">
        <v>14413.138000000001</v>
      </c>
      <c r="BG20">
        <v>14395.77</v>
      </c>
      <c r="BH20">
        <v>14377.466</v>
      </c>
      <c r="BI20">
        <v>14358.415999999999</v>
      </c>
      <c r="BJ20">
        <v>14338.564</v>
      </c>
      <c r="BK20">
        <v>14317.996999999999</v>
      </c>
      <c r="BL20">
        <v>14296.948</v>
      </c>
      <c r="BM20">
        <v>14275.136</v>
      </c>
      <c r="BN20">
        <v>14252.456</v>
      </c>
      <c r="BO20">
        <v>14228.772999999999</v>
      </c>
      <c r="BP20">
        <v>14204.13</v>
      </c>
      <c r="BQ20">
        <v>14178.764999999999</v>
      </c>
      <c r="BR20">
        <v>14152.725</v>
      </c>
      <c r="BS20">
        <v>14126.04</v>
      </c>
      <c r="BT20">
        <v>14098.674000000001</v>
      </c>
      <c r="BU20">
        <v>14070.683000000001</v>
      </c>
      <c r="BV20">
        <v>14041.94</v>
      </c>
      <c r="BW20">
        <v>14012.121999999999</v>
      </c>
      <c r="BX20">
        <v>13981.411</v>
      </c>
      <c r="BY20">
        <v>13949.745000000001</v>
      </c>
      <c r="BZ20">
        <v>13916.986000000001</v>
      </c>
      <c r="CA20">
        <v>13883.638000000001</v>
      </c>
      <c r="CB20">
        <v>13849.664000000001</v>
      </c>
      <c r="CC20">
        <v>13814.648999999999</v>
      </c>
      <c r="CD20">
        <v>13778.433999999999</v>
      </c>
      <c r="CE20">
        <v>13740.866</v>
      </c>
      <c r="CF20">
        <v>13701.75</v>
      </c>
      <c r="CG20">
        <v>13661.156999999999</v>
      </c>
      <c r="CH20">
        <v>13619.203</v>
      </c>
      <c r="CI20">
        <v>13575.789000000001</v>
      </c>
      <c r="CJ20">
        <v>13530.732</v>
      </c>
    </row>
    <row r="21" spans="1:88" x14ac:dyDescent="0.2">
      <c r="A21" t="s">
        <v>86</v>
      </c>
      <c r="B21" t="s">
        <v>181</v>
      </c>
      <c r="C21" t="s">
        <v>138</v>
      </c>
      <c r="D21">
        <v>792</v>
      </c>
      <c r="E21" t="s">
        <v>86</v>
      </c>
      <c r="F21" t="s">
        <v>182</v>
      </c>
      <c r="G21">
        <v>792</v>
      </c>
      <c r="H21" t="s">
        <v>141</v>
      </c>
      <c r="I21">
        <v>922</v>
      </c>
      <c r="J21">
        <v>85341.240999999995</v>
      </c>
      <c r="K21">
        <v>85816.198999999993</v>
      </c>
      <c r="L21">
        <v>86260.415999999997</v>
      </c>
      <c r="M21">
        <v>86696.475999999995</v>
      </c>
      <c r="N21">
        <v>87132.332999999999</v>
      </c>
      <c r="O21">
        <v>87569.006999999998</v>
      </c>
      <c r="P21">
        <v>88003.384000000005</v>
      </c>
      <c r="Q21">
        <v>88438.198999999993</v>
      </c>
      <c r="R21">
        <v>88879.698000000004</v>
      </c>
      <c r="S21">
        <v>89331.812999999995</v>
      </c>
      <c r="T21">
        <v>89791.476999999999</v>
      </c>
      <c r="U21">
        <v>90247.581000000006</v>
      </c>
      <c r="V21">
        <v>90691.921000000002</v>
      </c>
      <c r="W21">
        <v>91121.384999999995</v>
      </c>
      <c r="X21">
        <v>91533.911999999997</v>
      </c>
      <c r="Y21">
        <v>91933.34</v>
      </c>
      <c r="Z21">
        <v>92322.145999999993</v>
      </c>
      <c r="AA21">
        <v>92696.411999999997</v>
      </c>
      <c r="AB21">
        <v>93057.5</v>
      </c>
      <c r="AC21">
        <v>93408.843999999997</v>
      </c>
      <c r="AD21">
        <v>93748.894</v>
      </c>
      <c r="AE21">
        <v>94074.91</v>
      </c>
      <c r="AF21">
        <v>94385.345000000001</v>
      </c>
      <c r="AG21">
        <v>94679.255000000005</v>
      </c>
      <c r="AH21">
        <v>94954.36</v>
      </c>
      <c r="AI21">
        <v>95208.645999999993</v>
      </c>
      <c r="AJ21">
        <v>95439.365999999995</v>
      </c>
      <c r="AK21">
        <v>95646.317999999999</v>
      </c>
      <c r="AL21">
        <v>95829.258000000002</v>
      </c>
      <c r="AM21">
        <v>95982.212</v>
      </c>
      <c r="AN21">
        <v>96105.455000000002</v>
      </c>
      <c r="AO21">
        <v>96201.361999999994</v>
      </c>
      <c r="AP21">
        <v>96266.78</v>
      </c>
      <c r="AQ21">
        <v>96299.441999999995</v>
      </c>
      <c r="AR21">
        <v>96299.400999999998</v>
      </c>
      <c r="AS21">
        <v>96269.483999999997</v>
      </c>
      <c r="AT21">
        <v>96212.047999999995</v>
      </c>
      <c r="AU21">
        <v>96127.751999999993</v>
      </c>
      <c r="AV21">
        <v>96017.410999999993</v>
      </c>
      <c r="AW21">
        <v>95884.538</v>
      </c>
      <c r="AX21">
        <v>95733.334000000003</v>
      </c>
      <c r="AY21">
        <v>95562.703999999998</v>
      </c>
      <c r="AZ21">
        <v>95371.79</v>
      </c>
      <c r="BA21">
        <v>95161.737999999998</v>
      </c>
      <c r="BB21">
        <v>94935.524000000005</v>
      </c>
      <c r="BC21">
        <v>94696.375</v>
      </c>
      <c r="BD21">
        <v>94444.290999999997</v>
      </c>
      <c r="BE21">
        <v>94181.038</v>
      </c>
      <c r="BF21">
        <v>93907.769</v>
      </c>
      <c r="BG21">
        <v>93623.297000000006</v>
      </c>
      <c r="BH21">
        <v>93329.183000000005</v>
      </c>
      <c r="BI21">
        <v>93027.645999999993</v>
      </c>
      <c r="BJ21">
        <v>92719.413</v>
      </c>
      <c r="BK21">
        <v>92405.236000000004</v>
      </c>
      <c r="BL21">
        <v>92085.587</v>
      </c>
      <c r="BM21">
        <v>91758.728000000003</v>
      </c>
      <c r="BN21">
        <v>91424.282999999996</v>
      </c>
      <c r="BO21">
        <v>91082.989000000001</v>
      </c>
      <c r="BP21">
        <v>90733.584000000003</v>
      </c>
      <c r="BQ21">
        <v>90379.762000000002</v>
      </c>
      <c r="BR21">
        <v>90021.718999999997</v>
      </c>
      <c r="BS21">
        <v>89656.290999999997</v>
      </c>
      <c r="BT21">
        <v>89284.210999999996</v>
      </c>
      <c r="BU21">
        <v>88905.017999999996</v>
      </c>
      <c r="BV21">
        <v>88519.987999999998</v>
      </c>
      <c r="BW21">
        <v>88128.858999999997</v>
      </c>
      <c r="BX21">
        <v>87728.516000000003</v>
      </c>
      <c r="BY21">
        <v>87320.847999999998</v>
      </c>
      <c r="BZ21">
        <v>86909.804999999993</v>
      </c>
      <c r="CA21">
        <v>86494.214999999997</v>
      </c>
      <c r="CB21">
        <v>86072.668999999994</v>
      </c>
      <c r="CC21">
        <v>85645.945999999996</v>
      </c>
      <c r="CD21">
        <v>85212.88</v>
      </c>
      <c r="CE21">
        <v>84774.966</v>
      </c>
      <c r="CF21">
        <v>84335.567999999999</v>
      </c>
      <c r="CG21">
        <v>83893.37</v>
      </c>
      <c r="CH21">
        <v>83447.915999999997</v>
      </c>
      <c r="CI21">
        <v>82999.731</v>
      </c>
      <c r="CJ21">
        <v>82549.012000000002</v>
      </c>
    </row>
    <row r="22" spans="1:88" x14ac:dyDescent="0.2">
      <c r="A22" t="s">
        <v>87</v>
      </c>
      <c r="B22" t="s">
        <v>183</v>
      </c>
      <c r="C22" t="s">
        <v>138</v>
      </c>
      <c r="D22">
        <v>784</v>
      </c>
      <c r="E22" t="s">
        <v>184</v>
      </c>
      <c r="F22" t="s">
        <v>185</v>
      </c>
      <c r="G22">
        <v>784</v>
      </c>
      <c r="H22" t="s">
        <v>141</v>
      </c>
      <c r="I22">
        <v>922</v>
      </c>
      <c r="J22">
        <v>9441.1280000000006</v>
      </c>
      <c r="K22">
        <v>9516.8709999999992</v>
      </c>
      <c r="L22">
        <v>9591.8539999999994</v>
      </c>
      <c r="M22">
        <v>9665.32</v>
      </c>
      <c r="N22">
        <v>9737.0480000000007</v>
      </c>
      <c r="O22">
        <v>9806.6919999999991</v>
      </c>
      <c r="P22">
        <v>9874.2810000000009</v>
      </c>
      <c r="Q22">
        <v>9940.0849999999991</v>
      </c>
      <c r="R22">
        <v>10004.319</v>
      </c>
      <c r="S22">
        <v>10067.403</v>
      </c>
      <c r="T22">
        <v>10130.008</v>
      </c>
      <c r="U22">
        <v>10192.52</v>
      </c>
      <c r="V22">
        <v>10255.433999999999</v>
      </c>
      <c r="W22">
        <v>10319.346</v>
      </c>
      <c r="X22">
        <v>10384.575999999999</v>
      </c>
      <c r="Y22">
        <v>10451.48</v>
      </c>
      <c r="Z22">
        <v>10520.192999999999</v>
      </c>
      <c r="AA22">
        <v>10590.826999999999</v>
      </c>
      <c r="AB22">
        <v>10663.646000000001</v>
      </c>
      <c r="AC22">
        <v>10738.861000000001</v>
      </c>
      <c r="AD22">
        <v>10815.995999999999</v>
      </c>
      <c r="AE22">
        <v>10894.64</v>
      </c>
      <c r="AF22">
        <v>10974.581</v>
      </c>
      <c r="AG22">
        <v>11055.054</v>
      </c>
      <c r="AH22">
        <v>11135.424999999999</v>
      </c>
      <c r="AI22">
        <v>11215.445</v>
      </c>
      <c r="AJ22">
        <v>11294.748</v>
      </c>
      <c r="AK22">
        <v>11372.877</v>
      </c>
      <c r="AL22">
        <v>11449.471</v>
      </c>
      <c r="AM22">
        <v>11524.162</v>
      </c>
      <c r="AN22">
        <v>11597.022999999999</v>
      </c>
      <c r="AO22">
        <v>11667.558999999999</v>
      </c>
      <c r="AP22">
        <v>11735.811</v>
      </c>
      <c r="AQ22">
        <v>11802.008</v>
      </c>
      <c r="AR22">
        <v>11865.647000000001</v>
      </c>
      <c r="AS22">
        <v>11926.314</v>
      </c>
      <c r="AT22">
        <v>11983.825999999999</v>
      </c>
      <c r="AU22">
        <v>12038.516</v>
      </c>
      <c r="AV22">
        <v>12090.436</v>
      </c>
      <c r="AW22">
        <v>12139.321</v>
      </c>
      <c r="AX22">
        <v>12185.175999999999</v>
      </c>
      <c r="AY22">
        <v>12228.29</v>
      </c>
      <c r="AZ22">
        <v>12268.97</v>
      </c>
      <c r="BA22">
        <v>12307.668</v>
      </c>
      <c r="BB22">
        <v>12344.528</v>
      </c>
      <c r="BC22">
        <v>12379.843999999999</v>
      </c>
      <c r="BD22">
        <v>12413.764999999999</v>
      </c>
      <c r="BE22">
        <v>12446.665999999999</v>
      </c>
      <c r="BF22">
        <v>12479.516</v>
      </c>
      <c r="BG22">
        <v>12512.384</v>
      </c>
      <c r="BH22">
        <v>12545.517</v>
      </c>
      <c r="BI22">
        <v>12579.359</v>
      </c>
      <c r="BJ22">
        <v>12614.315000000001</v>
      </c>
      <c r="BK22">
        <v>12650.962</v>
      </c>
      <c r="BL22">
        <v>12689.084000000001</v>
      </c>
      <c r="BM22">
        <v>12728.672</v>
      </c>
      <c r="BN22">
        <v>12769.704</v>
      </c>
      <c r="BO22">
        <v>12812.636</v>
      </c>
      <c r="BP22">
        <v>12857.871999999999</v>
      </c>
      <c r="BQ22">
        <v>12905.14</v>
      </c>
      <c r="BR22">
        <v>12954.708000000001</v>
      </c>
      <c r="BS22">
        <v>13006.26</v>
      </c>
      <c r="BT22">
        <v>13059.695</v>
      </c>
      <c r="BU22">
        <v>13115.308999999999</v>
      </c>
      <c r="BV22">
        <v>13172.88</v>
      </c>
      <c r="BW22">
        <v>13232.272000000001</v>
      </c>
      <c r="BX22">
        <v>13293.234</v>
      </c>
      <c r="BY22">
        <v>13355.526</v>
      </c>
      <c r="BZ22">
        <v>13419.057000000001</v>
      </c>
      <c r="CA22">
        <v>13483.806</v>
      </c>
      <c r="CB22">
        <v>13549.752</v>
      </c>
      <c r="CC22">
        <v>13616.575999999999</v>
      </c>
      <c r="CD22">
        <v>13684.1</v>
      </c>
      <c r="CE22">
        <v>13751.87</v>
      </c>
      <c r="CF22">
        <v>13819.4</v>
      </c>
      <c r="CG22">
        <v>13886.687</v>
      </c>
      <c r="CH22">
        <v>13954.034</v>
      </c>
      <c r="CI22">
        <v>14021.550999999999</v>
      </c>
      <c r="CJ22">
        <v>14089.003000000001</v>
      </c>
    </row>
    <row r="25" spans="1:88" ht="15" x14ac:dyDescent="0.25">
      <c r="A25" s="28" t="s">
        <v>187</v>
      </c>
      <c r="B25" s="29" t="s">
        <v>188</v>
      </c>
      <c r="C25" s="28" t="s">
        <v>189</v>
      </c>
      <c r="D25" s="29" t="s">
        <v>190</v>
      </c>
      <c r="E25" s="28" t="s">
        <v>191</v>
      </c>
      <c r="F25" s="28" t="s">
        <v>192</v>
      </c>
      <c r="G25" s="28" t="s">
        <v>193</v>
      </c>
      <c r="H25" s="28" t="s">
        <v>194</v>
      </c>
      <c r="I25" s="28" t="s">
        <v>195</v>
      </c>
      <c r="J25" s="28" t="s">
        <v>196</v>
      </c>
      <c r="K25" s="28" t="s">
        <v>197</v>
      </c>
      <c r="L25" s="28" t="s">
        <v>198</v>
      </c>
      <c r="M25" s="28" t="s">
        <v>199</v>
      </c>
      <c r="N25" s="28" t="s">
        <v>200</v>
      </c>
      <c r="O25" s="28" t="s">
        <v>201</v>
      </c>
      <c r="P25" s="28" t="s">
        <v>202</v>
      </c>
      <c r="Q25" s="28" t="s">
        <v>203</v>
      </c>
      <c r="R25" s="28" t="s">
        <v>204</v>
      </c>
      <c r="S25" s="28" t="s">
        <v>205</v>
      </c>
      <c r="T25" s="28" t="s">
        <v>206</v>
      </c>
      <c r="U25" s="28" t="s">
        <v>207</v>
      </c>
      <c r="V25" s="28" t="s">
        <v>208</v>
      </c>
      <c r="W25" s="28" t="s">
        <v>209</v>
      </c>
      <c r="X25" s="28" t="s">
        <v>210</v>
      </c>
      <c r="Y25" s="28" t="s">
        <v>211</v>
      </c>
      <c r="Z25" s="28" t="s">
        <v>212</v>
      </c>
      <c r="AA25" s="28" t="s">
        <v>213</v>
      </c>
      <c r="AB25" s="28" t="s">
        <v>214</v>
      </c>
      <c r="AC25" s="28" t="s">
        <v>215</v>
      </c>
      <c r="AD25" s="28" t="s">
        <v>216</v>
      </c>
      <c r="AE25" s="28" t="s">
        <v>217</v>
      </c>
      <c r="AF25" s="28" t="s">
        <v>218</v>
      </c>
      <c r="AG25" s="28" t="s">
        <v>219</v>
      </c>
      <c r="AH25" s="28" t="s">
        <v>220</v>
      </c>
      <c r="AI25" s="28" t="s">
        <v>221</v>
      </c>
      <c r="AJ25" s="28" t="s">
        <v>222</v>
      </c>
      <c r="AK25" s="28" t="s">
        <v>223</v>
      </c>
      <c r="AL25" s="28" t="s">
        <v>224</v>
      </c>
      <c r="AM25" s="28" t="s">
        <v>225</v>
      </c>
      <c r="AN25" s="28" t="s">
        <v>226</v>
      </c>
      <c r="AO25" s="28" t="s">
        <v>227</v>
      </c>
      <c r="AP25" s="28" t="s">
        <v>228</v>
      </c>
      <c r="AQ25" s="28" t="s">
        <v>229</v>
      </c>
      <c r="AR25" s="28" t="s">
        <v>230</v>
      </c>
      <c r="AS25" s="28" t="s">
        <v>231</v>
      </c>
      <c r="AT25" s="28" t="s">
        <v>232</v>
      </c>
      <c r="AU25" s="28" t="s">
        <v>233</v>
      </c>
      <c r="AV25" s="28" t="s">
        <v>234</v>
      </c>
      <c r="AW25" s="28" t="s">
        <v>235</v>
      </c>
      <c r="AX25" s="28" t="s">
        <v>236</v>
      </c>
      <c r="AY25" s="28" t="s">
        <v>237</v>
      </c>
      <c r="AZ25" s="28" t="s">
        <v>238</v>
      </c>
      <c r="BA25" s="28" t="s">
        <v>239</v>
      </c>
      <c r="BB25" s="28" t="s">
        <v>240</v>
      </c>
      <c r="BC25">
        <v>2051</v>
      </c>
      <c r="BD25">
        <v>2052</v>
      </c>
      <c r="BE25">
        <v>2053</v>
      </c>
      <c r="BF25">
        <v>2054</v>
      </c>
      <c r="BG25">
        <v>2055</v>
      </c>
      <c r="BH25">
        <v>2056</v>
      </c>
      <c r="BI25">
        <v>2057</v>
      </c>
      <c r="BJ25">
        <v>2058</v>
      </c>
      <c r="BK25">
        <v>2059</v>
      </c>
      <c r="BL25">
        <v>2060</v>
      </c>
    </row>
    <row r="26" spans="1:88" ht="15" x14ac:dyDescent="0.25">
      <c r="A26" s="28" t="s">
        <v>137</v>
      </c>
      <c r="B26" s="29" t="s">
        <v>139</v>
      </c>
      <c r="C26" s="28" t="s">
        <v>241</v>
      </c>
      <c r="D26" s="29" t="s">
        <v>242</v>
      </c>
      <c r="E26" s="28">
        <v>31200985</v>
      </c>
      <c r="F26" s="28">
        <v>31624696</v>
      </c>
      <c r="G26" s="28">
        <v>32055883</v>
      </c>
      <c r="H26" s="28">
        <v>32510186</v>
      </c>
      <c r="I26" s="28">
        <v>32956690</v>
      </c>
      <c r="J26" s="28">
        <v>33435080</v>
      </c>
      <c r="K26" s="28">
        <v>33983827</v>
      </c>
      <c r="L26" s="28">
        <v>34569592</v>
      </c>
      <c r="M26" s="28">
        <v>35196037</v>
      </c>
      <c r="N26" s="28">
        <v>35856344</v>
      </c>
      <c r="O26" s="28">
        <v>36543541</v>
      </c>
      <c r="P26" s="28">
        <v>37260563</v>
      </c>
      <c r="Q26" s="28">
        <v>38000626</v>
      </c>
      <c r="R26" s="28">
        <v>38760168</v>
      </c>
      <c r="S26" s="28">
        <v>39543154</v>
      </c>
      <c r="T26" s="28">
        <v>40339329</v>
      </c>
      <c r="U26" s="28">
        <v>41136546</v>
      </c>
      <c r="V26" s="28">
        <v>41927007</v>
      </c>
      <c r="W26" s="28">
        <v>42705368</v>
      </c>
      <c r="X26" s="28">
        <v>43451666</v>
      </c>
      <c r="Y26" s="28">
        <v>44177969</v>
      </c>
      <c r="Z26" s="28">
        <v>44903225</v>
      </c>
      <c r="AA26" s="28">
        <v>45606480</v>
      </c>
      <c r="AB26" s="28">
        <v>46278751</v>
      </c>
      <c r="AC26" s="28">
        <v>46922031</v>
      </c>
      <c r="AD26" s="28">
        <v>47538087</v>
      </c>
      <c r="AE26" s="28">
        <v>48130008</v>
      </c>
      <c r="AF26" s="28">
        <v>48700234</v>
      </c>
      <c r="AG26" s="28">
        <v>49251258</v>
      </c>
      <c r="AH26" s="28">
        <v>49787283</v>
      </c>
      <c r="AI26" s="28">
        <v>50311560</v>
      </c>
      <c r="AJ26" s="28">
        <v>50826981</v>
      </c>
      <c r="AK26" s="28">
        <v>51336846</v>
      </c>
      <c r="AL26" s="28">
        <v>51845003</v>
      </c>
      <c r="AM26" s="28">
        <v>52352520</v>
      </c>
      <c r="AN26" s="28">
        <v>52860879</v>
      </c>
      <c r="AO26" s="28">
        <v>53371371</v>
      </c>
      <c r="AP26" s="28">
        <v>53883769</v>
      </c>
      <c r="AQ26" s="28">
        <v>54398757</v>
      </c>
      <c r="AR26" s="28">
        <v>54917437</v>
      </c>
      <c r="AS26" s="28">
        <v>55440658</v>
      </c>
      <c r="AT26" s="28">
        <v>55965060</v>
      </c>
      <c r="AU26" s="28">
        <v>56488986</v>
      </c>
      <c r="AV26" s="28">
        <v>57012291</v>
      </c>
      <c r="AW26" s="28">
        <v>57533658</v>
      </c>
      <c r="AX26" s="28">
        <v>58050507</v>
      </c>
      <c r="AY26" s="28">
        <v>58559198</v>
      </c>
      <c r="AZ26" s="28">
        <v>59055401</v>
      </c>
      <c r="BA26" s="28">
        <v>59535713</v>
      </c>
      <c r="BB26" s="28">
        <v>60001113</v>
      </c>
      <c r="BC26">
        <v>60448.557000000001</v>
      </c>
      <c r="BD26">
        <v>60876.330999999998</v>
      </c>
      <c r="BE26">
        <v>61284.226000000002</v>
      </c>
      <c r="BF26">
        <v>61669.728000000003</v>
      </c>
      <c r="BG26">
        <v>62034.902000000002</v>
      </c>
      <c r="BH26">
        <v>62380.476000000002</v>
      </c>
      <c r="BI26">
        <v>62705.25</v>
      </c>
      <c r="BJ26">
        <v>63008.27</v>
      </c>
      <c r="BK26">
        <v>63290.067999999999</v>
      </c>
      <c r="BL26">
        <v>63553.718000000001</v>
      </c>
      <c r="BM26">
        <v>63553.718000000001</v>
      </c>
      <c r="BN26" s="28">
        <v>60001113</v>
      </c>
    </row>
    <row r="27" spans="1:88" ht="15" x14ac:dyDescent="0.25">
      <c r="A27" s="28" t="s">
        <v>152</v>
      </c>
      <c r="B27" s="29" t="s">
        <v>153</v>
      </c>
      <c r="C27" s="28" t="s">
        <v>241</v>
      </c>
      <c r="D27" s="29" t="s">
        <v>242</v>
      </c>
      <c r="E27" s="28">
        <v>3133133</v>
      </c>
      <c r="F27" s="28">
        <v>3105037</v>
      </c>
      <c r="G27" s="28">
        <v>3084102</v>
      </c>
      <c r="H27" s="28">
        <v>3065745</v>
      </c>
      <c r="I27" s="28">
        <v>3047246</v>
      </c>
      <c r="J27" s="28">
        <v>3026486</v>
      </c>
      <c r="K27" s="28">
        <v>3004393</v>
      </c>
      <c r="L27" s="28">
        <v>2983421</v>
      </c>
      <c r="M27" s="28">
        <v>2964296</v>
      </c>
      <c r="N27" s="28">
        <v>2946293</v>
      </c>
      <c r="O27" s="28">
        <v>2928976</v>
      </c>
      <c r="P27" s="28">
        <v>2914421</v>
      </c>
      <c r="Q27" s="28">
        <v>2901385</v>
      </c>
      <c r="R27" s="28">
        <v>2889930</v>
      </c>
      <c r="S27" s="28">
        <v>2878595</v>
      </c>
      <c r="T27" s="28">
        <v>2865835</v>
      </c>
      <c r="U27" s="28">
        <v>2851923</v>
      </c>
      <c r="V27" s="28">
        <v>2836557</v>
      </c>
      <c r="W27" s="28">
        <v>2820602</v>
      </c>
      <c r="X27" s="28">
        <v>2805608</v>
      </c>
      <c r="Y27" s="28">
        <v>2790974</v>
      </c>
      <c r="Z27" s="28">
        <v>2780469</v>
      </c>
      <c r="AA27" s="28">
        <v>2777970</v>
      </c>
      <c r="AB27" s="28">
        <v>2777979</v>
      </c>
      <c r="AC27" s="28">
        <v>2777003</v>
      </c>
      <c r="AD27" s="28">
        <v>2775109</v>
      </c>
      <c r="AE27" s="28">
        <v>2772323</v>
      </c>
      <c r="AF27" s="28">
        <v>2768742</v>
      </c>
      <c r="AG27" s="28">
        <v>2764470</v>
      </c>
      <c r="AH27" s="28">
        <v>2759528</v>
      </c>
      <c r="AI27" s="28">
        <v>2753925</v>
      </c>
      <c r="AJ27" s="28">
        <v>2747753</v>
      </c>
      <c r="AK27" s="28">
        <v>2741125</v>
      </c>
      <c r="AL27" s="28">
        <v>2734049</v>
      </c>
      <c r="AM27" s="28">
        <v>2726573</v>
      </c>
      <c r="AN27" s="28">
        <v>2718722</v>
      </c>
      <c r="AO27" s="28">
        <v>2710501</v>
      </c>
      <c r="AP27" s="28">
        <v>2701923</v>
      </c>
      <c r="AQ27" s="28">
        <v>2693021</v>
      </c>
      <c r="AR27" s="28">
        <v>2683809</v>
      </c>
      <c r="AS27" s="28">
        <v>2674265</v>
      </c>
      <c r="AT27" s="28">
        <v>2664340</v>
      </c>
      <c r="AU27" s="28">
        <v>2654030</v>
      </c>
      <c r="AV27" s="28">
        <v>2643414</v>
      </c>
      <c r="AW27" s="28">
        <v>2632515</v>
      </c>
      <c r="AX27" s="28">
        <v>2621300</v>
      </c>
      <c r="AY27" s="28">
        <v>2609802</v>
      </c>
      <c r="AZ27" s="28">
        <v>2598016</v>
      </c>
      <c r="BA27" s="28">
        <v>2585903</v>
      </c>
      <c r="BB27" s="28">
        <v>2573465</v>
      </c>
      <c r="BC27">
        <v>2560.6529999999998</v>
      </c>
      <c r="BD27">
        <v>2547.4409999999998</v>
      </c>
      <c r="BE27">
        <v>2533.8589999999999</v>
      </c>
      <c r="BF27">
        <v>2519.904</v>
      </c>
      <c r="BG27">
        <v>2505.509</v>
      </c>
      <c r="BH27">
        <v>2490.681</v>
      </c>
      <c r="BI27">
        <v>2475.4699999999998</v>
      </c>
      <c r="BJ27">
        <v>2459.8710000000001</v>
      </c>
      <c r="BK27">
        <v>2443.88</v>
      </c>
      <c r="BL27">
        <v>2427.5070000000001</v>
      </c>
      <c r="BM27">
        <v>2427.5070000000001</v>
      </c>
      <c r="BN27" s="28">
        <v>2573465</v>
      </c>
    </row>
    <row r="28" spans="1:88" ht="15" x14ac:dyDescent="0.25">
      <c r="A28" s="28" t="s">
        <v>155</v>
      </c>
      <c r="B28" s="29" t="s">
        <v>156</v>
      </c>
      <c r="C28" s="28" t="s">
        <v>241</v>
      </c>
      <c r="D28" s="29" t="s">
        <v>242</v>
      </c>
      <c r="E28" s="28">
        <v>8111200</v>
      </c>
      <c r="F28" s="28">
        <v>8171950</v>
      </c>
      <c r="G28" s="28">
        <v>8234100</v>
      </c>
      <c r="H28" s="28">
        <v>8306500</v>
      </c>
      <c r="I28" s="28">
        <v>8391850</v>
      </c>
      <c r="J28" s="28">
        <v>8484550</v>
      </c>
      <c r="K28" s="28">
        <v>8581300</v>
      </c>
      <c r="L28" s="28">
        <v>8763400</v>
      </c>
      <c r="M28" s="28">
        <v>8947243</v>
      </c>
      <c r="N28" s="28">
        <v>9054332</v>
      </c>
      <c r="O28" s="28">
        <v>9173082</v>
      </c>
      <c r="P28" s="28">
        <v>9295784</v>
      </c>
      <c r="Q28" s="28">
        <v>9416801</v>
      </c>
      <c r="R28" s="28">
        <v>9535079</v>
      </c>
      <c r="S28" s="28">
        <v>9649341</v>
      </c>
      <c r="T28" s="28">
        <v>9757812</v>
      </c>
      <c r="U28" s="28">
        <v>9854033</v>
      </c>
      <c r="V28" s="28">
        <v>9939771</v>
      </c>
      <c r="W28" s="28">
        <v>10024283</v>
      </c>
      <c r="X28" s="28">
        <v>10093121</v>
      </c>
      <c r="Y28" s="28">
        <v>10137750</v>
      </c>
      <c r="Z28" s="28">
        <v>10141756</v>
      </c>
      <c r="AA28" s="28">
        <v>10195755</v>
      </c>
      <c r="AB28" s="28">
        <v>10246234</v>
      </c>
      <c r="AC28" s="28">
        <v>10293667</v>
      </c>
      <c r="AD28" s="28">
        <v>10338629</v>
      </c>
      <c r="AE28" s="28">
        <v>10381563</v>
      </c>
      <c r="AF28" s="28">
        <v>10421905</v>
      </c>
      <c r="AG28" s="28">
        <v>10460570</v>
      </c>
      <c r="AH28" s="28">
        <v>10497642</v>
      </c>
      <c r="AI28" s="28">
        <v>10532781</v>
      </c>
      <c r="AJ28" s="28">
        <v>10566579</v>
      </c>
      <c r="AK28" s="28">
        <v>10598338</v>
      </c>
      <c r="AL28" s="28">
        <v>10628313</v>
      </c>
      <c r="AM28" s="28">
        <v>10655598</v>
      </c>
      <c r="AN28" s="28">
        <v>10680485</v>
      </c>
      <c r="AO28" s="28">
        <v>10702285</v>
      </c>
      <c r="AP28" s="28">
        <v>10720317</v>
      </c>
      <c r="AQ28" s="28">
        <v>10734175</v>
      </c>
      <c r="AR28" s="28">
        <v>10744184</v>
      </c>
      <c r="AS28" s="28">
        <v>10749508</v>
      </c>
      <c r="AT28" s="28">
        <v>10749575</v>
      </c>
      <c r="AU28" s="28">
        <v>10745125</v>
      </c>
      <c r="AV28" s="28">
        <v>10736805</v>
      </c>
      <c r="AW28" s="28">
        <v>10725019</v>
      </c>
      <c r="AX28" s="28">
        <v>10710362</v>
      </c>
      <c r="AY28" s="28">
        <v>10692645</v>
      </c>
      <c r="AZ28" s="28">
        <v>10672252</v>
      </c>
      <c r="BA28" s="28">
        <v>10648913</v>
      </c>
      <c r="BB28" s="28">
        <v>10621822</v>
      </c>
      <c r="BC28">
        <v>10837.258</v>
      </c>
      <c r="BD28">
        <v>10805.074000000001</v>
      </c>
      <c r="BE28">
        <v>10771.183000000001</v>
      </c>
      <c r="BF28">
        <v>10735.924999999999</v>
      </c>
      <c r="BG28">
        <v>10699.376</v>
      </c>
      <c r="BH28">
        <v>10661.682000000001</v>
      </c>
      <c r="BI28">
        <v>10623.24</v>
      </c>
      <c r="BJ28">
        <v>10583.914000000001</v>
      </c>
      <c r="BK28">
        <v>10543.407999999999</v>
      </c>
      <c r="BL28">
        <v>10501.855</v>
      </c>
      <c r="BM28">
        <v>10501.855</v>
      </c>
      <c r="BN28" s="28">
        <v>10621822</v>
      </c>
    </row>
    <row r="29" spans="1:88" ht="15" x14ac:dyDescent="0.25">
      <c r="A29" s="28" t="s">
        <v>157</v>
      </c>
      <c r="B29" s="29" t="s">
        <v>72</v>
      </c>
      <c r="C29" s="28" t="s">
        <v>241</v>
      </c>
      <c r="D29" s="29" t="s">
        <v>242</v>
      </c>
      <c r="E29" s="28">
        <v>730257</v>
      </c>
      <c r="F29" s="28">
        <v>748324</v>
      </c>
      <c r="G29" s="28">
        <v>778256</v>
      </c>
      <c r="H29" s="28">
        <v>833451</v>
      </c>
      <c r="I29" s="28">
        <v>901921</v>
      </c>
      <c r="J29" s="28">
        <v>970981</v>
      </c>
      <c r="K29" s="28">
        <v>1040532</v>
      </c>
      <c r="L29" s="28">
        <v>1110343</v>
      </c>
      <c r="M29" s="28">
        <v>1179453</v>
      </c>
      <c r="N29" s="28">
        <v>1213645</v>
      </c>
      <c r="O29" s="28">
        <v>1212077</v>
      </c>
      <c r="P29" s="28">
        <v>1224939</v>
      </c>
      <c r="Q29" s="28">
        <v>1261673</v>
      </c>
      <c r="R29" s="28">
        <v>1311134</v>
      </c>
      <c r="S29" s="28">
        <v>1362142</v>
      </c>
      <c r="T29" s="28">
        <v>1409661</v>
      </c>
      <c r="U29" s="28">
        <v>1456834</v>
      </c>
      <c r="V29" s="28">
        <v>1487340</v>
      </c>
      <c r="W29" s="28">
        <v>1494188</v>
      </c>
      <c r="X29" s="28">
        <v>1477469</v>
      </c>
      <c r="Y29" s="28">
        <v>1463265</v>
      </c>
      <c r="Z29" s="28">
        <v>1472233</v>
      </c>
      <c r="AA29" s="28">
        <v>1485509</v>
      </c>
      <c r="AB29" s="28">
        <v>1498712</v>
      </c>
      <c r="AC29" s="28">
        <v>1511676</v>
      </c>
      <c r="AD29" s="28">
        <v>1524461</v>
      </c>
      <c r="AE29" s="28">
        <v>1537124</v>
      </c>
      <c r="AF29" s="28">
        <v>1549710</v>
      </c>
      <c r="AG29" s="28">
        <v>1562228</v>
      </c>
      <c r="AH29" s="28">
        <v>1574679</v>
      </c>
      <c r="AI29" s="28">
        <v>1587097</v>
      </c>
      <c r="AJ29" s="28">
        <v>1599504</v>
      </c>
      <c r="AK29" s="28">
        <v>1611918</v>
      </c>
      <c r="AL29" s="28">
        <v>1624315</v>
      </c>
      <c r="AM29" s="28">
        <v>1636698</v>
      </c>
      <c r="AN29" s="28">
        <v>1649093</v>
      </c>
      <c r="AO29" s="28">
        <v>1661491</v>
      </c>
      <c r="AP29" s="28">
        <v>1673928</v>
      </c>
      <c r="AQ29" s="28">
        <v>1686356</v>
      </c>
      <c r="AR29" s="28">
        <v>1698716</v>
      </c>
      <c r="AS29" s="28">
        <v>1711015</v>
      </c>
      <c r="AT29" s="28">
        <v>1723162</v>
      </c>
      <c r="AU29" s="28">
        <v>1735093</v>
      </c>
      <c r="AV29" s="28">
        <v>1746778</v>
      </c>
      <c r="AW29" s="28">
        <v>1758146</v>
      </c>
      <c r="AX29" s="28">
        <v>1769175</v>
      </c>
      <c r="AY29" s="28">
        <v>1779843</v>
      </c>
      <c r="AZ29" s="28">
        <v>1790091</v>
      </c>
      <c r="BA29" s="28">
        <v>1799885</v>
      </c>
      <c r="BB29" s="28">
        <v>1809237</v>
      </c>
      <c r="BC29">
        <v>1818.1310000000001</v>
      </c>
      <c r="BD29">
        <v>1826.5419999999999</v>
      </c>
      <c r="BE29">
        <v>1834.45</v>
      </c>
      <c r="BF29">
        <v>1841.8720000000001</v>
      </c>
      <c r="BG29">
        <v>1848.875</v>
      </c>
      <c r="BH29">
        <v>1855.4570000000001</v>
      </c>
      <c r="BI29">
        <v>1861.596</v>
      </c>
      <c r="BJ29">
        <v>1867.309</v>
      </c>
      <c r="BK29">
        <v>1872.6379999999999</v>
      </c>
      <c r="BL29">
        <v>1877.65</v>
      </c>
      <c r="BM29">
        <v>1877.65</v>
      </c>
      <c r="BN29" s="28">
        <v>1809237</v>
      </c>
    </row>
    <row r="30" spans="1:88" ht="15" x14ac:dyDescent="0.25">
      <c r="A30" s="28" t="s">
        <v>243</v>
      </c>
      <c r="B30" s="29" t="s">
        <v>143</v>
      </c>
      <c r="C30" s="28" t="s">
        <v>241</v>
      </c>
      <c r="D30" s="29" t="s">
        <v>242</v>
      </c>
      <c r="E30" s="28">
        <v>72854261</v>
      </c>
      <c r="F30" s="28">
        <v>74393759</v>
      </c>
      <c r="G30" s="28">
        <v>75963322</v>
      </c>
      <c r="H30" s="28">
        <v>77522427</v>
      </c>
      <c r="I30" s="28">
        <v>79075310</v>
      </c>
      <c r="J30" s="28">
        <v>80629670</v>
      </c>
      <c r="K30" s="28">
        <v>82218755</v>
      </c>
      <c r="L30" s="28">
        <v>83844783</v>
      </c>
      <c r="M30" s="28">
        <v>85501064</v>
      </c>
      <c r="N30" s="28">
        <v>87252413</v>
      </c>
      <c r="O30" s="28">
        <v>89200054</v>
      </c>
      <c r="P30" s="28">
        <v>91240376</v>
      </c>
      <c r="Q30" s="28">
        <v>93377890</v>
      </c>
      <c r="R30" s="28">
        <v>95592324</v>
      </c>
      <c r="S30" s="28">
        <v>97723799</v>
      </c>
      <c r="T30" s="28">
        <v>99784030</v>
      </c>
      <c r="U30" s="28">
        <v>101789386</v>
      </c>
      <c r="V30" s="28">
        <v>103740765</v>
      </c>
      <c r="W30" s="28">
        <v>105618671</v>
      </c>
      <c r="X30" s="28">
        <v>107465134</v>
      </c>
      <c r="Y30" s="28">
        <v>109262178</v>
      </c>
      <c r="Z30" s="28">
        <v>110990103</v>
      </c>
      <c r="AA30" s="28">
        <v>112716598</v>
      </c>
      <c r="AB30" s="28">
        <v>114484252</v>
      </c>
      <c r="AC30" s="28">
        <v>116275465</v>
      </c>
      <c r="AD30" s="28">
        <v>118058996</v>
      </c>
      <c r="AE30" s="28">
        <v>119838003</v>
      </c>
      <c r="AF30" s="28">
        <v>121611091</v>
      </c>
      <c r="AG30" s="28">
        <v>123382198</v>
      </c>
      <c r="AH30" s="28">
        <v>125151725</v>
      </c>
      <c r="AI30" s="28">
        <v>126921867</v>
      </c>
      <c r="AJ30" s="28">
        <v>128705494</v>
      </c>
      <c r="AK30" s="28">
        <v>130511810</v>
      </c>
      <c r="AL30" s="28">
        <v>132340744</v>
      </c>
      <c r="AM30" s="28">
        <v>134183751</v>
      </c>
      <c r="AN30" s="28">
        <v>136037397</v>
      </c>
      <c r="AO30" s="28">
        <v>137892015</v>
      </c>
      <c r="AP30" s="28">
        <v>139742335</v>
      </c>
      <c r="AQ30" s="28">
        <v>141589905</v>
      </c>
      <c r="AR30" s="28">
        <v>143422685</v>
      </c>
      <c r="AS30" s="28">
        <v>145240099</v>
      </c>
      <c r="AT30" s="28">
        <v>147040749</v>
      </c>
      <c r="AU30" s="28">
        <v>148813595</v>
      </c>
      <c r="AV30" s="28">
        <v>150552248</v>
      </c>
      <c r="AW30" s="28">
        <v>152256979</v>
      </c>
      <c r="AX30" s="28">
        <v>153937518</v>
      </c>
      <c r="AY30" s="28">
        <v>155594880</v>
      </c>
      <c r="AZ30" s="28">
        <v>157213750</v>
      </c>
      <c r="BA30" s="28">
        <v>158792464</v>
      </c>
      <c r="BB30" s="28">
        <v>160339889</v>
      </c>
      <c r="BC30">
        <v>161854.13800000001</v>
      </c>
      <c r="BD30">
        <v>163339.05300000001</v>
      </c>
      <c r="BE30">
        <v>164799.52299999999</v>
      </c>
      <c r="BF30">
        <v>166230.91399999999</v>
      </c>
      <c r="BG30">
        <v>167631.36900000001</v>
      </c>
      <c r="BH30">
        <v>169011.14199999999</v>
      </c>
      <c r="BI30">
        <v>170373.038</v>
      </c>
      <c r="BJ30">
        <v>171707.193</v>
      </c>
      <c r="BK30">
        <v>173017.27900000001</v>
      </c>
      <c r="BL30">
        <v>174311.28400000001</v>
      </c>
      <c r="BM30">
        <v>174311.28400000001</v>
      </c>
      <c r="BN30" s="28">
        <v>160339889</v>
      </c>
    </row>
    <row r="31" spans="1:88" ht="15" x14ac:dyDescent="0.25">
      <c r="A31" s="28" t="s">
        <v>159</v>
      </c>
      <c r="B31" s="29" t="s">
        <v>160</v>
      </c>
      <c r="C31" s="28" t="s">
        <v>241</v>
      </c>
      <c r="D31" s="29" t="s">
        <v>242</v>
      </c>
      <c r="E31" s="28">
        <v>4014373</v>
      </c>
      <c r="F31" s="28">
        <v>3978515</v>
      </c>
      <c r="G31" s="28">
        <v>3951736</v>
      </c>
      <c r="H31" s="28">
        <v>3927340</v>
      </c>
      <c r="I31" s="28">
        <v>3902469</v>
      </c>
      <c r="J31" s="28">
        <v>3880347</v>
      </c>
      <c r="K31" s="28">
        <v>3860158</v>
      </c>
      <c r="L31" s="28">
        <v>3848449</v>
      </c>
      <c r="M31" s="28">
        <v>3814419</v>
      </c>
      <c r="N31" s="28">
        <v>3786695</v>
      </c>
      <c r="O31" s="28">
        <v>3756441</v>
      </c>
      <c r="P31" s="28">
        <v>3728874</v>
      </c>
      <c r="Q31" s="28">
        <v>3717668</v>
      </c>
      <c r="R31" s="28">
        <v>3719414</v>
      </c>
      <c r="S31" s="28">
        <v>3725276</v>
      </c>
      <c r="T31" s="28">
        <v>3727505</v>
      </c>
      <c r="U31" s="28">
        <v>3728004</v>
      </c>
      <c r="V31" s="28">
        <v>3726549</v>
      </c>
      <c r="W31" s="28">
        <v>3720161</v>
      </c>
      <c r="X31" s="28">
        <v>3722716</v>
      </c>
      <c r="Y31" s="28">
        <v>3708610</v>
      </c>
      <c r="Z31" s="28">
        <v>3712502</v>
      </c>
      <c r="AA31" s="28">
        <v>3698729</v>
      </c>
      <c r="AB31" s="28">
        <v>3691679</v>
      </c>
      <c r="AC31" s="28">
        <v>3683872</v>
      </c>
      <c r="AD31" s="28">
        <v>3675245</v>
      </c>
      <c r="AE31" s="28">
        <v>3665830</v>
      </c>
      <c r="AF31" s="28">
        <v>3655579</v>
      </c>
      <c r="AG31" s="28">
        <v>3644380</v>
      </c>
      <c r="AH31" s="28">
        <v>3632620</v>
      </c>
      <c r="AI31" s="28">
        <v>3620078</v>
      </c>
      <c r="AJ31" s="28">
        <v>3607022</v>
      </c>
      <c r="AK31" s="28">
        <v>3593499</v>
      </c>
      <c r="AL31" s="28">
        <v>3579742</v>
      </c>
      <c r="AM31" s="28">
        <v>3565726</v>
      </c>
      <c r="AN31" s="28">
        <v>3551664</v>
      </c>
      <c r="AO31" s="28">
        <v>3537472</v>
      </c>
      <c r="AP31" s="28">
        <v>3523277</v>
      </c>
      <c r="AQ31" s="28">
        <v>3508778</v>
      </c>
      <c r="AR31" s="28">
        <v>3494222</v>
      </c>
      <c r="AS31" s="28">
        <v>3479672</v>
      </c>
      <c r="AT31" s="28">
        <v>3465077</v>
      </c>
      <c r="AU31" s="28">
        <v>3450379</v>
      </c>
      <c r="AV31" s="28">
        <v>3435874</v>
      </c>
      <c r="AW31" s="28">
        <v>3421389</v>
      </c>
      <c r="AX31" s="28">
        <v>3406917</v>
      </c>
      <c r="AY31" s="28">
        <v>3392371</v>
      </c>
      <c r="AZ31" s="28">
        <v>3377681</v>
      </c>
      <c r="BA31" s="28">
        <v>3363014</v>
      </c>
      <c r="BB31" s="28">
        <v>3347803</v>
      </c>
      <c r="BC31">
        <v>3369.24</v>
      </c>
      <c r="BD31">
        <v>3353.4839999999999</v>
      </c>
      <c r="BE31">
        <v>3337.3719999999998</v>
      </c>
      <c r="BF31">
        <v>3320.9189999999999</v>
      </c>
      <c r="BG31">
        <v>3304.078</v>
      </c>
      <c r="BH31">
        <v>3286.8319999999999</v>
      </c>
      <c r="BI31">
        <v>3269.21</v>
      </c>
      <c r="BJ31">
        <v>3251.165</v>
      </c>
      <c r="BK31">
        <v>3232.6669999999999</v>
      </c>
      <c r="BL31">
        <v>3213.7379999999998</v>
      </c>
      <c r="BM31">
        <v>3213.7379999999998</v>
      </c>
      <c r="BN31" s="28">
        <v>3347803</v>
      </c>
    </row>
    <row r="32" spans="1:88" ht="15" x14ac:dyDescent="0.25">
      <c r="A32" s="28" t="s">
        <v>161</v>
      </c>
      <c r="B32" s="29" t="s">
        <v>162</v>
      </c>
      <c r="C32" s="28" t="s">
        <v>241</v>
      </c>
      <c r="D32" s="29" t="s">
        <v>242</v>
      </c>
      <c r="E32" s="28">
        <v>25425663</v>
      </c>
      <c r="F32" s="28">
        <v>26255343</v>
      </c>
      <c r="G32" s="28">
        <v>27068823</v>
      </c>
      <c r="H32" s="28">
        <v>27858948</v>
      </c>
      <c r="I32" s="28">
        <v>28698684</v>
      </c>
      <c r="J32" s="28">
        <v>28905607</v>
      </c>
      <c r="K32" s="28">
        <v>28660887</v>
      </c>
      <c r="L32" s="28">
        <v>29218381</v>
      </c>
      <c r="M32" s="28">
        <v>30289040</v>
      </c>
      <c r="N32" s="28">
        <v>31264875</v>
      </c>
      <c r="O32" s="28">
        <v>32378061</v>
      </c>
      <c r="P32" s="28">
        <v>33864447</v>
      </c>
      <c r="Q32" s="28">
        <v>35481800</v>
      </c>
      <c r="R32" s="28">
        <v>36746488</v>
      </c>
      <c r="S32" s="28">
        <v>37757813</v>
      </c>
      <c r="T32" s="28">
        <v>38697943</v>
      </c>
      <c r="U32" s="28">
        <v>39621162</v>
      </c>
      <c r="V32" s="28">
        <v>40590700</v>
      </c>
      <c r="W32" s="28">
        <v>41563520</v>
      </c>
      <c r="X32" s="28">
        <v>42556984</v>
      </c>
      <c r="Y32" s="28">
        <v>43533592</v>
      </c>
      <c r="Z32" s="28">
        <v>44496122</v>
      </c>
      <c r="AA32" s="28">
        <v>45504560</v>
      </c>
      <c r="AB32" s="28">
        <v>46523657</v>
      </c>
      <c r="AC32" s="28">
        <v>47549546</v>
      </c>
      <c r="AD32" s="28">
        <v>48583520</v>
      </c>
      <c r="AE32" s="28">
        <v>49623459</v>
      </c>
      <c r="AF32" s="28">
        <v>50671593</v>
      </c>
      <c r="AG32" s="28">
        <v>51730760</v>
      </c>
      <c r="AH32" s="28">
        <v>52800825</v>
      </c>
      <c r="AI32" s="28">
        <v>53879499</v>
      </c>
      <c r="AJ32" s="28">
        <v>54966918</v>
      </c>
      <c r="AK32" s="28">
        <v>56062270</v>
      </c>
      <c r="AL32" s="28">
        <v>57162965</v>
      </c>
      <c r="AM32" s="28">
        <v>58268847</v>
      </c>
      <c r="AN32" s="28">
        <v>59376243</v>
      </c>
      <c r="AO32" s="28">
        <v>60484498</v>
      </c>
      <c r="AP32" s="28">
        <v>61591674</v>
      </c>
      <c r="AQ32" s="28">
        <v>62695913</v>
      </c>
      <c r="AR32" s="28">
        <v>63798124</v>
      </c>
      <c r="AS32" s="28">
        <v>64897603</v>
      </c>
      <c r="AT32" s="28">
        <v>65990902</v>
      </c>
      <c r="AU32" s="28">
        <v>67078936</v>
      </c>
      <c r="AV32" s="28">
        <v>68160087</v>
      </c>
      <c r="AW32" s="28">
        <v>69232581</v>
      </c>
      <c r="AX32" s="28">
        <v>70303215</v>
      </c>
      <c r="AY32" s="28">
        <v>71367305</v>
      </c>
      <c r="AZ32" s="28">
        <v>72422410</v>
      </c>
      <c r="BA32" s="28">
        <v>73472404</v>
      </c>
      <c r="BB32" s="28">
        <v>74515140</v>
      </c>
      <c r="BC32">
        <v>75546.289000000004</v>
      </c>
      <c r="BD32">
        <v>76571.293999999994</v>
      </c>
      <c r="BE32">
        <v>77591.426999999996</v>
      </c>
      <c r="BF32">
        <v>78602.717999999993</v>
      </c>
      <c r="BG32">
        <v>79606.588000000003</v>
      </c>
      <c r="BH32">
        <v>80603.154999999999</v>
      </c>
      <c r="BI32">
        <v>81590.720000000001</v>
      </c>
      <c r="BJ32">
        <v>82571.804000000004</v>
      </c>
      <c r="BK32">
        <v>83546.164000000004</v>
      </c>
      <c r="BL32">
        <v>84505.546000000002</v>
      </c>
      <c r="BM32">
        <v>84505.546000000002</v>
      </c>
      <c r="BN32" s="28">
        <v>74515140</v>
      </c>
    </row>
    <row r="33" spans="1:66" ht="15" x14ac:dyDescent="0.25">
      <c r="A33" s="28" t="s">
        <v>164</v>
      </c>
      <c r="B33" s="29" t="s">
        <v>165</v>
      </c>
      <c r="C33" s="28" t="s">
        <v>241</v>
      </c>
      <c r="D33" s="29" t="s">
        <v>242</v>
      </c>
      <c r="E33" s="28">
        <v>5163310</v>
      </c>
      <c r="F33" s="28">
        <v>5275532</v>
      </c>
      <c r="G33" s="28">
        <v>5396117</v>
      </c>
      <c r="H33" s="28">
        <v>5532423</v>
      </c>
      <c r="I33" s="28">
        <v>5678534</v>
      </c>
      <c r="J33" s="28">
        <v>6075548</v>
      </c>
      <c r="K33" s="28">
        <v>6473457</v>
      </c>
      <c r="L33" s="28">
        <v>6632873</v>
      </c>
      <c r="M33" s="28">
        <v>6780493</v>
      </c>
      <c r="N33" s="28">
        <v>6931258</v>
      </c>
      <c r="O33" s="28">
        <v>7109980</v>
      </c>
      <c r="P33" s="28">
        <v>7211863</v>
      </c>
      <c r="Q33" s="28">
        <v>7694814</v>
      </c>
      <c r="R33" s="28">
        <v>8658026</v>
      </c>
      <c r="S33" s="28">
        <v>9494246</v>
      </c>
      <c r="T33" s="28">
        <v>9964656</v>
      </c>
      <c r="U33" s="28">
        <v>10215381</v>
      </c>
      <c r="V33" s="28">
        <v>10459865</v>
      </c>
      <c r="W33" s="28">
        <v>10698683</v>
      </c>
      <c r="X33" s="28">
        <v>10928721</v>
      </c>
      <c r="Y33" s="28">
        <v>11148278</v>
      </c>
      <c r="Z33" s="28">
        <v>11285869</v>
      </c>
      <c r="AA33" s="28">
        <v>11337052</v>
      </c>
      <c r="AB33" s="28">
        <v>11384922</v>
      </c>
      <c r="AC33" s="28">
        <v>11442114</v>
      </c>
      <c r="AD33" s="28">
        <v>11515043</v>
      </c>
      <c r="AE33" s="28">
        <v>11604646</v>
      </c>
      <c r="AF33" s="28">
        <v>11704094</v>
      </c>
      <c r="AG33" s="28">
        <v>11813211</v>
      </c>
      <c r="AH33" s="28">
        <v>11933395</v>
      </c>
      <c r="AI33" s="28">
        <v>12065504</v>
      </c>
      <c r="AJ33" s="28">
        <v>12208667</v>
      </c>
      <c r="AK33" s="28">
        <v>12359896</v>
      </c>
      <c r="AL33" s="28">
        <v>12517964</v>
      </c>
      <c r="AM33" s="28">
        <v>12683203</v>
      </c>
      <c r="AN33" s="28">
        <v>12853969</v>
      </c>
      <c r="AO33" s="28">
        <v>13027576</v>
      </c>
      <c r="AP33" s="28">
        <v>13200576</v>
      </c>
      <c r="AQ33" s="28">
        <v>13371140</v>
      </c>
      <c r="AR33" s="28">
        <v>13538887</v>
      </c>
      <c r="AS33" s="28">
        <v>13703556</v>
      </c>
      <c r="AT33" s="28">
        <v>13864721</v>
      </c>
      <c r="AU33" s="28">
        <v>14022069</v>
      </c>
      <c r="AV33" s="28">
        <v>14175260</v>
      </c>
      <c r="AW33" s="28">
        <v>14323826</v>
      </c>
      <c r="AX33" s="28">
        <v>14468011</v>
      </c>
      <c r="AY33" s="28">
        <v>14608090</v>
      </c>
      <c r="AZ33" s="28">
        <v>14744593</v>
      </c>
      <c r="BA33" s="28">
        <v>14877252</v>
      </c>
      <c r="BB33" s="28">
        <v>15005941</v>
      </c>
      <c r="BC33">
        <v>15131.037</v>
      </c>
      <c r="BD33">
        <v>15252.936</v>
      </c>
      <c r="BE33">
        <v>15372.005999999999</v>
      </c>
      <c r="BF33">
        <v>15488.415999999999</v>
      </c>
      <c r="BG33">
        <v>15602.302</v>
      </c>
      <c r="BH33">
        <v>15713.565000000001</v>
      </c>
      <c r="BI33">
        <v>15822</v>
      </c>
      <c r="BJ33">
        <v>15927.766</v>
      </c>
      <c r="BK33">
        <v>16030.996999999999</v>
      </c>
      <c r="BL33">
        <v>16131.412</v>
      </c>
      <c r="BM33">
        <v>16131.412</v>
      </c>
      <c r="BN33" s="28">
        <v>15005941</v>
      </c>
    </row>
    <row r="34" spans="1:66" ht="15" x14ac:dyDescent="0.25">
      <c r="A34" s="28" t="s">
        <v>167</v>
      </c>
      <c r="B34" s="29" t="s">
        <v>77</v>
      </c>
      <c r="C34" s="28" t="s">
        <v>241</v>
      </c>
      <c r="D34" s="29" t="s">
        <v>242</v>
      </c>
      <c r="E34" s="28">
        <v>1991674</v>
      </c>
      <c r="F34" s="28">
        <v>2047364</v>
      </c>
      <c r="G34" s="28">
        <v>2101506</v>
      </c>
      <c r="H34" s="28">
        <v>2153481</v>
      </c>
      <c r="I34" s="28">
        <v>2235403</v>
      </c>
      <c r="J34" s="28">
        <v>2363409</v>
      </c>
      <c r="K34" s="28">
        <v>2506769</v>
      </c>
      <c r="L34" s="28">
        <v>2650930</v>
      </c>
      <c r="M34" s="28">
        <v>2795550</v>
      </c>
      <c r="N34" s="28">
        <v>2943356</v>
      </c>
      <c r="O34" s="28">
        <v>3143825</v>
      </c>
      <c r="P34" s="28">
        <v>3394663</v>
      </c>
      <c r="Q34" s="28">
        <v>3646518</v>
      </c>
      <c r="R34" s="28">
        <v>3761584</v>
      </c>
      <c r="S34" s="28">
        <v>3908743</v>
      </c>
      <c r="T34" s="28">
        <v>4048085</v>
      </c>
      <c r="U34" s="28">
        <v>4124904</v>
      </c>
      <c r="V34" s="28">
        <v>4317185</v>
      </c>
      <c r="W34" s="28">
        <v>4441100</v>
      </c>
      <c r="X34" s="28">
        <v>4360444</v>
      </c>
      <c r="Y34" s="28">
        <v>4250114</v>
      </c>
      <c r="Z34" s="28">
        <v>4268873</v>
      </c>
      <c r="AA34" s="28">
        <v>4310108</v>
      </c>
      <c r="AB34" s="28">
        <v>4349380</v>
      </c>
      <c r="AC34" s="28">
        <v>4387109</v>
      </c>
      <c r="AD34" s="28">
        <v>4423726</v>
      </c>
      <c r="AE34" s="28">
        <v>4459526</v>
      </c>
      <c r="AF34" s="28">
        <v>4494733</v>
      </c>
      <c r="AG34" s="28">
        <v>4529698</v>
      </c>
      <c r="AH34" s="28">
        <v>4564570</v>
      </c>
      <c r="AI34" s="28">
        <v>4599596</v>
      </c>
      <c r="AJ34" s="28">
        <v>4635015</v>
      </c>
      <c r="AK34" s="28">
        <v>4670915</v>
      </c>
      <c r="AL34" s="28">
        <v>4707382</v>
      </c>
      <c r="AM34" s="28">
        <v>4744328</v>
      </c>
      <c r="AN34" s="28">
        <v>4781662</v>
      </c>
      <c r="AO34" s="28">
        <v>4819257</v>
      </c>
      <c r="AP34" s="28">
        <v>4856708</v>
      </c>
      <c r="AQ34" s="28">
        <v>4893652</v>
      </c>
      <c r="AR34" s="28">
        <v>4929743</v>
      </c>
      <c r="AS34" s="28">
        <v>4964524</v>
      </c>
      <c r="AT34" s="28">
        <v>4997633</v>
      </c>
      <c r="AU34" s="28">
        <v>5028536</v>
      </c>
      <c r="AV34" s="28">
        <v>5056669</v>
      </c>
      <c r="AW34" s="28">
        <v>5081806</v>
      </c>
      <c r="AX34" s="28">
        <v>5103734</v>
      </c>
      <c r="AY34" s="28">
        <v>5122198</v>
      </c>
      <c r="AZ34" s="28">
        <v>5137002</v>
      </c>
      <c r="BA34" s="28">
        <v>5148056</v>
      </c>
      <c r="BB34" s="28">
        <v>5155414</v>
      </c>
      <c r="BC34">
        <v>5159.2169999999996</v>
      </c>
      <c r="BD34">
        <v>5159.6440000000002</v>
      </c>
      <c r="BE34">
        <v>5156.8419999999996</v>
      </c>
      <c r="BF34">
        <v>5151.0479999999998</v>
      </c>
      <c r="BG34">
        <v>5142.5940000000001</v>
      </c>
      <c r="BH34">
        <v>5131.7479999999996</v>
      </c>
      <c r="BI34">
        <v>5118.7650000000003</v>
      </c>
      <c r="BJ34">
        <v>5104.076</v>
      </c>
      <c r="BK34">
        <v>5088.0559999999996</v>
      </c>
      <c r="BL34">
        <v>5070.9040000000005</v>
      </c>
      <c r="BM34">
        <v>5070.9040000000005</v>
      </c>
      <c r="BN34" s="28">
        <v>5155414</v>
      </c>
    </row>
    <row r="35" spans="1:66" s="30" customFormat="1" ht="15" x14ac:dyDescent="0.25">
      <c r="A35" s="31" t="s">
        <v>169</v>
      </c>
      <c r="B35" s="32" t="s">
        <v>170</v>
      </c>
      <c r="C35" s="31" t="s">
        <v>241</v>
      </c>
      <c r="D35" s="32" t="s">
        <v>242</v>
      </c>
      <c r="E35" s="31">
        <v>4389200</v>
      </c>
      <c r="F35" s="31">
        <v>4446666</v>
      </c>
      <c r="G35" s="31">
        <v>4504807</v>
      </c>
      <c r="H35" s="31">
        <v>4574797</v>
      </c>
      <c r="I35" s="31">
        <v>4643044</v>
      </c>
      <c r="J35" s="31">
        <v>4719864</v>
      </c>
      <c r="K35" s="31">
        <v>4809608</v>
      </c>
      <c r="L35" s="31">
        <v>4887613</v>
      </c>
      <c r="M35" s="31">
        <v>4951135</v>
      </c>
      <c r="N35" s="31">
        <v>4995800</v>
      </c>
      <c r="O35" s="31">
        <v>5045056</v>
      </c>
      <c r="P35" s="31">
        <v>5178337</v>
      </c>
      <c r="Q35" s="31">
        <v>5678851</v>
      </c>
      <c r="R35" s="31">
        <v>6274342</v>
      </c>
      <c r="S35" s="31">
        <v>6398940</v>
      </c>
      <c r="T35" s="31">
        <v>6258619</v>
      </c>
      <c r="U35" s="31">
        <v>6109252</v>
      </c>
      <c r="V35" s="31">
        <v>5950839</v>
      </c>
      <c r="W35" s="31">
        <v>5781907</v>
      </c>
      <c r="X35" s="31">
        <v>5662923</v>
      </c>
      <c r="Y35" s="31">
        <v>5592631</v>
      </c>
      <c r="Z35" s="31">
        <v>5489739</v>
      </c>
      <c r="AA35" s="31">
        <v>5353930</v>
      </c>
      <c r="AB35" s="31">
        <v>5219044</v>
      </c>
      <c r="AC35" s="31">
        <v>5097604</v>
      </c>
      <c r="AD35" s="31">
        <v>4988145</v>
      </c>
      <c r="AE35" s="31">
        <v>4897736</v>
      </c>
      <c r="AF35" s="31">
        <v>4824807</v>
      </c>
      <c r="AG35" s="31">
        <v>4763208</v>
      </c>
      <c r="AH35" s="31">
        <v>4714240</v>
      </c>
      <c r="AI35" s="31">
        <v>4678450</v>
      </c>
      <c r="AJ35" s="31">
        <v>4654951</v>
      </c>
      <c r="AK35" s="31">
        <v>4641685</v>
      </c>
      <c r="AL35" s="31">
        <v>4637432</v>
      </c>
      <c r="AM35" s="31">
        <v>4642097</v>
      </c>
      <c r="AN35" s="31">
        <v>4654791</v>
      </c>
      <c r="AO35" s="31">
        <v>4673485</v>
      </c>
      <c r="AP35" s="31">
        <v>4695407</v>
      </c>
      <c r="AQ35" s="31">
        <v>4718509</v>
      </c>
      <c r="AR35" s="31">
        <v>4742163</v>
      </c>
      <c r="AS35" s="31">
        <v>4766088</v>
      </c>
      <c r="AT35" s="31">
        <v>4790049</v>
      </c>
      <c r="AU35" s="31">
        <v>4813633</v>
      </c>
      <c r="AV35" s="31">
        <v>4836471</v>
      </c>
      <c r="AW35" s="31">
        <v>4858147</v>
      </c>
      <c r="AX35" s="31">
        <v>4878160</v>
      </c>
      <c r="AY35" s="31">
        <v>4896315</v>
      </c>
      <c r="AZ35" s="31">
        <v>4912361</v>
      </c>
      <c r="BA35" s="31">
        <v>4926083</v>
      </c>
      <c r="BB35" s="31">
        <v>4937579</v>
      </c>
      <c r="BC35" s="30">
        <v>4946.848</v>
      </c>
      <c r="BD35" s="30">
        <v>4953.6559999999999</v>
      </c>
      <c r="BE35" s="30">
        <v>4958.1289999999999</v>
      </c>
      <c r="BF35" s="30">
        <v>4960.53</v>
      </c>
      <c r="BG35" s="30">
        <v>4961.0590000000002</v>
      </c>
      <c r="BH35" s="30">
        <v>4960.0789999999997</v>
      </c>
      <c r="BI35" s="30">
        <v>4957.8119999999999</v>
      </c>
      <c r="BJ35" s="30">
        <v>4954.6149999999998</v>
      </c>
      <c r="BK35" s="30">
        <v>4950.83</v>
      </c>
      <c r="BL35" s="30">
        <v>4946.598</v>
      </c>
      <c r="BM35" s="30">
        <v>4946.598</v>
      </c>
      <c r="BN35" s="31">
        <v>4937579</v>
      </c>
    </row>
    <row r="36" spans="1:66" ht="15" x14ac:dyDescent="0.25">
      <c r="A36" s="28" t="s">
        <v>144</v>
      </c>
      <c r="B36" s="29" t="s">
        <v>145</v>
      </c>
      <c r="C36" s="28" t="s">
        <v>241</v>
      </c>
      <c r="D36" s="29" t="s">
        <v>242</v>
      </c>
      <c r="E36" s="28">
        <v>5275916</v>
      </c>
      <c r="F36" s="28">
        <v>5405326</v>
      </c>
      <c r="G36" s="28">
        <v>5542641</v>
      </c>
      <c r="H36" s="28">
        <v>5687563</v>
      </c>
      <c r="I36" s="28">
        <v>5837986</v>
      </c>
      <c r="J36" s="28">
        <v>5973369</v>
      </c>
      <c r="K36" s="28">
        <v>6097177</v>
      </c>
      <c r="L36" s="28">
        <v>6228370</v>
      </c>
      <c r="M36" s="28">
        <v>6360191</v>
      </c>
      <c r="N36" s="28">
        <v>6491988</v>
      </c>
      <c r="O36" s="28">
        <v>6188132</v>
      </c>
      <c r="P36" s="28">
        <v>5869870</v>
      </c>
      <c r="Q36" s="28">
        <v>5985221</v>
      </c>
      <c r="R36" s="28">
        <v>6097764</v>
      </c>
      <c r="S36" s="28">
        <v>6192235</v>
      </c>
      <c r="T36" s="28">
        <v>6282196</v>
      </c>
      <c r="U36" s="28">
        <v>6378261</v>
      </c>
      <c r="V36" s="28">
        <v>6477793</v>
      </c>
      <c r="W36" s="28">
        <v>6569088</v>
      </c>
      <c r="X36" s="28">
        <v>6653942</v>
      </c>
      <c r="Y36" s="28">
        <v>6735277</v>
      </c>
      <c r="Z36" s="28">
        <v>6812341</v>
      </c>
      <c r="AA36" s="28">
        <v>6888388</v>
      </c>
      <c r="AB36" s="28">
        <v>6964197</v>
      </c>
      <c r="AC36" s="28">
        <v>7038380</v>
      </c>
      <c r="AD36" s="28">
        <v>7111388</v>
      </c>
      <c r="AE36" s="28">
        <v>7183416</v>
      </c>
      <c r="AF36" s="28">
        <v>7254484</v>
      </c>
      <c r="AG36" s="28">
        <v>7324828</v>
      </c>
      <c r="AH36" s="28">
        <v>7394813</v>
      </c>
      <c r="AI36" s="28">
        <v>7464206</v>
      </c>
      <c r="AJ36" s="28">
        <v>7532997</v>
      </c>
      <c r="AK36" s="28">
        <v>7601269</v>
      </c>
      <c r="AL36" s="28">
        <v>7668904</v>
      </c>
      <c r="AM36" s="28">
        <v>7736015</v>
      </c>
      <c r="AN36" s="28">
        <v>7802411</v>
      </c>
      <c r="AO36" s="28">
        <v>7867801</v>
      </c>
      <c r="AP36" s="28">
        <v>7931947</v>
      </c>
      <c r="AQ36" s="28">
        <v>7994743</v>
      </c>
      <c r="AR36" s="28">
        <v>8055989</v>
      </c>
      <c r="AS36" s="28">
        <v>8115476</v>
      </c>
      <c r="AT36" s="28">
        <v>8173019</v>
      </c>
      <c r="AU36" s="28">
        <v>8228242</v>
      </c>
      <c r="AV36" s="28">
        <v>8281052</v>
      </c>
      <c r="AW36" s="28">
        <v>8331094</v>
      </c>
      <c r="AX36" s="28">
        <v>8378414</v>
      </c>
      <c r="AY36" s="28">
        <v>8423078</v>
      </c>
      <c r="AZ36" s="28">
        <v>8464938</v>
      </c>
      <c r="BA36" s="28">
        <v>8503951</v>
      </c>
      <c r="BB36" s="28">
        <v>8539976</v>
      </c>
      <c r="BC36">
        <v>8573.1309999999994</v>
      </c>
      <c r="BD36">
        <v>8603.3559999999998</v>
      </c>
      <c r="BE36">
        <v>8630.7279999999992</v>
      </c>
      <c r="BF36">
        <v>8655.6059999999998</v>
      </c>
      <c r="BG36">
        <v>8678.3169999999991</v>
      </c>
      <c r="BH36">
        <v>8698.9040000000005</v>
      </c>
      <c r="BI36">
        <v>8717.4599999999991</v>
      </c>
      <c r="BJ36">
        <v>8733.98</v>
      </c>
      <c r="BK36">
        <v>8748.7080000000005</v>
      </c>
      <c r="BL36">
        <v>8762.1540000000005</v>
      </c>
      <c r="BM36">
        <v>8762.1540000000005</v>
      </c>
      <c r="BN36" s="28">
        <v>8539976</v>
      </c>
    </row>
    <row r="37" spans="1:66" ht="15" x14ac:dyDescent="0.25">
      <c r="A37" s="28" t="s">
        <v>147</v>
      </c>
      <c r="B37" s="29" t="s">
        <v>148</v>
      </c>
      <c r="C37" s="28" t="s">
        <v>241</v>
      </c>
      <c r="D37" s="29" t="s">
        <v>242</v>
      </c>
      <c r="E37" s="28">
        <v>28930097</v>
      </c>
      <c r="F37" s="28">
        <v>29301817</v>
      </c>
      <c r="G37" s="28">
        <v>29661270</v>
      </c>
      <c r="H37" s="28">
        <v>30033125</v>
      </c>
      <c r="I37" s="28">
        <v>30431902</v>
      </c>
      <c r="J37" s="28">
        <v>30833022</v>
      </c>
      <c r="K37" s="28">
        <v>31232633</v>
      </c>
      <c r="L37" s="28">
        <v>31634992</v>
      </c>
      <c r="M37" s="28">
        <v>32042877</v>
      </c>
      <c r="N37" s="28">
        <v>32464865</v>
      </c>
      <c r="O37" s="28">
        <v>32903699</v>
      </c>
      <c r="P37" s="28">
        <v>33352169</v>
      </c>
      <c r="Q37" s="28">
        <v>33803527</v>
      </c>
      <c r="R37" s="28">
        <v>34248603</v>
      </c>
      <c r="S37" s="28">
        <v>34680458</v>
      </c>
      <c r="T37" s="28">
        <v>35107264</v>
      </c>
      <c r="U37" s="28">
        <v>35528115</v>
      </c>
      <c r="V37" s="28">
        <v>35927511</v>
      </c>
      <c r="W37" s="28">
        <v>36304408</v>
      </c>
      <c r="X37" s="28">
        <v>36688772</v>
      </c>
      <c r="Y37" s="28">
        <v>37076584</v>
      </c>
      <c r="Z37" s="28">
        <v>37457971</v>
      </c>
      <c r="AA37" s="28">
        <v>37840044</v>
      </c>
      <c r="AB37" s="28">
        <v>38211459</v>
      </c>
      <c r="AC37" s="28">
        <v>38571289</v>
      </c>
      <c r="AD37" s="28">
        <v>38920171</v>
      </c>
      <c r="AE37" s="28">
        <v>39259527</v>
      </c>
      <c r="AF37" s="28">
        <v>39590353</v>
      </c>
      <c r="AG37" s="28">
        <v>39912385</v>
      </c>
      <c r="AH37" s="28">
        <v>40226395</v>
      </c>
      <c r="AI37" s="28">
        <v>40531718</v>
      </c>
      <c r="AJ37" s="28">
        <v>40828386</v>
      </c>
      <c r="AK37" s="28">
        <v>41119588</v>
      </c>
      <c r="AL37" s="28">
        <v>41405880</v>
      </c>
      <c r="AM37" s="28">
        <v>41685255</v>
      </c>
      <c r="AN37" s="28">
        <v>41957986</v>
      </c>
      <c r="AO37" s="28">
        <v>42225957</v>
      </c>
      <c r="AP37" s="28">
        <v>42488389</v>
      </c>
      <c r="AQ37" s="28">
        <v>42743296</v>
      </c>
      <c r="AR37" s="28">
        <v>42991078</v>
      </c>
      <c r="AS37" s="28">
        <v>43233124</v>
      </c>
      <c r="AT37" s="28">
        <v>43468863</v>
      </c>
      <c r="AU37" s="28">
        <v>43696563</v>
      </c>
      <c r="AV37" s="28">
        <v>43915467</v>
      </c>
      <c r="AW37" s="28">
        <v>44126016</v>
      </c>
      <c r="AX37" s="28">
        <v>44327743</v>
      </c>
      <c r="AY37" s="28">
        <v>44520762</v>
      </c>
      <c r="AZ37" s="28">
        <v>44704401</v>
      </c>
      <c r="BA37" s="28">
        <v>44878690</v>
      </c>
      <c r="BB37" s="28">
        <v>45044990</v>
      </c>
      <c r="BC37">
        <v>45202.607000000004</v>
      </c>
      <c r="BD37">
        <v>45351.93</v>
      </c>
      <c r="BE37">
        <v>45492.588000000003</v>
      </c>
      <c r="BF37">
        <v>45624.074000000001</v>
      </c>
      <c r="BG37">
        <v>45746.686000000002</v>
      </c>
      <c r="BH37">
        <v>45858.483999999997</v>
      </c>
      <c r="BI37">
        <v>45959.946000000004</v>
      </c>
      <c r="BJ37">
        <v>46052.972000000002</v>
      </c>
      <c r="BK37">
        <v>46138.074999999997</v>
      </c>
      <c r="BL37">
        <v>46214.438000000002</v>
      </c>
      <c r="BM37">
        <v>46214.438000000002</v>
      </c>
      <c r="BN37" s="28">
        <v>45044990</v>
      </c>
    </row>
    <row r="38" spans="1:66" ht="15" x14ac:dyDescent="0.25">
      <c r="A38" s="28" t="s">
        <v>172</v>
      </c>
      <c r="B38" s="29" t="s">
        <v>81</v>
      </c>
      <c r="C38" s="28" t="s">
        <v>241</v>
      </c>
      <c r="D38" s="29" t="s">
        <v>242</v>
      </c>
      <c r="E38" s="28">
        <v>2374653</v>
      </c>
      <c r="F38" s="28">
        <v>2403659</v>
      </c>
      <c r="G38" s="28">
        <v>2431600</v>
      </c>
      <c r="H38" s="28">
        <v>2468855</v>
      </c>
      <c r="I38" s="28">
        <v>2515192</v>
      </c>
      <c r="J38" s="28">
        <v>2560649</v>
      </c>
      <c r="K38" s="28">
        <v>2605700</v>
      </c>
      <c r="L38" s="28">
        <v>2651028</v>
      </c>
      <c r="M38" s="28">
        <v>2697537</v>
      </c>
      <c r="N38" s="28">
        <v>2881914</v>
      </c>
      <c r="O38" s="28">
        <v>3206870</v>
      </c>
      <c r="P38" s="28">
        <v>3535579</v>
      </c>
      <c r="Q38" s="28">
        <v>3816680</v>
      </c>
      <c r="R38" s="28">
        <v>4009267</v>
      </c>
      <c r="S38" s="28">
        <v>4191776</v>
      </c>
      <c r="T38" s="28">
        <v>4398070</v>
      </c>
      <c r="U38" s="28">
        <v>4541854</v>
      </c>
      <c r="V38" s="28">
        <v>4601157</v>
      </c>
      <c r="W38" s="28">
        <v>4602768</v>
      </c>
      <c r="X38" s="28">
        <v>4543399</v>
      </c>
      <c r="Y38" s="28">
        <v>4520471</v>
      </c>
      <c r="Z38" s="28">
        <v>4576298</v>
      </c>
      <c r="AA38" s="28">
        <v>4644384</v>
      </c>
      <c r="AB38" s="28">
        <v>4713553</v>
      </c>
      <c r="AC38" s="28">
        <v>4780706</v>
      </c>
      <c r="AD38" s="28">
        <v>4846014</v>
      </c>
      <c r="AE38" s="28">
        <v>4909747</v>
      </c>
      <c r="AF38" s="28">
        <v>4972087</v>
      </c>
      <c r="AG38" s="28">
        <v>5033246</v>
      </c>
      <c r="AH38" s="28">
        <v>5093376</v>
      </c>
      <c r="AI38" s="28">
        <v>5152792</v>
      </c>
      <c r="AJ38" s="28">
        <v>5211645</v>
      </c>
      <c r="AK38" s="28">
        <v>5270150</v>
      </c>
      <c r="AL38" s="28">
        <v>5328579</v>
      </c>
      <c r="AM38" s="28">
        <v>5387135</v>
      </c>
      <c r="AN38" s="28">
        <v>5446192</v>
      </c>
      <c r="AO38" s="28">
        <v>5505926</v>
      </c>
      <c r="AP38" s="28">
        <v>5566306</v>
      </c>
      <c r="AQ38" s="28">
        <v>5627456</v>
      </c>
      <c r="AR38" s="28">
        <v>5689446</v>
      </c>
      <c r="AS38" s="28">
        <v>5752240</v>
      </c>
      <c r="AT38" s="28">
        <v>5815752</v>
      </c>
      <c r="AU38" s="28">
        <v>5879774</v>
      </c>
      <c r="AV38" s="28">
        <v>5944240</v>
      </c>
      <c r="AW38" s="28">
        <v>6008877</v>
      </c>
      <c r="AX38" s="28">
        <v>6073623</v>
      </c>
      <c r="AY38" s="28">
        <v>6138380</v>
      </c>
      <c r="AZ38" s="28">
        <v>6202674</v>
      </c>
      <c r="BA38" s="28">
        <v>6266279</v>
      </c>
      <c r="BB38" s="28">
        <v>6328978</v>
      </c>
      <c r="BC38">
        <v>6390.5020000000004</v>
      </c>
      <c r="BD38">
        <v>6450.7470000000003</v>
      </c>
      <c r="BE38">
        <v>6509.4949999999999</v>
      </c>
      <c r="BF38">
        <v>6566.652</v>
      </c>
      <c r="BG38">
        <v>6622.0559999999996</v>
      </c>
      <c r="BH38">
        <v>6675.45</v>
      </c>
      <c r="BI38">
        <v>6726.8230000000003</v>
      </c>
      <c r="BJ38">
        <v>6776.1170000000002</v>
      </c>
      <c r="BK38">
        <v>6823.2449999999999</v>
      </c>
      <c r="BL38">
        <v>6868.0259999999998</v>
      </c>
      <c r="BM38">
        <v>6868.0259999999998</v>
      </c>
      <c r="BN38" s="28">
        <v>6328978</v>
      </c>
    </row>
    <row r="39" spans="1:66" ht="15" x14ac:dyDescent="0.25">
      <c r="A39" s="28" t="s">
        <v>174</v>
      </c>
      <c r="B39" s="29" t="s">
        <v>175</v>
      </c>
      <c r="C39" s="28" t="s">
        <v>241</v>
      </c>
      <c r="D39" s="29" t="s">
        <v>242</v>
      </c>
      <c r="E39" s="28">
        <v>678831</v>
      </c>
      <c r="F39" s="28">
        <v>713186</v>
      </c>
      <c r="G39" s="28">
        <v>748525</v>
      </c>
      <c r="H39" s="28">
        <v>777943</v>
      </c>
      <c r="I39" s="28">
        <v>848710</v>
      </c>
      <c r="J39" s="28">
        <v>1015060</v>
      </c>
      <c r="K39" s="28">
        <v>1231893</v>
      </c>
      <c r="L39" s="28">
        <v>1444277</v>
      </c>
      <c r="M39" s="28">
        <v>1610274</v>
      </c>
      <c r="N39" s="28">
        <v>1713504</v>
      </c>
      <c r="O39" s="28">
        <v>1804171</v>
      </c>
      <c r="P39" s="28">
        <v>1905660</v>
      </c>
      <c r="Q39" s="28">
        <v>2035501</v>
      </c>
      <c r="R39" s="28">
        <v>2214465</v>
      </c>
      <c r="S39" s="28">
        <v>2414573</v>
      </c>
      <c r="T39" s="28">
        <v>2595166</v>
      </c>
      <c r="U39" s="28">
        <v>2711755</v>
      </c>
      <c r="V39" s="28">
        <v>2766732</v>
      </c>
      <c r="W39" s="28">
        <v>2807235</v>
      </c>
      <c r="X39" s="28">
        <v>2760385</v>
      </c>
      <c r="Y39" s="28">
        <v>2688235</v>
      </c>
      <c r="Z39" s="28">
        <v>2695122</v>
      </c>
      <c r="AA39" s="28">
        <v>2716391</v>
      </c>
      <c r="AB39" s="28">
        <v>2737061</v>
      </c>
      <c r="AC39" s="28">
        <v>2757220</v>
      </c>
      <c r="AD39" s="28">
        <v>2776990</v>
      </c>
      <c r="AE39" s="28">
        <v>2796538</v>
      </c>
      <c r="AF39" s="28">
        <v>2816020</v>
      </c>
      <c r="AG39" s="28">
        <v>2835555</v>
      </c>
      <c r="AH39" s="28">
        <v>2855291</v>
      </c>
      <c r="AI39" s="28">
        <v>2875390</v>
      </c>
      <c r="AJ39" s="28">
        <v>2896022</v>
      </c>
      <c r="AK39" s="28">
        <v>2917304</v>
      </c>
      <c r="AL39" s="28">
        <v>2939367</v>
      </c>
      <c r="AM39" s="28">
        <v>2962241</v>
      </c>
      <c r="AN39" s="28">
        <v>2985916</v>
      </c>
      <c r="AO39" s="28">
        <v>3010424</v>
      </c>
      <c r="AP39" s="28">
        <v>3035693</v>
      </c>
      <c r="AQ39" s="28">
        <v>3061640</v>
      </c>
      <c r="AR39" s="28">
        <v>3088149</v>
      </c>
      <c r="AS39" s="28">
        <v>3115115</v>
      </c>
      <c r="AT39" s="28">
        <v>3142502</v>
      </c>
      <c r="AU39" s="28">
        <v>3170142</v>
      </c>
      <c r="AV39" s="28">
        <v>3197862</v>
      </c>
      <c r="AW39" s="28">
        <v>3225544</v>
      </c>
      <c r="AX39" s="28">
        <v>3253042</v>
      </c>
      <c r="AY39" s="28">
        <v>3280240</v>
      </c>
      <c r="AZ39" s="28">
        <v>3306947</v>
      </c>
      <c r="BA39" s="28">
        <v>3333052</v>
      </c>
      <c r="BB39" s="28">
        <v>3358454</v>
      </c>
      <c r="BC39">
        <v>3383.1590000000001</v>
      </c>
      <c r="BD39">
        <v>3407.143</v>
      </c>
      <c r="BE39">
        <v>3430.288</v>
      </c>
      <c r="BF39">
        <v>3452.6480000000001</v>
      </c>
      <c r="BG39">
        <v>3474.252</v>
      </c>
      <c r="BH39">
        <v>3495.0459999999998</v>
      </c>
      <c r="BI39">
        <v>3515.0309999999999</v>
      </c>
      <c r="BJ39">
        <v>3534.3679999999999</v>
      </c>
      <c r="BK39">
        <v>3553.08</v>
      </c>
      <c r="BL39">
        <v>3571.1320000000001</v>
      </c>
      <c r="BM39">
        <v>3571.1320000000001</v>
      </c>
      <c r="BN39" s="28">
        <v>3358454</v>
      </c>
    </row>
    <row r="40" spans="1:66" ht="15" x14ac:dyDescent="0.25">
      <c r="A40" s="28" t="s">
        <v>177</v>
      </c>
      <c r="B40" s="29" t="s">
        <v>83</v>
      </c>
      <c r="C40" s="28" t="s">
        <v>241</v>
      </c>
      <c r="D40" s="29" t="s">
        <v>242</v>
      </c>
      <c r="E40" s="28">
        <v>22085929</v>
      </c>
      <c r="F40" s="28">
        <v>22623415</v>
      </c>
      <c r="G40" s="28">
        <v>23150847</v>
      </c>
      <c r="H40" s="28">
        <v>23661808</v>
      </c>
      <c r="I40" s="28">
        <v>24397644</v>
      </c>
      <c r="J40" s="28">
        <v>25382870</v>
      </c>
      <c r="K40" s="28">
        <v>26400068</v>
      </c>
      <c r="L40" s="28">
        <v>27437353</v>
      </c>
      <c r="M40" s="28">
        <v>28483797</v>
      </c>
      <c r="N40" s="28">
        <v>29411929</v>
      </c>
      <c r="O40" s="28">
        <v>30150945</v>
      </c>
      <c r="P40" s="28">
        <v>30821543</v>
      </c>
      <c r="Q40" s="28">
        <v>31482498</v>
      </c>
      <c r="R40" s="28">
        <v>32125564</v>
      </c>
      <c r="S40" s="28">
        <v>32749848</v>
      </c>
      <c r="T40" s="28">
        <v>33416270</v>
      </c>
      <c r="U40" s="28">
        <v>34193122</v>
      </c>
      <c r="V40" s="28">
        <v>35018133</v>
      </c>
      <c r="W40" s="28">
        <v>35827362</v>
      </c>
      <c r="X40" s="28">
        <v>35997107</v>
      </c>
      <c r="Y40" s="28">
        <v>35950396</v>
      </c>
      <c r="Z40" s="28">
        <v>36408820</v>
      </c>
      <c r="AA40" s="28">
        <v>36947025</v>
      </c>
      <c r="AB40" s="28">
        <v>37473929</v>
      </c>
      <c r="AC40" s="28">
        <v>37989969</v>
      </c>
      <c r="AD40" s="28">
        <v>38494876</v>
      </c>
      <c r="AE40" s="28">
        <v>38995485</v>
      </c>
      <c r="AF40" s="28">
        <v>39492450</v>
      </c>
      <c r="AG40" s="28">
        <v>39980836</v>
      </c>
      <c r="AH40" s="28">
        <v>40461368</v>
      </c>
      <c r="AI40" s="28">
        <v>40933778</v>
      </c>
      <c r="AJ40" s="28">
        <v>41399264</v>
      </c>
      <c r="AK40" s="28">
        <v>41858423</v>
      </c>
      <c r="AL40" s="28">
        <v>42310341</v>
      </c>
      <c r="AM40" s="28">
        <v>42755976</v>
      </c>
      <c r="AN40" s="28">
        <v>43195155</v>
      </c>
      <c r="AO40" s="28">
        <v>43627940</v>
      </c>
      <c r="AP40" s="28">
        <v>44053187</v>
      </c>
      <c r="AQ40" s="28">
        <v>44470702</v>
      </c>
      <c r="AR40" s="28">
        <v>44881078</v>
      </c>
      <c r="AS40" s="28">
        <v>45282942</v>
      </c>
      <c r="AT40" s="28">
        <v>45674812</v>
      </c>
      <c r="AU40" s="28">
        <v>46056082</v>
      </c>
      <c r="AV40" s="28">
        <v>46426615</v>
      </c>
      <c r="AW40" s="28">
        <v>46785937</v>
      </c>
      <c r="AX40" s="28">
        <v>47133219</v>
      </c>
      <c r="AY40" s="28">
        <v>47466783</v>
      </c>
      <c r="AZ40" s="28">
        <v>47785458</v>
      </c>
      <c r="BA40" s="28">
        <v>48088523</v>
      </c>
      <c r="BB40" s="28">
        <v>48374543</v>
      </c>
      <c r="BC40">
        <v>48642.389000000003</v>
      </c>
      <c r="BD40">
        <v>48891.468999999997</v>
      </c>
      <c r="BE40">
        <v>49122.93</v>
      </c>
      <c r="BF40">
        <v>49336.894</v>
      </c>
      <c r="BG40">
        <v>49531.55</v>
      </c>
      <c r="BH40">
        <v>49708.171000000002</v>
      </c>
      <c r="BI40">
        <v>49868.601000000002</v>
      </c>
      <c r="BJ40">
        <v>50013.542000000001</v>
      </c>
      <c r="BK40">
        <v>50140.792000000001</v>
      </c>
      <c r="BL40">
        <v>50249.836000000003</v>
      </c>
      <c r="BM40">
        <v>50249.836000000003</v>
      </c>
      <c r="BN40" s="28">
        <v>48374543</v>
      </c>
    </row>
    <row r="41" spans="1:66" ht="15" x14ac:dyDescent="0.25">
      <c r="A41" s="28" t="s">
        <v>179</v>
      </c>
      <c r="B41" s="29" t="s">
        <v>84</v>
      </c>
      <c r="C41" s="28" t="s">
        <v>241</v>
      </c>
      <c r="D41" s="29" t="s">
        <v>242</v>
      </c>
      <c r="E41" s="28">
        <v>16727948</v>
      </c>
      <c r="F41" s="28">
        <v>17164021</v>
      </c>
      <c r="G41" s="28">
        <v>17611356</v>
      </c>
      <c r="H41" s="28">
        <v>18084007</v>
      </c>
      <c r="I41" s="28">
        <v>18583557</v>
      </c>
      <c r="J41" s="28">
        <v>19432009</v>
      </c>
      <c r="K41" s="28">
        <v>20703005</v>
      </c>
      <c r="L41" s="28">
        <v>21474059</v>
      </c>
      <c r="M41" s="28">
        <v>21827220</v>
      </c>
      <c r="N41" s="28">
        <v>22337563</v>
      </c>
      <c r="O41" s="28">
        <v>22730733</v>
      </c>
      <c r="P41" s="28">
        <v>22605577</v>
      </c>
      <c r="Q41" s="28">
        <v>21495821</v>
      </c>
      <c r="R41" s="28">
        <v>20072232</v>
      </c>
      <c r="S41" s="28">
        <v>19205178</v>
      </c>
      <c r="T41" s="28">
        <v>18964252</v>
      </c>
      <c r="U41" s="28">
        <v>18983373</v>
      </c>
      <c r="V41" s="28">
        <v>19333463</v>
      </c>
      <c r="W41" s="28">
        <v>20098251</v>
      </c>
      <c r="X41" s="28">
        <v>20772595</v>
      </c>
      <c r="Y41" s="28">
        <v>21324367</v>
      </c>
      <c r="Z41" s="28">
        <v>22125249</v>
      </c>
      <c r="AA41" s="28">
        <v>23227014</v>
      </c>
      <c r="AB41" s="28">
        <v>24348053</v>
      </c>
      <c r="AC41" s="28">
        <v>25427191</v>
      </c>
      <c r="AD41" s="28">
        <v>26436176</v>
      </c>
      <c r="AE41" s="28">
        <v>27369725</v>
      </c>
      <c r="AF41" s="28">
        <v>28245013</v>
      </c>
      <c r="AG41" s="28">
        <v>29067596</v>
      </c>
      <c r="AH41" s="28">
        <v>29824735</v>
      </c>
      <c r="AI41" s="28">
        <v>30512875</v>
      </c>
      <c r="AJ41" s="28">
        <v>31143413</v>
      </c>
      <c r="AK41" s="28">
        <v>31736160</v>
      </c>
      <c r="AL41" s="28">
        <v>32302224</v>
      </c>
      <c r="AM41" s="28">
        <v>32839952</v>
      </c>
      <c r="AN41" s="28">
        <v>33346683</v>
      </c>
      <c r="AO41" s="28">
        <v>33825539</v>
      </c>
      <c r="AP41" s="28">
        <v>34279788</v>
      </c>
      <c r="AQ41" s="28">
        <v>34711951</v>
      </c>
      <c r="AR41" s="28">
        <v>35121421</v>
      </c>
      <c r="AS41" s="28">
        <v>35509433</v>
      </c>
      <c r="AT41" s="28">
        <v>35877547</v>
      </c>
      <c r="AU41" s="28">
        <v>36225380</v>
      </c>
      <c r="AV41" s="28">
        <v>36556446</v>
      </c>
      <c r="AW41" s="28">
        <v>36873389</v>
      </c>
      <c r="AX41" s="28">
        <v>37176391</v>
      </c>
      <c r="AY41" s="28">
        <v>37468039</v>
      </c>
      <c r="AZ41" s="28">
        <v>37752283</v>
      </c>
      <c r="BA41" s="28">
        <v>38031069</v>
      </c>
      <c r="BB41" s="28">
        <v>38306374</v>
      </c>
      <c r="BC41">
        <v>38579.207999999999</v>
      </c>
      <c r="BD41">
        <v>38851.675999999999</v>
      </c>
      <c r="BE41">
        <v>39124.555999999997</v>
      </c>
      <c r="BF41">
        <v>39396.978999999999</v>
      </c>
      <c r="BG41">
        <v>39669.887999999999</v>
      </c>
      <c r="BH41">
        <v>39945.165999999997</v>
      </c>
      <c r="BI41">
        <v>40221.866999999998</v>
      </c>
      <c r="BJ41">
        <v>40497.663</v>
      </c>
      <c r="BK41">
        <v>40771.110999999997</v>
      </c>
      <c r="BL41">
        <v>41041.963000000003</v>
      </c>
      <c r="BM41">
        <v>41041.963000000003</v>
      </c>
      <c r="BN41" s="28">
        <v>38306374</v>
      </c>
    </row>
    <row r="42" spans="1:66" ht="15" x14ac:dyDescent="0.25">
      <c r="A42" s="28" t="s">
        <v>150</v>
      </c>
      <c r="B42" s="29" t="s">
        <v>85</v>
      </c>
      <c r="C42" s="28" t="s">
        <v>241</v>
      </c>
      <c r="D42" s="29" t="s">
        <v>242</v>
      </c>
      <c r="E42" s="28">
        <v>9995123</v>
      </c>
      <c r="F42" s="28">
        <v>10094561</v>
      </c>
      <c r="G42" s="28">
        <v>10193798</v>
      </c>
      <c r="H42" s="28">
        <v>10292225</v>
      </c>
      <c r="I42" s="28">
        <v>10388344</v>
      </c>
      <c r="J42" s="28">
        <v>10483558</v>
      </c>
      <c r="K42" s="28">
        <v>10580395</v>
      </c>
      <c r="L42" s="28">
        <v>10680380</v>
      </c>
      <c r="M42" s="28">
        <v>10784504</v>
      </c>
      <c r="N42" s="28">
        <v>10895063</v>
      </c>
      <c r="O42" s="28">
        <v>11032528</v>
      </c>
      <c r="P42" s="28">
        <v>11174383</v>
      </c>
      <c r="Q42" s="28">
        <v>11300284</v>
      </c>
      <c r="R42" s="28">
        <v>11428948</v>
      </c>
      <c r="S42" s="28">
        <v>11557779</v>
      </c>
      <c r="T42" s="28">
        <v>11685667</v>
      </c>
      <c r="U42" s="28">
        <v>11811443</v>
      </c>
      <c r="V42" s="28">
        <v>11933041</v>
      </c>
      <c r="W42" s="28">
        <v>12049314</v>
      </c>
      <c r="X42" s="28">
        <v>12161723</v>
      </c>
      <c r="Y42" s="28">
        <v>12262946</v>
      </c>
      <c r="Z42" s="28">
        <v>12356117</v>
      </c>
      <c r="AA42" s="28">
        <v>12458223</v>
      </c>
      <c r="AB42" s="28">
        <v>12564689</v>
      </c>
      <c r="AC42" s="28">
        <v>12665802</v>
      </c>
      <c r="AD42" s="28">
        <v>12761929</v>
      </c>
      <c r="AE42" s="28">
        <v>12853207</v>
      </c>
      <c r="AF42" s="28">
        <v>12939969</v>
      </c>
      <c r="AG42" s="28">
        <v>13022396</v>
      </c>
      <c r="AH42" s="28">
        <v>13100768</v>
      </c>
      <c r="AI42" s="28">
        <v>13175516</v>
      </c>
      <c r="AJ42" s="28">
        <v>13247347</v>
      </c>
      <c r="AK42" s="28">
        <v>13316811</v>
      </c>
      <c r="AL42" s="28">
        <v>13384136</v>
      </c>
      <c r="AM42" s="28">
        <v>13449717</v>
      </c>
      <c r="AN42" s="28">
        <v>13514365</v>
      </c>
      <c r="AO42" s="28">
        <v>13578685</v>
      </c>
      <c r="AP42" s="28">
        <v>13642656</v>
      </c>
      <c r="AQ42" s="28">
        <v>13706160</v>
      </c>
      <c r="AR42" s="28">
        <v>13769345</v>
      </c>
      <c r="AS42" s="28">
        <v>13832171</v>
      </c>
      <c r="AT42" s="28">
        <v>13894401</v>
      </c>
      <c r="AU42" s="28">
        <v>13955442</v>
      </c>
      <c r="AV42" s="28">
        <v>14014784</v>
      </c>
      <c r="AW42" s="28">
        <v>14072181</v>
      </c>
      <c r="AX42" s="28">
        <v>14127222</v>
      </c>
      <c r="AY42" s="28">
        <v>14179682</v>
      </c>
      <c r="AZ42" s="28">
        <v>14228906</v>
      </c>
      <c r="BA42" s="28">
        <v>14274332</v>
      </c>
      <c r="BB42" s="28">
        <v>14315779</v>
      </c>
      <c r="BC42">
        <v>14353.253000000001</v>
      </c>
      <c r="BD42">
        <v>14386.982</v>
      </c>
      <c r="BE42">
        <v>14416.694</v>
      </c>
      <c r="BF42">
        <v>14442.156999999999</v>
      </c>
      <c r="BG42">
        <v>14463.616</v>
      </c>
      <c r="BH42">
        <v>14480.891</v>
      </c>
      <c r="BI42">
        <v>14494.17</v>
      </c>
      <c r="BJ42">
        <v>14503.683000000001</v>
      </c>
      <c r="BK42">
        <v>14509.57</v>
      </c>
      <c r="BL42">
        <v>14512.212</v>
      </c>
      <c r="BM42">
        <v>14512.212</v>
      </c>
      <c r="BN42" s="28">
        <v>14315779</v>
      </c>
    </row>
    <row r="43" spans="1:66" ht="15" x14ac:dyDescent="0.25">
      <c r="A43" s="28" t="s">
        <v>244</v>
      </c>
      <c r="B43" s="29" t="s">
        <v>86</v>
      </c>
      <c r="C43" s="28" t="s">
        <v>241</v>
      </c>
      <c r="D43" s="29" t="s">
        <v>242</v>
      </c>
      <c r="E43" s="28">
        <v>65072018</v>
      </c>
      <c r="F43" s="28">
        <v>65988663</v>
      </c>
      <c r="G43" s="28">
        <v>66867327</v>
      </c>
      <c r="H43" s="28">
        <v>67785075</v>
      </c>
      <c r="I43" s="28">
        <v>68704715</v>
      </c>
      <c r="J43" s="28">
        <v>69601333</v>
      </c>
      <c r="K43" s="28">
        <v>70158112</v>
      </c>
      <c r="L43" s="28">
        <v>71051678</v>
      </c>
      <c r="M43" s="28">
        <v>72039206</v>
      </c>
      <c r="N43" s="28">
        <v>73142150</v>
      </c>
      <c r="O43" s="28">
        <v>74223629</v>
      </c>
      <c r="P43" s="28">
        <v>75175827</v>
      </c>
      <c r="Q43" s="28">
        <v>76147624</v>
      </c>
      <c r="R43" s="28">
        <v>77181884</v>
      </c>
      <c r="S43" s="28">
        <v>78218479</v>
      </c>
      <c r="T43" s="28">
        <v>79277962</v>
      </c>
      <c r="U43" s="28">
        <v>80312698</v>
      </c>
      <c r="V43" s="28">
        <v>81407204</v>
      </c>
      <c r="W43" s="28">
        <v>82579440</v>
      </c>
      <c r="X43" s="28">
        <v>83384680</v>
      </c>
      <c r="Y43" s="28">
        <v>84147318</v>
      </c>
      <c r="Z43" s="28">
        <v>84979913</v>
      </c>
      <c r="AA43" s="28">
        <v>85424312</v>
      </c>
      <c r="AB43" s="28">
        <v>85858536</v>
      </c>
      <c r="AC43" s="28">
        <v>86291408</v>
      </c>
      <c r="AD43" s="28">
        <v>86728912</v>
      </c>
      <c r="AE43" s="28">
        <v>87166768</v>
      </c>
      <c r="AF43" s="28">
        <v>87602880</v>
      </c>
      <c r="AG43" s="28">
        <v>88044000</v>
      </c>
      <c r="AH43" s="28">
        <v>88494560</v>
      </c>
      <c r="AI43" s="28">
        <v>88956704</v>
      </c>
      <c r="AJ43" s="28">
        <v>89420880</v>
      </c>
      <c r="AK43" s="28">
        <v>89873232</v>
      </c>
      <c r="AL43" s="28">
        <v>90310152</v>
      </c>
      <c r="AM43" s="28">
        <v>90727992</v>
      </c>
      <c r="AN43" s="28">
        <v>91125824</v>
      </c>
      <c r="AO43" s="28">
        <v>91512912</v>
      </c>
      <c r="AP43" s="28">
        <v>91886288</v>
      </c>
      <c r="AQ43" s="28">
        <v>92242712</v>
      </c>
      <c r="AR43" s="28">
        <v>92589208</v>
      </c>
      <c r="AS43" s="28">
        <v>92925736</v>
      </c>
      <c r="AT43" s="28">
        <v>93248272</v>
      </c>
      <c r="AU43" s="28">
        <v>93554456</v>
      </c>
      <c r="AV43" s="28">
        <v>93843960</v>
      </c>
      <c r="AW43" s="28">
        <v>94115848</v>
      </c>
      <c r="AX43" s="28">
        <v>94366288</v>
      </c>
      <c r="AY43" s="28">
        <v>94594160</v>
      </c>
      <c r="AZ43" s="28">
        <v>94795288</v>
      </c>
      <c r="BA43" s="28">
        <v>94975512</v>
      </c>
      <c r="BB43" s="28">
        <v>95120416</v>
      </c>
      <c r="BC43">
        <v>95982.212</v>
      </c>
      <c r="BD43">
        <v>96105.455000000002</v>
      </c>
      <c r="BE43">
        <v>96201.361999999994</v>
      </c>
      <c r="BF43">
        <v>96266.78</v>
      </c>
      <c r="BG43">
        <v>96299.441999999995</v>
      </c>
      <c r="BH43">
        <v>96299.400999999998</v>
      </c>
      <c r="BI43">
        <v>96269.483999999997</v>
      </c>
      <c r="BJ43">
        <v>96212.047999999995</v>
      </c>
      <c r="BK43">
        <v>96127.751999999993</v>
      </c>
      <c r="BL43">
        <v>96017.410999999993</v>
      </c>
      <c r="BM43">
        <v>96017.410999999993</v>
      </c>
      <c r="BN43" s="28">
        <v>95120416</v>
      </c>
    </row>
    <row r="44" spans="1:66" ht="15" x14ac:dyDescent="0.25">
      <c r="A44" s="28" t="s">
        <v>183</v>
      </c>
      <c r="B44" s="29" t="s">
        <v>184</v>
      </c>
      <c r="C44" s="28" t="s">
        <v>241</v>
      </c>
      <c r="D44" s="29" t="s">
        <v>242</v>
      </c>
      <c r="E44" s="28">
        <v>3454198</v>
      </c>
      <c r="F44" s="28">
        <v>3633655</v>
      </c>
      <c r="G44" s="28">
        <v>3813443</v>
      </c>
      <c r="H44" s="28">
        <v>3993339</v>
      </c>
      <c r="I44" s="28">
        <v>4280993</v>
      </c>
      <c r="J44" s="28">
        <v>4898954</v>
      </c>
      <c r="K44" s="28">
        <v>5872624</v>
      </c>
      <c r="L44" s="28">
        <v>6988685</v>
      </c>
      <c r="M44" s="28">
        <v>7992644</v>
      </c>
      <c r="N44" s="28">
        <v>8481771</v>
      </c>
      <c r="O44" s="28">
        <v>8575205</v>
      </c>
      <c r="P44" s="28">
        <v>8664969</v>
      </c>
      <c r="Q44" s="28">
        <v>8751847</v>
      </c>
      <c r="R44" s="28">
        <v>8835951</v>
      </c>
      <c r="S44" s="28">
        <v>8916899</v>
      </c>
      <c r="T44" s="28">
        <v>8994263</v>
      </c>
      <c r="U44" s="28">
        <v>9068296</v>
      </c>
      <c r="V44" s="28">
        <v>9140169</v>
      </c>
      <c r="W44" s="28">
        <v>9211657</v>
      </c>
      <c r="X44" s="28">
        <v>9287289</v>
      </c>
      <c r="Y44" s="28">
        <v>9365145</v>
      </c>
      <c r="Z44" s="28">
        <v>9441129</v>
      </c>
      <c r="AA44" s="28">
        <v>9516871</v>
      </c>
      <c r="AB44" s="28">
        <v>9591853</v>
      </c>
      <c r="AC44" s="28">
        <v>9665319</v>
      </c>
      <c r="AD44" s="28">
        <v>9737048</v>
      </c>
      <c r="AE44" s="28">
        <v>9806692</v>
      </c>
      <c r="AF44" s="28">
        <v>9874281</v>
      </c>
      <c r="AG44" s="28">
        <v>9940085</v>
      </c>
      <c r="AH44" s="28">
        <v>10004319</v>
      </c>
      <c r="AI44" s="28">
        <v>10067403</v>
      </c>
      <c r="AJ44" s="28">
        <v>10130008</v>
      </c>
      <c r="AK44" s="28">
        <v>10192521</v>
      </c>
      <c r="AL44" s="28">
        <v>10255434</v>
      </c>
      <c r="AM44" s="28">
        <v>10319346</v>
      </c>
      <c r="AN44" s="28">
        <v>10384576</v>
      </c>
      <c r="AO44" s="28">
        <v>10451479</v>
      </c>
      <c r="AP44" s="28">
        <v>10520193</v>
      </c>
      <c r="AQ44" s="28">
        <v>10590827</v>
      </c>
      <c r="AR44" s="28">
        <v>10663646</v>
      </c>
      <c r="AS44" s="28">
        <v>10738862</v>
      </c>
      <c r="AT44" s="28">
        <v>10815996</v>
      </c>
      <c r="AU44" s="28">
        <v>10894640</v>
      </c>
      <c r="AV44" s="28">
        <v>10974581</v>
      </c>
      <c r="AW44" s="28">
        <v>11055055</v>
      </c>
      <c r="AX44" s="28">
        <v>11135424</v>
      </c>
      <c r="AY44" s="28">
        <v>11215445</v>
      </c>
      <c r="AZ44" s="28">
        <v>11294748</v>
      </c>
      <c r="BA44" s="28">
        <v>11372877</v>
      </c>
      <c r="BB44" s="28">
        <v>11449471</v>
      </c>
      <c r="BC44">
        <v>11524.162</v>
      </c>
      <c r="BD44">
        <v>11597.022999999999</v>
      </c>
      <c r="BE44">
        <v>11667.558999999999</v>
      </c>
      <c r="BF44">
        <v>11735.811</v>
      </c>
      <c r="BG44">
        <v>11802.008</v>
      </c>
      <c r="BH44">
        <v>11865.647000000001</v>
      </c>
      <c r="BI44">
        <v>11926.314</v>
      </c>
      <c r="BJ44">
        <v>11983.825999999999</v>
      </c>
      <c r="BK44">
        <v>12038.516</v>
      </c>
      <c r="BL44">
        <v>12090.436</v>
      </c>
      <c r="BM44">
        <v>12090.436</v>
      </c>
      <c r="BN44" s="28">
        <v>11449471</v>
      </c>
    </row>
    <row r="45" spans="1:66" ht="15" x14ac:dyDescent="0.25">
      <c r="A45" s="28"/>
      <c r="B45" s="29"/>
      <c r="C45" s="28"/>
      <c r="D45" s="29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</row>
    <row r="46" spans="1:66" ht="15" x14ac:dyDescent="0.25">
      <c r="A46" s="28"/>
      <c r="B46" s="29"/>
      <c r="C46" s="28"/>
      <c r="D46" s="29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>
        <v>39543154</v>
      </c>
      <c r="U46" s="28">
        <v>2878595</v>
      </c>
      <c r="V46" s="28">
        <v>9649341</v>
      </c>
      <c r="W46" s="28">
        <v>1362142</v>
      </c>
      <c r="X46" s="28">
        <v>97723799</v>
      </c>
      <c r="Y46" s="28">
        <v>3725276</v>
      </c>
      <c r="Z46" s="28">
        <v>37757813</v>
      </c>
      <c r="AA46" s="28">
        <v>9494246</v>
      </c>
      <c r="AB46" s="28">
        <v>3908743</v>
      </c>
      <c r="AC46" s="28">
        <v>6398940</v>
      </c>
      <c r="AD46" s="28">
        <v>6192235</v>
      </c>
      <c r="AE46" s="28">
        <v>34680458</v>
      </c>
      <c r="AF46" s="28">
        <v>4191776</v>
      </c>
      <c r="AG46" s="28">
        <v>2414573</v>
      </c>
      <c r="AH46" s="28">
        <v>32749848</v>
      </c>
      <c r="AI46" s="28">
        <v>19205178</v>
      </c>
      <c r="AJ46" s="28">
        <v>11557779</v>
      </c>
      <c r="AK46" s="28">
        <v>78218479</v>
      </c>
      <c r="AL46" s="28">
        <v>8916899</v>
      </c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>
        <f>AY26/AX26</f>
        <v>1.0087629036556045</v>
      </c>
      <c r="AY46" s="28">
        <f t="shared" ref="AX46:AZ61" si="0">AZ26/AY26</f>
        <v>1.0084735279332206</v>
      </c>
      <c r="AZ46" s="28">
        <f t="shared" si="0"/>
        <v>1.0081332442395912</v>
      </c>
      <c r="BA46" s="28">
        <f>BB26/BA26</f>
        <v>1.0078171567375032</v>
      </c>
      <c r="BB46" s="28"/>
    </row>
    <row r="47" spans="1:66" ht="15" x14ac:dyDescent="0.25">
      <c r="A47" s="28"/>
      <c r="B47" s="29"/>
      <c r="C47" s="28"/>
      <c r="D47" s="29"/>
      <c r="E47" s="28"/>
      <c r="F47" s="28"/>
      <c r="G47" s="28"/>
      <c r="H47" s="28"/>
      <c r="I47" s="28"/>
      <c r="J47" s="28"/>
      <c r="K47">
        <v>10358.074000000001</v>
      </c>
      <c r="L47" s="28">
        <f>K47/1000</f>
        <v>10.358074</v>
      </c>
      <c r="M47" s="28"/>
      <c r="N47" s="28"/>
      <c r="O47" s="28"/>
      <c r="P47">
        <v>44.903225000000013</v>
      </c>
      <c r="Q47" s="28"/>
      <c r="R47" s="28"/>
      <c r="S47" s="28"/>
      <c r="T47" s="28">
        <v>40339329</v>
      </c>
      <c r="U47" s="28">
        <v>2865835</v>
      </c>
      <c r="V47" s="28">
        <v>9757812</v>
      </c>
      <c r="W47" s="28">
        <v>1409661</v>
      </c>
      <c r="X47" s="28">
        <v>99784030</v>
      </c>
      <c r="Y47" s="28">
        <v>3727505</v>
      </c>
      <c r="Z47" s="28">
        <v>38697943</v>
      </c>
      <c r="AA47" s="28">
        <v>9964656</v>
      </c>
      <c r="AB47" s="28">
        <v>4048085</v>
      </c>
      <c r="AC47" s="28">
        <v>6258619</v>
      </c>
      <c r="AD47" s="28">
        <v>6282196</v>
      </c>
      <c r="AE47" s="28">
        <v>35107264</v>
      </c>
      <c r="AF47" s="28">
        <v>4398070</v>
      </c>
      <c r="AG47" s="28">
        <v>2595166</v>
      </c>
      <c r="AH47" s="28">
        <v>33416270</v>
      </c>
      <c r="AI47" s="28">
        <v>18964252</v>
      </c>
      <c r="AJ47" s="28">
        <v>11685667</v>
      </c>
      <c r="AK47" s="28">
        <v>79277962</v>
      </c>
      <c r="AL47" s="28">
        <v>8994263</v>
      </c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>
        <f t="shared" si="0"/>
        <v>0.99561362682638388</v>
      </c>
      <c r="AY47" s="28">
        <f t="shared" si="0"/>
        <v>0.99548394859073597</v>
      </c>
      <c r="AZ47" s="28">
        <f t="shared" si="0"/>
        <v>0.99533759607331129</v>
      </c>
      <c r="BA47" s="28">
        <f t="shared" ref="BA47:BA64" si="1">BB27/BA27</f>
        <v>0.99519007480172306</v>
      </c>
      <c r="BB47" s="28"/>
    </row>
    <row r="48" spans="1:66" ht="15" x14ac:dyDescent="0.25">
      <c r="A48" s="28" t="s">
        <v>245</v>
      </c>
      <c r="B48" s="29"/>
      <c r="C48" s="28"/>
      <c r="D48" s="29"/>
      <c r="E48" s="28"/>
      <c r="F48" s="28"/>
      <c r="G48" s="28"/>
      <c r="H48" s="28"/>
      <c r="I48" s="28"/>
      <c r="J48" s="28"/>
      <c r="K48">
        <v>10412.652</v>
      </c>
      <c r="L48" s="28">
        <f t="shared" ref="L48:L85" si="2">K48/1000</f>
        <v>10.412652</v>
      </c>
      <c r="M48" s="28"/>
      <c r="N48" s="28"/>
      <c r="O48" s="28"/>
      <c r="P48">
        <v>44.903225000000013</v>
      </c>
      <c r="Q48" s="28"/>
      <c r="R48" s="28"/>
      <c r="S48" s="28"/>
      <c r="T48" s="28">
        <v>41136546</v>
      </c>
      <c r="U48" s="28">
        <v>2851923</v>
      </c>
      <c r="V48" s="28">
        <v>9854033</v>
      </c>
      <c r="W48" s="28">
        <v>1456834</v>
      </c>
      <c r="X48" s="28">
        <v>101789386</v>
      </c>
      <c r="Y48" s="28">
        <v>3728004</v>
      </c>
      <c r="Z48" s="28">
        <v>39621162</v>
      </c>
      <c r="AA48" s="28">
        <v>10215381</v>
      </c>
      <c r="AB48" s="28">
        <v>4124904</v>
      </c>
      <c r="AC48" s="28">
        <v>6109252</v>
      </c>
      <c r="AD48" s="28">
        <v>6378261</v>
      </c>
      <c r="AE48" s="28">
        <v>35528115</v>
      </c>
      <c r="AF48" s="28">
        <v>4541854</v>
      </c>
      <c r="AG48" s="28">
        <v>2711755</v>
      </c>
      <c r="AH48" s="28">
        <v>34193122</v>
      </c>
      <c r="AI48" s="28">
        <v>18983373</v>
      </c>
      <c r="AJ48" s="28">
        <v>11811443</v>
      </c>
      <c r="AK48" s="28">
        <v>80312698</v>
      </c>
      <c r="AL48" s="28">
        <v>9068296</v>
      </c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>
        <f t="shared" si="0"/>
        <v>0.99834580754600077</v>
      </c>
      <c r="AY48" s="28">
        <f t="shared" si="0"/>
        <v>0.99809280117314281</v>
      </c>
      <c r="AZ48" s="28">
        <f t="shared" si="0"/>
        <v>0.997813113858256</v>
      </c>
      <c r="BA48" s="28">
        <f t="shared" si="1"/>
        <v>0.99745598447465955</v>
      </c>
      <c r="BB48" s="28"/>
    </row>
    <row r="49" spans="1:65" ht="15" x14ac:dyDescent="0.25">
      <c r="A49" s="28" t="s">
        <v>246</v>
      </c>
      <c r="B49" s="28"/>
      <c r="C49" s="28"/>
      <c r="D49" s="28"/>
      <c r="E49" s="28"/>
      <c r="F49" s="28"/>
      <c r="G49" s="28"/>
      <c r="H49" s="28"/>
      <c r="I49" s="28"/>
      <c r="J49" s="28"/>
      <c r="K49">
        <v>10462.904</v>
      </c>
      <c r="L49" s="28">
        <f t="shared" si="2"/>
        <v>10.462904</v>
      </c>
      <c r="M49" s="28"/>
      <c r="N49" s="28"/>
      <c r="O49" s="28"/>
      <c r="P49">
        <v>2.7804690000000001</v>
      </c>
      <c r="Q49" s="28"/>
      <c r="R49" s="28"/>
      <c r="S49" s="28"/>
      <c r="T49" s="28">
        <v>41927007</v>
      </c>
      <c r="U49" s="28">
        <v>2836557</v>
      </c>
      <c r="V49" s="28">
        <v>9939771</v>
      </c>
      <c r="W49" s="28">
        <v>1487340</v>
      </c>
      <c r="X49" s="28">
        <v>103740765</v>
      </c>
      <c r="Y49" s="28">
        <v>3726549</v>
      </c>
      <c r="Z49" s="28">
        <v>40590700</v>
      </c>
      <c r="AA49" s="28">
        <v>10459865</v>
      </c>
      <c r="AB49" s="28">
        <v>4317185</v>
      </c>
      <c r="AC49" s="28">
        <v>5950839</v>
      </c>
      <c r="AD49" s="28">
        <v>6477793</v>
      </c>
      <c r="AE49" s="28">
        <v>35927511</v>
      </c>
      <c r="AF49" s="28">
        <v>4601157</v>
      </c>
      <c r="AG49" s="28">
        <v>2766732</v>
      </c>
      <c r="AH49" s="28">
        <v>35018133</v>
      </c>
      <c r="AI49" s="28">
        <v>19333463</v>
      </c>
      <c r="AJ49" s="28">
        <v>11933041</v>
      </c>
      <c r="AK49" s="28">
        <v>81407204</v>
      </c>
      <c r="AL49" s="28">
        <v>9140169</v>
      </c>
      <c r="AM49" s="28"/>
      <c r="AN49" s="28"/>
      <c r="AO49" s="28"/>
      <c r="AP49" s="28"/>
      <c r="AQ49" s="28"/>
      <c r="AR49" s="28"/>
      <c r="AS49" s="28"/>
      <c r="AT49" s="28">
        <v>3908743</v>
      </c>
      <c r="AU49" s="28"/>
      <c r="AV49" s="28">
        <f>AT49*0.001</f>
        <v>3908.7429999999999</v>
      </c>
      <c r="AW49" s="28"/>
      <c r="AX49" s="28">
        <f t="shared" si="0"/>
        <v>1.0060299292042902</v>
      </c>
      <c r="AY49" s="28">
        <f t="shared" si="0"/>
        <v>1.0057578112226753</v>
      </c>
      <c r="AZ49" s="28">
        <f t="shared" si="0"/>
        <v>1.0054712302335467</v>
      </c>
      <c r="BA49" s="28">
        <f t="shared" si="1"/>
        <v>1.0051958875150357</v>
      </c>
      <c r="BB49" s="28"/>
    </row>
    <row r="50" spans="1:65" ht="15" x14ac:dyDescent="0.25">
      <c r="K50">
        <v>10509.535</v>
      </c>
      <c r="L50" s="28">
        <f t="shared" si="2"/>
        <v>10.509535</v>
      </c>
      <c r="P50">
        <v>2.780469000000001</v>
      </c>
      <c r="T50" s="28">
        <v>42705368</v>
      </c>
      <c r="U50" s="28">
        <v>2820602</v>
      </c>
      <c r="V50" s="28">
        <v>10024283</v>
      </c>
      <c r="W50" s="28">
        <v>1494188</v>
      </c>
      <c r="X50" s="28">
        <v>105618671</v>
      </c>
      <c r="Y50" s="28">
        <v>3720161</v>
      </c>
      <c r="Z50" s="28">
        <v>41563520</v>
      </c>
      <c r="AA50" s="28">
        <v>10698683</v>
      </c>
      <c r="AB50" s="28">
        <v>4441100</v>
      </c>
      <c r="AC50" s="28">
        <v>5781907</v>
      </c>
      <c r="AD50" s="28">
        <v>6569088</v>
      </c>
      <c r="AE50" s="28">
        <v>36304408</v>
      </c>
      <c r="AF50" s="28">
        <v>4602768</v>
      </c>
      <c r="AG50" s="28">
        <v>2807235</v>
      </c>
      <c r="AH50" s="28">
        <v>35827362</v>
      </c>
      <c r="AI50" s="28">
        <v>20098251</v>
      </c>
      <c r="AJ50" s="28">
        <v>12049314</v>
      </c>
      <c r="AK50" s="28">
        <v>82579440</v>
      </c>
      <c r="AL50" s="28">
        <v>9211657</v>
      </c>
      <c r="AT50" s="28">
        <v>4048085</v>
      </c>
      <c r="AX50" s="28">
        <f t="shared" si="0"/>
        <v>1.0107664591552008</v>
      </c>
      <c r="AY50" s="28">
        <f t="shared" si="0"/>
        <v>1.0104043911984764</v>
      </c>
      <c r="AZ50" s="28">
        <f t="shared" si="0"/>
        <v>1.0100418315827973</v>
      </c>
      <c r="BA50" s="28">
        <f t="shared" si="1"/>
        <v>1.0097449523801079</v>
      </c>
      <c r="BB50" s="28"/>
      <c r="BE50" s="28"/>
      <c r="BF50" s="33"/>
      <c r="BI50" s="28"/>
      <c r="BK50" s="28" t="s">
        <v>137</v>
      </c>
      <c r="BL50">
        <v>43.451666000000003</v>
      </c>
      <c r="BM50">
        <f>BL50*1000000</f>
        <v>43451666</v>
      </c>
    </row>
    <row r="51" spans="1:65" ht="15" x14ac:dyDescent="0.25">
      <c r="K51">
        <v>10553.323</v>
      </c>
      <c r="L51" s="28">
        <f t="shared" si="2"/>
        <v>10.553323000000001</v>
      </c>
      <c r="P51">
        <v>10.195707000000001</v>
      </c>
      <c r="T51" s="28">
        <v>43451666</v>
      </c>
      <c r="U51" s="28">
        <v>2805608</v>
      </c>
      <c r="V51" s="28">
        <v>10093121</v>
      </c>
      <c r="W51" s="28">
        <v>1477469</v>
      </c>
      <c r="X51" s="28">
        <v>107465134</v>
      </c>
      <c r="Y51" s="28">
        <v>3722716</v>
      </c>
      <c r="Z51" s="28">
        <v>42556984</v>
      </c>
      <c r="AA51" s="28">
        <v>10928721</v>
      </c>
      <c r="AB51" s="28">
        <v>4360444</v>
      </c>
      <c r="AC51" s="28">
        <v>5662923</v>
      </c>
      <c r="AD51" s="28">
        <v>6653942</v>
      </c>
      <c r="AE51" s="28">
        <v>36688772</v>
      </c>
      <c r="AF51" s="28">
        <v>4543399</v>
      </c>
      <c r="AG51" s="28">
        <v>2760385</v>
      </c>
      <c r="AH51" s="28">
        <v>35997107</v>
      </c>
      <c r="AI51" s="28">
        <v>20772595</v>
      </c>
      <c r="AJ51" s="28">
        <v>12161723</v>
      </c>
      <c r="AK51" s="28">
        <v>83384680</v>
      </c>
      <c r="AL51" s="28">
        <v>9287289</v>
      </c>
      <c r="AT51" s="28">
        <v>4124904</v>
      </c>
      <c r="AX51" s="28">
        <f t="shared" si="0"/>
        <v>0.99573045072715305</v>
      </c>
      <c r="AY51" s="28">
        <f t="shared" si="0"/>
        <v>0.99566969532518701</v>
      </c>
      <c r="AZ51" s="28">
        <f t="shared" si="0"/>
        <v>0.99565767163921048</v>
      </c>
      <c r="BA51" s="28">
        <f t="shared" si="1"/>
        <v>0.99547697392874368</v>
      </c>
      <c r="BB51" s="28"/>
      <c r="BE51" s="28"/>
      <c r="BF51" s="33"/>
      <c r="BI51" s="28"/>
      <c r="BK51" s="28" t="s">
        <v>152</v>
      </c>
      <c r="BL51">
        <v>2.8056079999999999</v>
      </c>
      <c r="BM51">
        <f t="shared" ref="BM51:BM68" si="3">BL51*1000000</f>
        <v>2805608</v>
      </c>
    </row>
    <row r="52" spans="1:65" ht="15" x14ac:dyDescent="0.25">
      <c r="E52" s="28"/>
      <c r="F52" s="27"/>
      <c r="K52">
        <v>10595.098</v>
      </c>
      <c r="L52" s="28">
        <f t="shared" si="2"/>
        <v>10.595098</v>
      </c>
      <c r="P52">
        <v>10.195707000000001</v>
      </c>
      <c r="T52" s="28">
        <v>44177969</v>
      </c>
      <c r="U52" s="28">
        <v>2790974</v>
      </c>
      <c r="V52" s="28">
        <v>10137750</v>
      </c>
      <c r="W52" s="28">
        <v>1463265</v>
      </c>
      <c r="X52" s="28">
        <v>109262178</v>
      </c>
      <c r="Y52" s="28">
        <v>3708610</v>
      </c>
      <c r="Z52" s="28">
        <v>43533592</v>
      </c>
      <c r="AA52" s="28">
        <v>11148278</v>
      </c>
      <c r="AB52" s="28">
        <v>4250114</v>
      </c>
      <c r="AC52" s="28">
        <v>5592631</v>
      </c>
      <c r="AD52" s="28">
        <v>6735277</v>
      </c>
      <c r="AE52" s="28">
        <v>37076584</v>
      </c>
      <c r="AF52" s="28">
        <v>4520471</v>
      </c>
      <c r="AG52" s="28">
        <v>2688235</v>
      </c>
      <c r="AH52" s="28">
        <v>35950396</v>
      </c>
      <c r="AI52" s="28">
        <v>21324367</v>
      </c>
      <c r="AJ52" s="28">
        <v>12262946</v>
      </c>
      <c r="AK52" s="28">
        <v>84147318</v>
      </c>
      <c r="AL52" s="28">
        <v>9365145</v>
      </c>
      <c r="AT52" s="28">
        <v>4317185</v>
      </c>
      <c r="AX52" s="28">
        <f t="shared" si="0"/>
        <v>1.0151357231671412</v>
      </c>
      <c r="AY52" s="28">
        <f t="shared" si="0"/>
        <v>1.014784150809674</v>
      </c>
      <c r="AZ52" s="28">
        <f t="shared" si="0"/>
        <v>1.0144981919270568</v>
      </c>
      <c r="BA52" s="28">
        <f t="shared" si="1"/>
        <v>1.0141922129021395</v>
      </c>
      <c r="BB52" s="28"/>
      <c r="BE52" s="28"/>
      <c r="BF52" s="33"/>
      <c r="BH52" s="28"/>
      <c r="BI52" s="28"/>
      <c r="BK52" s="28" t="s">
        <v>155</v>
      </c>
      <c r="BL52">
        <v>10.093121</v>
      </c>
      <c r="BM52">
        <f t="shared" si="3"/>
        <v>10093121</v>
      </c>
    </row>
    <row r="53" spans="1:65" ht="15" x14ac:dyDescent="0.25">
      <c r="E53" s="28"/>
      <c r="F53" s="27"/>
      <c r="K53">
        <v>10635.058000000001</v>
      </c>
      <c r="L53" s="28">
        <f t="shared" si="2"/>
        <v>10.635058000000001</v>
      </c>
      <c r="P53">
        <v>1.4722329999999999</v>
      </c>
      <c r="T53" s="28">
        <v>44903225</v>
      </c>
      <c r="U53" s="28">
        <v>2780469</v>
      </c>
      <c r="V53" s="28">
        <v>10141756</v>
      </c>
      <c r="W53" s="28">
        <v>1472233</v>
      </c>
      <c r="X53" s="28">
        <v>110990103</v>
      </c>
      <c r="Y53" s="28">
        <v>3712502</v>
      </c>
      <c r="Z53" s="28">
        <v>44496122</v>
      </c>
      <c r="AA53" s="28">
        <v>11285869</v>
      </c>
      <c r="AB53" s="28">
        <v>4268873</v>
      </c>
      <c r="AC53" s="28">
        <v>5489739</v>
      </c>
      <c r="AD53" s="28">
        <v>6812341</v>
      </c>
      <c r="AE53" s="28">
        <v>37457971</v>
      </c>
      <c r="AF53" s="28">
        <v>4576298</v>
      </c>
      <c r="AG53" s="28">
        <v>2695122</v>
      </c>
      <c r="AH53" s="28">
        <v>36408820</v>
      </c>
      <c r="AI53" s="28">
        <v>22125249</v>
      </c>
      <c r="AJ53" s="28">
        <v>12356117</v>
      </c>
      <c r="AK53" s="28">
        <v>84979913</v>
      </c>
      <c r="AL53" s="28">
        <v>9441129</v>
      </c>
      <c r="AT53" s="28">
        <v>4441100</v>
      </c>
      <c r="AX53" s="28">
        <f t="shared" si="0"/>
        <v>1.0096819804740265</v>
      </c>
      <c r="AY53" s="28">
        <f t="shared" si="0"/>
        <v>1.0093443427580198</v>
      </c>
      <c r="AZ53" s="28">
        <f t="shared" si="0"/>
        <v>1.0089971286423436</v>
      </c>
      <c r="BA53" s="28">
        <f t="shared" si="1"/>
        <v>1.0086500517703134</v>
      </c>
      <c r="BB53" s="28"/>
      <c r="BE53" s="28"/>
      <c r="BF53" s="33"/>
      <c r="BH53" s="28"/>
      <c r="BI53" s="28"/>
      <c r="BK53" s="28" t="s">
        <v>157</v>
      </c>
      <c r="BL53">
        <v>1.4774689999999999</v>
      </c>
      <c r="BM53">
        <f t="shared" si="3"/>
        <v>1477469</v>
      </c>
    </row>
    <row r="54" spans="1:65" ht="15" x14ac:dyDescent="0.25">
      <c r="E54" s="28"/>
      <c r="F54" s="27"/>
      <c r="K54">
        <v>10673.545</v>
      </c>
      <c r="L54" s="28">
        <f t="shared" si="2"/>
        <v>10.673545000000001</v>
      </c>
      <c r="P54">
        <v>1.4722329999999999</v>
      </c>
      <c r="T54" s="28">
        <v>45606480</v>
      </c>
      <c r="U54" s="28">
        <v>2777970</v>
      </c>
      <c r="V54" s="28">
        <v>10195755</v>
      </c>
      <c r="W54" s="28">
        <v>1485509</v>
      </c>
      <c r="X54" s="28">
        <v>112716598</v>
      </c>
      <c r="Y54" s="28">
        <v>3698729</v>
      </c>
      <c r="Z54" s="28">
        <v>45504560</v>
      </c>
      <c r="AA54" s="28">
        <v>11337052</v>
      </c>
      <c r="AB54" s="28">
        <v>4310108</v>
      </c>
      <c r="AC54" s="28">
        <v>5353930</v>
      </c>
      <c r="AD54" s="28">
        <v>6888388</v>
      </c>
      <c r="AE54" s="28">
        <v>37840044</v>
      </c>
      <c r="AF54" s="28">
        <v>4644384</v>
      </c>
      <c r="AG54" s="28">
        <v>2716391</v>
      </c>
      <c r="AH54" s="28">
        <v>36947025</v>
      </c>
      <c r="AI54" s="28">
        <v>23227014</v>
      </c>
      <c r="AJ54" s="28">
        <v>12458223</v>
      </c>
      <c r="AK54" s="28">
        <v>85424312</v>
      </c>
      <c r="AL54" s="28">
        <v>9516871</v>
      </c>
      <c r="AT54" s="28">
        <v>4360444</v>
      </c>
      <c r="AX54" s="28">
        <f t="shared" si="0"/>
        <v>1.0036177434012039</v>
      </c>
      <c r="AY54" s="28">
        <f t="shared" si="0"/>
        <v>1.0028901655109779</v>
      </c>
      <c r="AZ54" s="28">
        <f t="shared" si="0"/>
        <v>1.0021518387573141</v>
      </c>
      <c r="BA54" s="28">
        <f t="shared" si="1"/>
        <v>1.001429277381598</v>
      </c>
      <c r="BB54" s="28"/>
      <c r="BE54" s="28"/>
      <c r="BF54" s="33"/>
      <c r="BI54" s="28"/>
      <c r="BK54" s="28" t="s">
        <v>243</v>
      </c>
      <c r="BL54">
        <v>107.46513400000001</v>
      </c>
      <c r="BM54">
        <f t="shared" si="3"/>
        <v>107465134</v>
      </c>
    </row>
    <row r="55" spans="1:65" ht="15" x14ac:dyDescent="0.25">
      <c r="E55" s="28"/>
      <c r="F55" s="27"/>
      <c r="K55">
        <v>10711.138999999999</v>
      </c>
      <c r="L55" s="28">
        <f t="shared" si="2"/>
        <v>10.711138999999999</v>
      </c>
      <c r="P55">
        <v>110.990103</v>
      </c>
      <c r="T55" s="28">
        <v>46278751</v>
      </c>
      <c r="U55" s="28">
        <v>2777979</v>
      </c>
      <c r="V55" s="28">
        <v>10246234</v>
      </c>
      <c r="W55" s="28">
        <v>1498712</v>
      </c>
      <c r="X55" s="28">
        <v>114484252</v>
      </c>
      <c r="Y55" s="28">
        <v>3691679</v>
      </c>
      <c r="Z55" s="28">
        <v>46523657</v>
      </c>
      <c r="AA55" s="28">
        <v>11384922</v>
      </c>
      <c r="AB55" s="28">
        <v>4349380</v>
      </c>
      <c r="AC55" s="28">
        <v>5219044</v>
      </c>
      <c r="AD55" s="28">
        <v>6964197</v>
      </c>
      <c r="AE55" s="28">
        <v>38211459</v>
      </c>
      <c r="AF55" s="28">
        <v>4713553</v>
      </c>
      <c r="AG55" s="28">
        <v>2737061</v>
      </c>
      <c r="AH55" s="28">
        <v>37473929</v>
      </c>
      <c r="AI55" s="28">
        <v>24348053</v>
      </c>
      <c r="AJ55" s="28">
        <v>12564689</v>
      </c>
      <c r="AK55" s="28">
        <v>85858536</v>
      </c>
      <c r="AL55" s="28">
        <v>9591853</v>
      </c>
      <c r="AT55" s="28">
        <v>4250114</v>
      </c>
      <c r="AX55" s="28">
        <f t="shared" si="0"/>
        <v>1.0037216901454646</v>
      </c>
      <c r="AY55" s="28">
        <f t="shared" si="0"/>
        <v>1.0032771584344553</v>
      </c>
      <c r="AZ55" s="28">
        <f t="shared" si="0"/>
        <v>1.0027933614813733</v>
      </c>
      <c r="BA55" s="28">
        <f t="shared" si="1"/>
        <v>1.0023337000208887</v>
      </c>
      <c r="BB55" s="28"/>
      <c r="BE55" s="28"/>
      <c r="BF55" s="33"/>
      <c r="BI55" s="28"/>
      <c r="BK55" s="28" t="s">
        <v>159</v>
      </c>
      <c r="BL55">
        <v>3.7227160000000001</v>
      </c>
      <c r="BM55">
        <f t="shared" si="3"/>
        <v>3722716</v>
      </c>
    </row>
    <row r="56" spans="1:65" ht="15" x14ac:dyDescent="0.25">
      <c r="E56" s="28"/>
      <c r="F56" s="27"/>
      <c r="K56">
        <v>10747.709000000001</v>
      </c>
      <c r="L56" s="28">
        <f t="shared" si="2"/>
        <v>10.747709</v>
      </c>
      <c r="P56">
        <v>110.990103</v>
      </c>
      <c r="T56" s="28">
        <v>46922031</v>
      </c>
      <c r="U56" s="28">
        <v>2777003</v>
      </c>
      <c r="V56" s="28">
        <v>10293667</v>
      </c>
      <c r="W56" s="28">
        <v>1511676</v>
      </c>
      <c r="X56" s="28">
        <v>116275465</v>
      </c>
      <c r="Y56" s="28">
        <v>3683872</v>
      </c>
      <c r="Z56" s="28">
        <v>47549546</v>
      </c>
      <c r="AA56" s="28">
        <v>11442114</v>
      </c>
      <c r="AB56" s="28">
        <v>4387109</v>
      </c>
      <c r="AC56" s="28">
        <v>5097604</v>
      </c>
      <c r="AD56" s="28">
        <v>7038380</v>
      </c>
      <c r="AE56" s="28">
        <v>38571289</v>
      </c>
      <c r="AF56" s="28">
        <v>4780706</v>
      </c>
      <c r="AG56" s="28">
        <v>2757220</v>
      </c>
      <c r="AH56" s="28">
        <v>37989969</v>
      </c>
      <c r="AI56" s="28">
        <v>25427191</v>
      </c>
      <c r="AJ56" s="28">
        <v>12665802</v>
      </c>
      <c r="AK56" s="28">
        <v>86291408</v>
      </c>
      <c r="AL56" s="28">
        <v>9665319</v>
      </c>
      <c r="AT56" s="28">
        <v>4268873</v>
      </c>
      <c r="AX56" s="28">
        <f t="shared" si="0"/>
        <v>1.005330841851453</v>
      </c>
      <c r="AY56" s="28">
        <f t="shared" si="0"/>
        <v>1.0049696797299039</v>
      </c>
      <c r="AZ56" s="28">
        <f t="shared" si="0"/>
        <v>1.0046087756342692</v>
      </c>
      <c r="BA56" s="28">
        <f t="shared" si="1"/>
        <v>1.0042362661779214</v>
      </c>
      <c r="BB56" s="28"/>
      <c r="BE56" s="28"/>
      <c r="BF56" s="33"/>
      <c r="BI56" s="28"/>
      <c r="BK56" s="28" t="s">
        <v>161</v>
      </c>
      <c r="BL56">
        <v>42.556984</v>
      </c>
      <c r="BM56">
        <f t="shared" si="3"/>
        <v>42556984</v>
      </c>
    </row>
    <row r="57" spans="1:65" ht="15" x14ac:dyDescent="0.25">
      <c r="E57" s="28"/>
      <c r="F57" s="27"/>
      <c r="K57">
        <v>10783.334000000001</v>
      </c>
      <c r="L57" s="28">
        <f t="shared" si="2"/>
        <v>10.783334</v>
      </c>
      <c r="P57">
        <v>3.6913529999999999</v>
      </c>
      <c r="T57" s="28">
        <v>47538087</v>
      </c>
      <c r="U57" s="28">
        <v>2775109</v>
      </c>
      <c r="V57" s="28">
        <v>10338629</v>
      </c>
      <c r="W57" s="28">
        <v>1524461</v>
      </c>
      <c r="X57" s="28">
        <v>118058996</v>
      </c>
      <c r="Y57" s="28">
        <v>3675245</v>
      </c>
      <c r="Z57" s="28">
        <v>48583520</v>
      </c>
      <c r="AA57" s="28">
        <v>11515043</v>
      </c>
      <c r="AB57" s="28">
        <v>4423726</v>
      </c>
      <c r="AC57" s="28">
        <v>4988145</v>
      </c>
      <c r="AD57" s="28">
        <v>7111388</v>
      </c>
      <c r="AE57" s="28">
        <v>38920171</v>
      </c>
      <c r="AF57" s="28">
        <v>4846014</v>
      </c>
      <c r="AG57" s="28">
        <v>2776990</v>
      </c>
      <c r="AH57" s="28">
        <v>38494876</v>
      </c>
      <c r="AI57" s="28">
        <v>26436176</v>
      </c>
      <c r="AJ57" s="28">
        <v>12761929</v>
      </c>
      <c r="AK57" s="28">
        <v>86728912</v>
      </c>
      <c r="AL57" s="28">
        <v>9737048</v>
      </c>
      <c r="AT57" s="28">
        <v>4310108</v>
      </c>
      <c r="AX57" s="28">
        <f t="shared" si="0"/>
        <v>1.0043543611051886</v>
      </c>
      <c r="AY57" s="28">
        <f t="shared" si="0"/>
        <v>1.004124794629526</v>
      </c>
      <c r="AZ57" s="28">
        <f t="shared" si="0"/>
        <v>1.0038986989222829</v>
      </c>
      <c r="BA57" s="28">
        <f t="shared" si="1"/>
        <v>1.0037055448811005</v>
      </c>
      <c r="BB57" s="28"/>
      <c r="BE57" s="28"/>
      <c r="BF57" s="33"/>
      <c r="BI57" s="28"/>
      <c r="BK57" s="28" t="s">
        <v>164</v>
      </c>
      <c r="BL57">
        <v>10.928720999999999</v>
      </c>
      <c r="BM57">
        <f t="shared" si="3"/>
        <v>10928721</v>
      </c>
    </row>
    <row r="58" spans="1:65" ht="15" x14ac:dyDescent="0.25">
      <c r="E58" s="28"/>
      <c r="F58" s="27"/>
      <c r="K58">
        <v>10817.832</v>
      </c>
      <c r="L58" s="28">
        <f t="shared" si="2"/>
        <v>10.817832000000001</v>
      </c>
      <c r="T58" s="28">
        <v>48130008</v>
      </c>
      <c r="U58" s="28">
        <v>2772323</v>
      </c>
      <c r="V58" s="28">
        <v>10381563</v>
      </c>
      <c r="W58" s="28">
        <v>1537124</v>
      </c>
      <c r="X58" s="28">
        <v>119838003</v>
      </c>
      <c r="Y58" s="28">
        <v>3665830</v>
      </c>
      <c r="Z58" s="28">
        <v>49623459</v>
      </c>
      <c r="AA58" s="28">
        <v>11604646</v>
      </c>
      <c r="AB58" s="28">
        <v>4459526</v>
      </c>
      <c r="AC58" s="28">
        <v>4897736</v>
      </c>
      <c r="AD58" s="28">
        <v>7183416</v>
      </c>
      <c r="AE58" s="28">
        <v>39259527</v>
      </c>
      <c r="AF58" s="28">
        <v>4909747</v>
      </c>
      <c r="AG58" s="28">
        <v>2796538</v>
      </c>
      <c r="AH58" s="28">
        <v>38995485</v>
      </c>
      <c r="AI58" s="28">
        <v>27369725</v>
      </c>
      <c r="AJ58" s="28">
        <v>12853207</v>
      </c>
      <c r="AK58" s="28">
        <v>87166768</v>
      </c>
      <c r="AL58" s="28">
        <v>9806692</v>
      </c>
      <c r="AT58" s="28">
        <v>4349380</v>
      </c>
      <c r="AX58" s="28">
        <f t="shared" si="0"/>
        <v>1.0106620051985447</v>
      </c>
      <c r="AY58" s="28">
        <f t="shared" si="0"/>
        <v>1.0104740990293857</v>
      </c>
      <c r="AZ58" s="28">
        <f t="shared" si="0"/>
        <v>1.0102544483234166</v>
      </c>
      <c r="BA58" s="28">
        <f t="shared" si="1"/>
        <v>1.0100057785489602</v>
      </c>
      <c r="BB58" s="28"/>
      <c r="BE58" s="28"/>
      <c r="BF58" s="33"/>
      <c r="BI58" s="28"/>
      <c r="BK58" s="28" t="s">
        <v>167</v>
      </c>
      <c r="BL58">
        <v>4.3604439999999993</v>
      </c>
      <c r="BM58">
        <f t="shared" si="3"/>
        <v>4360443.9999999991</v>
      </c>
    </row>
    <row r="59" spans="1:65" ht="15" x14ac:dyDescent="0.25">
      <c r="E59" s="28"/>
      <c r="F59" s="27"/>
      <c r="K59">
        <v>10850.749</v>
      </c>
      <c r="L59" s="28">
        <f t="shared" si="2"/>
        <v>10.850749</v>
      </c>
      <c r="T59" s="28">
        <v>48700234</v>
      </c>
      <c r="U59" s="28">
        <v>2768742</v>
      </c>
      <c r="V59" s="28">
        <v>10421905</v>
      </c>
      <c r="W59" s="28">
        <v>1549710</v>
      </c>
      <c r="X59" s="28">
        <v>121611091</v>
      </c>
      <c r="Y59" s="28">
        <v>3655579</v>
      </c>
      <c r="Z59" s="28">
        <v>50671593</v>
      </c>
      <c r="AA59" s="28">
        <v>11704094</v>
      </c>
      <c r="AB59" s="28">
        <v>4494733</v>
      </c>
      <c r="AC59" s="28">
        <v>4824807</v>
      </c>
      <c r="AD59" s="28">
        <v>7254484</v>
      </c>
      <c r="AE59" s="28">
        <v>39590353</v>
      </c>
      <c r="AF59" s="28">
        <v>4972087</v>
      </c>
      <c r="AG59" s="28">
        <v>2816020</v>
      </c>
      <c r="AH59" s="28">
        <v>39492450</v>
      </c>
      <c r="AI59" s="28">
        <v>28245013</v>
      </c>
      <c r="AJ59" s="28">
        <v>12939969</v>
      </c>
      <c r="AK59" s="28">
        <v>87602880</v>
      </c>
      <c r="AL59" s="28">
        <v>9874281</v>
      </c>
      <c r="AT59" s="28">
        <v>4387109</v>
      </c>
      <c r="AX59" s="28">
        <f t="shared" si="0"/>
        <v>1.0083607896854698</v>
      </c>
      <c r="AY59" s="28">
        <f t="shared" si="0"/>
        <v>1.0081417823086116</v>
      </c>
      <c r="AZ59" s="28">
        <f t="shared" si="0"/>
        <v>1.0078939880197657</v>
      </c>
      <c r="BA59" s="28">
        <f t="shared" si="1"/>
        <v>1.0076212432329288</v>
      </c>
      <c r="BB59" s="28"/>
      <c r="BE59" s="31"/>
      <c r="BF59" s="33"/>
      <c r="BI59" s="31"/>
      <c r="BK59" s="31" t="s">
        <v>169</v>
      </c>
      <c r="BL59">
        <v>5.6629230000000002</v>
      </c>
      <c r="BM59">
        <f t="shared" si="3"/>
        <v>5662923</v>
      </c>
    </row>
    <row r="60" spans="1:65" ht="15" x14ac:dyDescent="0.25">
      <c r="E60" s="28"/>
      <c r="F60" s="27"/>
      <c r="K60">
        <v>10881.465</v>
      </c>
      <c r="L60" s="28">
        <f t="shared" si="2"/>
        <v>10.881465</v>
      </c>
      <c r="T60" s="28">
        <v>49251258</v>
      </c>
      <c r="U60" s="28">
        <v>2764470</v>
      </c>
      <c r="V60" s="28">
        <v>10460570</v>
      </c>
      <c r="W60" s="28">
        <v>1562228</v>
      </c>
      <c r="X60" s="28">
        <v>123382198</v>
      </c>
      <c r="Y60" s="28">
        <v>3644380</v>
      </c>
      <c r="Z60" s="28">
        <v>51730760</v>
      </c>
      <c r="AA60" s="28">
        <v>11813211</v>
      </c>
      <c r="AB60" s="28">
        <v>4529698</v>
      </c>
      <c r="AC60" s="28">
        <v>4763208</v>
      </c>
      <c r="AD60" s="28">
        <v>7324828</v>
      </c>
      <c r="AE60" s="28">
        <v>39912385</v>
      </c>
      <c r="AF60" s="28">
        <v>5033246</v>
      </c>
      <c r="AG60" s="28">
        <v>2835555</v>
      </c>
      <c r="AH60" s="28">
        <v>39980836</v>
      </c>
      <c r="AI60" s="28">
        <v>29067596</v>
      </c>
      <c r="AJ60" s="28">
        <v>13022396</v>
      </c>
      <c r="AK60" s="28">
        <v>88044000</v>
      </c>
      <c r="AL60" s="28">
        <v>9940085</v>
      </c>
      <c r="AT60" s="28">
        <v>4423726</v>
      </c>
      <c r="AX60" s="28">
        <f t="shared" si="0"/>
        <v>1.0070770468700643</v>
      </c>
      <c r="AY60" s="28">
        <f t="shared" si="0"/>
        <v>1.0067136422537841</v>
      </c>
      <c r="AZ60" s="28">
        <f t="shared" si="0"/>
        <v>1.0063422014287275</v>
      </c>
      <c r="BA60" s="28">
        <f t="shared" si="1"/>
        <v>1.0059477809289339</v>
      </c>
      <c r="BB60" s="28"/>
      <c r="BE60" s="28"/>
      <c r="BF60" s="33"/>
      <c r="BI60" s="28"/>
      <c r="BK60" s="28" t="s">
        <v>144</v>
      </c>
      <c r="BL60">
        <v>6.6539419999999998</v>
      </c>
      <c r="BM60">
        <f t="shared" si="3"/>
        <v>6653942</v>
      </c>
    </row>
    <row r="61" spans="1:65" ht="15" x14ac:dyDescent="0.25">
      <c r="E61" s="28"/>
      <c r="F61" s="27"/>
      <c r="K61">
        <v>10909.438</v>
      </c>
      <c r="L61" s="28">
        <f t="shared" si="2"/>
        <v>10.909438</v>
      </c>
      <c r="T61" s="28">
        <v>49787283</v>
      </c>
      <c r="U61" s="28">
        <v>2759528</v>
      </c>
      <c r="V61" s="28">
        <v>10497642</v>
      </c>
      <c r="W61" s="28">
        <v>1574679</v>
      </c>
      <c r="X61" s="28">
        <v>125151725</v>
      </c>
      <c r="Y61" s="28">
        <v>3632620</v>
      </c>
      <c r="Z61" s="28">
        <v>52800825</v>
      </c>
      <c r="AA61" s="28">
        <v>11933395</v>
      </c>
      <c r="AB61" s="28">
        <v>4564570</v>
      </c>
      <c r="AC61" s="28">
        <v>4714240</v>
      </c>
      <c r="AD61" s="28">
        <v>7394813</v>
      </c>
      <c r="AE61" s="28">
        <v>40226395</v>
      </c>
      <c r="AF61" s="28">
        <v>5093376</v>
      </c>
      <c r="AG61" s="28">
        <v>2855291</v>
      </c>
      <c r="AH61" s="28">
        <v>40461368</v>
      </c>
      <c r="AI61" s="28">
        <v>29824735</v>
      </c>
      <c r="AJ61" s="28">
        <v>13100768</v>
      </c>
      <c r="AK61" s="28">
        <v>88494560</v>
      </c>
      <c r="AL61" s="28">
        <v>10004319</v>
      </c>
      <c r="AT61" s="28">
        <v>4459526</v>
      </c>
      <c r="AX61" s="28">
        <f t="shared" si="0"/>
        <v>1.0078449788200259</v>
      </c>
      <c r="AY61" s="28">
        <f t="shared" si="0"/>
        <v>1.007586305757822</v>
      </c>
      <c r="AZ61" s="28">
        <f t="shared" si="0"/>
        <v>1.0073846130047288</v>
      </c>
      <c r="BA61" s="28">
        <f t="shared" si="1"/>
        <v>1.007238949817582</v>
      </c>
      <c r="BB61" s="28"/>
      <c r="BE61" s="28"/>
      <c r="BF61" s="33"/>
      <c r="BI61" s="28"/>
      <c r="BK61" s="28" t="s">
        <v>147</v>
      </c>
      <c r="BL61">
        <v>36.688771999999993</v>
      </c>
      <c r="BM61">
        <f t="shared" si="3"/>
        <v>36688771.999999993</v>
      </c>
    </row>
    <row r="62" spans="1:65" ht="15" x14ac:dyDescent="0.25">
      <c r="E62" s="28"/>
      <c r="F62" s="27"/>
      <c r="K62">
        <v>10934.405000000001</v>
      </c>
      <c r="L62" s="28">
        <f t="shared" si="2"/>
        <v>10.934405</v>
      </c>
      <c r="T62" s="28">
        <v>50311560</v>
      </c>
      <c r="U62" s="28">
        <v>2753925</v>
      </c>
      <c r="V62" s="28">
        <v>10532781</v>
      </c>
      <c r="W62" s="28">
        <v>1587097</v>
      </c>
      <c r="X62" s="28">
        <v>126921867</v>
      </c>
      <c r="Y62" s="28">
        <v>3620078</v>
      </c>
      <c r="Z62" s="28">
        <v>53879499</v>
      </c>
      <c r="AA62" s="28">
        <v>12065504</v>
      </c>
      <c r="AB62" s="28">
        <v>4599596</v>
      </c>
      <c r="AC62" s="28">
        <v>4678450</v>
      </c>
      <c r="AD62" s="28">
        <v>7464206</v>
      </c>
      <c r="AE62" s="28">
        <v>40531718</v>
      </c>
      <c r="AF62" s="28">
        <v>5152792</v>
      </c>
      <c r="AG62" s="28">
        <v>2875390</v>
      </c>
      <c r="AH62" s="28">
        <v>40933778</v>
      </c>
      <c r="AI62" s="28">
        <v>30512875</v>
      </c>
      <c r="AJ62" s="28">
        <v>13175516</v>
      </c>
      <c r="AK62" s="28">
        <v>88956704</v>
      </c>
      <c r="AL62" s="28">
        <v>10067403</v>
      </c>
      <c r="AT62" s="28">
        <v>4494733</v>
      </c>
      <c r="AX62" s="28">
        <f t="shared" ref="AX62:AZ64" si="4">AY42/AX42</f>
        <v>1.0037133981472082</v>
      </c>
      <c r="AY62" s="28">
        <f t="shared" si="4"/>
        <v>1.0034714459745995</v>
      </c>
      <c r="AZ62" s="28">
        <f t="shared" si="4"/>
        <v>1.0031925152924617</v>
      </c>
      <c r="BA62" s="28">
        <f t="shared" si="1"/>
        <v>1.0029036034751049</v>
      </c>
      <c r="BB62" s="28"/>
      <c r="BE62" s="28"/>
      <c r="BF62" s="33"/>
      <c r="BI62" s="28"/>
      <c r="BK62" s="28" t="s">
        <v>172</v>
      </c>
      <c r="BL62">
        <v>4.543399</v>
      </c>
      <c r="BM62">
        <f t="shared" si="3"/>
        <v>4543399</v>
      </c>
    </row>
    <row r="63" spans="1:65" ht="15" x14ac:dyDescent="0.25">
      <c r="E63" s="28"/>
      <c r="F63" s="27"/>
      <c r="K63">
        <v>10955.608</v>
      </c>
      <c r="L63" s="28">
        <f t="shared" si="2"/>
        <v>10.955608</v>
      </c>
      <c r="T63" s="28">
        <v>50826981</v>
      </c>
      <c r="U63" s="28">
        <v>2747753</v>
      </c>
      <c r="V63" s="28">
        <v>10566579</v>
      </c>
      <c r="W63" s="28">
        <v>1599504</v>
      </c>
      <c r="X63" s="28">
        <v>128705494</v>
      </c>
      <c r="Y63" s="28">
        <v>3607022</v>
      </c>
      <c r="Z63" s="28">
        <v>54966918</v>
      </c>
      <c r="AA63" s="28">
        <v>12208667</v>
      </c>
      <c r="AB63" s="28">
        <v>4635015</v>
      </c>
      <c r="AC63" s="28">
        <v>4654951</v>
      </c>
      <c r="AD63" s="28">
        <v>7532997</v>
      </c>
      <c r="AE63" s="28">
        <v>40828386</v>
      </c>
      <c r="AF63" s="28">
        <v>5211645</v>
      </c>
      <c r="AG63" s="28">
        <v>2896022</v>
      </c>
      <c r="AH63" s="28">
        <v>41399264</v>
      </c>
      <c r="AI63" s="28">
        <v>31143413</v>
      </c>
      <c r="AJ63" s="28">
        <v>13247347</v>
      </c>
      <c r="AK63" s="28">
        <v>89420880</v>
      </c>
      <c r="AL63" s="28">
        <v>10130008</v>
      </c>
      <c r="AT63" s="28">
        <v>4529698</v>
      </c>
      <c r="AX63" s="28">
        <f t="shared" si="4"/>
        <v>1.0024147606611378</v>
      </c>
      <c r="AY63" s="28">
        <f t="shared" si="4"/>
        <v>1.0021262200541767</v>
      </c>
      <c r="AZ63" s="28">
        <f t="shared" si="4"/>
        <v>1.0019011915444573</v>
      </c>
      <c r="BA63" s="28">
        <f t="shared" si="1"/>
        <v>1.0015256985400616</v>
      </c>
      <c r="BB63" s="28"/>
      <c r="BE63" s="28"/>
      <c r="BF63" s="33"/>
      <c r="BI63" s="28"/>
      <c r="BK63" s="28" t="s">
        <v>174</v>
      </c>
      <c r="BL63">
        <v>2.7603849999999999</v>
      </c>
      <c r="BM63">
        <f t="shared" si="3"/>
        <v>2760385</v>
      </c>
    </row>
    <row r="64" spans="1:65" ht="15" x14ac:dyDescent="0.25">
      <c r="E64" s="28"/>
      <c r="F64" s="27"/>
      <c r="K64">
        <v>10972.311</v>
      </c>
      <c r="L64" s="28">
        <f t="shared" si="2"/>
        <v>10.972310999999999</v>
      </c>
      <c r="T64" s="28">
        <v>51336846</v>
      </c>
      <c r="U64" s="28">
        <v>2741125</v>
      </c>
      <c r="V64" s="28">
        <v>10598338</v>
      </c>
      <c r="W64" s="28">
        <v>1611918</v>
      </c>
      <c r="X64" s="28">
        <v>130511810</v>
      </c>
      <c r="Y64" s="28">
        <v>3593499</v>
      </c>
      <c r="Z64" s="28">
        <v>56062270</v>
      </c>
      <c r="AA64" s="28">
        <v>12359896</v>
      </c>
      <c r="AB64" s="28">
        <v>4670915</v>
      </c>
      <c r="AC64" s="28">
        <v>4641685</v>
      </c>
      <c r="AD64" s="28">
        <v>7601269</v>
      </c>
      <c r="AE64" s="28">
        <v>41119588</v>
      </c>
      <c r="AF64" s="28">
        <v>5270150</v>
      </c>
      <c r="AG64" s="28">
        <v>2917304</v>
      </c>
      <c r="AH64" s="28">
        <v>41858423</v>
      </c>
      <c r="AI64" s="28">
        <v>31736160</v>
      </c>
      <c r="AJ64" s="28">
        <v>13316811</v>
      </c>
      <c r="AK64" s="28">
        <v>89873232</v>
      </c>
      <c r="AL64" s="28">
        <v>10192521</v>
      </c>
      <c r="AT64" s="28">
        <v>4564570</v>
      </c>
      <c r="AX64" s="28">
        <f t="shared" si="4"/>
        <v>1.0071861655200556</v>
      </c>
      <c r="AY64" s="28">
        <f t="shared" si="4"/>
        <v>1.0070708741382977</v>
      </c>
      <c r="AZ64" s="28">
        <f t="shared" si="4"/>
        <v>1.0069172858039861</v>
      </c>
      <c r="BA64" s="28">
        <f t="shared" si="1"/>
        <v>1.0067347954259946</v>
      </c>
      <c r="BE64" s="28"/>
      <c r="BF64" s="33"/>
      <c r="BI64" s="28"/>
      <c r="BK64" s="28" t="s">
        <v>177</v>
      </c>
      <c r="BL64">
        <v>35.997107</v>
      </c>
      <c r="BM64">
        <f t="shared" si="3"/>
        <v>35997107</v>
      </c>
    </row>
    <row r="65" spans="5:65" ht="15" x14ac:dyDescent="0.25">
      <c r="E65" s="28"/>
      <c r="F65" s="27"/>
      <c r="K65">
        <v>10984.425999999999</v>
      </c>
      <c r="L65" s="28">
        <f t="shared" si="2"/>
        <v>10.984425999999999</v>
      </c>
      <c r="T65" s="28">
        <v>51845003</v>
      </c>
      <c r="U65" s="28">
        <v>2734049</v>
      </c>
      <c r="V65" s="28">
        <v>10628313</v>
      </c>
      <c r="W65" s="28">
        <v>1624315</v>
      </c>
      <c r="X65" s="28">
        <v>132340744</v>
      </c>
      <c r="Y65" s="28">
        <v>3579742</v>
      </c>
      <c r="Z65" s="28">
        <v>57162965</v>
      </c>
      <c r="AA65" s="28">
        <v>12517964</v>
      </c>
      <c r="AB65" s="28">
        <v>4707382</v>
      </c>
      <c r="AC65" s="28">
        <v>4637432</v>
      </c>
      <c r="AD65" s="28">
        <v>7668904</v>
      </c>
      <c r="AE65" s="28">
        <v>41405880</v>
      </c>
      <c r="AF65" s="28">
        <v>5328579</v>
      </c>
      <c r="AG65" s="28">
        <v>2939367</v>
      </c>
      <c r="AH65" s="28">
        <v>42310341</v>
      </c>
      <c r="AI65" s="28">
        <v>32302224</v>
      </c>
      <c r="AJ65" s="28">
        <v>13384136</v>
      </c>
      <c r="AK65" s="28">
        <v>90310152</v>
      </c>
      <c r="AL65" s="28">
        <v>10255434</v>
      </c>
      <c r="AT65" s="28">
        <v>4599596</v>
      </c>
      <c r="BE65" s="28"/>
      <c r="BF65" s="33"/>
      <c r="BI65" s="28"/>
      <c r="BK65" s="28" t="s">
        <v>179</v>
      </c>
      <c r="BL65">
        <v>20.772594999999999</v>
      </c>
      <c r="BM65">
        <f t="shared" si="3"/>
        <v>20772595</v>
      </c>
    </row>
    <row r="66" spans="5:65" ht="15" x14ac:dyDescent="0.25">
      <c r="E66" s="28"/>
      <c r="F66" s="27"/>
      <c r="K66">
        <v>10991.898999999999</v>
      </c>
      <c r="L66" s="28">
        <f t="shared" si="2"/>
        <v>10.991899</v>
      </c>
      <c r="T66" s="28">
        <v>52352520</v>
      </c>
      <c r="U66" s="28">
        <v>2726573</v>
      </c>
      <c r="V66" s="28">
        <v>10655598</v>
      </c>
      <c r="W66" s="28">
        <v>1636698</v>
      </c>
      <c r="X66" s="28">
        <v>134183751</v>
      </c>
      <c r="Y66" s="28">
        <v>3565726</v>
      </c>
      <c r="Z66" s="28">
        <v>58268847</v>
      </c>
      <c r="AA66" s="28">
        <v>12683203</v>
      </c>
      <c r="AB66" s="28">
        <v>4744328</v>
      </c>
      <c r="AC66" s="28">
        <v>4642097</v>
      </c>
      <c r="AD66" s="28">
        <v>7736015</v>
      </c>
      <c r="AE66" s="28">
        <v>41685255</v>
      </c>
      <c r="AF66" s="28">
        <v>5387135</v>
      </c>
      <c r="AG66" s="28">
        <v>2962241</v>
      </c>
      <c r="AH66" s="28">
        <v>42755976</v>
      </c>
      <c r="AI66" s="28">
        <v>32839952</v>
      </c>
      <c r="AJ66" s="28">
        <v>13449717</v>
      </c>
      <c r="AK66" s="28">
        <v>90727992</v>
      </c>
      <c r="AL66" s="28">
        <v>10319346</v>
      </c>
      <c r="AT66" s="28">
        <v>4635015</v>
      </c>
      <c r="BE66" s="28"/>
      <c r="BF66" s="33"/>
      <c r="BI66" s="28"/>
      <c r="BK66" s="28" t="s">
        <v>150</v>
      </c>
      <c r="BL66">
        <v>12.161723</v>
      </c>
      <c r="BM66">
        <f t="shared" si="3"/>
        <v>12161723</v>
      </c>
    </row>
    <row r="67" spans="5:65" ht="15" x14ac:dyDescent="0.25">
      <c r="E67" s="28"/>
      <c r="F67" s="27"/>
      <c r="K67">
        <v>10994.370999999999</v>
      </c>
      <c r="L67" s="28">
        <f t="shared" si="2"/>
        <v>10.994370999999999</v>
      </c>
      <c r="T67" s="28">
        <v>52860879</v>
      </c>
      <c r="U67" s="28">
        <v>2718722</v>
      </c>
      <c r="V67" s="28">
        <v>10680485</v>
      </c>
      <c r="W67" s="28">
        <v>1649093</v>
      </c>
      <c r="X67" s="28">
        <v>136037397</v>
      </c>
      <c r="Y67" s="28">
        <v>3551664</v>
      </c>
      <c r="Z67" s="28">
        <v>59376243</v>
      </c>
      <c r="AA67" s="28">
        <v>12853969</v>
      </c>
      <c r="AB67" s="28">
        <v>4781662</v>
      </c>
      <c r="AC67" s="28">
        <v>4654791</v>
      </c>
      <c r="AD67" s="28">
        <v>7802411</v>
      </c>
      <c r="AE67" s="28">
        <v>41957986</v>
      </c>
      <c r="AF67" s="28">
        <v>5446192</v>
      </c>
      <c r="AG67" s="28">
        <v>2985916</v>
      </c>
      <c r="AH67" s="28">
        <v>43195155</v>
      </c>
      <c r="AI67" s="28">
        <v>33346683</v>
      </c>
      <c r="AJ67" s="28">
        <v>13514365</v>
      </c>
      <c r="AK67" s="28">
        <v>91125824</v>
      </c>
      <c r="AL67" s="28">
        <v>10384576</v>
      </c>
      <c r="AT67" s="28">
        <v>4670915</v>
      </c>
      <c r="BE67" s="28"/>
      <c r="BF67" s="33"/>
      <c r="BI67" s="28"/>
      <c r="BK67" s="28" t="s">
        <v>244</v>
      </c>
      <c r="BL67">
        <v>84.135428000000019</v>
      </c>
      <c r="BM67">
        <f t="shared" si="3"/>
        <v>84135428.000000015</v>
      </c>
    </row>
    <row r="68" spans="5:65" ht="15" x14ac:dyDescent="0.25">
      <c r="E68" s="28"/>
      <c r="F68" s="27"/>
      <c r="K68">
        <v>10992.016</v>
      </c>
      <c r="L68" s="28">
        <f t="shared" si="2"/>
        <v>10.992016</v>
      </c>
      <c r="T68" s="28">
        <v>53371371</v>
      </c>
      <c r="U68" s="28">
        <v>2710501</v>
      </c>
      <c r="V68" s="28">
        <v>10702285</v>
      </c>
      <c r="W68" s="28">
        <v>1661491</v>
      </c>
      <c r="X68" s="28">
        <v>137892015</v>
      </c>
      <c r="Y68" s="28">
        <v>3537472</v>
      </c>
      <c r="Z68" s="28">
        <v>60484498</v>
      </c>
      <c r="AA68" s="28">
        <v>13027576</v>
      </c>
      <c r="AB68" s="28">
        <v>4819257</v>
      </c>
      <c r="AC68" s="28">
        <v>4673485</v>
      </c>
      <c r="AD68" s="28">
        <v>7867801</v>
      </c>
      <c r="AE68" s="28">
        <v>42225957</v>
      </c>
      <c r="AF68" s="28">
        <v>5505926</v>
      </c>
      <c r="AG68" s="28">
        <v>3010424</v>
      </c>
      <c r="AH68" s="28">
        <v>43627940</v>
      </c>
      <c r="AI68" s="28">
        <v>33825539</v>
      </c>
      <c r="AJ68" s="28">
        <v>13578685</v>
      </c>
      <c r="AK68" s="28">
        <v>91512912</v>
      </c>
      <c r="AL68" s="28">
        <v>10451479</v>
      </c>
      <c r="AT68" s="28">
        <v>4707382</v>
      </c>
      <c r="BE68" s="28"/>
      <c r="BF68" s="33"/>
      <c r="BI68" s="28"/>
      <c r="BK68" s="28" t="s">
        <v>183</v>
      </c>
      <c r="BL68">
        <v>9.2872889999999995</v>
      </c>
      <c r="BM68">
        <f t="shared" si="3"/>
        <v>9287289</v>
      </c>
    </row>
    <row r="69" spans="5:65" ht="15" x14ac:dyDescent="0.25">
      <c r="E69" s="28"/>
      <c r="F69" s="27"/>
      <c r="K69">
        <v>10985.174999999999</v>
      </c>
      <c r="L69" s="28">
        <f t="shared" si="2"/>
        <v>10.985175</v>
      </c>
      <c r="T69" s="28">
        <v>53883769</v>
      </c>
      <c r="U69" s="28">
        <v>2701923</v>
      </c>
      <c r="V69" s="28">
        <v>10720317</v>
      </c>
      <c r="W69" s="28">
        <v>1673928</v>
      </c>
      <c r="X69" s="28">
        <v>139742335</v>
      </c>
      <c r="Y69" s="28">
        <v>3523277</v>
      </c>
      <c r="Z69" s="28">
        <v>61591674</v>
      </c>
      <c r="AA69" s="28">
        <v>13200576</v>
      </c>
      <c r="AB69" s="28">
        <v>4856708</v>
      </c>
      <c r="AC69" s="28">
        <v>4695407</v>
      </c>
      <c r="AD69" s="28">
        <v>7931947</v>
      </c>
      <c r="AE69" s="28">
        <v>42488389</v>
      </c>
      <c r="AF69" s="28">
        <v>5566306</v>
      </c>
      <c r="AG69" s="28">
        <v>3035693</v>
      </c>
      <c r="AH69" s="28">
        <v>44053187</v>
      </c>
      <c r="AI69" s="28">
        <v>34279788</v>
      </c>
      <c r="AJ69" s="28">
        <v>13642656</v>
      </c>
      <c r="AK69" s="28">
        <v>91886288</v>
      </c>
      <c r="AL69" s="28">
        <v>10520193</v>
      </c>
      <c r="AT69" s="28">
        <v>4744328</v>
      </c>
    </row>
    <row r="70" spans="5:65" ht="15" x14ac:dyDescent="0.25">
      <c r="E70" s="28"/>
      <c r="F70" s="27"/>
      <c r="K70">
        <v>10974.136</v>
      </c>
      <c r="L70" s="28">
        <f t="shared" si="2"/>
        <v>10.974136</v>
      </c>
      <c r="T70" s="28">
        <v>54398757</v>
      </c>
      <c r="U70" s="28">
        <v>2693021</v>
      </c>
      <c r="V70" s="28">
        <v>10734175</v>
      </c>
      <c r="W70" s="28">
        <v>1686356</v>
      </c>
      <c r="X70" s="28">
        <v>141589905</v>
      </c>
      <c r="Y70" s="28">
        <v>3508778</v>
      </c>
      <c r="Z70" s="28">
        <v>62695913</v>
      </c>
      <c r="AA70" s="28">
        <v>13371140</v>
      </c>
      <c r="AB70" s="28">
        <v>4893652</v>
      </c>
      <c r="AC70" s="28">
        <v>4718509</v>
      </c>
      <c r="AD70" s="28">
        <v>7994743</v>
      </c>
      <c r="AE70" s="28">
        <v>42743296</v>
      </c>
      <c r="AF70" s="28">
        <v>5627456</v>
      </c>
      <c r="AG70" s="28">
        <v>3061640</v>
      </c>
      <c r="AH70" s="28">
        <v>44470702</v>
      </c>
      <c r="AI70" s="28">
        <v>34711951</v>
      </c>
      <c r="AJ70" s="28">
        <v>13706160</v>
      </c>
      <c r="AK70" s="28">
        <v>92242712</v>
      </c>
      <c r="AL70" s="28">
        <v>10590827</v>
      </c>
      <c r="AT70" s="28">
        <v>4781662</v>
      </c>
    </row>
    <row r="71" spans="5:65" ht="15" x14ac:dyDescent="0.25">
      <c r="K71">
        <v>10959.388999999999</v>
      </c>
      <c r="L71" s="28">
        <f t="shared" si="2"/>
        <v>10.959389</v>
      </c>
      <c r="T71" s="28">
        <v>54917437</v>
      </c>
      <c r="U71" s="28">
        <v>2683809</v>
      </c>
      <c r="V71" s="28">
        <v>10744184</v>
      </c>
      <c r="W71" s="28">
        <v>1698716</v>
      </c>
      <c r="X71" s="28">
        <v>143422685</v>
      </c>
      <c r="Y71" s="28">
        <v>3494222</v>
      </c>
      <c r="Z71" s="28">
        <v>63798124</v>
      </c>
      <c r="AA71" s="28">
        <v>13538887</v>
      </c>
      <c r="AB71" s="28">
        <v>4929743</v>
      </c>
      <c r="AC71" s="28">
        <v>4742163</v>
      </c>
      <c r="AD71" s="28">
        <v>8055989</v>
      </c>
      <c r="AE71" s="28">
        <v>42991078</v>
      </c>
      <c r="AF71" s="28">
        <v>5689446</v>
      </c>
      <c r="AG71" s="28">
        <v>3088149</v>
      </c>
      <c r="AH71" s="28">
        <v>44881078</v>
      </c>
      <c r="AI71" s="28">
        <v>35121421</v>
      </c>
      <c r="AJ71" s="28">
        <v>13769345</v>
      </c>
      <c r="AK71" s="28">
        <v>92589208</v>
      </c>
      <c r="AL71" s="28">
        <v>10663646</v>
      </c>
      <c r="AT71" s="28">
        <v>4819257</v>
      </c>
    </row>
    <row r="72" spans="5:65" ht="15" x14ac:dyDescent="0.25">
      <c r="K72">
        <v>10941.124</v>
      </c>
      <c r="L72" s="28">
        <f t="shared" si="2"/>
        <v>10.941124</v>
      </c>
      <c r="T72" s="28">
        <v>55440658</v>
      </c>
      <c r="U72" s="28">
        <v>2674265</v>
      </c>
      <c r="V72" s="28">
        <v>10749508</v>
      </c>
      <c r="W72" s="28">
        <v>1711015</v>
      </c>
      <c r="X72" s="28">
        <v>145240099</v>
      </c>
      <c r="Y72" s="28">
        <v>3479672</v>
      </c>
      <c r="Z72" s="28">
        <v>64897603</v>
      </c>
      <c r="AA72" s="28">
        <v>13703556</v>
      </c>
      <c r="AB72" s="28">
        <v>4964524</v>
      </c>
      <c r="AC72" s="28">
        <v>4766088</v>
      </c>
      <c r="AD72" s="28">
        <v>8115476</v>
      </c>
      <c r="AE72" s="28">
        <v>43233124</v>
      </c>
      <c r="AF72" s="28">
        <v>5752240</v>
      </c>
      <c r="AG72" s="28">
        <v>3115115</v>
      </c>
      <c r="AH72" s="28">
        <v>45282942</v>
      </c>
      <c r="AI72" s="28">
        <v>35509433</v>
      </c>
      <c r="AJ72" s="28">
        <v>13832171</v>
      </c>
      <c r="AK72" s="28">
        <v>92925736</v>
      </c>
      <c r="AL72" s="28">
        <v>10738862</v>
      </c>
      <c r="AT72" s="28">
        <v>4856708</v>
      </c>
    </row>
    <row r="73" spans="5:65" ht="15" x14ac:dyDescent="0.25">
      <c r="K73">
        <v>10919.53</v>
      </c>
      <c r="L73" s="28">
        <f t="shared" si="2"/>
        <v>10.91953</v>
      </c>
      <c r="T73" s="28">
        <v>55965060</v>
      </c>
      <c r="U73" s="28">
        <v>2664340</v>
      </c>
      <c r="V73" s="28">
        <v>10749575</v>
      </c>
      <c r="W73" s="28">
        <v>1723162</v>
      </c>
      <c r="X73" s="28">
        <v>147040749</v>
      </c>
      <c r="Y73" s="28">
        <v>3465077</v>
      </c>
      <c r="Z73" s="28">
        <v>65990902</v>
      </c>
      <c r="AA73" s="28">
        <v>13864721</v>
      </c>
      <c r="AB73" s="28">
        <v>4997633</v>
      </c>
      <c r="AC73" s="28">
        <v>4790049</v>
      </c>
      <c r="AD73" s="28">
        <v>8173019</v>
      </c>
      <c r="AE73" s="28">
        <v>43468863</v>
      </c>
      <c r="AF73" s="28">
        <v>5815752</v>
      </c>
      <c r="AG73" s="28">
        <v>3142502</v>
      </c>
      <c r="AH73" s="28">
        <v>45674812</v>
      </c>
      <c r="AI73" s="28">
        <v>35877547</v>
      </c>
      <c r="AJ73" s="28">
        <v>13894401</v>
      </c>
      <c r="AK73" s="28">
        <v>93248272</v>
      </c>
      <c r="AL73" s="28">
        <v>10815996</v>
      </c>
      <c r="AT73" s="28">
        <v>4893652</v>
      </c>
    </row>
    <row r="74" spans="5:65" ht="15" x14ac:dyDescent="0.25">
      <c r="K74">
        <v>10894.838</v>
      </c>
      <c r="L74" s="28">
        <f t="shared" si="2"/>
        <v>10.894838</v>
      </c>
      <c r="T74" s="28">
        <v>56488986</v>
      </c>
      <c r="U74" s="28">
        <v>2654030</v>
      </c>
      <c r="V74" s="28">
        <v>10745125</v>
      </c>
      <c r="W74" s="28">
        <v>1735093</v>
      </c>
      <c r="X74" s="28">
        <v>148813595</v>
      </c>
      <c r="Y74" s="28">
        <v>3450379</v>
      </c>
      <c r="Z74" s="28">
        <v>67078936</v>
      </c>
      <c r="AA74" s="28">
        <v>14022069</v>
      </c>
      <c r="AB74" s="28">
        <v>5028536</v>
      </c>
      <c r="AC74" s="28">
        <v>4813633</v>
      </c>
      <c r="AD74" s="28">
        <v>8228242</v>
      </c>
      <c r="AE74" s="28">
        <v>43696563</v>
      </c>
      <c r="AF74" s="28">
        <v>5879774</v>
      </c>
      <c r="AG74" s="28">
        <v>3170142</v>
      </c>
      <c r="AH74" s="28">
        <v>46056082</v>
      </c>
      <c r="AI74" s="28">
        <v>36225380</v>
      </c>
      <c r="AJ74" s="28">
        <v>13955442</v>
      </c>
      <c r="AK74" s="28">
        <v>93554456</v>
      </c>
      <c r="AL74" s="28">
        <v>10894640</v>
      </c>
      <c r="AT74" s="28">
        <v>4929743</v>
      </c>
    </row>
    <row r="75" spans="5:65" ht="15" x14ac:dyDescent="0.25">
      <c r="K75">
        <v>10867.296</v>
      </c>
      <c r="L75" s="28">
        <f t="shared" si="2"/>
        <v>10.867296</v>
      </c>
      <c r="T75" s="28">
        <v>57012291</v>
      </c>
      <c r="U75" s="28">
        <v>2643414</v>
      </c>
      <c r="V75" s="28">
        <v>10736805</v>
      </c>
      <c r="W75" s="28">
        <v>1746778</v>
      </c>
      <c r="X75" s="28">
        <v>150552248</v>
      </c>
      <c r="Y75" s="28">
        <v>3435874</v>
      </c>
      <c r="Z75" s="28">
        <v>68160087</v>
      </c>
      <c r="AA75" s="28">
        <v>14175260</v>
      </c>
      <c r="AB75" s="28">
        <v>5056669</v>
      </c>
      <c r="AC75" s="28">
        <v>4836471</v>
      </c>
      <c r="AD75" s="28">
        <v>8281052</v>
      </c>
      <c r="AE75" s="28">
        <v>43915467</v>
      </c>
      <c r="AF75" s="28">
        <v>5944240</v>
      </c>
      <c r="AG75" s="28">
        <v>3197862</v>
      </c>
      <c r="AH75" s="28">
        <v>46426615</v>
      </c>
      <c r="AI75" s="28">
        <v>36556446</v>
      </c>
      <c r="AJ75" s="28">
        <v>14014784</v>
      </c>
      <c r="AK75" s="28">
        <v>93843960</v>
      </c>
      <c r="AL75" s="28">
        <v>10974581</v>
      </c>
      <c r="AT75" s="28">
        <v>4964524</v>
      </c>
    </row>
    <row r="76" spans="5:65" ht="15" x14ac:dyDescent="0.25">
      <c r="K76">
        <v>10837.258</v>
      </c>
      <c r="L76" s="28">
        <f t="shared" si="2"/>
        <v>10.837258</v>
      </c>
      <c r="T76" s="28">
        <v>57533658</v>
      </c>
      <c r="U76" s="28">
        <v>2632515</v>
      </c>
      <c r="V76" s="28">
        <v>10725019</v>
      </c>
      <c r="W76" s="28">
        <v>1758146</v>
      </c>
      <c r="X76" s="28">
        <v>152256979</v>
      </c>
      <c r="Y76" s="28">
        <v>3421389</v>
      </c>
      <c r="Z76" s="28">
        <v>69232581</v>
      </c>
      <c r="AA76" s="28">
        <v>14323826</v>
      </c>
      <c r="AB76" s="28">
        <v>5081806</v>
      </c>
      <c r="AC76" s="28">
        <v>4858147</v>
      </c>
      <c r="AD76" s="28">
        <v>8331094</v>
      </c>
      <c r="AE76" s="28">
        <v>44126016</v>
      </c>
      <c r="AF76" s="28">
        <v>6008877</v>
      </c>
      <c r="AG76" s="28">
        <v>3225544</v>
      </c>
      <c r="AH76" s="28">
        <v>46785937</v>
      </c>
      <c r="AI76" s="28">
        <v>36873389</v>
      </c>
      <c r="AJ76" s="28">
        <v>14072181</v>
      </c>
      <c r="AK76" s="28">
        <v>94115848</v>
      </c>
      <c r="AL76" s="28">
        <v>11055055</v>
      </c>
      <c r="AT76" s="28">
        <v>4997633</v>
      </c>
    </row>
    <row r="77" spans="5:65" ht="15" x14ac:dyDescent="0.25">
      <c r="K77">
        <v>10805.074000000001</v>
      </c>
      <c r="L77" s="28">
        <f t="shared" si="2"/>
        <v>10.805074000000001</v>
      </c>
      <c r="T77" s="28">
        <v>58050507</v>
      </c>
      <c r="U77" s="28">
        <v>2621300</v>
      </c>
      <c r="V77" s="28">
        <v>10710362</v>
      </c>
      <c r="W77" s="28">
        <v>1769175</v>
      </c>
      <c r="X77" s="28">
        <v>153937518</v>
      </c>
      <c r="Y77" s="28">
        <v>3406917</v>
      </c>
      <c r="Z77" s="28">
        <v>70303215</v>
      </c>
      <c r="AA77" s="28">
        <v>14468011</v>
      </c>
      <c r="AB77" s="28">
        <v>5103734</v>
      </c>
      <c r="AC77" s="28">
        <v>4878160</v>
      </c>
      <c r="AD77" s="28">
        <v>8378414</v>
      </c>
      <c r="AE77" s="28">
        <v>44327743</v>
      </c>
      <c r="AF77" s="28">
        <v>6073623</v>
      </c>
      <c r="AG77" s="28">
        <v>3253042</v>
      </c>
      <c r="AH77" s="28">
        <v>47133219</v>
      </c>
      <c r="AI77" s="28">
        <v>37176391</v>
      </c>
      <c r="AJ77" s="28">
        <v>14127222</v>
      </c>
      <c r="AK77" s="28">
        <v>94366288</v>
      </c>
      <c r="AL77" s="28">
        <v>11135424</v>
      </c>
      <c r="AT77" s="28">
        <v>5028536</v>
      </c>
    </row>
    <row r="78" spans="5:65" ht="15" x14ac:dyDescent="0.25">
      <c r="K78">
        <v>10771.183000000001</v>
      </c>
      <c r="L78" s="28">
        <f t="shared" si="2"/>
        <v>10.771183000000001</v>
      </c>
      <c r="T78" s="28">
        <v>58559198</v>
      </c>
      <c r="U78" s="28">
        <v>2609802</v>
      </c>
      <c r="V78" s="28">
        <v>10692645</v>
      </c>
      <c r="W78" s="28">
        <v>1779843</v>
      </c>
      <c r="X78" s="28">
        <v>155594880</v>
      </c>
      <c r="Y78" s="28">
        <v>3392371</v>
      </c>
      <c r="Z78" s="28">
        <v>71367305</v>
      </c>
      <c r="AA78" s="28">
        <v>14608090</v>
      </c>
      <c r="AB78" s="28">
        <v>5122198</v>
      </c>
      <c r="AC78" s="28">
        <v>4896315</v>
      </c>
      <c r="AD78" s="28">
        <v>8423078</v>
      </c>
      <c r="AE78" s="28">
        <v>44520762</v>
      </c>
      <c r="AF78" s="28">
        <v>6138380</v>
      </c>
      <c r="AG78" s="28">
        <v>3280240</v>
      </c>
      <c r="AH78" s="28">
        <v>47466783</v>
      </c>
      <c r="AI78" s="28">
        <v>37468039</v>
      </c>
      <c r="AJ78" s="28">
        <v>14179682</v>
      </c>
      <c r="AK78" s="28">
        <v>94594160</v>
      </c>
      <c r="AL78" s="28">
        <v>11215445</v>
      </c>
      <c r="AT78" s="28">
        <v>5056669</v>
      </c>
    </row>
    <row r="79" spans="5:65" ht="15" x14ac:dyDescent="0.25">
      <c r="K79">
        <v>10735.924999999999</v>
      </c>
      <c r="L79" s="28">
        <f t="shared" si="2"/>
        <v>10.735925</v>
      </c>
      <c r="T79" s="28">
        <v>59055401</v>
      </c>
      <c r="U79" s="28">
        <v>2598016</v>
      </c>
      <c r="V79" s="28">
        <v>10672252</v>
      </c>
      <c r="W79" s="28">
        <v>1790091</v>
      </c>
      <c r="X79" s="28">
        <v>157213750</v>
      </c>
      <c r="Y79" s="28">
        <v>3377681</v>
      </c>
      <c r="Z79" s="28">
        <v>72422410</v>
      </c>
      <c r="AA79" s="28">
        <v>14744593</v>
      </c>
      <c r="AB79" s="28">
        <v>5137002</v>
      </c>
      <c r="AC79" s="28">
        <v>4912361</v>
      </c>
      <c r="AD79" s="28">
        <v>8464938</v>
      </c>
      <c r="AE79" s="28">
        <v>44704401</v>
      </c>
      <c r="AF79" s="28">
        <v>6202674</v>
      </c>
      <c r="AG79" s="28">
        <v>3306947</v>
      </c>
      <c r="AH79" s="28">
        <v>47785458</v>
      </c>
      <c r="AI79" s="28">
        <v>37752283</v>
      </c>
      <c r="AJ79" s="28">
        <v>14228906</v>
      </c>
      <c r="AK79" s="28">
        <v>94795288</v>
      </c>
      <c r="AL79" s="28">
        <v>11294748</v>
      </c>
      <c r="AT79" s="28">
        <v>5081806</v>
      </c>
    </row>
    <row r="80" spans="5:65" ht="15" x14ac:dyDescent="0.25">
      <c r="K80">
        <v>10699.376</v>
      </c>
      <c r="L80" s="28">
        <f t="shared" si="2"/>
        <v>10.699376000000001</v>
      </c>
      <c r="T80" s="28">
        <v>59535713</v>
      </c>
      <c r="U80" s="28">
        <v>2585903</v>
      </c>
      <c r="V80" s="28">
        <v>10648913</v>
      </c>
      <c r="W80" s="28">
        <v>1799885</v>
      </c>
      <c r="X80" s="28">
        <v>158792464</v>
      </c>
      <c r="Y80" s="28">
        <v>3363014</v>
      </c>
      <c r="Z80" s="28">
        <v>73472404</v>
      </c>
      <c r="AA80" s="28">
        <v>14877252</v>
      </c>
      <c r="AB80" s="28">
        <v>5148056</v>
      </c>
      <c r="AC80" s="28">
        <v>4926083</v>
      </c>
      <c r="AD80" s="28">
        <v>8503951</v>
      </c>
      <c r="AE80" s="28">
        <v>44878690</v>
      </c>
      <c r="AF80" s="28">
        <v>6266279</v>
      </c>
      <c r="AG80" s="28">
        <v>3333052</v>
      </c>
      <c r="AH80" s="28">
        <v>48088523</v>
      </c>
      <c r="AI80" s="28">
        <v>38031069</v>
      </c>
      <c r="AJ80" s="28">
        <v>14274332</v>
      </c>
      <c r="AK80" s="28">
        <v>94975512</v>
      </c>
      <c r="AL80" s="28">
        <v>11372877</v>
      </c>
      <c r="AT80" s="28">
        <v>5103734</v>
      </c>
    </row>
    <row r="81" spans="11:46" ht="15" x14ac:dyDescent="0.25">
      <c r="K81">
        <v>10661.682000000001</v>
      </c>
      <c r="L81" s="28">
        <f t="shared" si="2"/>
        <v>10.661682000000001</v>
      </c>
      <c r="T81" s="28">
        <v>60001113</v>
      </c>
      <c r="U81" s="28">
        <v>2573465</v>
      </c>
      <c r="V81" s="28">
        <v>10621822</v>
      </c>
      <c r="W81" s="28">
        <v>1809237</v>
      </c>
      <c r="X81" s="28">
        <v>160339889</v>
      </c>
      <c r="Y81" s="28">
        <v>3347803</v>
      </c>
      <c r="Z81" s="28">
        <v>74515140</v>
      </c>
      <c r="AA81" s="28">
        <v>15005941</v>
      </c>
      <c r="AB81" s="28">
        <v>5155414</v>
      </c>
      <c r="AC81" s="28">
        <v>4937579</v>
      </c>
      <c r="AD81" s="28">
        <v>8539976</v>
      </c>
      <c r="AE81" s="28">
        <v>45044990</v>
      </c>
      <c r="AF81" s="28">
        <v>6328978</v>
      </c>
      <c r="AG81" s="28">
        <v>3358454</v>
      </c>
      <c r="AH81" s="28">
        <v>48374543</v>
      </c>
      <c r="AI81" s="28">
        <v>38306374</v>
      </c>
      <c r="AJ81" s="28">
        <v>14315779</v>
      </c>
      <c r="AK81" s="28">
        <v>95120416</v>
      </c>
      <c r="AL81" s="28">
        <v>11449471</v>
      </c>
      <c r="AT81" s="28">
        <v>5122198</v>
      </c>
    </row>
    <row r="82" spans="11:46" ht="15" x14ac:dyDescent="0.25">
      <c r="K82">
        <v>10623.24</v>
      </c>
      <c r="L82" s="28">
        <f t="shared" si="2"/>
        <v>10.623239999999999</v>
      </c>
      <c r="T82" t="s">
        <v>69</v>
      </c>
      <c r="U82" t="s">
        <v>70</v>
      </c>
      <c r="V82" t="s">
        <v>71</v>
      </c>
      <c r="W82" t="s">
        <v>72</v>
      </c>
      <c r="X82" t="s">
        <v>73</v>
      </c>
      <c r="Y82" t="s">
        <v>74</v>
      </c>
      <c r="Z82" t="s">
        <v>75</v>
      </c>
      <c r="AA82" t="s">
        <v>76</v>
      </c>
      <c r="AB82" t="s">
        <v>77</v>
      </c>
      <c r="AC82" t="s">
        <v>78</v>
      </c>
      <c r="AD82" t="s">
        <v>79</v>
      </c>
      <c r="AE82" t="s">
        <v>80</v>
      </c>
      <c r="AF82" t="s">
        <v>81</v>
      </c>
      <c r="AG82" t="s">
        <v>82</v>
      </c>
      <c r="AH82" t="s">
        <v>83</v>
      </c>
      <c r="AI82" t="s">
        <v>84</v>
      </c>
      <c r="AJ82" t="s">
        <v>85</v>
      </c>
      <c r="AK82" t="s">
        <v>86</v>
      </c>
      <c r="AL82" t="s">
        <v>87</v>
      </c>
      <c r="AT82" s="28">
        <v>5137002</v>
      </c>
    </row>
    <row r="83" spans="11:46" ht="15" x14ac:dyDescent="0.25">
      <c r="K83">
        <v>10583.914000000001</v>
      </c>
      <c r="L83" s="28">
        <f t="shared" si="2"/>
        <v>10.583914</v>
      </c>
      <c r="T83">
        <f>T46/1000000</f>
        <v>39.543154000000001</v>
      </c>
      <c r="U83">
        <f t="shared" ref="U83:AL83" si="5">U46/1000000</f>
        <v>2.8785949999999998</v>
      </c>
      <c r="V83">
        <f t="shared" si="5"/>
        <v>9.6493409999999997</v>
      </c>
      <c r="W83">
        <f t="shared" si="5"/>
        <v>1.362142</v>
      </c>
      <c r="X83">
        <f t="shared" si="5"/>
        <v>97.723799</v>
      </c>
      <c r="Y83">
        <f t="shared" si="5"/>
        <v>3.725276</v>
      </c>
      <c r="Z83">
        <f t="shared" si="5"/>
        <v>37.757812999999999</v>
      </c>
      <c r="AA83">
        <f t="shared" si="5"/>
        <v>9.4942460000000004</v>
      </c>
      <c r="AB83">
        <f t="shared" si="5"/>
        <v>3.9087429999999999</v>
      </c>
      <c r="AC83">
        <f t="shared" si="5"/>
        <v>6.3989399999999996</v>
      </c>
      <c r="AD83">
        <f t="shared" si="5"/>
        <v>6.1922350000000002</v>
      </c>
      <c r="AE83">
        <f t="shared" si="5"/>
        <v>34.680458000000002</v>
      </c>
      <c r="AF83">
        <f t="shared" si="5"/>
        <v>4.1917759999999999</v>
      </c>
      <c r="AG83">
        <f t="shared" si="5"/>
        <v>2.4145729999999999</v>
      </c>
      <c r="AH83">
        <f t="shared" si="5"/>
        <v>32.749848</v>
      </c>
      <c r="AI83">
        <f t="shared" si="5"/>
        <v>19.205178</v>
      </c>
      <c r="AJ83">
        <f t="shared" si="5"/>
        <v>11.557779</v>
      </c>
      <c r="AK83">
        <f t="shared" si="5"/>
        <v>78.218479000000002</v>
      </c>
      <c r="AL83">
        <f t="shared" si="5"/>
        <v>8.9168990000000008</v>
      </c>
      <c r="AT83" s="28">
        <v>5148056</v>
      </c>
    </row>
    <row r="84" spans="11:46" ht="15" x14ac:dyDescent="0.25">
      <c r="K84">
        <v>10543.407999999999</v>
      </c>
      <c r="L84" s="28">
        <f t="shared" si="2"/>
        <v>10.543407999999999</v>
      </c>
      <c r="T84">
        <f t="shared" ref="T84:AL84" si="6">T47/1000000</f>
        <v>40.339328999999999</v>
      </c>
      <c r="U84">
        <f t="shared" si="6"/>
        <v>2.8658350000000001</v>
      </c>
      <c r="V84">
        <f t="shared" si="6"/>
        <v>9.7578119999999995</v>
      </c>
      <c r="W84">
        <f t="shared" si="6"/>
        <v>1.4096610000000001</v>
      </c>
      <c r="X84">
        <f t="shared" si="6"/>
        <v>99.784030000000001</v>
      </c>
      <c r="Y84">
        <f t="shared" si="6"/>
        <v>3.7275049999999998</v>
      </c>
      <c r="Z84">
        <f t="shared" si="6"/>
        <v>38.697943000000002</v>
      </c>
      <c r="AA84">
        <f t="shared" si="6"/>
        <v>9.9646559999999997</v>
      </c>
      <c r="AB84">
        <f t="shared" si="6"/>
        <v>4.0480850000000004</v>
      </c>
      <c r="AC84">
        <f t="shared" si="6"/>
        <v>6.2586190000000004</v>
      </c>
      <c r="AD84">
        <f t="shared" si="6"/>
        <v>6.2821959999999999</v>
      </c>
      <c r="AE84">
        <f t="shared" si="6"/>
        <v>35.107264000000001</v>
      </c>
      <c r="AF84">
        <f t="shared" si="6"/>
        <v>4.3980699999999997</v>
      </c>
      <c r="AG84">
        <f t="shared" si="6"/>
        <v>2.5951659999999999</v>
      </c>
      <c r="AH84">
        <f t="shared" si="6"/>
        <v>33.416269999999997</v>
      </c>
      <c r="AI84">
        <f t="shared" si="6"/>
        <v>18.964251999999998</v>
      </c>
      <c r="AJ84">
        <f t="shared" si="6"/>
        <v>11.685667</v>
      </c>
      <c r="AK84">
        <f t="shared" si="6"/>
        <v>79.277962000000002</v>
      </c>
      <c r="AL84">
        <f t="shared" si="6"/>
        <v>8.9942630000000001</v>
      </c>
      <c r="AT84" s="28">
        <v>5155414</v>
      </c>
    </row>
    <row r="85" spans="11:46" ht="15" x14ac:dyDescent="0.25">
      <c r="K85">
        <v>10501.855</v>
      </c>
      <c r="L85" s="28">
        <f t="shared" si="2"/>
        <v>10.501854999999999</v>
      </c>
      <c r="T85">
        <f t="shared" ref="T85:AL85" si="7">T48/1000000</f>
        <v>41.136546000000003</v>
      </c>
      <c r="U85">
        <f t="shared" si="7"/>
        <v>2.8519230000000002</v>
      </c>
      <c r="V85">
        <f t="shared" si="7"/>
        <v>9.8540329999999994</v>
      </c>
      <c r="W85">
        <f t="shared" si="7"/>
        <v>1.456834</v>
      </c>
      <c r="X85">
        <f t="shared" si="7"/>
        <v>101.78938599999999</v>
      </c>
      <c r="Y85">
        <f t="shared" si="7"/>
        <v>3.7280039999999999</v>
      </c>
      <c r="Z85">
        <f t="shared" si="7"/>
        <v>39.621161999999998</v>
      </c>
      <c r="AA85">
        <f t="shared" si="7"/>
        <v>10.215381000000001</v>
      </c>
      <c r="AB85">
        <f t="shared" si="7"/>
        <v>4.1249039999999999</v>
      </c>
      <c r="AC85">
        <f t="shared" si="7"/>
        <v>6.1092519999999997</v>
      </c>
      <c r="AD85">
        <f t="shared" si="7"/>
        <v>6.3782610000000002</v>
      </c>
      <c r="AE85">
        <f t="shared" si="7"/>
        <v>35.528115</v>
      </c>
      <c r="AF85">
        <f t="shared" si="7"/>
        <v>4.5418539999999998</v>
      </c>
      <c r="AG85">
        <f t="shared" si="7"/>
        <v>2.7117550000000001</v>
      </c>
      <c r="AH85">
        <f t="shared" si="7"/>
        <v>34.193122000000002</v>
      </c>
      <c r="AI85">
        <f t="shared" si="7"/>
        <v>18.983373</v>
      </c>
      <c r="AJ85">
        <f t="shared" si="7"/>
        <v>11.811443000000001</v>
      </c>
      <c r="AK85">
        <f t="shared" si="7"/>
        <v>80.312697999999997</v>
      </c>
      <c r="AL85">
        <f t="shared" si="7"/>
        <v>9.0682960000000001</v>
      </c>
    </row>
    <row r="86" spans="11:46" x14ac:dyDescent="0.2">
      <c r="T86">
        <f t="shared" ref="T86:AL86" si="8">T49/1000000</f>
        <v>41.927007000000003</v>
      </c>
      <c r="U86">
        <f t="shared" si="8"/>
        <v>2.836557</v>
      </c>
      <c r="V86">
        <f t="shared" si="8"/>
        <v>9.9397710000000004</v>
      </c>
      <c r="W86">
        <f t="shared" si="8"/>
        <v>1.4873400000000001</v>
      </c>
      <c r="X86">
        <f t="shared" si="8"/>
        <v>103.740765</v>
      </c>
      <c r="Y86">
        <f t="shared" si="8"/>
        <v>3.7265489999999999</v>
      </c>
      <c r="Z86">
        <f t="shared" si="8"/>
        <v>40.590699999999998</v>
      </c>
      <c r="AA86">
        <f t="shared" si="8"/>
        <v>10.459865000000001</v>
      </c>
      <c r="AB86">
        <f t="shared" si="8"/>
        <v>4.3171850000000003</v>
      </c>
      <c r="AC86">
        <f t="shared" si="8"/>
        <v>5.9508390000000002</v>
      </c>
      <c r="AD86">
        <f t="shared" si="8"/>
        <v>6.4777930000000001</v>
      </c>
      <c r="AE86">
        <f t="shared" si="8"/>
        <v>35.927511000000003</v>
      </c>
      <c r="AF86">
        <f t="shared" si="8"/>
        <v>4.6011569999999997</v>
      </c>
      <c r="AG86">
        <f t="shared" si="8"/>
        <v>2.7667320000000002</v>
      </c>
      <c r="AH86">
        <f t="shared" si="8"/>
        <v>35.018132999999999</v>
      </c>
      <c r="AI86">
        <f t="shared" si="8"/>
        <v>19.333462999999998</v>
      </c>
      <c r="AJ86">
        <f t="shared" si="8"/>
        <v>11.933040999999999</v>
      </c>
      <c r="AK86">
        <f t="shared" si="8"/>
        <v>81.407203999999993</v>
      </c>
      <c r="AL86">
        <f t="shared" si="8"/>
        <v>9.1401690000000002</v>
      </c>
    </row>
    <row r="87" spans="11:46" x14ac:dyDescent="0.2">
      <c r="T87">
        <f t="shared" ref="T87:AL87" si="9">T50/1000000</f>
        <v>42.705368</v>
      </c>
      <c r="U87">
        <f t="shared" si="9"/>
        <v>2.8206020000000001</v>
      </c>
      <c r="V87">
        <f t="shared" si="9"/>
        <v>10.024283</v>
      </c>
      <c r="W87">
        <f t="shared" si="9"/>
        <v>1.4941880000000001</v>
      </c>
      <c r="X87">
        <f t="shared" si="9"/>
        <v>105.61867100000001</v>
      </c>
      <c r="Y87">
        <f t="shared" si="9"/>
        <v>3.7201610000000001</v>
      </c>
      <c r="Z87">
        <f t="shared" si="9"/>
        <v>41.563519999999997</v>
      </c>
      <c r="AA87">
        <f t="shared" si="9"/>
        <v>10.698683000000001</v>
      </c>
      <c r="AB87">
        <f t="shared" si="9"/>
        <v>4.4410999999999996</v>
      </c>
      <c r="AC87">
        <f t="shared" si="9"/>
        <v>5.7819070000000004</v>
      </c>
      <c r="AD87">
        <f t="shared" si="9"/>
        <v>6.5690879999999998</v>
      </c>
      <c r="AE87">
        <f t="shared" si="9"/>
        <v>36.304408000000002</v>
      </c>
      <c r="AF87">
        <f t="shared" si="9"/>
        <v>4.6027680000000002</v>
      </c>
      <c r="AG87">
        <f t="shared" si="9"/>
        <v>2.8072349999999999</v>
      </c>
      <c r="AH87">
        <f t="shared" si="9"/>
        <v>35.827362000000001</v>
      </c>
      <c r="AI87">
        <f t="shared" si="9"/>
        <v>20.098251000000001</v>
      </c>
      <c r="AJ87">
        <f t="shared" si="9"/>
        <v>12.049314000000001</v>
      </c>
      <c r="AK87">
        <f t="shared" si="9"/>
        <v>82.579440000000005</v>
      </c>
      <c r="AL87">
        <f t="shared" si="9"/>
        <v>9.2116570000000007</v>
      </c>
    </row>
    <row r="88" spans="11:46" x14ac:dyDescent="0.2">
      <c r="T88">
        <f t="shared" ref="T88:AL88" si="10">T51/1000000</f>
        <v>43.451666000000003</v>
      </c>
      <c r="U88">
        <f t="shared" si="10"/>
        <v>2.8056079999999999</v>
      </c>
      <c r="V88">
        <f t="shared" si="10"/>
        <v>10.093121</v>
      </c>
      <c r="W88">
        <f t="shared" si="10"/>
        <v>1.4774689999999999</v>
      </c>
      <c r="X88">
        <f t="shared" si="10"/>
        <v>107.46513400000001</v>
      </c>
      <c r="Y88">
        <f t="shared" si="10"/>
        <v>3.7227160000000001</v>
      </c>
      <c r="Z88">
        <f t="shared" si="10"/>
        <v>42.556984</v>
      </c>
      <c r="AA88">
        <f t="shared" si="10"/>
        <v>10.928720999999999</v>
      </c>
      <c r="AB88">
        <f t="shared" si="10"/>
        <v>4.3604440000000002</v>
      </c>
      <c r="AC88">
        <f t="shared" si="10"/>
        <v>5.6629230000000002</v>
      </c>
      <c r="AD88">
        <f t="shared" si="10"/>
        <v>6.6539419999999998</v>
      </c>
      <c r="AE88">
        <f t="shared" si="10"/>
        <v>36.688772</v>
      </c>
      <c r="AF88">
        <f t="shared" si="10"/>
        <v>4.543399</v>
      </c>
      <c r="AG88">
        <f t="shared" si="10"/>
        <v>2.7603849999999999</v>
      </c>
      <c r="AH88">
        <f t="shared" si="10"/>
        <v>35.997107</v>
      </c>
      <c r="AI88">
        <f t="shared" si="10"/>
        <v>20.772594999999999</v>
      </c>
      <c r="AJ88">
        <f t="shared" si="10"/>
        <v>12.161723</v>
      </c>
      <c r="AK88">
        <f t="shared" si="10"/>
        <v>83.384680000000003</v>
      </c>
      <c r="AL88">
        <f t="shared" si="10"/>
        <v>9.2872889999999995</v>
      </c>
    </row>
    <row r="89" spans="11:46" x14ac:dyDescent="0.2">
      <c r="T89">
        <f t="shared" ref="T89:AL89" si="11">T52/1000000</f>
        <v>44.177968999999997</v>
      </c>
      <c r="U89">
        <f t="shared" si="11"/>
        <v>2.7909739999999998</v>
      </c>
      <c r="V89">
        <f t="shared" si="11"/>
        <v>10.13775</v>
      </c>
      <c r="W89">
        <f t="shared" si="11"/>
        <v>1.463265</v>
      </c>
      <c r="X89">
        <f t="shared" si="11"/>
        <v>109.26217800000001</v>
      </c>
      <c r="Y89">
        <f t="shared" si="11"/>
        <v>3.7086100000000002</v>
      </c>
      <c r="Z89">
        <f t="shared" si="11"/>
        <v>43.533591999999999</v>
      </c>
      <c r="AA89">
        <f t="shared" si="11"/>
        <v>11.148277999999999</v>
      </c>
      <c r="AB89">
        <f t="shared" si="11"/>
        <v>4.2501139999999999</v>
      </c>
      <c r="AC89">
        <f t="shared" si="11"/>
        <v>5.5926309999999999</v>
      </c>
      <c r="AD89">
        <f t="shared" si="11"/>
        <v>6.735277</v>
      </c>
      <c r="AE89">
        <f t="shared" si="11"/>
        <v>37.076583999999997</v>
      </c>
      <c r="AF89">
        <f t="shared" si="11"/>
        <v>4.5204709999999997</v>
      </c>
      <c r="AG89">
        <f t="shared" si="11"/>
        <v>2.6882350000000002</v>
      </c>
      <c r="AH89">
        <f t="shared" si="11"/>
        <v>35.950395999999998</v>
      </c>
      <c r="AI89">
        <f t="shared" si="11"/>
        <v>21.324366999999999</v>
      </c>
      <c r="AJ89">
        <f t="shared" si="11"/>
        <v>12.262945999999999</v>
      </c>
      <c r="AK89">
        <f t="shared" si="11"/>
        <v>84.147317999999999</v>
      </c>
      <c r="AL89">
        <f t="shared" si="11"/>
        <v>9.3651450000000001</v>
      </c>
    </row>
    <row r="90" spans="11:46" x14ac:dyDescent="0.2">
      <c r="T90">
        <f t="shared" ref="T90:AL90" si="12">T53/1000000</f>
        <v>44.903224999999999</v>
      </c>
      <c r="U90">
        <f t="shared" si="12"/>
        <v>2.7804690000000001</v>
      </c>
      <c r="V90">
        <f t="shared" si="12"/>
        <v>10.141756000000001</v>
      </c>
      <c r="W90">
        <f t="shared" si="12"/>
        <v>1.4722329999999999</v>
      </c>
      <c r="X90">
        <f t="shared" si="12"/>
        <v>110.990103</v>
      </c>
      <c r="Y90">
        <f t="shared" si="12"/>
        <v>3.7125020000000002</v>
      </c>
      <c r="Z90">
        <f t="shared" si="12"/>
        <v>44.496122</v>
      </c>
      <c r="AA90">
        <f t="shared" si="12"/>
        <v>11.285869</v>
      </c>
      <c r="AB90">
        <f t="shared" si="12"/>
        <v>4.2688730000000001</v>
      </c>
      <c r="AC90">
        <f t="shared" si="12"/>
        <v>5.4897390000000001</v>
      </c>
      <c r="AD90">
        <f t="shared" si="12"/>
        <v>6.812341</v>
      </c>
      <c r="AE90">
        <f t="shared" si="12"/>
        <v>37.457971000000001</v>
      </c>
      <c r="AF90">
        <f t="shared" si="12"/>
        <v>4.5762980000000004</v>
      </c>
      <c r="AG90">
        <f t="shared" si="12"/>
        <v>2.695122</v>
      </c>
      <c r="AH90">
        <f t="shared" si="12"/>
        <v>36.408819999999999</v>
      </c>
      <c r="AI90">
        <f t="shared" si="12"/>
        <v>22.125249</v>
      </c>
      <c r="AJ90">
        <f t="shared" si="12"/>
        <v>12.356116999999999</v>
      </c>
      <c r="AK90">
        <f t="shared" si="12"/>
        <v>84.979912999999996</v>
      </c>
      <c r="AL90">
        <f t="shared" si="12"/>
        <v>9.4411290000000001</v>
      </c>
    </row>
    <row r="91" spans="11:46" x14ac:dyDescent="0.2">
      <c r="T91">
        <f t="shared" ref="T91:AL91" si="13">T54/1000000</f>
        <v>45.606479999999998</v>
      </c>
      <c r="U91">
        <f t="shared" si="13"/>
        <v>2.7779699999999998</v>
      </c>
      <c r="V91">
        <f t="shared" si="13"/>
        <v>10.195755</v>
      </c>
      <c r="W91">
        <f t="shared" si="13"/>
        <v>1.485509</v>
      </c>
      <c r="X91">
        <f t="shared" si="13"/>
        <v>112.716598</v>
      </c>
      <c r="Y91">
        <f t="shared" si="13"/>
        <v>3.6987290000000002</v>
      </c>
      <c r="Z91">
        <f t="shared" si="13"/>
        <v>45.504559999999998</v>
      </c>
      <c r="AA91">
        <f t="shared" si="13"/>
        <v>11.337052</v>
      </c>
      <c r="AB91">
        <f t="shared" si="13"/>
        <v>4.3101079999999996</v>
      </c>
      <c r="AC91">
        <f t="shared" si="13"/>
        <v>5.3539300000000001</v>
      </c>
      <c r="AD91">
        <f t="shared" si="13"/>
        <v>6.888388</v>
      </c>
      <c r="AE91">
        <f t="shared" si="13"/>
        <v>37.840043999999999</v>
      </c>
      <c r="AF91">
        <f t="shared" si="13"/>
        <v>4.6443839999999996</v>
      </c>
      <c r="AG91">
        <f t="shared" si="13"/>
        <v>2.7163909999999998</v>
      </c>
      <c r="AH91">
        <f t="shared" si="13"/>
        <v>36.947024999999996</v>
      </c>
      <c r="AI91">
        <f t="shared" si="13"/>
        <v>23.227014</v>
      </c>
      <c r="AJ91">
        <f t="shared" si="13"/>
        <v>12.458223</v>
      </c>
      <c r="AK91">
        <f t="shared" si="13"/>
        <v>85.424312</v>
      </c>
      <c r="AL91">
        <f t="shared" si="13"/>
        <v>9.5168710000000001</v>
      </c>
    </row>
    <row r="92" spans="11:46" x14ac:dyDescent="0.2">
      <c r="T92">
        <f t="shared" ref="T92:AL92" si="14">T55/1000000</f>
        <v>46.278751</v>
      </c>
      <c r="U92">
        <f t="shared" si="14"/>
        <v>2.7779790000000002</v>
      </c>
      <c r="V92">
        <f t="shared" si="14"/>
        <v>10.246233999999999</v>
      </c>
      <c r="W92">
        <f t="shared" si="14"/>
        <v>1.498712</v>
      </c>
      <c r="X92">
        <f t="shared" si="14"/>
        <v>114.484252</v>
      </c>
      <c r="Y92">
        <f t="shared" si="14"/>
        <v>3.6916790000000002</v>
      </c>
      <c r="Z92">
        <f t="shared" si="14"/>
        <v>46.523657</v>
      </c>
      <c r="AA92">
        <f t="shared" si="14"/>
        <v>11.384922</v>
      </c>
      <c r="AB92">
        <f t="shared" si="14"/>
        <v>4.34938</v>
      </c>
      <c r="AC92">
        <f t="shared" si="14"/>
        <v>5.2190440000000002</v>
      </c>
      <c r="AD92">
        <f t="shared" si="14"/>
        <v>6.9641970000000004</v>
      </c>
      <c r="AE92">
        <f t="shared" si="14"/>
        <v>38.211458999999998</v>
      </c>
      <c r="AF92">
        <f t="shared" si="14"/>
        <v>4.7135530000000001</v>
      </c>
      <c r="AG92">
        <f t="shared" si="14"/>
        <v>2.7370610000000002</v>
      </c>
      <c r="AH92">
        <f t="shared" si="14"/>
        <v>37.473928999999998</v>
      </c>
      <c r="AI92">
        <f t="shared" si="14"/>
        <v>24.348053</v>
      </c>
      <c r="AJ92">
        <f t="shared" si="14"/>
        <v>12.564689</v>
      </c>
      <c r="AK92">
        <f t="shared" si="14"/>
        <v>85.858536000000001</v>
      </c>
      <c r="AL92">
        <f t="shared" si="14"/>
        <v>9.5918530000000004</v>
      </c>
    </row>
    <row r="93" spans="11:46" x14ac:dyDescent="0.2">
      <c r="T93">
        <f t="shared" ref="T93:AL93" si="15">T56/1000000</f>
        <v>46.922030999999997</v>
      </c>
      <c r="U93">
        <f t="shared" si="15"/>
        <v>2.7770030000000001</v>
      </c>
      <c r="V93">
        <f t="shared" si="15"/>
        <v>10.293666999999999</v>
      </c>
      <c r="W93">
        <f t="shared" si="15"/>
        <v>1.511676</v>
      </c>
      <c r="X93">
        <f t="shared" si="15"/>
        <v>116.275465</v>
      </c>
      <c r="Y93">
        <f t="shared" si="15"/>
        <v>3.683872</v>
      </c>
      <c r="Z93">
        <f t="shared" si="15"/>
        <v>47.549545999999999</v>
      </c>
      <c r="AA93">
        <f t="shared" si="15"/>
        <v>11.442114</v>
      </c>
      <c r="AB93">
        <f t="shared" si="15"/>
        <v>4.3871089999999997</v>
      </c>
      <c r="AC93">
        <f t="shared" si="15"/>
        <v>5.0976039999999996</v>
      </c>
      <c r="AD93">
        <f t="shared" si="15"/>
        <v>7.0383800000000001</v>
      </c>
      <c r="AE93">
        <f t="shared" si="15"/>
        <v>38.571289</v>
      </c>
      <c r="AF93">
        <f t="shared" si="15"/>
        <v>4.7807060000000003</v>
      </c>
      <c r="AG93">
        <f t="shared" si="15"/>
        <v>2.7572199999999998</v>
      </c>
      <c r="AH93">
        <f t="shared" si="15"/>
        <v>37.989969000000002</v>
      </c>
      <c r="AI93">
        <f t="shared" si="15"/>
        <v>25.427191000000001</v>
      </c>
      <c r="AJ93">
        <f t="shared" si="15"/>
        <v>12.665801999999999</v>
      </c>
      <c r="AK93">
        <f t="shared" si="15"/>
        <v>86.291408000000004</v>
      </c>
      <c r="AL93">
        <f t="shared" si="15"/>
        <v>9.6653190000000002</v>
      </c>
    </row>
    <row r="94" spans="11:46" x14ac:dyDescent="0.2">
      <c r="T94">
        <f t="shared" ref="T94:AL94" si="16">T57/1000000</f>
        <v>47.538086999999997</v>
      </c>
      <c r="U94">
        <f t="shared" si="16"/>
        <v>2.775109</v>
      </c>
      <c r="V94">
        <f t="shared" si="16"/>
        <v>10.338628999999999</v>
      </c>
      <c r="W94">
        <f t="shared" si="16"/>
        <v>1.5244610000000001</v>
      </c>
      <c r="X94">
        <f t="shared" si="16"/>
        <v>118.05899599999999</v>
      </c>
      <c r="Y94">
        <f t="shared" si="16"/>
        <v>3.6752449999999999</v>
      </c>
      <c r="Z94">
        <f t="shared" si="16"/>
        <v>48.58352</v>
      </c>
      <c r="AA94">
        <f t="shared" si="16"/>
        <v>11.515043</v>
      </c>
      <c r="AB94">
        <f t="shared" si="16"/>
        <v>4.4237260000000003</v>
      </c>
      <c r="AC94">
        <f t="shared" si="16"/>
        <v>4.9881450000000003</v>
      </c>
      <c r="AD94">
        <f t="shared" si="16"/>
        <v>7.1113879999999998</v>
      </c>
      <c r="AE94">
        <f t="shared" si="16"/>
        <v>38.920171000000003</v>
      </c>
      <c r="AF94">
        <f t="shared" si="16"/>
        <v>4.8460140000000003</v>
      </c>
      <c r="AG94">
        <f t="shared" si="16"/>
        <v>2.7769900000000001</v>
      </c>
      <c r="AH94">
        <f t="shared" si="16"/>
        <v>38.494875999999998</v>
      </c>
      <c r="AI94">
        <f t="shared" si="16"/>
        <v>26.436176</v>
      </c>
      <c r="AJ94">
        <f t="shared" si="16"/>
        <v>12.761929</v>
      </c>
      <c r="AK94">
        <f t="shared" si="16"/>
        <v>86.728911999999994</v>
      </c>
      <c r="AL94">
        <f t="shared" si="16"/>
        <v>9.7370479999999997</v>
      </c>
    </row>
    <row r="95" spans="11:46" x14ac:dyDescent="0.2">
      <c r="T95">
        <f t="shared" ref="T95:AL95" si="17">T58/1000000</f>
        <v>48.130007999999997</v>
      </c>
      <c r="U95">
        <f t="shared" si="17"/>
        <v>2.7723230000000001</v>
      </c>
      <c r="V95">
        <f t="shared" si="17"/>
        <v>10.381563</v>
      </c>
      <c r="W95">
        <f t="shared" si="17"/>
        <v>1.5371239999999999</v>
      </c>
      <c r="X95">
        <f t="shared" si="17"/>
        <v>119.838003</v>
      </c>
      <c r="Y95">
        <f t="shared" si="17"/>
        <v>3.6658300000000001</v>
      </c>
      <c r="Z95">
        <f t="shared" si="17"/>
        <v>49.623458999999997</v>
      </c>
      <c r="AA95">
        <f t="shared" si="17"/>
        <v>11.604646000000001</v>
      </c>
      <c r="AB95">
        <f t="shared" si="17"/>
        <v>4.4595260000000003</v>
      </c>
      <c r="AC95">
        <f t="shared" si="17"/>
        <v>4.8977360000000001</v>
      </c>
      <c r="AD95">
        <f t="shared" si="17"/>
        <v>7.1834160000000002</v>
      </c>
      <c r="AE95">
        <f t="shared" si="17"/>
        <v>39.259526999999999</v>
      </c>
      <c r="AF95">
        <f t="shared" si="17"/>
        <v>4.9097470000000003</v>
      </c>
      <c r="AG95">
        <f t="shared" si="17"/>
        <v>2.796538</v>
      </c>
      <c r="AH95">
        <f t="shared" si="17"/>
        <v>38.995485000000002</v>
      </c>
      <c r="AI95">
        <f t="shared" si="17"/>
        <v>27.369724999999999</v>
      </c>
      <c r="AJ95">
        <f t="shared" si="17"/>
        <v>12.853206999999999</v>
      </c>
      <c r="AK95">
        <f t="shared" si="17"/>
        <v>87.166768000000005</v>
      </c>
      <c r="AL95">
        <f t="shared" si="17"/>
        <v>9.806692</v>
      </c>
    </row>
    <row r="96" spans="11:46" x14ac:dyDescent="0.2">
      <c r="T96">
        <f t="shared" ref="T96:AL96" si="18">T59/1000000</f>
        <v>48.700234000000002</v>
      </c>
      <c r="U96">
        <f t="shared" si="18"/>
        <v>2.768742</v>
      </c>
      <c r="V96">
        <f t="shared" si="18"/>
        <v>10.421905000000001</v>
      </c>
      <c r="W96">
        <f t="shared" si="18"/>
        <v>1.5497099999999999</v>
      </c>
      <c r="X96">
        <f t="shared" si="18"/>
        <v>121.611091</v>
      </c>
      <c r="Y96">
        <f t="shared" si="18"/>
        <v>3.6555789999999999</v>
      </c>
      <c r="Z96">
        <f t="shared" si="18"/>
        <v>50.671593000000001</v>
      </c>
      <c r="AA96">
        <f t="shared" si="18"/>
        <v>11.704094</v>
      </c>
      <c r="AB96">
        <f t="shared" si="18"/>
        <v>4.4947330000000001</v>
      </c>
      <c r="AC96">
        <f t="shared" si="18"/>
        <v>4.8248069999999998</v>
      </c>
      <c r="AD96">
        <f t="shared" si="18"/>
        <v>7.2544839999999997</v>
      </c>
      <c r="AE96">
        <f t="shared" si="18"/>
        <v>39.590353</v>
      </c>
      <c r="AF96">
        <f t="shared" si="18"/>
        <v>4.9720870000000001</v>
      </c>
      <c r="AG96">
        <f t="shared" si="18"/>
        <v>2.81602</v>
      </c>
      <c r="AH96">
        <f t="shared" si="18"/>
        <v>39.492449999999998</v>
      </c>
      <c r="AI96">
        <f t="shared" si="18"/>
        <v>28.245013</v>
      </c>
      <c r="AJ96">
        <f t="shared" si="18"/>
        <v>12.939969</v>
      </c>
      <c r="AK96">
        <f t="shared" si="18"/>
        <v>87.602879999999999</v>
      </c>
      <c r="AL96">
        <f t="shared" si="18"/>
        <v>9.8742809999999999</v>
      </c>
    </row>
    <row r="97" spans="20:38" x14ac:dyDescent="0.2">
      <c r="T97">
        <f t="shared" ref="T97:AL97" si="19">T60/1000000</f>
        <v>49.251258</v>
      </c>
      <c r="U97">
        <f t="shared" si="19"/>
        <v>2.7644700000000002</v>
      </c>
      <c r="V97">
        <f t="shared" si="19"/>
        <v>10.460570000000001</v>
      </c>
      <c r="W97">
        <f t="shared" si="19"/>
        <v>1.562228</v>
      </c>
      <c r="X97">
        <f t="shared" si="19"/>
        <v>123.382198</v>
      </c>
      <c r="Y97">
        <f t="shared" si="19"/>
        <v>3.64438</v>
      </c>
      <c r="Z97">
        <f t="shared" si="19"/>
        <v>51.730759999999997</v>
      </c>
      <c r="AA97">
        <f t="shared" si="19"/>
        <v>11.813211000000001</v>
      </c>
      <c r="AB97">
        <f t="shared" si="19"/>
        <v>4.5296979999999998</v>
      </c>
      <c r="AC97">
        <f t="shared" si="19"/>
        <v>4.7632079999999997</v>
      </c>
      <c r="AD97">
        <f t="shared" si="19"/>
        <v>7.3248280000000001</v>
      </c>
      <c r="AE97">
        <f t="shared" si="19"/>
        <v>39.912385</v>
      </c>
      <c r="AF97">
        <f t="shared" si="19"/>
        <v>5.0332460000000001</v>
      </c>
      <c r="AG97">
        <f t="shared" si="19"/>
        <v>2.8355549999999998</v>
      </c>
      <c r="AH97">
        <f t="shared" si="19"/>
        <v>39.980835999999996</v>
      </c>
      <c r="AI97">
        <f t="shared" si="19"/>
        <v>29.067596000000002</v>
      </c>
      <c r="AJ97">
        <f t="shared" si="19"/>
        <v>13.022396000000001</v>
      </c>
      <c r="AK97">
        <f t="shared" si="19"/>
        <v>88.043999999999997</v>
      </c>
      <c r="AL97">
        <f t="shared" si="19"/>
        <v>9.9400849999999998</v>
      </c>
    </row>
    <row r="98" spans="20:38" x14ac:dyDescent="0.2">
      <c r="T98">
        <f t="shared" ref="T98:AL98" si="20">T61/1000000</f>
        <v>49.787283000000002</v>
      </c>
      <c r="U98">
        <f t="shared" si="20"/>
        <v>2.759528</v>
      </c>
      <c r="V98">
        <f t="shared" si="20"/>
        <v>10.497642000000001</v>
      </c>
      <c r="W98">
        <f t="shared" si="20"/>
        <v>1.5746789999999999</v>
      </c>
      <c r="X98">
        <f t="shared" si="20"/>
        <v>125.151725</v>
      </c>
      <c r="Y98">
        <f t="shared" si="20"/>
        <v>3.6326200000000002</v>
      </c>
      <c r="Z98">
        <f t="shared" si="20"/>
        <v>52.800825000000003</v>
      </c>
      <c r="AA98">
        <f t="shared" si="20"/>
        <v>11.933395000000001</v>
      </c>
      <c r="AB98">
        <f t="shared" si="20"/>
        <v>4.5645699999999998</v>
      </c>
      <c r="AC98">
        <f t="shared" si="20"/>
        <v>4.7142400000000002</v>
      </c>
      <c r="AD98">
        <f t="shared" si="20"/>
        <v>7.3948130000000001</v>
      </c>
      <c r="AE98">
        <f t="shared" si="20"/>
        <v>40.226394999999997</v>
      </c>
      <c r="AF98">
        <f t="shared" si="20"/>
        <v>5.0933760000000001</v>
      </c>
      <c r="AG98">
        <f t="shared" si="20"/>
        <v>2.8552909999999998</v>
      </c>
      <c r="AH98">
        <f t="shared" si="20"/>
        <v>40.461368</v>
      </c>
      <c r="AI98">
        <f t="shared" si="20"/>
        <v>29.824735</v>
      </c>
      <c r="AJ98">
        <f t="shared" si="20"/>
        <v>13.100768</v>
      </c>
      <c r="AK98">
        <f t="shared" si="20"/>
        <v>88.494560000000007</v>
      </c>
      <c r="AL98">
        <f t="shared" si="20"/>
        <v>10.004319000000001</v>
      </c>
    </row>
    <row r="99" spans="20:38" x14ac:dyDescent="0.2">
      <c r="T99">
        <f t="shared" ref="T99:AL99" si="21">T62/1000000</f>
        <v>50.31156</v>
      </c>
      <c r="U99">
        <f t="shared" si="21"/>
        <v>2.7539250000000002</v>
      </c>
      <c r="V99">
        <f t="shared" si="21"/>
        <v>10.532781</v>
      </c>
      <c r="W99">
        <f t="shared" si="21"/>
        <v>1.587097</v>
      </c>
      <c r="X99">
        <f t="shared" si="21"/>
        <v>126.92186700000001</v>
      </c>
      <c r="Y99">
        <f t="shared" si="21"/>
        <v>3.6200779999999999</v>
      </c>
      <c r="Z99">
        <f t="shared" si="21"/>
        <v>53.879499000000003</v>
      </c>
      <c r="AA99">
        <f t="shared" si="21"/>
        <v>12.065504000000001</v>
      </c>
      <c r="AB99">
        <f t="shared" si="21"/>
        <v>4.599596</v>
      </c>
      <c r="AC99">
        <f t="shared" si="21"/>
        <v>4.6784499999999998</v>
      </c>
      <c r="AD99">
        <f t="shared" si="21"/>
        <v>7.4642059999999999</v>
      </c>
      <c r="AE99">
        <f t="shared" si="21"/>
        <v>40.531717999999998</v>
      </c>
      <c r="AF99">
        <f t="shared" si="21"/>
        <v>5.1527919999999998</v>
      </c>
      <c r="AG99">
        <f t="shared" si="21"/>
        <v>2.8753899999999999</v>
      </c>
      <c r="AH99">
        <f t="shared" si="21"/>
        <v>40.933777999999997</v>
      </c>
      <c r="AI99">
        <f t="shared" si="21"/>
        <v>30.512875000000001</v>
      </c>
      <c r="AJ99">
        <f t="shared" si="21"/>
        <v>13.175516</v>
      </c>
      <c r="AK99">
        <f t="shared" si="21"/>
        <v>88.956704000000002</v>
      </c>
      <c r="AL99">
        <f t="shared" si="21"/>
        <v>10.067403000000001</v>
      </c>
    </row>
    <row r="100" spans="20:38" x14ac:dyDescent="0.2">
      <c r="T100">
        <f t="shared" ref="T100:AL100" si="22">T63/1000000</f>
        <v>50.826981000000004</v>
      </c>
      <c r="U100">
        <f t="shared" si="22"/>
        <v>2.7477529999999999</v>
      </c>
      <c r="V100">
        <f t="shared" si="22"/>
        <v>10.566579000000001</v>
      </c>
      <c r="W100">
        <f t="shared" si="22"/>
        <v>1.599504</v>
      </c>
      <c r="X100">
        <f t="shared" si="22"/>
        <v>128.70549399999999</v>
      </c>
      <c r="Y100">
        <f t="shared" si="22"/>
        <v>3.6070220000000002</v>
      </c>
      <c r="Z100">
        <f t="shared" si="22"/>
        <v>54.966918</v>
      </c>
      <c r="AA100">
        <f t="shared" si="22"/>
        <v>12.208667</v>
      </c>
      <c r="AB100">
        <f t="shared" si="22"/>
        <v>4.6350150000000001</v>
      </c>
      <c r="AC100">
        <f t="shared" si="22"/>
        <v>4.6549509999999996</v>
      </c>
      <c r="AD100">
        <f t="shared" si="22"/>
        <v>7.5329969999999999</v>
      </c>
      <c r="AE100">
        <f t="shared" si="22"/>
        <v>40.828386000000002</v>
      </c>
      <c r="AF100">
        <f t="shared" si="22"/>
        <v>5.2116449999999999</v>
      </c>
      <c r="AG100">
        <f t="shared" si="22"/>
        <v>2.8960219999999999</v>
      </c>
      <c r="AH100">
        <f t="shared" si="22"/>
        <v>41.399264000000002</v>
      </c>
      <c r="AI100">
        <f t="shared" si="22"/>
        <v>31.143412999999999</v>
      </c>
      <c r="AJ100">
        <f t="shared" si="22"/>
        <v>13.247347</v>
      </c>
      <c r="AK100">
        <f t="shared" si="22"/>
        <v>89.420879999999997</v>
      </c>
      <c r="AL100">
        <f t="shared" si="22"/>
        <v>10.130008</v>
      </c>
    </row>
    <row r="101" spans="20:38" x14ac:dyDescent="0.2">
      <c r="T101">
        <f t="shared" ref="T101:AL101" si="23">T64/1000000</f>
        <v>51.336846000000001</v>
      </c>
      <c r="U101">
        <f t="shared" si="23"/>
        <v>2.7411249999999998</v>
      </c>
      <c r="V101">
        <f t="shared" si="23"/>
        <v>10.598338</v>
      </c>
      <c r="W101">
        <f t="shared" si="23"/>
        <v>1.611918</v>
      </c>
      <c r="X101">
        <f t="shared" si="23"/>
        <v>130.51181</v>
      </c>
      <c r="Y101">
        <f t="shared" si="23"/>
        <v>3.593499</v>
      </c>
      <c r="Z101">
        <f t="shared" si="23"/>
        <v>56.062269999999998</v>
      </c>
      <c r="AA101">
        <f t="shared" si="23"/>
        <v>12.359896000000001</v>
      </c>
      <c r="AB101">
        <f t="shared" si="23"/>
        <v>4.6709149999999999</v>
      </c>
      <c r="AC101">
        <f t="shared" si="23"/>
        <v>4.6416849999999998</v>
      </c>
      <c r="AD101">
        <f t="shared" si="23"/>
        <v>7.6012690000000003</v>
      </c>
      <c r="AE101">
        <f t="shared" si="23"/>
        <v>41.119588</v>
      </c>
      <c r="AF101">
        <f t="shared" si="23"/>
        <v>5.2701500000000001</v>
      </c>
      <c r="AG101">
        <f t="shared" si="23"/>
        <v>2.9173040000000001</v>
      </c>
      <c r="AH101">
        <f t="shared" si="23"/>
        <v>41.858423000000002</v>
      </c>
      <c r="AI101">
        <f t="shared" si="23"/>
        <v>31.736160000000002</v>
      </c>
      <c r="AJ101">
        <f t="shared" si="23"/>
        <v>13.316811</v>
      </c>
      <c r="AK101">
        <f t="shared" si="23"/>
        <v>89.873232000000002</v>
      </c>
      <c r="AL101">
        <f t="shared" si="23"/>
        <v>10.192520999999999</v>
      </c>
    </row>
    <row r="102" spans="20:38" x14ac:dyDescent="0.2">
      <c r="T102">
        <f t="shared" ref="T102:AL102" si="24">T65/1000000</f>
        <v>51.845002999999998</v>
      </c>
      <c r="U102">
        <f t="shared" si="24"/>
        <v>2.7340490000000002</v>
      </c>
      <c r="V102">
        <f t="shared" si="24"/>
        <v>10.628313</v>
      </c>
      <c r="W102">
        <f t="shared" si="24"/>
        <v>1.624315</v>
      </c>
      <c r="X102">
        <f t="shared" si="24"/>
        <v>132.340744</v>
      </c>
      <c r="Y102">
        <f t="shared" si="24"/>
        <v>3.579742</v>
      </c>
      <c r="Z102">
        <f t="shared" si="24"/>
        <v>57.162965</v>
      </c>
      <c r="AA102">
        <f t="shared" si="24"/>
        <v>12.517963999999999</v>
      </c>
      <c r="AB102">
        <f t="shared" si="24"/>
        <v>4.707382</v>
      </c>
      <c r="AC102">
        <f t="shared" si="24"/>
        <v>4.6374320000000004</v>
      </c>
      <c r="AD102">
        <f t="shared" si="24"/>
        <v>7.6689040000000004</v>
      </c>
      <c r="AE102">
        <f t="shared" si="24"/>
        <v>41.405880000000003</v>
      </c>
      <c r="AF102">
        <f t="shared" si="24"/>
        <v>5.3285790000000004</v>
      </c>
      <c r="AG102">
        <f t="shared" si="24"/>
        <v>2.9393669999999998</v>
      </c>
      <c r="AH102">
        <f t="shared" si="24"/>
        <v>42.310341000000001</v>
      </c>
      <c r="AI102">
        <f t="shared" si="24"/>
        <v>32.302224000000002</v>
      </c>
      <c r="AJ102">
        <f t="shared" si="24"/>
        <v>13.384136</v>
      </c>
      <c r="AK102">
        <f t="shared" si="24"/>
        <v>90.310152000000002</v>
      </c>
      <c r="AL102">
        <f t="shared" si="24"/>
        <v>10.255433999999999</v>
      </c>
    </row>
    <row r="103" spans="20:38" x14ac:dyDescent="0.2">
      <c r="T103">
        <f t="shared" ref="T103:AL103" si="25">T66/1000000</f>
        <v>52.352519999999998</v>
      </c>
      <c r="U103">
        <f t="shared" si="25"/>
        <v>2.7265730000000001</v>
      </c>
      <c r="V103">
        <f t="shared" si="25"/>
        <v>10.655597999999999</v>
      </c>
      <c r="W103">
        <f t="shared" si="25"/>
        <v>1.636698</v>
      </c>
      <c r="X103">
        <f t="shared" si="25"/>
        <v>134.183751</v>
      </c>
      <c r="Y103">
        <f t="shared" si="25"/>
        <v>3.5657260000000002</v>
      </c>
      <c r="Z103">
        <f t="shared" si="25"/>
        <v>58.268847000000001</v>
      </c>
      <c r="AA103">
        <f t="shared" si="25"/>
        <v>12.683203000000001</v>
      </c>
      <c r="AB103">
        <f t="shared" si="25"/>
        <v>4.7443280000000003</v>
      </c>
      <c r="AC103">
        <f t="shared" si="25"/>
        <v>4.6420969999999997</v>
      </c>
      <c r="AD103">
        <f t="shared" si="25"/>
        <v>7.7360150000000001</v>
      </c>
      <c r="AE103">
        <f t="shared" si="25"/>
        <v>41.685254999999998</v>
      </c>
      <c r="AF103">
        <f t="shared" si="25"/>
        <v>5.3871349999999998</v>
      </c>
      <c r="AG103">
        <f t="shared" si="25"/>
        <v>2.9622410000000001</v>
      </c>
      <c r="AH103">
        <f t="shared" si="25"/>
        <v>42.755975999999997</v>
      </c>
      <c r="AI103">
        <f t="shared" si="25"/>
        <v>32.839951999999997</v>
      </c>
      <c r="AJ103">
        <f t="shared" si="25"/>
        <v>13.449717</v>
      </c>
      <c r="AK103">
        <f t="shared" si="25"/>
        <v>90.727992</v>
      </c>
      <c r="AL103">
        <f t="shared" si="25"/>
        <v>10.319345999999999</v>
      </c>
    </row>
    <row r="104" spans="20:38" x14ac:dyDescent="0.2">
      <c r="T104">
        <f t="shared" ref="T104:AL104" si="26">T67/1000000</f>
        <v>52.860878999999997</v>
      </c>
      <c r="U104">
        <f t="shared" si="26"/>
        <v>2.7187220000000001</v>
      </c>
      <c r="V104">
        <f t="shared" si="26"/>
        <v>10.680484999999999</v>
      </c>
      <c r="W104">
        <f t="shared" si="26"/>
        <v>1.6490929999999999</v>
      </c>
      <c r="X104">
        <f t="shared" si="26"/>
        <v>136.037397</v>
      </c>
      <c r="Y104">
        <f t="shared" si="26"/>
        <v>3.5516640000000002</v>
      </c>
      <c r="Z104">
        <f t="shared" si="26"/>
        <v>59.376243000000002</v>
      </c>
      <c r="AA104">
        <f t="shared" si="26"/>
        <v>12.853968999999999</v>
      </c>
      <c r="AB104">
        <f t="shared" si="26"/>
        <v>4.7816619999999999</v>
      </c>
      <c r="AC104">
        <f t="shared" si="26"/>
        <v>4.6547910000000003</v>
      </c>
      <c r="AD104">
        <f t="shared" si="26"/>
        <v>7.8024110000000002</v>
      </c>
      <c r="AE104">
        <f t="shared" si="26"/>
        <v>41.957985999999998</v>
      </c>
      <c r="AF104">
        <f t="shared" si="26"/>
        <v>5.4461919999999999</v>
      </c>
      <c r="AG104">
        <f t="shared" si="26"/>
        <v>2.985916</v>
      </c>
      <c r="AH104">
        <f t="shared" si="26"/>
        <v>43.195155</v>
      </c>
      <c r="AI104">
        <f t="shared" si="26"/>
        <v>33.346682999999999</v>
      </c>
      <c r="AJ104">
        <f t="shared" si="26"/>
        <v>13.514365</v>
      </c>
      <c r="AK104">
        <f t="shared" si="26"/>
        <v>91.125823999999994</v>
      </c>
      <c r="AL104">
        <f t="shared" si="26"/>
        <v>10.384575999999999</v>
      </c>
    </row>
    <row r="105" spans="20:38" x14ac:dyDescent="0.2">
      <c r="T105">
        <f t="shared" ref="T105:AL105" si="27">T68/1000000</f>
        <v>53.371371000000003</v>
      </c>
      <c r="U105">
        <f t="shared" si="27"/>
        <v>2.7105009999999998</v>
      </c>
      <c r="V105">
        <f t="shared" si="27"/>
        <v>10.702285</v>
      </c>
      <c r="W105">
        <f t="shared" si="27"/>
        <v>1.6614910000000001</v>
      </c>
      <c r="X105">
        <f t="shared" si="27"/>
        <v>137.89201499999999</v>
      </c>
      <c r="Y105">
        <f t="shared" si="27"/>
        <v>3.5374720000000002</v>
      </c>
      <c r="Z105">
        <f t="shared" si="27"/>
        <v>60.484498000000002</v>
      </c>
      <c r="AA105">
        <f t="shared" si="27"/>
        <v>13.027576</v>
      </c>
      <c r="AB105">
        <f t="shared" si="27"/>
        <v>4.8192570000000003</v>
      </c>
      <c r="AC105">
        <f t="shared" si="27"/>
        <v>4.6734850000000003</v>
      </c>
      <c r="AD105">
        <f t="shared" si="27"/>
        <v>7.867801</v>
      </c>
      <c r="AE105">
        <f t="shared" si="27"/>
        <v>42.225957000000001</v>
      </c>
      <c r="AF105">
        <f t="shared" si="27"/>
        <v>5.5059259999999997</v>
      </c>
      <c r="AG105">
        <f t="shared" si="27"/>
        <v>3.010424</v>
      </c>
      <c r="AH105">
        <f t="shared" si="27"/>
        <v>43.627940000000002</v>
      </c>
      <c r="AI105">
        <f t="shared" si="27"/>
        <v>33.825538999999999</v>
      </c>
      <c r="AJ105">
        <f t="shared" si="27"/>
        <v>13.578685</v>
      </c>
      <c r="AK105">
        <f t="shared" si="27"/>
        <v>91.512912</v>
      </c>
      <c r="AL105">
        <f t="shared" si="27"/>
        <v>10.451479000000001</v>
      </c>
    </row>
    <row r="106" spans="20:38" x14ac:dyDescent="0.2">
      <c r="T106">
        <f t="shared" ref="T106:AL106" si="28">T69/1000000</f>
        <v>53.883769000000001</v>
      </c>
      <c r="U106">
        <f t="shared" si="28"/>
        <v>2.7019229999999999</v>
      </c>
      <c r="V106">
        <f t="shared" si="28"/>
        <v>10.720317</v>
      </c>
      <c r="W106">
        <f t="shared" si="28"/>
        <v>1.6739280000000001</v>
      </c>
      <c r="X106">
        <f t="shared" si="28"/>
        <v>139.742335</v>
      </c>
      <c r="Y106">
        <f t="shared" si="28"/>
        <v>3.5232770000000002</v>
      </c>
      <c r="Z106">
        <f t="shared" si="28"/>
        <v>61.591673999999998</v>
      </c>
      <c r="AA106">
        <f t="shared" si="28"/>
        <v>13.200576</v>
      </c>
      <c r="AB106">
        <f t="shared" si="28"/>
        <v>4.8567080000000002</v>
      </c>
      <c r="AC106">
        <f t="shared" si="28"/>
        <v>4.6954070000000003</v>
      </c>
      <c r="AD106">
        <f t="shared" si="28"/>
        <v>7.9319470000000001</v>
      </c>
      <c r="AE106">
        <f t="shared" si="28"/>
        <v>42.488388999999998</v>
      </c>
      <c r="AF106">
        <f t="shared" si="28"/>
        <v>5.566306</v>
      </c>
      <c r="AG106">
        <f t="shared" si="28"/>
        <v>3.0356930000000002</v>
      </c>
      <c r="AH106">
        <f t="shared" si="28"/>
        <v>44.053187000000001</v>
      </c>
      <c r="AI106">
        <f t="shared" si="28"/>
        <v>34.279788000000003</v>
      </c>
      <c r="AJ106">
        <f t="shared" si="28"/>
        <v>13.642656000000001</v>
      </c>
      <c r="AK106">
        <f t="shared" si="28"/>
        <v>91.886287999999993</v>
      </c>
      <c r="AL106">
        <f t="shared" si="28"/>
        <v>10.520193000000001</v>
      </c>
    </row>
    <row r="107" spans="20:38" x14ac:dyDescent="0.2">
      <c r="T107">
        <f t="shared" ref="T107:AL107" si="29">T70/1000000</f>
        <v>54.398757000000003</v>
      </c>
      <c r="U107">
        <f t="shared" si="29"/>
        <v>2.6930209999999999</v>
      </c>
      <c r="V107">
        <f t="shared" si="29"/>
        <v>10.734175</v>
      </c>
      <c r="W107">
        <f t="shared" si="29"/>
        <v>1.686356</v>
      </c>
      <c r="X107">
        <f t="shared" si="29"/>
        <v>141.58990499999999</v>
      </c>
      <c r="Y107">
        <f t="shared" si="29"/>
        <v>3.508778</v>
      </c>
      <c r="Z107">
        <f t="shared" si="29"/>
        <v>62.695912999999997</v>
      </c>
      <c r="AA107">
        <f t="shared" si="29"/>
        <v>13.37114</v>
      </c>
      <c r="AB107">
        <f t="shared" si="29"/>
        <v>4.8936520000000003</v>
      </c>
      <c r="AC107">
        <f t="shared" si="29"/>
        <v>4.7185090000000001</v>
      </c>
      <c r="AD107">
        <f t="shared" si="29"/>
        <v>7.9947429999999997</v>
      </c>
      <c r="AE107">
        <f t="shared" si="29"/>
        <v>42.743296000000001</v>
      </c>
      <c r="AF107">
        <f t="shared" si="29"/>
        <v>5.6274559999999996</v>
      </c>
      <c r="AG107">
        <f t="shared" si="29"/>
        <v>3.0616400000000001</v>
      </c>
      <c r="AH107">
        <f t="shared" si="29"/>
        <v>44.470702000000003</v>
      </c>
      <c r="AI107">
        <f t="shared" si="29"/>
        <v>34.711950999999999</v>
      </c>
      <c r="AJ107">
        <f t="shared" si="29"/>
        <v>13.706160000000001</v>
      </c>
      <c r="AK107">
        <f t="shared" si="29"/>
        <v>92.242711999999997</v>
      </c>
      <c r="AL107">
        <f t="shared" si="29"/>
        <v>10.590827000000001</v>
      </c>
    </row>
    <row r="108" spans="20:38" x14ac:dyDescent="0.2">
      <c r="T108">
        <f t="shared" ref="T108:AL108" si="30">T71/1000000</f>
        <v>54.917437</v>
      </c>
      <c r="U108">
        <f t="shared" si="30"/>
        <v>2.6838090000000001</v>
      </c>
      <c r="V108">
        <f t="shared" si="30"/>
        <v>10.744184000000001</v>
      </c>
      <c r="W108">
        <f t="shared" si="30"/>
        <v>1.6987159999999999</v>
      </c>
      <c r="X108">
        <f t="shared" si="30"/>
        <v>143.422685</v>
      </c>
      <c r="Y108">
        <f t="shared" si="30"/>
        <v>3.4942220000000002</v>
      </c>
      <c r="Z108">
        <f t="shared" si="30"/>
        <v>63.798124000000001</v>
      </c>
      <c r="AA108">
        <f t="shared" si="30"/>
        <v>13.538887000000001</v>
      </c>
      <c r="AB108">
        <f t="shared" si="30"/>
        <v>4.9297430000000002</v>
      </c>
      <c r="AC108">
        <f t="shared" si="30"/>
        <v>4.7421629999999997</v>
      </c>
      <c r="AD108">
        <f t="shared" si="30"/>
        <v>8.0559890000000003</v>
      </c>
      <c r="AE108">
        <f t="shared" si="30"/>
        <v>42.991078000000002</v>
      </c>
      <c r="AF108">
        <f t="shared" si="30"/>
        <v>5.6894460000000002</v>
      </c>
      <c r="AG108">
        <f t="shared" si="30"/>
        <v>3.088149</v>
      </c>
      <c r="AH108">
        <f t="shared" si="30"/>
        <v>44.881078000000002</v>
      </c>
      <c r="AI108">
        <f t="shared" si="30"/>
        <v>35.121420999999998</v>
      </c>
      <c r="AJ108">
        <f t="shared" si="30"/>
        <v>13.769345</v>
      </c>
      <c r="AK108">
        <f t="shared" si="30"/>
        <v>92.589207999999999</v>
      </c>
      <c r="AL108">
        <f t="shared" si="30"/>
        <v>10.663646</v>
      </c>
    </row>
    <row r="109" spans="20:38" x14ac:dyDescent="0.2">
      <c r="T109">
        <f t="shared" ref="T109:AL109" si="31">T72/1000000</f>
        <v>55.440657999999999</v>
      </c>
      <c r="U109">
        <f t="shared" si="31"/>
        <v>2.6742650000000001</v>
      </c>
      <c r="V109">
        <f t="shared" si="31"/>
        <v>10.749508000000001</v>
      </c>
      <c r="W109">
        <f t="shared" si="31"/>
        <v>1.711015</v>
      </c>
      <c r="X109">
        <f t="shared" si="31"/>
        <v>145.24009899999999</v>
      </c>
      <c r="Y109">
        <f t="shared" si="31"/>
        <v>3.4796719999999999</v>
      </c>
      <c r="Z109">
        <f t="shared" si="31"/>
        <v>64.897603000000004</v>
      </c>
      <c r="AA109">
        <f t="shared" si="31"/>
        <v>13.703556000000001</v>
      </c>
      <c r="AB109">
        <f t="shared" si="31"/>
        <v>4.9645239999999999</v>
      </c>
      <c r="AC109">
        <f t="shared" si="31"/>
        <v>4.7660879999999999</v>
      </c>
      <c r="AD109">
        <f t="shared" si="31"/>
        <v>8.1154759999999992</v>
      </c>
      <c r="AE109">
        <f t="shared" si="31"/>
        <v>43.233123999999997</v>
      </c>
      <c r="AF109">
        <f t="shared" si="31"/>
        <v>5.7522399999999996</v>
      </c>
      <c r="AG109">
        <f t="shared" si="31"/>
        <v>3.1151149999999999</v>
      </c>
      <c r="AH109">
        <f t="shared" si="31"/>
        <v>45.282941999999998</v>
      </c>
      <c r="AI109">
        <f t="shared" si="31"/>
        <v>35.509433000000001</v>
      </c>
      <c r="AJ109">
        <f t="shared" si="31"/>
        <v>13.832171000000001</v>
      </c>
      <c r="AK109">
        <f t="shared" si="31"/>
        <v>92.925736000000001</v>
      </c>
      <c r="AL109">
        <f t="shared" si="31"/>
        <v>10.738861999999999</v>
      </c>
    </row>
    <row r="110" spans="20:38" x14ac:dyDescent="0.2">
      <c r="T110">
        <f t="shared" ref="T110:AL110" si="32">T73/1000000</f>
        <v>55.965060000000001</v>
      </c>
      <c r="U110">
        <f t="shared" si="32"/>
        <v>2.6643400000000002</v>
      </c>
      <c r="V110">
        <f t="shared" si="32"/>
        <v>10.749575</v>
      </c>
      <c r="W110">
        <f t="shared" si="32"/>
        <v>1.7231620000000001</v>
      </c>
      <c r="X110">
        <f t="shared" si="32"/>
        <v>147.04074900000001</v>
      </c>
      <c r="Y110">
        <f t="shared" si="32"/>
        <v>3.465077</v>
      </c>
      <c r="Z110">
        <f t="shared" si="32"/>
        <v>65.990902000000006</v>
      </c>
      <c r="AA110">
        <f t="shared" si="32"/>
        <v>13.864720999999999</v>
      </c>
      <c r="AB110">
        <f t="shared" si="32"/>
        <v>4.9976330000000004</v>
      </c>
      <c r="AC110">
        <f t="shared" si="32"/>
        <v>4.7900489999999998</v>
      </c>
      <c r="AD110">
        <f t="shared" si="32"/>
        <v>8.173019</v>
      </c>
      <c r="AE110">
        <f t="shared" si="32"/>
        <v>43.468862999999999</v>
      </c>
      <c r="AF110">
        <f t="shared" si="32"/>
        <v>5.8157519999999998</v>
      </c>
      <c r="AG110">
        <f t="shared" si="32"/>
        <v>3.1425019999999999</v>
      </c>
      <c r="AH110">
        <f t="shared" si="32"/>
        <v>45.674812000000003</v>
      </c>
      <c r="AI110">
        <f t="shared" si="32"/>
        <v>35.877547</v>
      </c>
      <c r="AJ110">
        <f t="shared" si="32"/>
        <v>13.894401</v>
      </c>
      <c r="AK110">
        <f t="shared" si="32"/>
        <v>93.248272</v>
      </c>
      <c r="AL110">
        <f t="shared" si="32"/>
        <v>10.815996</v>
      </c>
    </row>
    <row r="111" spans="20:38" x14ac:dyDescent="0.2">
      <c r="T111">
        <f t="shared" ref="T111:AL111" si="33">T74/1000000</f>
        <v>56.488985999999997</v>
      </c>
      <c r="U111">
        <f t="shared" si="33"/>
        <v>2.6540300000000001</v>
      </c>
      <c r="V111">
        <f t="shared" si="33"/>
        <v>10.745125</v>
      </c>
      <c r="W111">
        <f t="shared" si="33"/>
        <v>1.735093</v>
      </c>
      <c r="X111">
        <f t="shared" si="33"/>
        <v>148.81359499999999</v>
      </c>
      <c r="Y111">
        <f t="shared" si="33"/>
        <v>3.4503789999999999</v>
      </c>
      <c r="Z111">
        <f t="shared" si="33"/>
        <v>67.078935999999999</v>
      </c>
      <c r="AA111">
        <f t="shared" si="33"/>
        <v>14.022069</v>
      </c>
      <c r="AB111">
        <f t="shared" si="33"/>
        <v>5.0285359999999999</v>
      </c>
      <c r="AC111">
        <f t="shared" si="33"/>
        <v>4.8136330000000003</v>
      </c>
      <c r="AD111">
        <f t="shared" si="33"/>
        <v>8.2282419999999998</v>
      </c>
      <c r="AE111">
        <f t="shared" si="33"/>
        <v>43.696562999999998</v>
      </c>
      <c r="AF111">
        <f t="shared" si="33"/>
        <v>5.8797740000000003</v>
      </c>
      <c r="AG111">
        <f t="shared" si="33"/>
        <v>3.1701419999999998</v>
      </c>
      <c r="AH111">
        <f t="shared" si="33"/>
        <v>46.056082000000004</v>
      </c>
      <c r="AI111">
        <f t="shared" si="33"/>
        <v>36.225380000000001</v>
      </c>
      <c r="AJ111">
        <f t="shared" si="33"/>
        <v>13.955442</v>
      </c>
      <c r="AK111">
        <f t="shared" si="33"/>
        <v>93.554456000000002</v>
      </c>
      <c r="AL111">
        <f t="shared" si="33"/>
        <v>10.894640000000001</v>
      </c>
    </row>
    <row r="112" spans="20:38" x14ac:dyDescent="0.2">
      <c r="T112">
        <f t="shared" ref="T112:AL112" si="34">T75/1000000</f>
        <v>57.012290999999998</v>
      </c>
      <c r="U112">
        <f t="shared" si="34"/>
        <v>2.6434139999999999</v>
      </c>
      <c r="V112">
        <f t="shared" si="34"/>
        <v>10.736805</v>
      </c>
      <c r="W112">
        <f t="shared" si="34"/>
        <v>1.7467779999999999</v>
      </c>
      <c r="X112">
        <f t="shared" si="34"/>
        <v>150.55224799999999</v>
      </c>
      <c r="Y112">
        <f t="shared" si="34"/>
        <v>3.4358740000000001</v>
      </c>
      <c r="Z112">
        <f t="shared" si="34"/>
        <v>68.160087000000004</v>
      </c>
      <c r="AA112">
        <f t="shared" si="34"/>
        <v>14.17526</v>
      </c>
      <c r="AB112">
        <f t="shared" si="34"/>
        <v>5.0566690000000003</v>
      </c>
      <c r="AC112">
        <f t="shared" si="34"/>
        <v>4.8364710000000004</v>
      </c>
      <c r="AD112">
        <f t="shared" si="34"/>
        <v>8.2810520000000007</v>
      </c>
      <c r="AE112">
        <f t="shared" si="34"/>
        <v>43.915467</v>
      </c>
      <c r="AF112">
        <f t="shared" si="34"/>
        <v>5.9442399999999997</v>
      </c>
      <c r="AG112">
        <f t="shared" si="34"/>
        <v>3.1978620000000002</v>
      </c>
      <c r="AH112">
        <f t="shared" si="34"/>
        <v>46.426614999999998</v>
      </c>
      <c r="AI112">
        <f t="shared" si="34"/>
        <v>36.556446000000001</v>
      </c>
      <c r="AJ112">
        <f t="shared" si="34"/>
        <v>14.014784000000001</v>
      </c>
      <c r="AK112">
        <f t="shared" si="34"/>
        <v>93.843959999999996</v>
      </c>
      <c r="AL112">
        <f t="shared" si="34"/>
        <v>10.974581000000001</v>
      </c>
    </row>
    <row r="113" spans="14:38" x14ac:dyDescent="0.2">
      <c r="T113">
        <f t="shared" ref="T113:AL113" si="35">T76/1000000</f>
        <v>57.533658000000003</v>
      </c>
      <c r="U113">
        <f t="shared" si="35"/>
        <v>2.6325150000000002</v>
      </c>
      <c r="V113">
        <f t="shared" si="35"/>
        <v>10.725019</v>
      </c>
      <c r="W113">
        <f t="shared" si="35"/>
        <v>1.758146</v>
      </c>
      <c r="X113">
        <f t="shared" si="35"/>
        <v>152.256979</v>
      </c>
      <c r="Y113">
        <f t="shared" si="35"/>
        <v>3.421389</v>
      </c>
      <c r="Z113">
        <f t="shared" si="35"/>
        <v>69.232580999999996</v>
      </c>
      <c r="AA113">
        <f t="shared" si="35"/>
        <v>14.323826</v>
      </c>
      <c r="AB113">
        <f t="shared" si="35"/>
        <v>5.0818060000000003</v>
      </c>
      <c r="AC113">
        <f t="shared" si="35"/>
        <v>4.8581469999999998</v>
      </c>
      <c r="AD113">
        <f t="shared" si="35"/>
        <v>8.3310940000000002</v>
      </c>
      <c r="AE113">
        <f t="shared" si="35"/>
        <v>44.126016</v>
      </c>
      <c r="AF113">
        <f t="shared" si="35"/>
        <v>6.008877</v>
      </c>
      <c r="AG113">
        <f t="shared" si="35"/>
        <v>3.2255440000000002</v>
      </c>
      <c r="AH113">
        <f t="shared" si="35"/>
        <v>46.785936999999997</v>
      </c>
      <c r="AI113">
        <f t="shared" si="35"/>
        <v>36.873389000000003</v>
      </c>
      <c r="AJ113">
        <f t="shared" si="35"/>
        <v>14.072181</v>
      </c>
      <c r="AK113">
        <f t="shared" si="35"/>
        <v>94.115848</v>
      </c>
      <c r="AL113">
        <f t="shared" si="35"/>
        <v>11.055054999999999</v>
      </c>
    </row>
    <row r="114" spans="14:38" x14ac:dyDescent="0.2">
      <c r="T114">
        <f>T77/1000000</f>
        <v>58.050507000000003</v>
      </c>
      <c r="U114">
        <f t="shared" ref="U114:AL114" si="36">U77/1000000</f>
        <v>2.6213000000000002</v>
      </c>
      <c r="V114">
        <f t="shared" si="36"/>
        <v>10.710362</v>
      </c>
      <c r="W114">
        <f t="shared" si="36"/>
        <v>1.7691749999999999</v>
      </c>
      <c r="X114">
        <f t="shared" si="36"/>
        <v>153.93751800000001</v>
      </c>
      <c r="Y114">
        <f t="shared" si="36"/>
        <v>3.406917</v>
      </c>
      <c r="Z114">
        <f t="shared" si="36"/>
        <v>70.303214999999994</v>
      </c>
      <c r="AA114">
        <f t="shared" si="36"/>
        <v>14.468011000000001</v>
      </c>
      <c r="AB114">
        <f t="shared" si="36"/>
        <v>5.1037340000000002</v>
      </c>
      <c r="AC114">
        <f t="shared" si="36"/>
        <v>4.8781600000000003</v>
      </c>
      <c r="AD114">
        <f t="shared" si="36"/>
        <v>8.3784139999999994</v>
      </c>
      <c r="AE114">
        <f t="shared" si="36"/>
        <v>44.327742999999998</v>
      </c>
      <c r="AF114">
        <f t="shared" si="36"/>
        <v>6.0736230000000004</v>
      </c>
      <c r="AG114">
        <f t="shared" si="36"/>
        <v>3.2530420000000002</v>
      </c>
      <c r="AH114">
        <f t="shared" si="36"/>
        <v>47.133218999999997</v>
      </c>
      <c r="AI114">
        <f t="shared" si="36"/>
        <v>37.176391000000002</v>
      </c>
      <c r="AJ114">
        <f t="shared" si="36"/>
        <v>14.127222</v>
      </c>
      <c r="AK114">
        <f t="shared" si="36"/>
        <v>94.366287999999997</v>
      </c>
      <c r="AL114">
        <f t="shared" si="36"/>
        <v>11.135424</v>
      </c>
    </row>
    <row r="115" spans="14:38" x14ac:dyDescent="0.2">
      <c r="T115">
        <f t="shared" ref="T115:AL115" si="37">T78/1000000</f>
        <v>58.559198000000002</v>
      </c>
      <c r="U115">
        <f t="shared" si="37"/>
        <v>2.6098020000000002</v>
      </c>
      <c r="V115">
        <f t="shared" si="37"/>
        <v>10.692645000000001</v>
      </c>
      <c r="W115">
        <f t="shared" si="37"/>
        <v>1.7798430000000001</v>
      </c>
      <c r="X115">
        <f t="shared" si="37"/>
        <v>155.59487999999999</v>
      </c>
      <c r="Y115">
        <f t="shared" si="37"/>
        <v>3.3923709999999998</v>
      </c>
      <c r="Z115">
        <f t="shared" si="37"/>
        <v>71.367305000000002</v>
      </c>
      <c r="AA115">
        <f t="shared" si="37"/>
        <v>14.608090000000001</v>
      </c>
      <c r="AB115">
        <f t="shared" si="37"/>
        <v>5.122198</v>
      </c>
      <c r="AC115">
        <f t="shared" si="37"/>
        <v>4.8963150000000004</v>
      </c>
      <c r="AD115">
        <f t="shared" si="37"/>
        <v>8.4230780000000003</v>
      </c>
      <c r="AE115">
        <f t="shared" si="37"/>
        <v>44.520761999999998</v>
      </c>
      <c r="AF115">
        <f t="shared" si="37"/>
        <v>6.1383799999999997</v>
      </c>
      <c r="AG115">
        <f t="shared" si="37"/>
        <v>3.28024</v>
      </c>
      <c r="AH115">
        <f t="shared" si="37"/>
        <v>47.466783</v>
      </c>
      <c r="AI115">
        <f t="shared" si="37"/>
        <v>37.468038999999997</v>
      </c>
      <c r="AJ115">
        <f t="shared" si="37"/>
        <v>14.179682</v>
      </c>
      <c r="AK115">
        <f t="shared" si="37"/>
        <v>94.594160000000002</v>
      </c>
      <c r="AL115">
        <f t="shared" si="37"/>
        <v>11.215445000000001</v>
      </c>
    </row>
    <row r="116" spans="14:38" x14ac:dyDescent="0.2">
      <c r="T116">
        <f t="shared" ref="T116:AL116" si="38">T79/1000000</f>
        <v>59.055401000000003</v>
      </c>
      <c r="U116">
        <f t="shared" si="38"/>
        <v>2.5980159999999999</v>
      </c>
      <c r="V116">
        <f t="shared" si="38"/>
        <v>10.672252</v>
      </c>
      <c r="W116">
        <f t="shared" si="38"/>
        <v>1.7900910000000001</v>
      </c>
      <c r="X116">
        <f t="shared" si="38"/>
        <v>157.21375</v>
      </c>
      <c r="Y116">
        <f t="shared" si="38"/>
        <v>3.3776809999999999</v>
      </c>
      <c r="Z116">
        <f t="shared" si="38"/>
        <v>72.422409999999999</v>
      </c>
      <c r="AA116">
        <f t="shared" si="38"/>
        <v>14.744593</v>
      </c>
      <c r="AB116">
        <f t="shared" si="38"/>
        <v>5.1370019999999998</v>
      </c>
      <c r="AC116">
        <f t="shared" si="38"/>
        <v>4.9123609999999998</v>
      </c>
      <c r="AD116">
        <f t="shared" si="38"/>
        <v>8.4649380000000001</v>
      </c>
      <c r="AE116">
        <f t="shared" si="38"/>
        <v>44.704400999999997</v>
      </c>
      <c r="AF116">
        <f t="shared" si="38"/>
        <v>6.202674</v>
      </c>
      <c r="AG116">
        <f t="shared" si="38"/>
        <v>3.3069470000000001</v>
      </c>
      <c r="AH116">
        <f t="shared" si="38"/>
        <v>47.785457999999998</v>
      </c>
      <c r="AI116">
        <f t="shared" si="38"/>
        <v>37.752282999999998</v>
      </c>
      <c r="AJ116">
        <f t="shared" si="38"/>
        <v>14.228906</v>
      </c>
      <c r="AK116">
        <f t="shared" si="38"/>
        <v>94.795287999999999</v>
      </c>
      <c r="AL116">
        <f t="shared" si="38"/>
        <v>11.294748</v>
      </c>
    </row>
    <row r="117" spans="14:38" x14ac:dyDescent="0.2">
      <c r="T117">
        <f t="shared" ref="T117:AL117" si="39">T80/1000000</f>
        <v>59.535713000000001</v>
      </c>
      <c r="U117">
        <f t="shared" si="39"/>
        <v>2.5859030000000001</v>
      </c>
      <c r="V117">
        <f t="shared" si="39"/>
        <v>10.648913</v>
      </c>
      <c r="W117">
        <f t="shared" si="39"/>
        <v>1.799885</v>
      </c>
      <c r="X117">
        <f t="shared" si="39"/>
        <v>158.792464</v>
      </c>
      <c r="Y117">
        <f t="shared" si="39"/>
        <v>3.3630140000000002</v>
      </c>
      <c r="Z117">
        <f t="shared" si="39"/>
        <v>73.472403999999997</v>
      </c>
      <c r="AA117">
        <f t="shared" si="39"/>
        <v>14.877252</v>
      </c>
      <c r="AB117">
        <f t="shared" si="39"/>
        <v>5.1480560000000004</v>
      </c>
      <c r="AC117">
        <f t="shared" si="39"/>
        <v>4.9260830000000002</v>
      </c>
      <c r="AD117">
        <f t="shared" si="39"/>
        <v>8.5039510000000007</v>
      </c>
      <c r="AE117">
        <f t="shared" si="39"/>
        <v>44.878689999999999</v>
      </c>
      <c r="AF117">
        <f t="shared" si="39"/>
        <v>6.2662789999999999</v>
      </c>
      <c r="AG117">
        <f t="shared" si="39"/>
        <v>3.3330519999999999</v>
      </c>
      <c r="AH117">
        <f t="shared" si="39"/>
        <v>48.088523000000002</v>
      </c>
      <c r="AI117">
        <f t="shared" si="39"/>
        <v>38.031069000000002</v>
      </c>
      <c r="AJ117">
        <f t="shared" si="39"/>
        <v>14.274331999999999</v>
      </c>
      <c r="AK117">
        <f t="shared" si="39"/>
        <v>94.975511999999995</v>
      </c>
      <c r="AL117">
        <f t="shared" si="39"/>
        <v>11.372877000000001</v>
      </c>
    </row>
    <row r="118" spans="14:38" x14ac:dyDescent="0.2">
      <c r="T118">
        <f t="shared" ref="T118:AL118" si="40">T81/1000000</f>
        <v>60.001112999999997</v>
      </c>
      <c r="U118">
        <f t="shared" si="40"/>
        <v>2.5734650000000001</v>
      </c>
      <c r="V118">
        <f t="shared" si="40"/>
        <v>10.621822</v>
      </c>
      <c r="W118">
        <f t="shared" si="40"/>
        <v>1.809237</v>
      </c>
      <c r="X118">
        <f t="shared" si="40"/>
        <v>160.339889</v>
      </c>
      <c r="Y118">
        <f t="shared" si="40"/>
        <v>3.3478029999999999</v>
      </c>
      <c r="Z118">
        <f t="shared" si="40"/>
        <v>74.515140000000002</v>
      </c>
      <c r="AA118">
        <f t="shared" si="40"/>
        <v>15.005941</v>
      </c>
      <c r="AB118">
        <f t="shared" si="40"/>
        <v>5.1554140000000004</v>
      </c>
      <c r="AC118">
        <f t="shared" si="40"/>
        <v>4.9375790000000004</v>
      </c>
      <c r="AD118">
        <f t="shared" si="40"/>
        <v>8.5399759999999993</v>
      </c>
      <c r="AE118">
        <f t="shared" si="40"/>
        <v>45.044989999999999</v>
      </c>
      <c r="AF118">
        <f t="shared" si="40"/>
        <v>6.3289780000000002</v>
      </c>
      <c r="AG118">
        <f t="shared" si="40"/>
        <v>3.3584540000000001</v>
      </c>
      <c r="AH118">
        <f t="shared" si="40"/>
        <v>48.374543000000003</v>
      </c>
      <c r="AI118">
        <f t="shared" si="40"/>
        <v>38.306373999999998</v>
      </c>
      <c r="AJ118">
        <f t="shared" si="40"/>
        <v>14.315778999999999</v>
      </c>
      <c r="AK118">
        <f t="shared" si="40"/>
        <v>95.120416000000006</v>
      </c>
      <c r="AL118">
        <f t="shared" si="40"/>
        <v>11.449471000000001</v>
      </c>
    </row>
    <row r="127" spans="14:38" x14ac:dyDescent="0.2">
      <c r="N127">
        <v>39.543154000000001</v>
      </c>
      <c r="O127">
        <v>2.8785949999999998</v>
      </c>
      <c r="P127">
        <v>9.6493409999999997</v>
      </c>
      <c r="Q127">
        <v>1.362142</v>
      </c>
      <c r="R127">
        <v>97.723799</v>
      </c>
      <c r="S127">
        <v>3.725276</v>
      </c>
      <c r="T127">
        <v>37.757812999999999</v>
      </c>
      <c r="U127">
        <v>9.4942460000000004</v>
      </c>
      <c r="V127">
        <v>3.9087429999999999</v>
      </c>
      <c r="W127">
        <v>6.3989399999999996</v>
      </c>
      <c r="X127">
        <v>6.1922350000000002</v>
      </c>
      <c r="Y127">
        <v>34.680458000000002</v>
      </c>
      <c r="Z127">
        <v>4.1917759999999999</v>
      </c>
      <c r="AA127">
        <v>2.4145729999999999</v>
      </c>
      <c r="AB127">
        <v>32.749848</v>
      </c>
      <c r="AC127">
        <v>19.205178</v>
      </c>
      <c r="AD127">
        <v>11.557779</v>
      </c>
      <c r="AE127">
        <v>79.646178000000006</v>
      </c>
      <c r="AF127">
        <v>8.9168990000000008</v>
      </c>
    </row>
    <row r="128" spans="14:38" x14ac:dyDescent="0.2">
      <c r="N128">
        <v>40.339328999999999</v>
      </c>
      <c r="O128">
        <v>2.8658350000000001</v>
      </c>
      <c r="P128">
        <v>9.7578119999999995</v>
      </c>
      <c r="Q128">
        <v>1.4096610000000001</v>
      </c>
      <c r="R128">
        <v>99.784030000000001</v>
      </c>
      <c r="S128">
        <v>3.7275049999999998</v>
      </c>
      <c r="T128">
        <v>38.697943000000002</v>
      </c>
      <c r="U128">
        <v>9.9646559999999997</v>
      </c>
      <c r="V128">
        <v>4.0480850000000013</v>
      </c>
      <c r="W128">
        <v>6.2586190000000004</v>
      </c>
      <c r="X128">
        <v>6.2821959999999999</v>
      </c>
      <c r="Y128">
        <v>35.107264000000001</v>
      </c>
      <c r="Z128">
        <v>4.3980699999999997</v>
      </c>
      <c r="AA128">
        <v>2.5951659999999999</v>
      </c>
      <c r="AB128">
        <v>33.416269999999997</v>
      </c>
      <c r="AC128">
        <v>18.964251999999998</v>
      </c>
      <c r="AD128">
        <v>11.685667</v>
      </c>
      <c r="AE128">
        <v>81.019394000000005</v>
      </c>
      <c r="AF128">
        <v>8.9942630000000001</v>
      </c>
    </row>
    <row r="129" spans="14:32" x14ac:dyDescent="0.2">
      <c r="N129">
        <v>41.136546000000003</v>
      </c>
      <c r="O129">
        <v>2.8519230000000002</v>
      </c>
      <c r="P129">
        <v>9.8540329999999994</v>
      </c>
      <c r="Q129">
        <v>1.456834</v>
      </c>
      <c r="R129">
        <v>101.78938599999999</v>
      </c>
      <c r="S129">
        <v>3.728003999999999</v>
      </c>
      <c r="T129">
        <v>39.621161999999998</v>
      </c>
      <c r="U129">
        <v>10.215381000000001</v>
      </c>
      <c r="V129">
        <v>4.1249040000000008</v>
      </c>
      <c r="W129">
        <v>6.1092519999999997</v>
      </c>
      <c r="X129">
        <v>6.3782609999999993</v>
      </c>
      <c r="Y129">
        <v>35.528115</v>
      </c>
      <c r="Z129">
        <v>4.5418539999999998</v>
      </c>
      <c r="AA129">
        <v>2.7117550000000001</v>
      </c>
      <c r="AB129">
        <v>34.193122000000002</v>
      </c>
      <c r="AC129">
        <v>18.983373</v>
      </c>
      <c r="AD129">
        <v>11.811443000000001</v>
      </c>
      <c r="AE129">
        <v>82.089826000000016</v>
      </c>
      <c r="AF129">
        <v>9.0682960000000001</v>
      </c>
    </row>
    <row r="130" spans="14:32" x14ac:dyDescent="0.2">
      <c r="N130">
        <v>41.927007000000003</v>
      </c>
      <c r="O130">
        <v>2.836557</v>
      </c>
      <c r="P130">
        <v>9.9397710000000004</v>
      </c>
      <c r="Q130">
        <v>1.4873400000000001</v>
      </c>
      <c r="R130">
        <v>103.740765</v>
      </c>
      <c r="S130">
        <v>3.726548999999999</v>
      </c>
      <c r="T130">
        <v>40.590699999999998</v>
      </c>
      <c r="U130">
        <v>10.459865000000001</v>
      </c>
      <c r="V130">
        <v>4.3171850000000003</v>
      </c>
      <c r="W130">
        <v>5.9508390000000002</v>
      </c>
      <c r="X130">
        <v>6.4777930000000001</v>
      </c>
      <c r="Y130">
        <v>35.927511000000003</v>
      </c>
      <c r="Z130">
        <v>4.6011569999999997</v>
      </c>
      <c r="AA130">
        <v>2.7667320000000002</v>
      </c>
      <c r="AB130">
        <v>35.018132999999999</v>
      </c>
      <c r="AC130">
        <v>19.333462999999998</v>
      </c>
      <c r="AD130">
        <v>11.933040999999999</v>
      </c>
      <c r="AE130">
        <v>82.809303999999997</v>
      </c>
      <c r="AF130">
        <v>9.1401690000000002</v>
      </c>
    </row>
    <row r="131" spans="14:32" x14ac:dyDescent="0.2">
      <c r="N131">
        <v>42.705368</v>
      </c>
      <c r="O131">
        <v>2.8206020000000001</v>
      </c>
      <c r="P131">
        <v>10.024283</v>
      </c>
      <c r="Q131">
        <v>1.4941880000000001</v>
      </c>
      <c r="R131">
        <v>105.61867100000001</v>
      </c>
      <c r="S131">
        <v>3.7201610000000001</v>
      </c>
      <c r="T131">
        <v>41.563519999999997</v>
      </c>
      <c r="U131">
        <v>10.698683000000001</v>
      </c>
      <c r="V131">
        <v>4.4410999999999996</v>
      </c>
      <c r="W131">
        <v>5.7819070000000004</v>
      </c>
      <c r="X131">
        <v>6.5690879999999998</v>
      </c>
      <c r="Y131">
        <v>36.304408000000002</v>
      </c>
      <c r="Z131">
        <v>4.6027680000000002</v>
      </c>
      <c r="AA131">
        <v>2.8072349999999999</v>
      </c>
      <c r="AB131">
        <v>35.827362000000001</v>
      </c>
      <c r="AC131">
        <v>20.098251000000001</v>
      </c>
      <c r="AD131">
        <v>12.049314000000001</v>
      </c>
      <c r="AE131">
        <v>83.481683999999987</v>
      </c>
      <c r="AF131">
        <v>9.2116570000000007</v>
      </c>
    </row>
    <row r="132" spans="14:32" x14ac:dyDescent="0.2">
      <c r="N132">
        <v>43.451666000000003</v>
      </c>
      <c r="O132">
        <v>2.8056079999999999</v>
      </c>
      <c r="P132">
        <v>10.093121</v>
      </c>
      <c r="Q132">
        <v>1.4774689999999999</v>
      </c>
      <c r="R132">
        <v>107.46513400000001</v>
      </c>
      <c r="S132">
        <v>3.7227160000000001</v>
      </c>
      <c r="T132">
        <v>42.556984</v>
      </c>
      <c r="U132">
        <v>10.928720999999999</v>
      </c>
      <c r="V132">
        <v>4.3604439999999993</v>
      </c>
      <c r="W132">
        <v>5.6629230000000002</v>
      </c>
      <c r="X132">
        <v>6.6539419999999998</v>
      </c>
      <c r="Y132">
        <v>36.688771999999993</v>
      </c>
      <c r="Z132">
        <v>4.543399</v>
      </c>
      <c r="AA132">
        <v>2.7603849999999999</v>
      </c>
      <c r="AB132">
        <v>35.997107</v>
      </c>
      <c r="AC132">
        <v>20.772594999999999</v>
      </c>
      <c r="AD132">
        <v>12.161723</v>
      </c>
      <c r="AE132">
        <v>84.135428000000019</v>
      </c>
      <c r="AF132">
        <v>9.2872889999999995</v>
      </c>
    </row>
    <row r="136" spans="14:32" x14ac:dyDescent="0.2">
      <c r="N136">
        <f>N127*1000000</f>
        <v>39543154</v>
      </c>
      <c r="O136">
        <f t="shared" ref="O136:AF136" si="41">O127*1000000</f>
        <v>2878595</v>
      </c>
      <c r="P136">
        <f t="shared" si="41"/>
        <v>9649341</v>
      </c>
      <c r="Q136">
        <f t="shared" si="41"/>
        <v>1362142</v>
      </c>
      <c r="R136">
        <f t="shared" si="41"/>
        <v>97723799</v>
      </c>
      <c r="S136">
        <f t="shared" si="41"/>
        <v>3725276</v>
      </c>
      <c r="T136">
        <f t="shared" si="41"/>
        <v>37757813</v>
      </c>
      <c r="U136">
        <f t="shared" si="41"/>
        <v>9494246</v>
      </c>
      <c r="V136">
        <f t="shared" si="41"/>
        <v>3908743</v>
      </c>
      <c r="W136">
        <f t="shared" si="41"/>
        <v>6398940</v>
      </c>
      <c r="X136">
        <f t="shared" si="41"/>
        <v>6192235</v>
      </c>
      <c r="Y136">
        <f t="shared" si="41"/>
        <v>34680458</v>
      </c>
      <c r="Z136">
        <f t="shared" si="41"/>
        <v>4191776</v>
      </c>
      <c r="AA136">
        <f t="shared" si="41"/>
        <v>2414573</v>
      </c>
      <c r="AB136">
        <f t="shared" si="41"/>
        <v>32749848</v>
      </c>
      <c r="AC136">
        <f t="shared" si="41"/>
        <v>19205178</v>
      </c>
      <c r="AD136">
        <f t="shared" si="41"/>
        <v>11557779</v>
      </c>
      <c r="AE136">
        <f t="shared" si="41"/>
        <v>79646178</v>
      </c>
      <c r="AF136">
        <f t="shared" si="41"/>
        <v>8916899</v>
      </c>
    </row>
    <row r="137" spans="14:32" x14ac:dyDescent="0.2">
      <c r="N137">
        <f t="shared" ref="N137:AF137" si="42">N128*1000000</f>
        <v>40339329</v>
      </c>
      <c r="O137">
        <f t="shared" si="42"/>
        <v>2865835</v>
      </c>
      <c r="P137">
        <f t="shared" si="42"/>
        <v>9757812</v>
      </c>
      <c r="Q137">
        <f t="shared" si="42"/>
        <v>1409661</v>
      </c>
      <c r="R137">
        <f t="shared" si="42"/>
        <v>99784030</v>
      </c>
      <c r="S137">
        <f t="shared" si="42"/>
        <v>3727505</v>
      </c>
      <c r="T137">
        <f t="shared" si="42"/>
        <v>38697943</v>
      </c>
      <c r="U137">
        <f t="shared" si="42"/>
        <v>9964656</v>
      </c>
      <c r="V137">
        <f t="shared" si="42"/>
        <v>4048085.0000000014</v>
      </c>
      <c r="W137">
        <f t="shared" si="42"/>
        <v>6258619</v>
      </c>
      <c r="X137">
        <f t="shared" si="42"/>
        <v>6282196</v>
      </c>
      <c r="Y137">
        <f t="shared" si="42"/>
        <v>35107264</v>
      </c>
      <c r="Z137">
        <f t="shared" si="42"/>
        <v>4398070</v>
      </c>
      <c r="AA137">
        <f t="shared" si="42"/>
        <v>2595166</v>
      </c>
      <c r="AB137">
        <f t="shared" si="42"/>
        <v>33416269.999999996</v>
      </c>
      <c r="AC137">
        <f t="shared" si="42"/>
        <v>18964252</v>
      </c>
      <c r="AD137">
        <f t="shared" si="42"/>
        <v>11685667</v>
      </c>
      <c r="AE137">
        <f t="shared" si="42"/>
        <v>81019394</v>
      </c>
      <c r="AF137">
        <f t="shared" si="42"/>
        <v>8994263</v>
      </c>
    </row>
    <row r="138" spans="14:32" x14ac:dyDescent="0.2">
      <c r="N138">
        <f t="shared" ref="N138:AF138" si="43">N129*1000000</f>
        <v>41136546</v>
      </c>
      <c r="O138">
        <f t="shared" si="43"/>
        <v>2851923</v>
      </c>
      <c r="P138">
        <f t="shared" si="43"/>
        <v>9854033</v>
      </c>
      <c r="Q138">
        <f t="shared" si="43"/>
        <v>1456834</v>
      </c>
      <c r="R138">
        <f t="shared" si="43"/>
        <v>101789386</v>
      </c>
      <c r="S138">
        <f t="shared" si="43"/>
        <v>3728003.9999999991</v>
      </c>
      <c r="T138">
        <f t="shared" si="43"/>
        <v>39621162</v>
      </c>
      <c r="U138">
        <f t="shared" si="43"/>
        <v>10215381</v>
      </c>
      <c r="V138">
        <f t="shared" si="43"/>
        <v>4124904.0000000009</v>
      </c>
      <c r="W138">
        <f t="shared" si="43"/>
        <v>6109252</v>
      </c>
      <c r="X138">
        <f t="shared" si="43"/>
        <v>6378260.9999999991</v>
      </c>
      <c r="Y138">
        <f t="shared" si="43"/>
        <v>35528115</v>
      </c>
      <c r="Z138">
        <f t="shared" si="43"/>
        <v>4541854</v>
      </c>
      <c r="AA138">
        <f t="shared" si="43"/>
        <v>2711755</v>
      </c>
      <c r="AB138">
        <f t="shared" si="43"/>
        <v>34193122</v>
      </c>
      <c r="AC138">
        <f t="shared" si="43"/>
        <v>18983373</v>
      </c>
      <c r="AD138">
        <f t="shared" si="43"/>
        <v>11811443</v>
      </c>
      <c r="AE138">
        <f t="shared" si="43"/>
        <v>82089826.000000015</v>
      </c>
      <c r="AF138">
        <f t="shared" si="43"/>
        <v>9068296</v>
      </c>
    </row>
    <row r="139" spans="14:32" x14ac:dyDescent="0.2">
      <c r="N139">
        <f t="shared" ref="N139:AF139" si="44">N130*1000000</f>
        <v>41927007</v>
      </c>
      <c r="O139">
        <f t="shared" si="44"/>
        <v>2836557</v>
      </c>
      <c r="P139">
        <f t="shared" si="44"/>
        <v>9939771</v>
      </c>
      <c r="Q139">
        <f t="shared" si="44"/>
        <v>1487340</v>
      </c>
      <c r="R139">
        <f t="shared" si="44"/>
        <v>103740765</v>
      </c>
      <c r="S139">
        <f t="shared" si="44"/>
        <v>3726548.9999999991</v>
      </c>
      <c r="T139">
        <f t="shared" si="44"/>
        <v>40590700</v>
      </c>
      <c r="U139">
        <f t="shared" si="44"/>
        <v>10459865</v>
      </c>
      <c r="V139">
        <f t="shared" si="44"/>
        <v>4317185</v>
      </c>
      <c r="W139">
        <f t="shared" si="44"/>
        <v>5950839</v>
      </c>
      <c r="X139">
        <f t="shared" si="44"/>
        <v>6477793</v>
      </c>
      <c r="Y139">
        <f t="shared" si="44"/>
        <v>35927511</v>
      </c>
      <c r="Z139">
        <f t="shared" si="44"/>
        <v>4601157</v>
      </c>
      <c r="AA139">
        <f t="shared" si="44"/>
        <v>2766732</v>
      </c>
      <c r="AB139">
        <f t="shared" si="44"/>
        <v>35018133</v>
      </c>
      <c r="AC139">
        <f t="shared" si="44"/>
        <v>19333463</v>
      </c>
      <c r="AD139">
        <f t="shared" si="44"/>
        <v>11933041</v>
      </c>
      <c r="AE139">
        <f t="shared" si="44"/>
        <v>82809304</v>
      </c>
      <c r="AF139">
        <f t="shared" si="44"/>
        <v>9140169</v>
      </c>
    </row>
    <row r="140" spans="14:32" x14ac:dyDescent="0.2">
      <c r="N140">
        <f t="shared" ref="N140:AF140" si="45">N131*1000000</f>
        <v>42705368</v>
      </c>
      <c r="O140">
        <f t="shared" si="45"/>
        <v>2820602</v>
      </c>
      <c r="P140">
        <f t="shared" si="45"/>
        <v>10024283</v>
      </c>
      <c r="Q140">
        <f t="shared" si="45"/>
        <v>1494188</v>
      </c>
      <c r="R140">
        <f t="shared" si="45"/>
        <v>105618671</v>
      </c>
      <c r="S140">
        <f t="shared" si="45"/>
        <v>3720161</v>
      </c>
      <c r="T140">
        <f t="shared" si="45"/>
        <v>41563520</v>
      </c>
      <c r="U140">
        <f t="shared" si="45"/>
        <v>10698683</v>
      </c>
      <c r="V140">
        <f t="shared" si="45"/>
        <v>4441100</v>
      </c>
      <c r="W140">
        <f t="shared" si="45"/>
        <v>5781907</v>
      </c>
      <c r="X140">
        <f t="shared" si="45"/>
        <v>6569088</v>
      </c>
      <c r="Y140">
        <f t="shared" si="45"/>
        <v>36304408</v>
      </c>
      <c r="Z140">
        <f t="shared" si="45"/>
        <v>4602768</v>
      </c>
      <c r="AA140">
        <f t="shared" si="45"/>
        <v>2807235</v>
      </c>
      <c r="AB140">
        <f t="shared" si="45"/>
        <v>35827362</v>
      </c>
      <c r="AC140">
        <f t="shared" si="45"/>
        <v>20098251</v>
      </c>
      <c r="AD140">
        <f t="shared" si="45"/>
        <v>12049314</v>
      </c>
      <c r="AE140">
        <f t="shared" si="45"/>
        <v>83481683.999999985</v>
      </c>
      <c r="AF140">
        <f t="shared" si="45"/>
        <v>9211657</v>
      </c>
    </row>
    <row r="141" spans="14:32" x14ac:dyDescent="0.2">
      <c r="N141">
        <f t="shared" ref="N141:AF141" si="46">N132*1000000</f>
        <v>43451666</v>
      </c>
      <c r="O141">
        <f t="shared" si="46"/>
        <v>2805608</v>
      </c>
      <c r="P141">
        <f t="shared" si="46"/>
        <v>10093121</v>
      </c>
      <c r="Q141">
        <f t="shared" si="46"/>
        <v>1477469</v>
      </c>
      <c r="R141">
        <f t="shared" si="46"/>
        <v>107465134</v>
      </c>
      <c r="S141">
        <f t="shared" si="46"/>
        <v>3722716</v>
      </c>
      <c r="T141">
        <f t="shared" si="46"/>
        <v>42556984</v>
      </c>
      <c r="U141">
        <f t="shared" si="46"/>
        <v>10928721</v>
      </c>
      <c r="V141">
        <f t="shared" si="46"/>
        <v>4360443.9999999991</v>
      </c>
      <c r="W141">
        <f t="shared" si="46"/>
        <v>5662923</v>
      </c>
      <c r="X141">
        <f t="shared" si="46"/>
        <v>6653942</v>
      </c>
      <c r="Y141">
        <f t="shared" si="46"/>
        <v>36688771.999999993</v>
      </c>
      <c r="Z141">
        <f t="shared" si="46"/>
        <v>4543399</v>
      </c>
      <c r="AA141">
        <f t="shared" si="46"/>
        <v>2760385</v>
      </c>
      <c r="AB141">
        <f t="shared" si="46"/>
        <v>35997107</v>
      </c>
      <c r="AC141">
        <f t="shared" si="46"/>
        <v>20772595</v>
      </c>
      <c r="AD141">
        <f t="shared" si="46"/>
        <v>12161723</v>
      </c>
      <c r="AE141">
        <f t="shared" si="46"/>
        <v>84135428.000000015</v>
      </c>
      <c r="AF141">
        <f t="shared" si="46"/>
        <v>9287289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3"/>
  <sheetViews>
    <sheetView workbookViewId="0">
      <selection activeCell="E48" sqref="E48"/>
    </sheetView>
  </sheetViews>
  <sheetFormatPr defaultColWidth="11.42578125" defaultRowHeight="12.75" x14ac:dyDescent="0.2"/>
  <cols>
    <col min="2" max="2" width="28.5703125" bestFit="1" customWidth="1"/>
    <col min="4" max="4" width="16.140625" customWidth="1"/>
    <col min="5" max="5" width="28.140625" bestFit="1" customWidth="1"/>
    <col min="6" max="6" width="34.42578125" customWidth="1"/>
    <col min="10" max="10" width="21.140625" bestFit="1" customWidth="1"/>
  </cols>
  <sheetData>
    <row r="2" spans="2:16" ht="15" x14ac:dyDescent="0.25">
      <c r="B2" s="1" t="s">
        <v>110</v>
      </c>
      <c r="C2" s="20" t="s">
        <v>111</v>
      </c>
      <c r="D2" s="1" t="s">
        <v>112</v>
      </c>
      <c r="E2" s="12" t="s">
        <v>113</v>
      </c>
      <c r="F2" s="12" t="s">
        <v>114</v>
      </c>
      <c r="G2" s="1" t="s">
        <v>115</v>
      </c>
      <c r="H2" s="1" t="s">
        <v>116</v>
      </c>
      <c r="I2" s="1" t="s">
        <v>117</v>
      </c>
      <c r="J2" s="1" t="s">
        <v>118</v>
      </c>
      <c r="K2" s="1" t="s">
        <v>119</v>
      </c>
      <c r="L2" s="1" t="s">
        <v>120</v>
      </c>
      <c r="M2" s="1" t="s">
        <v>121</v>
      </c>
      <c r="N2" s="1" t="s">
        <v>122</v>
      </c>
      <c r="O2" s="1" t="s">
        <v>123</v>
      </c>
      <c r="P2" s="1" t="s">
        <v>124</v>
      </c>
    </row>
    <row r="3" spans="2:16" x14ac:dyDescent="0.2">
      <c r="B3" t="s">
        <v>125</v>
      </c>
      <c r="C3">
        <v>1</v>
      </c>
      <c r="E3" s="18" t="s">
        <v>126</v>
      </c>
      <c r="F3" s="19"/>
      <c r="H3" s="18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EA9F20635D11A64093DF9B91C79F6E1A" ma:contentTypeVersion="11" ma:contentTypeDescription="Yeni belge oluşturun." ma:contentTypeScope="" ma:versionID="a2edd5f1e2c2455c042b25b027442910">
  <xsd:schema xmlns:xsd="http://www.w3.org/2001/XMLSchema" xmlns:xs="http://www.w3.org/2001/XMLSchema" xmlns:p="http://schemas.microsoft.com/office/2006/metadata/properties" xmlns:ns2="8b16bc10-86bc-4315-90e9-9e37b512f060" xmlns:ns3="3cbde550-ee1e-44e5-99a1-6398df433a68" targetNamespace="http://schemas.microsoft.com/office/2006/metadata/properties" ma:root="true" ma:fieldsID="51ecbf8fddbae306828c6f65bdac5b70" ns2:_="" ns3:_="">
    <xsd:import namespace="8b16bc10-86bc-4315-90e9-9e37b512f060"/>
    <xsd:import namespace="3cbde550-ee1e-44e5-99a1-6398df433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6bc10-86bc-4315-90e9-9e37b512f0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Resim Etiketleri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de550-ee1e-44e5-99a1-6398df433a6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a53e2c8-d35f-45cb-81b5-ac66cdbb794a}" ma:internalName="TaxCatchAll" ma:showField="CatchAllData" ma:web="3cbde550-ee1e-44e5-99a1-6398df433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bde550-ee1e-44e5-99a1-6398df433a68" xsi:nil="true"/>
    <lcf76f155ced4ddcb4097134ff3c332f xmlns="8b16bc10-86bc-4315-90e9-9e37b512f06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E594D7-9C11-4BAE-9515-B38F580DA1EB}"/>
</file>

<file path=customXml/itemProps2.xml><?xml version="1.0" encoding="utf-8"?>
<ds:datastoreItem xmlns:ds="http://schemas.openxmlformats.org/officeDocument/2006/customXml" ds:itemID="{38C92481-C59B-465D-89C2-A4ADAFF9F1B8}">
  <ds:schemaRefs>
    <ds:schemaRef ds:uri="http://schemas.microsoft.com/office/2006/metadata/properties"/>
    <ds:schemaRef ds:uri="http://schemas.microsoft.com/office/infopath/2007/PartnerControls"/>
    <ds:schemaRef ds:uri="3cbde550-ee1e-44e5-99a1-6398df433a68"/>
    <ds:schemaRef ds:uri="8b16bc10-86bc-4315-90e9-9e37b512f060"/>
  </ds:schemaRefs>
</ds:datastoreItem>
</file>

<file path=customXml/itemProps3.xml><?xml version="1.0" encoding="utf-8"?>
<ds:datastoreItem xmlns:ds="http://schemas.openxmlformats.org/officeDocument/2006/customXml" ds:itemID="{6063FDDB-6B33-42ED-AF3A-C4E2F72558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Data</vt:lpstr>
      <vt:lpstr>Datacopy</vt:lpstr>
      <vt:lpstr>log</vt:lpstr>
      <vt:lpstr>sahin_bau</vt:lpstr>
      <vt:lpstr>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Pauliuk</dc:creator>
  <cp:keywords/>
  <dc:description/>
  <cp:lastModifiedBy>Sahin AKIN</cp:lastModifiedBy>
  <cp:revision/>
  <dcterms:created xsi:type="dcterms:W3CDTF">2017-11-02T06:00:39Z</dcterms:created>
  <dcterms:modified xsi:type="dcterms:W3CDTF">2024-07-29T20:22:48Z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0x010100EA9F20635D11A64093DF9B91C79F6E1A</vt:lpwstr>
  </property>
  <property fmtid="{D5CDD505-2E9C-101B-9397-08002B2CF9AE}" pid="3" name="MediaServiceImageTags">
    <vt:lpwstr/>
  </property>
</Properties>
</file>