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297554\PycharmProjects\project\data\rst_files_repo\"/>
    </mc:Choice>
  </mc:AlternateContent>
  <xr:revisionPtr revIDLastSave="0" documentId="13_ncr:1_{7226BDED-B306-47C4-BB4E-B0DFED5F5F6A}" xr6:coauthVersionLast="47" xr6:coauthVersionMax="47" xr10:uidLastSave="{00000000-0000-0000-0000-000000000000}"/>
  <bookViews>
    <workbookView xWindow="-108" yWindow="-108" windowWidth="23256" windowHeight="12576" activeTab="2" xr2:uid="{3DAA2C30-81B3-4933-A7D7-478B9FA66596}"/>
  </bookViews>
  <sheets>
    <sheet name="NCR" sheetId="1" r:id="rId1"/>
    <sheet name="8D" sheetId="2" r:id="rId2"/>
    <sheet name="REX" sheetId="3" r:id="rId3"/>
    <sheet name="NCR KPI" sheetId="37" r:id="rId4"/>
    <sheet name="8D KPI" sheetId="20" r:id="rId5"/>
    <sheet name="REX KPI" sheetId="24" r:id="rId6"/>
    <sheet name="SQ NCR KPI" sheetId="34" r:id="rId7"/>
    <sheet name="KPI S-curve" sheetId="36" state="hidden" r:id="rId8"/>
    <sheet name="SAP NCR request" sheetId="35" state="hidden" r:id="rId9"/>
    <sheet name="Supplier NCR" sheetId="32" state="hidden" r:id="rId10"/>
    <sheet name="Version History" sheetId="25" state="hidden" r:id="rId11"/>
    <sheet name="REX - Copy" sheetId="31" state="hidden" r:id="rId12"/>
    <sheet name="NCR - copy" sheetId="29" state="hidden" r:id="rId13"/>
  </sheets>
  <definedNames>
    <definedName name="_xlnm._FilterDatabase" localSheetId="1" hidden="1">'8D'!$A$2:$K$11</definedName>
    <definedName name="_xlnm._FilterDatabase" localSheetId="0" hidden="1">NCR!$A$2:$W$297</definedName>
    <definedName name="_xlnm._FilterDatabase" localSheetId="12" hidden="1">'NCR - copy'!$A$2:$V$81</definedName>
    <definedName name="_xlnm._FilterDatabase" localSheetId="2" hidden="1">REX!$A$2:$L$23</definedName>
    <definedName name="_xlnm._FilterDatabase" localSheetId="11" hidden="1">'REX - Copy'!$A$2:$L$2</definedName>
    <definedName name="_xlnm._FilterDatabase" localSheetId="9" hidden="1">'Supplier NCR'!$A$2:$V$2</definedName>
  </definedNames>
  <calcPr calcId="191029"/>
  <pivotCaches>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 cacheId="12" r:id="rId2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97" i="1" l="1"/>
  <c r="M297" i="1"/>
  <c r="N296" i="1"/>
  <c r="M296" i="1"/>
  <c r="N295" i="1"/>
  <c r="M295" i="1"/>
  <c r="N294" i="1"/>
  <c r="M294" i="1"/>
  <c r="N292" i="1"/>
  <c r="M292" i="1"/>
  <c r="N293" i="1"/>
  <c r="M293" i="1"/>
  <c r="N291" i="1"/>
  <c r="M291" i="1"/>
  <c r="N290" i="1"/>
  <c r="M290" i="1"/>
  <c r="N288" i="1"/>
  <c r="M288" i="1"/>
  <c r="N287" i="1"/>
  <c r="M287" i="1"/>
  <c r="N286" i="1"/>
  <c r="M286" i="1"/>
  <c r="N285" i="1"/>
  <c r="M285" i="1"/>
  <c r="N284" i="1"/>
  <c r="M284" i="1"/>
  <c r="N283" i="1"/>
  <c r="M283" i="1"/>
  <c r="N281" i="1"/>
  <c r="M281" i="1"/>
  <c r="N280" i="1"/>
  <c r="M280" i="1"/>
  <c r="N279" i="1"/>
  <c r="M279" i="1"/>
  <c r="N289" i="1"/>
  <c r="M289" i="1"/>
  <c r="N282" i="1"/>
  <c r="M282" i="1"/>
  <c r="N278" i="1"/>
  <c r="M278" i="1"/>
  <c r="N230" i="1"/>
  <c r="N277" i="1"/>
  <c r="M277" i="1"/>
  <c r="N276" i="1"/>
  <c r="M276" i="1"/>
  <c r="N275" i="1"/>
  <c r="M275" i="1"/>
  <c r="N274" i="1"/>
  <c r="M274" i="1"/>
  <c r="N273" i="1"/>
  <c r="M273" i="1"/>
  <c r="N272" i="1"/>
  <c r="M272" i="1"/>
  <c r="N271" i="1"/>
  <c r="M271" i="1"/>
  <c r="N270" i="1"/>
  <c r="M270" i="1"/>
  <c r="N261" i="1"/>
  <c r="M261" i="1"/>
  <c r="N247"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2" i="1"/>
  <c r="M263" i="1"/>
  <c r="M264" i="1"/>
  <c r="M265" i="1"/>
  <c r="M266" i="1"/>
  <c r="M267" i="1"/>
  <c r="M268" i="1"/>
  <c r="M269" i="1"/>
  <c r="M3" i="1"/>
  <c r="N269" i="1"/>
  <c r="N268" i="1"/>
  <c r="N267" i="1"/>
  <c r="N165" i="1"/>
  <c r="N266" i="1"/>
  <c r="N265" i="1"/>
  <c r="N177" i="1"/>
  <c r="N130" i="1"/>
  <c r="N129" i="1"/>
  <c r="N264" i="1"/>
  <c r="N263" i="1"/>
  <c r="N262" i="1"/>
  <c r="N191" i="1"/>
  <c r="N260" i="1"/>
  <c r="N259" i="1"/>
  <c r="N196" i="1"/>
  <c r="N258" i="1"/>
  <c r="D5" i="36"/>
  <c r="D6" i="36"/>
  <c r="D7" i="36"/>
  <c r="D8" i="36"/>
  <c r="D9" i="36"/>
  <c r="D10" i="36"/>
  <c r="D11" i="36"/>
  <c r="D12" i="36"/>
  <c r="D13" i="36"/>
  <c r="D14" i="36"/>
  <c r="N257" i="1"/>
  <c r="N256" i="1"/>
  <c r="N255" i="1"/>
  <c r="N254" i="1"/>
  <c r="N253" i="1"/>
  <c r="N252" i="1"/>
  <c r="N251" i="1"/>
  <c r="N250" i="1"/>
  <c r="N249" i="1"/>
  <c r="N248" i="1"/>
  <c r="N245" i="1"/>
  <c r="N243" i="1"/>
  <c r="N242" i="1"/>
  <c r="N241" i="1"/>
  <c r="N237" i="1"/>
  <c r="N236" i="1"/>
  <c r="N235" i="1"/>
  <c r="N231" i="1"/>
  <c r="N229" i="1"/>
  <c r="N228" i="1"/>
  <c r="N227" i="1"/>
  <c r="N226" i="1"/>
  <c r="N225" i="1"/>
  <c r="N224" i="1"/>
  <c r="N221" i="1"/>
  <c r="N220" i="1"/>
  <c r="N219" i="1"/>
  <c r="N218" i="1"/>
  <c r="N217" i="1"/>
  <c r="N216" i="1"/>
  <c r="N215" i="1"/>
  <c r="N214" i="1"/>
  <c r="N213" i="1"/>
  <c r="N212" i="1"/>
  <c r="N210" i="1"/>
  <c r="N209" i="1"/>
  <c r="N208" i="1"/>
  <c r="N207" i="1"/>
  <c r="N206" i="1"/>
  <c r="N205" i="1"/>
  <c r="N204" i="1"/>
  <c r="N203" i="1"/>
  <c r="N202" i="1"/>
  <c r="N201" i="1"/>
  <c r="N200" i="1"/>
  <c r="N199" i="1"/>
  <c r="N198" i="1"/>
  <c r="N197" i="1"/>
  <c r="N195" i="1"/>
  <c r="N194" i="1"/>
  <c r="N193" i="1"/>
  <c r="N192" i="1"/>
  <c r="N190" i="1"/>
  <c r="N189" i="1"/>
  <c r="N185" i="1"/>
  <c r="N184" i="1"/>
  <c r="N183" i="1"/>
  <c r="N181" i="1"/>
  <c r="N179" i="1"/>
  <c r="N178" i="1"/>
  <c r="N176" i="1"/>
  <c r="N175" i="1"/>
  <c r="N174" i="1"/>
  <c r="N173" i="1"/>
  <c r="N171" i="1"/>
  <c r="N170" i="1"/>
  <c r="N168" i="1"/>
  <c r="N167" i="1"/>
  <c r="N166" i="1"/>
  <c r="N164" i="1"/>
  <c r="N140" i="1"/>
  <c r="N57" i="1"/>
  <c r="N56" i="1"/>
  <c r="N55" i="1"/>
</calcChain>
</file>

<file path=xl/sharedStrings.xml><?xml version="1.0" encoding="utf-8"?>
<sst xmlns="http://schemas.openxmlformats.org/spreadsheetml/2006/main" count="4742" uniqueCount="1372">
  <si>
    <t>NCR No</t>
  </si>
  <si>
    <t>Date raised</t>
  </si>
  <si>
    <t>Sub-system</t>
  </si>
  <si>
    <t>Description of issue</t>
  </si>
  <si>
    <t>Root cause</t>
  </si>
  <si>
    <t>Correction required</t>
  </si>
  <si>
    <t>Status</t>
  </si>
  <si>
    <t>Impact</t>
  </si>
  <si>
    <t>Train Impacted</t>
  </si>
  <si>
    <t>Train NOT OK for mainline</t>
  </si>
  <si>
    <t>8D Ref</t>
  </si>
  <si>
    <t>Impact
K#</t>
  </si>
  <si>
    <t>Root Cause</t>
  </si>
  <si>
    <t>Status
8D Step</t>
  </si>
  <si>
    <t>Correction Required</t>
  </si>
  <si>
    <t>Rex No</t>
  </si>
  <si>
    <t>Origin of Rex</t>
  </si>
  <si>
    <t>Action required</t>
  </si>
  <si>
    <t>Potential Impact</t>
  </si>
  <si>
    <t>CVS MF Transformer terminal and cables burned.</t>
  </si>
  <si>
    <t>A-issue LCD brightness</t>
  </si>
  <si>
    <t xml:space="preserve">B-LCD (LID) white screen </t>
  </si>
  <si>
    <t>C-TCU card offline in TCN</t>
  </si>
  <si>
    <t>D-TCCU master doesnt work</t>
  </si>
  <si>
    <t>E-PAPIS in UM</t>
  </si>
  <si>
    <t>F-Fault loss com (TCCU)</t>
  </si>
  <si>
    <t>G-NVR Solder</t>
  </si>
  <si>
    <t>H-NVR power supply</t>
  </si>
  <si>
    <t>I-NVR mask camera</t>
  </si>
  <si>
    <t>J-Display 18.5 not working</t>
  </si>
  <si>
    <t>K-Display 18.5 working loss com</t>
  </si>
  <si>
    <t>L-SWD Half</t>
  </si>
  <si>
    <t>M-SWD  working loss comm</t>
  </si>
  <si>
    <t>O-PEI power off</t>
  </si>
  <si>
    <t>P-PEI not stable</t>
  </si>
  <si>
    <t>Q-DaisyChain</t>
  </si>
  <si>
    <t>R-LCD (LID) working loss com</t>
  </si>
  <si>
    <t>S-SW central upload</t>
  </si>
  <si>
    <t>T-Eqpmt contain old SW content</t>
  </si>
  <si>
    <t>U-SWD White screen</t>
  </si>
  <si>
    <t>Train OK for mainline</t>
  </si>
  <si>
    <t>NCR opened</t>
  </si>
  <si>
    <t>CVS</t>
  </si>
  <si>
    <t>Door Motor Brake Faulty.</t>
  </si>
  <si>
    <t>Circuit Breaker for WIFI modification</t>
  </si>
  <si>
    <t>PACIS</t>
  </si>
  <si>
    <t>Doors</t>
  </si>
  <si>
    <t>Windows</t>
  </si>
  <si>
    <t>Brakes</t>
  </si>
  <si>
    <t>Responsibility</t>
  </si>
  <si>
    <t>STE - VBN</t>
  </si>
  <si>
    <t>Hoppecke</t>
  </si>
  <si>
    <t>Traction</t>
  </si>
  <si>
    <t>HVAC</t>
  </si>
  <si>
    <t>All</t>
  </si>
  <si>
    <t>410</t>
  </si>
  <si>
    <t>417</t>
  </si>
  <si>
    <t>TS-L4-6</t>
  </si>
  <si>
    <t>418</t>
  </si>
  <si>
    <t>606</t>
  </si>
  <si>
    <t>604</t>
  </si>
  <si>
    <t>416</t>
  </si>
  <si>
    <t>415</t>
  </si>
  <si>
    <t>607</t>
  </si>
  <si>
    <t>423</t>
  </si>
  <si>
    <t>510</t>
  </si>
  <si>
    <t>409</t>
  </si>
  <si>
    <t>407</t>
  </si>
  <si>
    <t>516</t>
  </si>
  <si>
    <t>614</t>
  </si>
  <si>
    <t>414</t>
  </si>
  <si>
    <t>413</t>
  </si>
  <si>
    <t>617</t>
  </si>
  <si>
    <t>615</t>
  </si>
  <si>
    <t>608</t>
  </si>
  <si>
    <t>422</t>
  </si>
  <si>
    <t>420</t>
  </si>
  <si>
    <t>616</t>
  </si>
  <si>
    <t>602</t>
  </si>
  <si>
    <t>609</t>
  </si>
  <si>
    <t>605</t>
  </si>
  <si>
    <t>612</t>
  </si>
  <si>
    <t>611</t>
  </si>
  <si>
    <t>514</t>
  </si>
  <si>
    <t>512</t>
  </si>
  <si>
    <t>503</t>
  </si>
  <si>
    <t>403</t>
  </si>
  <si>
    <t>508</t>
  </si>
  <si>
    <t>505</t>
  </si>
  <si>
    <t>litz cables fastenings found loose and out of torque</t>
  </si>
  <si>
    <t>Corrective Action defined</t>
  </si>
  <si>
    <t>Verify and retorque all the fastenings of litz cables of the CVS transformer terminals which are out of torque</t>
  </si>
  <si>
    <t>SW to be reinstalled (14 units done – topic closed for now):</t>
  </si>
  <si>
    <t>SW issue</t>
  </si>
  <si>
    <t>Hw : Repair at STEE site 
Sw : Repair at Riyadh</t>
  </si>
  <si>
    <t>Re instal Sw</t>
  </si>
  <si>
    <t xml:space="preserve">Bad SW installation. </t>
  </si>
  <si>
    <t xml:space="preserve">SW installation tool issue. </t>
  </si>
  <si>
    <t>Alstom</t>
  </si>
  <si>
    <t xml:space="preserve"> 410</t>
  </si>
  <si>
    <t>Battery</t>
  </si>
  <si>
    <t>K1S</t>
  </si>
  <si>
    <t>Open Battery cells and water refilling rubber hoses cracked</t>
  </si>
  <si>
    <t xml:space="preserve">To be compliance to EN45545, a flame retardant had been used in Polyflam plastic cell and this chemical corrode or accelare the degradation of the plastic. This is generate a leackage of plastic cell </t>
  </si>
  <si>
    <t xml:space="preserve">
Change of battery case material from Polyflam to Thermofil</t>
  </si>
  <si>
    <t>D5 : Root cause</t>
  </si>
  <si>
    <t>Comments/Progress</t>
  </si>
  <si>
    <t>K4</t>
  </si>
  <si>
    <t xml:space="preserve">TCCU offline in TCN - Master does not manage all system at certain times (TCU card online)
TCCU issues: 3 types of issues
1. TCU card offline
2. TCCU Master does not work
3. TCCU loss com
</t>
  </si>
  <si>
    <t>PEI : 3 types of issues
1. PEI speech not working
2. PEI power off:
3. PEI unstable</t>
  </si>
  <si>
    <t xml:space="preserve">1. PEI speech not working: Hardware issue, component failure on PICU board
2. PEI power off: Software design issue  : Memory corrupted after shut down during write procedure
3. PEI unstable: Bad manual installation
</t>
  </si>
  <si>
    <t>1. PEI speech not working: Replace the IP PICU board done 
2. PEI power off: Correction (preventive action) need to use shutdown command from TCMS -&gt; TCCU -&gt; All devices (LCD Displays, TCCU, TOCP, PEC, NVR) to instruct all devices to stop writing logs to FLASH memory when power shutdown is expected. =&gt;5.6.1 is installed, now under monitoring
3. PEI unstable:
SW 5.6.0 to be reinstalled before installation of 5.6.1 =&gt;5.6.1 is installed in 3 trains, now under monitoring</t>
  </si>
  <si>
    <t>SMNW - Faiveley Reducing Valve Potentially causing Parking Brake Failure</t>
  </si>
  <si>
    <t>Train Running with one Unlocked Door</t>
  </si>
  <si>
    <t xml:space="preserve">Loosening of the litz cable fasteners of CVS Transformer </t>
  </si>
  <si>
    <t>FT</t>
  </si>
  <si>
    <t>CRL</t>
  </si>
  <si>
    <t>Dubai</t>
  </si>
  <si>
    <t>Gangway</t>
  </si>
  <si>
    <t>Under Investigation</t>
  </si>
  <si>
    <t>To be further monitored</t>
  </si>
  <si>
    <t>Heater fault in smoke detector</t>
  </si>
  <si>
    <t>A heater device is included to these detectors to remove humidity from smoke chamber to avoid dust to stick on humidity and avoid false alarm.
Heater device switch on &amp; off temperature was identical (45°C).
On Dubai Metro if HVAC was off, temperature reach 45°C and remain stable.
Software request heater to switch on &amp; off several time in a short period.
Heater was not able to follow this order and declare itself as faulty and ask for reset</t>
  </si>
  <si>
    <t>False alarm issue</t>
  </si>
  <si>
    <t>All detectors have heavy dust accumulation on external cover.
Dust comes off detectors cover and go through smoke chamber.
This amount of particles is not consider as dust due to software behavior (accumulation is a long process and don’t consider huge increase of dust).
Opacity of light beam detector is increasing and after validation time a fire alarm is trigger.
This analysis confirm supplier analysis and Alstom expectation.</t>
  </si>
  <si>
    <t>TBC</t>
  </si>
  <si>
    <t xml:space="preserve">M36 screw lost on stone guard </t>
  </si>
  <si>
    <t>Bogie</t>
  </si>
  <si>
    <t>1) Paint issue on stone guard 
(issue probable)  - Surface without paint too small =&gt;&gt; pre-tention lost
2) + Lack of Loctite (issue confirmed) - Low quantity of loctite found on the screw 
=&gt;&gt; process implementation of Loctite
 =&gt;&gt; securization of the bolt assembly (with Loctite) not sufficient 
3) Tab washer installation issue (issue highly probable)   - Installation of the tab washer not optimale
=&gt;&gt; second securization of the bolt assembly failed</t>
  </si>
  <si>
    <t>1) Replace all bolts and tab washer which new spares 
2) Check the conformity of the painting area in the assembly
3) Ensure the Loctite application in line with the new procedure
(Loctite apply on screw and tapping)
4)Install the tab washer in line with the new procedure</t>
  </si>
  <si>
    <t xml:space="preserve">Screws missing or untightened on axle boxes </t>
  </si>
  <si>
    <t xml:space="preserve">Rootcause under investigation: 
1) Screws have been tightened in Le Creusot factory, using automatic control torque wrenches.
=&gt;&gt; Tightening curve and mounting procedure under analysis 
2) Map of the damage under investigation
3) SKF, who designed and delivered the axlebox, is deeply involved. </t>
  </si>
  <si>
    <t>Gearbox labyrinth R Ring displacement  issue</t>
  </si>
  <si>
    <t>under investigation</t>
  </si>
  <si>
    <t>Oil leakage detected on gearbox door inspection</t>
  </si>
  <si>
    <t>Gangway stitching found melting and sticky</t>
  </si>
  <si>
    <t>Investigation Not Started</t>
  </si>
  <si>
    <t>NCR closed</t>
  </si>
  <si>
    <t>Minor Restriction</t>
  </si>
  <si>
    <t>Major Restriction</t>
  </si>
  <si>
    <t>Grand Total</t>
  </si>
  <si>
    <t>Count of Responsibility</t>
  </si>
  <si>
    <t>Count of Sub-system</t>
  </si>
  <si>
    <t>Count of Status
8D Step</t>
  </si>
  <si>
    <t>Count of Status</t>
  </si>
  <si>
    <t>&gt;&gt;wrong connection for current sensor feedback.
wiring  found wrong connection between SI_11W13 bus bar for SI_11B02(MesUrsOutInv) and SI_11W14 bus bar for SI_11B01 (MesUrtOutInv). 
&gt;SI_11W13 bus bar have one cable (11P1700_032B) / should have 2 feedback cable.
&gt;SI_11W14 bus bar have two cable (11P1700_031B and 11P1700_031C) / should have one feedback cable only.</t>
  </si>
  <si>
    <t>HW issue</t>
  </si>
  <si>
    <t xml:space="preserve">SW Issue: damage of memory flash
</t>
  </si>
  <si>
    <t>Repair by STEE / installation
Correction of SMARC module by 5.6.1</t>
  </si>
  <si>
    <t>automatic software installation should have been preferred instead of manual installation</t>
  </si>
  <si>
    <t>Low priority , no impact on  sys demo and trial run</t>
  </si>
  <si>
    <t>SW task stopped which is not normal and TCCU is not seen by ISM</t>
  </si>
  <si>
    <t>Hw issue, quality of soldering of NVR components</t>
  </si>
  <si>
    <t>Hw issue, power supply component defective</t>
  </si>
  <si>
    <t xml:space="preserve">Several hardware issues </t>
  </si>
  <si>
    <t xml:space="preserve">Replacement of faulty hardware parts 
 </t>
  </si>
  <si>
    <t>Hardware issue</t>
  </si>
  <si>
    <t xml:space="preserve"> Repair/replacement of the AD board</t>
  </si>
  <si>
    <t>Sw issue: corruption of memory</t>
  </si>
  <si>
    <t xml:space="preserve">Sw Clean up in STR5.6.1 </t>
  </si>
  <si>
    <t>5.6.1 implemented</t>
  </si>
  <si>
    <t>1) Wrong flatness of the covers
 2) Gasket (loctite 518) not properly applied</t>
  </si>
  <si>
    <t>KN</t>
  </si>
  <si>
    <t>DOORS – Obstacle issue - Supplier: KN CHINA
False door obstacle detection encountered after the doors were adjusted to detect 10mm obstacle (contractual requirement) from its previous position of 6mm</t>
  </si>
  <si>
    <t xml:space="preserve">Due to HVAC overpressure, false door obstacle detection appeared during service. Random behavior identified: the issue is not appearing at each station, not on the same door and not on all the trains.
The default is not repeatable and difficult to detect, as it is concerning only a small percentage of the fleet cycles. </t>
  </si>
  <si>
    <t>Not applicable</t>
  </si>
  <si>
    <t xml:space="preserve"> Neutral inductor burnt in 7 trains (5 Revenue trains) due to new APS sw 1.4.14. RCA is known and it is due to new sw and the sw was reverted as instructed by CRL.
New sw version 1.5.0 released and under test trials on 5 trains. So far no issue observed.
</t>
  </si>
  <si>
    <t>Under analysis at Supplier (BLOCK) and in Dubai by CRL team. RCA report expected by 09-Sep
Preliminary results show issue due to quality issue of potting in the material and core over-temperature</t>
  </si>
  <si>
    <t>Issue is with the DC/DC converter “PMD50” bought directly from MTM (VBN’s supplier – Design authority is CRL) mounted on the Agates. There is an identified problem with the failure of converter which leads to the false detection of internal over-temperature which shuts down the converter permanently. As the Agate does have the power supply from the converter, it cannot operate and therefore declared as an Agate failure. The DC converter is not designed to withstand the temperature inside CVS.</t>
  </si>
  <si>
    <t xml:space="preserve">APS – AGATE Failures - Supplier: AT Charleroi / AT VBN
8D#202543: Agates in CVS (DTR2000002771) failing in fleet with U12V error code.
</t>
  </si>
  <si>
    <t xml:space="preserve">APS – AGATE Failures - Supplier: AT Charleroi / AT VBN
8D#202542  : Agates in CVS (DTR2000002771) and Traction (DTR2000000075) have premature failures in fleet
</t>
  </si>
  <si>
    <t xml:space="preserve">Failure occurred due to Resistances R1156-R1281 mounted in the Agate failed prematurely. Issue observed mainly during the first few kms run by each train. Fleet wide retrofit launched by AT VBN and CRL. Retrofit halted mid way and planned to be done along with U12V error issue. </t>
  </si>
  <si>
    <t xml:space="preserve">Retrofit full fleet for resistance R1156-R1281. Meanwhile to mitigate failure, additional spares stock provided. </t>
  </si>
  <si>
    <t>8D# 213977 : Increase of STPI Relay Failures H600 - DTR00267348HE mounted inside Electrical cubicles</t>
  </si>
  <si>
    <t>The problems on relays are located in its control coil. This problem has been encountered in the past, and the conclusion was due to it’s manufacturing problem. Report awaited from Supplier.</t>
  </si>
  <si>
    <t>Details not available</t>
  </si>
  <si>
    <t>Traction – IES Limit switch:
Dust accumulation inside the IES switch panel leading to failure of limit switch. Panel is IP40 rating and isn’t preventing dust ingress inside panel. Corrective action plan under discussion.</t>
  </si>
  <si>
    <t xml:space="preserve">Dust accumulation inside the IES switch panel leading to failure of limit switch. Panel is IP40 rating and isn’t preventing dust ingress inside panel. </t>
  </si>
  <si>
    <t>Issue due to poor workmanship. Car D door A2 guiding rail bolts are loose &amp; misaligned due to which the door cannot be closed nor isolated</t>
  </si>
  <si>
    <t>Door closing fault: Issue due to poor workmanship</t>
  </si>
  <si>
    <t>Rework</t>
  </si>
  <si>
    <t>Correction under implementation</t>
  </si>
  <si>
    <t xml:space="preserve">To be updated once have more details </t>
  </si>
  <si>
    <t>Network</t>
  </si>
  <si>
    <t>NCR0218</t>
  </si>
  <si>
    <t>NCR0219</t>
  </si>
  <si>
    <t>NCR0220</t>
  </si>
  <si>
    <t>NCR0221</t>
  </si>
  <si>
    <t>NCR0222</t>
  </si>
  <si>
    <t>NCR0223</t>
  </si>
  <si>
    <t>NCR0224</t>
  </si>
  <si>
    <t>NCR0225</t>
  </si>
  <si>
    <t>NCR0226</t>
  </si>
  <si>
    <t>NCR0227</t>
  </si>
  <si>
    <t>NCR0228</t>
  </si>
  <si>
    <t>NCR0229</t>
  </si>
  <si>
    <t>NCR0230</t>
  </si>
  <si>
    <t>NCR0231</t>
  </si>
  <si>
    <t>NCR0232</t>
  </si>
  <si>
    <t>NCR0233</t>
  </si>
  <si>
    <t>NCR0234</t>
  </si>
  <si>
    <t>NCR0235</t>
  </si>
  <si>
    <t>NCR0236</t>
  </si>
  <si>
    <t>NCR0237</t>
  </si>
  <si>
    <t>NCR0238</t>
  </si>
  <si>
    <t>NCR0239</t>
  </si>
  <si>
    <t>NCR0240</t>
  </si>
  <si>
    <t>NCR0241</t>
  </si>
  <si>
    <t>NCR0242</t>
  </si>
  <si>
    <t>NCR0243</t>
  </si>
  <si>
    <t>NCR0244</t>
  </si>
  <si>
    <t>NCR0245</t>
  </si>
  <si>
    <t>NCR0246</t>
  </si>
  <si>
    <t>NCR0247</t>
  </si>
  <si>
    <t>NCR0248</t>
  </si>
  <si>
    <t>NCR0249</t>
  </si>
  <si>
    <t>NCR0250</t>
  </si>
  <si>
    <t>NCR0251</t>
  </si>
  <si>
    <t>NCR0252</t>
  </si>
  <si>
    <t>NCR0253</t>
  </si>
  <si>
    <t>NCR0254</t>
  </si>
  <si>
    <t>NCR0255</t>
  </si>
  <si>
    <t>NCR0256</t>
  </si>
  <si>
    <t>NCR0257</t>
  </si>
  <si>
    <t>NCR0258</t>
  </si>
  <si>
    <t>NCR0259</t>
  </si>
  <si>
    <t>NCR0260</t>
  </si>
  <si>
    <t>NCR0261</t>
  </si>
  <si>
    <t>NCR0262</t>
  </si>
  <si>
    <t>NCR0263</t>
  </si>
  <si>
    <t>NCR0264</t>
  </si>
  <si>
    <t>NCR0265</t>
  </si>
  <si>
    <t>NCR0266</t>
  </si>
  <si>
    <t>NCR0267</t>
  </si>
  <si>
    <t>NCR0268</t>
  </si>
  <si>
    <t>NCR0269</t>
  </si>
  <si>
    <t>NCR0270</t>
  </si>
  <si>
    <t>NCR0271</t>
  </si>
  <si>
    <t>NCR0272</t>
  </si>
  <si>
    <t>NCR0273</t>
  </si>
  <si>
    <t>NCR0274</t>
  </si>
  <si>
    <t>NCR0275</t>
  </si>
  <si>
    <t>NCR0276</t>
  </si>
  <si>
    <t>NCR0277</t>
  </si>
  <si>
    <t>NCR0278</t>
  </si>
  <si>
    <t>NCR0279</t>
  </si>
  <si>
    <t>NCR0280</t>
  </si>
  <si>
    <t>NCR0281</t>
  </si>
  <si>
    <t>NCR0282</t>
  </si>
  <si>
    <t>transformer failure</t>
  </si>
  <si>
    <t>USB port corrupted, not able to upload software</t>
  </si>
  <si>
    <t>Testing Purpose</t>
  </si>
  <si>
    <t>CRS unable to recover manually</t>
  </si>
  <si>
    <t>Loss of ED BCE</t>
  </si>
  <si>
    <t xml:space="preserve"> Internal failure &amp; Repairing</t>
  </si>
  <si>
    <t>Missing Item</t>
  </si>
  <si>
    <t>NA</t>
  </si>
  <si>
    <t>inverter power module shortage</t>
  </si>
  <si>
    <t>Wrong dimension of support plate</t>
  </si>
  <si>
    <t>For testing purpose</t>
  </si>
  <si>
    <t>Internal failure of EDCU</t>
  </si>
  <si>
    <t>wrong wiring for feedback at the output basbar</t>
  </si>
  <si>
    <t>no holding brake not available</t>
  </si>
  <si>
    <t>Internal failure</t>
  </si>
  <si>
    <t>NCR0283</t>
  </si>
  <si>
    <t>NCR0284</t>
  </si>
  <si>
    <t>NCR0285</t>
  </si>
  <si>
    <t>NCR0286</t>
  </si>
  <si>
    <t>NCR0287</t>
  </si>
  <si>
    <t>NCR0288</t>
  </si>
  <si>
    <t>NCR0289</t>
  </si>
  <si>
    <t>NCR0290</t>
  </si>
  <si>
    <t>623</t>
  </si>
  <si>
    <t>504</t>
  </si>
  <si>
    <t>TCCU malfunction</t>
  </si>
  <si>
    <t>601</t>
  </si>
  <si>
    <t>424</t>
  </si>
  <si>
    <t>Replace DCU</t>
  </si>
  <si>
    <t>Replaced new A-Matric</t>
  </si>
  <si>
    <t xml:space="preserve">8D KPI </t>
  </si>
  <si>
    <t xml:space="preserve">NCR KPI </t>
  </si>
  <si>
    <t xml:space="preserve">REX KPI </t>
  </si>
  <si>
    <r>
      <t xml:space="preserve">There are currently 2 solutions being validated by FT. One involves modifying the valve diameter - making it smaller to increase the capability of balancing pressures which will allow reversibility. </t>
    </r>
    <r>
      <rPr>
        <sz val="11"/>
        <color rgb="FF00B050"/>
        <rFont val="Calibri"/>
        <family val="2"/>
        <scheme val="minor"/>
      </rPr>
      <t>The second solution (will be implemneted in Riaydh) involves modification to the valve by introducing a channel between supply pressure and output pressure and the addition of an o-ring to act as a check valve to balance the pressure.</t>
    </r>
  </si>
  <si>
    <t>NCR0291</t>
  </si>
  <si>
    <t>NCR0292</t>
  </si>
  <si>
    <t>no impact on the functionality of the board despite the burn mark of PAU card--analysis ongoing
- Send the PAU module to STE for repair/replacement</t>
  </si>
  <si>
    <t>Issue 2, 3 and 1 : Sw &amp; Issue 4:  hw- rough handling</t>
  </si>
  <si>
    <t xml:space="preserve"> Issue is closed
SW: SW release note 5.6.1
HW: DCU4 repaired by STE in Riaydh
</t>
  </si>
  <si>
    <t>Analysis to start, problem with PST alstom tool.</t>
  </si>
  <si>
    <t>netbox configuration issue</t>
  </si>
  <si>
    <t>OBCN</t>
  </si>
  <si>
    <t>NCR cancelled</t>
  </si>
  <si>
    <t>Upload with new software V3.8.0</t>
  </si>
  <si>
    <t>Comments/Progress/Evidence</t>
  </si>
  <si>
    <t xml:space="preserve">NCR to be closed officially in quality portal refering to the corrective actions taken and the parts replaced. </t>
  </si>
  <si>
    <t>to beupdated once root cause is provided by CRL</t>
  </si>
  <si>
    <t>1. TCU card offline -
Root cause: Manual installation with bad IP address
2. TCCU Master does not work - 
Root cause: Software (TCCU MAIN ) is crashed.
3. TCCU loss com: 
Root cause: Manual installation with bad IP address</t>
  </si>
  <si>
    <r>
      <t xml:space="preserve">1. TCU card offline - Reflash the module, proceed with automatic software installations =&gt; Done
2. TCCU Master does not work - </t>
    </r>
    <r>
      <rPr>
        <sz val="11"/>
        <rFont val="Calibri"/>
        <family val="2"/>
        <scheme val="minor"/>
      </rPr>
      <t>TCCU mastership issue is resolved with STR 5.6.1 --&gt; DOne</t>
    </r>
    <r>
      <rPr>
        <sz val="11"/>
        <color theme="1"/>
        <rFont val="Calibri"/>
        <family val="2"/>
        <scheme val="minor"/>
      </rPr>
      <t xml:space="preserve">
3. TCCU loss com: 
Reflash the module, proceed with automatic software installations =&gt; Done</t>
    </r>
  </si>
  <si>
    <t>Relay malfunction</t>
  </si>
  <si>
    <t>Replace TCCU</t>
  </si>
  <si>
    <t>The horizontal brush of Auto wash plant was touching  the train wiper during four cars washing.</t>
  </si>
  <si>
    <t>Moter brake Faulty</t>
  </si>
  <si>
    <t>Mechanical Issue</t>
  </si>
  <si>
    <t>Mechanical repair of the emergency unlock switch S3</t>
  </si>
  <si>
    <t xml:space="preserve">Internal short of fan coil </t>
  </si>
  <si>
    <t>Motor brake issue</t>
  </si>
  <si>
    <t>Replace EDCU and Motor</t>
  </si>
  <si>
    <t>'New software parameter issue, still to be confirmed</t>
  </si>
  <si>
    <t>KA4 contactor not Energized (K22Z type)-Malfunction</t>
  </si>
  <si>
    <t>405</t>
  </si>
  <si>
    <t>Replace the contactor</t>
  </si>
  <si>
    <t>NCR0293</t>
  </si>
  <si>
    <t>NCR0294</t>
  </si>
  <si>
    <t>NCR0295</t>
  </si>
  <si>
    <t>NCR0296</t>
  </si>
  <si>
    <t>NCR0297</t>
  </si>
  <si>
    <t>NCR0298</t>
  </si>
  <si>
    <t>NCR0306</t>
  </si>
  <si>
    <t>NCR0307</t>
  </si>
  <si>
    <t>NCR0308</t>
  </si>
  <si>
    <t>NCR0309</t>
  </si>
  <si>
    <t>NCR0310</t>
  </si>
  <si>
    <t>NCR0311</t>
  </si>
  <si>
    <t>NCR0312</t>
  </si>
  <si>
    <t>NCR0313</t>
  </si>
  <si>
    <t>NCR0314</t>
  </si>
  <si>
    <t>KM2 contactor not Energized coil itself faulty</t>
  </si>
  <si>
    <t>518</t>
  </si>
  <si>
    <t>cable X2 for relay 52K13 disconnected</t>
  </si>
  <si>
    <t>IOS 228 : At least one minor failure on PCE</t>
  </si>
  <si>
    <t xml:space="preserve">Found 1 pin (P0703A) female gold pin push back </t>
  </si>
  <si>
    <t>New software upload to recover, if it is not possible to recover, replace with new one</t>
  </si>
  <si>
    <t>Software corrupted</t>
  </si>
  <si>
    <t>Cable 981 at microswitch S7 at EED assemble cable connection wrongly installed, should be install atterminal 1, but it was at terminal 2.</t>
  </si>
  <si>
    <t>Emergency Unlock switch S3 mechanical issue</t>
  </si>
  <si>
    <t>422,602,608,612,615,617,503,509</t>
  </si>
  <si>
    <t>Replace Relays</t>
  </si>
  <si>
    <t>601,607,624</t>
  </si>
  <si>
    <t>HDC Trainline wiring</t>
  </si>
  <si>
    <t>601-LV wire got damaged with ground , 607-CB61Q10 shunt loose, 624-Cable loose connection at (XT02+ROM_57)</t>
  </si>
  <si>
    <t>Replace wires and fix loose connection</t>
  </si>
  <si>
    <t>603,619,622,510</t>
  </si>
  <si>
    <t>Mechanical adjustment of PEED</t>
  </si>
  <si>
    <t>Mechanical adjustment failure of PEED</t>
  </si>
  <si>
    <t xml:space="preserve">Mechanical adjustment PEED to be done </t>
  </si>
  <si>
    <t>Contactor 61K13 coil malfunction when drive mode select to UTO or Manual Mode.
The contactor details : AF09ZB-30-10RT-22</t>
  </si>
  <si>
    <t>Draught screen found broken inside the train</t>
  </si>
  <si>
    <t>Interior</t>
  </si>
  <si>
    <t>Wrong installation in factory leading to internal stress inside the glass and sudden shattering.</t>
  </si>
  <si>
    <t>check bracket alignment for any random draught screen which is healthy to see the bracket alignment</t>
  </si>
  <si>
    <t>KTW</t>
  </si>
  <si>
    <t>Horn</t>
  </si>
  <si>
    <t>Visual inspection of the fleet : check if screws are not missing and if the torque mark is not cutted and retorque if required.</t>
  </si>
  <si>
    <t xml:space="preserve"> Visual inspection of the fleet : check that labyrinth R Ring is in correct position</t>
  </si>
  <si>
    <t>1) The door is not the same as Dubai
2) We do not have the same contractual requirement for obstacle detection as Dubai
3) We need to double check with the supplier KN if in our case we need to modify the door software</t>
  </si>
  <si>
    <t xml:space="preserve">Full fleet replacement of H600 Relays is required </t>
  </si>
  <si>
    <t>Full fleet inspection to be done</t>
  </si>
  <si>
    <t>Ultimate</t>
  </si>
  <si>
    <r>
      <rPr>
        <b/>
        <sz val="11"/>
        <rFont val="Calibri"/>
        <family val="2"/>
        <scheme val="minor"/>
      </rPr>
      <t>Statement from Supplier(ULTIMATE):</t>
    </r>
    <r>
      <rPr>
        <sz val="11"/>
        <rFont val="Calibri"/>
        <family val="2"/>
        <scheme val="minor"/>
      </rPr>
      <t xml:space="preserve"> "This used butyl tape can slightly work its way out of the seam in the course of the movements, as this is a permanently pasty material that does not harden. 
From Ultimate side </t>
    </r>
    <r>
      <rPr>
        <b/>
        <sz val="11"/>
        <rFont val="Calibri"/>
        <family val="2"/>
        <scheme val="minor"/>
      </rPr>
      <t>we see no technical problem</t>
    </r>
    <r>
      <rPr>
        <sz val="11"/>
        <rFont val="Calibri"/>
        <family val="2"/>
        <scheme val="minor"/>
      </rPr>
      <t xml:space="preserve"> </t>
    </r>
    <r>
      <rPr>
        <b/>
        <sz val="11"/>
        <rFont val="Calibri"/>
        <family val="2"/>
        <scheme val="minor"/>
      </rPr>
      <t>with this issue about melting and sticky of sealant</t>
    </r>
    <r>
      <rPr>
        <sz val="11"/>
        <rFont val="Calibri"/>
        <family val="2"/>
        <scheme val="minor"/>
      </rPr>
      <t>, on the contrary, it is a normal effect of this sealing."</t>
    </r>
  </si>
  <si>
    <t xml:space="preserve">Cleaning of smoke detectors to be added to monthly preventive maintenance instead of every 6 months according to care taking plan
</t>
  </si>
  <si>
    <t>1) Full fleet inspection to be done
2) Implemented software modification to be discussed with CRL.  Are we at risk?</t>
  </si>
  <si>
    <t>LCR</t>
  </si>
  <si>
    <t>Riyadh does not have a stone guard</t>
  </si>
  <si>
    <t>Visual inspection of the fleet .
If leakage is found a replacement of the gasket is required</t>
  </si>
  <si>
    <t>1a) Check the contractual requirement applicable to  Riyadh--&gt; Mattias
1)Software modification: Slip the control at the end of closing phase, optimizing the speed and current of the different segments to improve both obstacle detection function and door closing function. 
2) Rubber insert implementation on door leaf: Insert a rubber in the cavity of the finger protection rubber to reduce the seal displacement and increase the obstacle detection property.</t>
  </si>
  <si>
    <t xml:space="preserve">Retrofit the full fleet with new PMD60 converters which are validated and proven design eliminating the failure of false detection in internal over-temperature. 
Due to time constraints of the project, it is decided to replace all Agates with new Agates manufactured with PMD60 and perform the retrofit of existing stock in parallel. </t>
  </si>
  <si>
    <t xml:space="preserve">different HVAC supplier </t>
  </si>
  <si>
    <t>Riyadh door is not the same</t>
  </si>
  <si>
    <t>Riyadh does not have the same screens</t>
  </si>
  <si>
    <t>Investigation ongoing with Supplier KN</t>
  </si>
  <si>
    <t>Loosening tightening torque on traction box fixation bolt M16 between Traction feet and CBS</t>
  </si>
  <si>
    <t>For the interface level, single layer paint for bolted connection (ASP10 category) has not been requested during design phase and it’s the reason why it’s not exported to CB</t>
  </si>
  <si>
    <t>1. Torque (re)check before start refenue service
2. To take into account REX from metro Amsterdam
3. 2nd wave of inspection completed. RUH_TSY_RST_Traction bolts control sheet 2nd wave
4. Control of additional 77 connection defined by Eng. (see action)
5. Last torque inspection completed 30-12-2020 for 28 Trains.</t>
  </si>
  <si>
    <t>D8 : Closed</t>
  </si>
  <si>
    <t>CM0038</t>
  </si>
  <si>
    <t>CM0026, CM0029, CM0035</t>
  </si>
  <si>
    <t>CM0025,CM0027,CM0030,CM0031,CM0032,CM0033,CM0037,CM0039,CM0046,CM0047,CM0054</t>
  </si>
  <si>
    <t>CM0024</t>
  </si>
  <si>
    <t>CM0061</t>
  </si>
  <si>
    <t>CM0052</t>
  </si>
  <si>
    <t>CM0053</t>
  </si>
  <si>
    <t>CM0051</t>
  </si>
  <si>
    <t>NCR0315</t>
  </si>
  <si>
    <t>Found speed sensor for PCE at bogie 2 have cable cut because cable hanging and touched the wheel, and also no cable tie and cable arrangement not good</t>
  </si>
  <si>
    <t xml:space="preserve">138 CVS(100%) have been inspected and the re-marking and retorquing has been done for the incorrect ones. </t>
  </si>
  <si>
    <t>CM0062, SAP NCR# 741035</t>
  </si>
  <si>
    <t>SAP NCR# 741032</t>
  </si>
  <si>
    <t>Leakage of gas from the compressor 2, Manufacturing issue</t>
  </si>
  <si>
    <t>Replace compressor</t>
  </si>
  <si>
    <t>1) Replace the ouput 3-phase output contactor
2) Implement corrective actions once they are provided by CRL</t>
  </si>
  <si>
    <t xml:space="preserve">Send to STE for repair </t>
  </si>
  <si>
    <t>1)The Supplier has to modify the software of the vehicle washing machine (the software version of  CPU I is  #V112--&gt; Done).
2) Replace the broken wipers</t>
  </si>
  <si>
    <t xml:space="preserve">install correctly by referring to AKD0001916304_K schematic </t>
  </si>
  <si>
    <t>SW:Define and implement contrast checking  as per the sw release note</t>
  </si>
  <si>
    <t xml:space="preserve">Issue to be resloved with STR5.6.1 </t>
  </si>
  <si>
    <t>To be corrected by 5.6.1</t>
  </si>
  <si>
    <t xml:space="preserve"> Retrofit by Riyadh. .</t>
  </si>
  <si>
    <t>Use only the software update tool provided by STE</t>
  </si>
  <si>
    <t xml:space="preserve">
Reinstall the last PACIS release </t>
  </si>
  <si>
    <t xml:space="preserve"> Reinstall the last PACIS release </t>
  </si>
  <si>
    <t>Replace relays</t>
  </si>
  <si>
    <t>Replace CVS box</t>
  </si>
  <si>
    <t>Replace LEDI4</t>
  </si>
  <si>
    <t xml:space="preserve">Roof panel grinding wires when frequent opening is causing earthing </t>
  </si>
  <si>
    <t>Replace and dress the wires properly</t>
  </si>
  <si>
    <t>Replace the part</t>
  </si>
  <si>
    <t>Replace with new part</t>
  </si>
  <si>
    <t>Replace the motor</t>
  </si>
  <si>
    <t>Fix after retroft</t>
  </si>
  <si>
    <t>Replace new CRS</t>
  </si>
  <si>
    <t>Replace inverter module</t>
  </si>
  <si>
    <t>Replace traction fan</t>
  </si>
  <si>
    <t>Replace inverter power module</t>
  </si>
  <si>
    <t>Replace the compressor</t>
  </si>
  <si>
    <t>duplicate with NCR0268</t>
  </si>
  <si>
    <t>Fix new connector &amp; modifify support plate</t>
  </si>
  <si>
    <t>Normalize the wiring</t>
  </si>
  <si>
    <t>Replace A-matrix</t>
  </si>
  <si>
    <t xml:space="preserve">PA intermittent issue </t>
  </si>
  <si>
    <t>613</t>
  </si>
  <si>
    <t>Found cable at XT02+RP3_009, cable number WD61224 loose and touching body.</t>
  </si>
  <si>
    <t>REX001</t>
  </si>
  <si>
    <t>REX002</t>
  </si>
  <si>
    <t>REX003</t>
  </si>
  <si>
    <t>REX004</t>
  </si>
  <si>
    <t>REX005</t>
  </si>
  <si>
    <t>REX006</t>
  </si>
  <si>
    <t>REX007</t>
  </si>
  <si>
    <t>REX008</t>
  </si>
  <si>
    <t>REX009</t>
  </si>
  <si>
    <t>REX010</t>
  </si>
  <si>
    <t>REX011</t>
  </si>
  <si>
    <t>REX012</t>
  </si>
  <si>
    <t>REX013</t>
  </si>
  <si>
    <t>REX014</t>
  </si>
  <si>
    <t>REX015</t>
  </si>
  <si>
    <t>REX016</t>
  </si>
  <si>
    <t>REX017</t>
  </si>
  <si>
    <t>CVS&amp;Traction</t>
  </si>
  <si>
    <t>E Cubicles</t>
  </si>
  <si>
    <t>Smoke detector</t>
  </si>
  <si>
    <t>8D-144118</t>
  </si>
  <si>
    <t>8D-200484</t>
  </si>
  <si>
    <t>8D-200494</t>
  </si>
  <si>
    <t>8D-209814</t>
  </si>
  <si>
    <t>8D-210735</t>
  </si>
  <si>
    <t>8D-145850 (MULTI-PROJECT)</t>
  </si>
  <si>
    <t>8D-204175 (MULTI-PROJECT)</t>
  </si>
  <si>
    <t>NCR0316</t>
  </si>
  <si>
    <t>513</t>
  </si>
  <si>
    <t>CRS offline</t>
  </si>
  <si>
    <t>Version History</t>
  </si>
  <si>
    <t>Description of change</t>
  </si>
  <si>
    <t>Date correction applied</t>
  </si>
  <si>
    <t xml:space="preserve">Version </t>
  </si>
  <si>
    <t>to be updated once root cause is provided by CRL</t>
  </si>
  <si>
    <t xml:space="preserve">
Part malfunction, not able to recover.  </t>
  </si>
  <si>
    <t>CM0094</t>
  </si>
  <si>
    <t>Target Date</t>
  </si>
  <si>
    <t>D7 : Rex</t>
  </si>
  <si>
    <t xml:space="preserve">Replace EDCU &amp; Motor2 </t>
  </si>
  <si>
    <t xml:space="preserve">Install 981 cable at terminal 1 and test by activating EED including monitor by train tracer </t>
  </si>
  <si>
    <t>Issue closed, CM report to be linked</t>
  </si>
  <si>
    <t>After recorrect and fit cable properly</t>
  </si>
  <si>
    <t xml:space="preserve">Normalize the pin and test.  </t>
  </si>
  <si>
    <t>New software STR 5.61  to be installed
- For new issues with such problems it can be corrected with STR 5.6.1</t>
  </si>
  <si>
    <t>Replace with new Netbox</t>
  </si>
  <si>
    <t>CM0100</t>
  </si>
  <si>
    <t xml:space="preserve">Replacement with new part </t>
  </si>
  <si>
    <t xml:space="preserve">Remove the pin and install new pin with cable properly. 
</t>
  </si>
  <si>
    <t>Replace with new EDCU</t>
  </si>
  <si>
    <t>Replace new NVR</t>
  </si>
  <si>
    <t>CRS malfunction</t>
  </si>
  <si>
    <t>Retrofit</t>
  </si>
  <si>
    <t>Loss 0f NVR communication with the train</t>
  </si>
  <si>
    <t>NVR retrofit</t>
  </si>
  <si>
    <t>N-PEI not working (speech)</t>
  </si>
  <si>
    <t>Hw : Repair at STEE site (Change out 3-port switch card)
Sw : Repair at Riyadh</t>
  </si>
  <si>
    <t>Hw issue, Retrofit  by STEE   sent back to Riyadh.</t>
  </si>
  <si>
    <t xml:space="preserve">1) Inspection of the torque on entire fleet of CVS MF Transformer Litz cables fasteners
2) Redo the torque marking and set the right torque again 
3)Rreinspect the torque on 50% of CVS (which were initially not ok)  3 months after first inspection to confirm whether its a production or design issue
4)Other corrective actions depends  on the results of D5 </t>
  </si>
  <si>
    <t>NCR0317</t>
  </si>
  <si>
    <t>NCR0318</t>
  </si>
  <si>
    <t>CM0159</t>
  </si>
  <si>
    <t>NCR0001</t>
  </si>
  <si>
    <t>Electrical wiring</t>
  </si>
  <si>
    <t>NCR0002</t>
  </si>
  <si>
    <t>Wave on sealing rubber of the window</t>
  </si>
  <si>
    <t>501</t>
  </si>
  <si>
    <t>NCR0003</t>
  </si>
  <si>
    <t>NCR0004</t>
  </si>
  <si>
    <t>NCR0005</t>
  </si>
  <si>
    <t>NCR0006</t>
  </si>
  <si>
    <t>NCR0007</t>
  </si>
  <si>
    <t>Carbody</t>
  </si>
  <si>
    <t>NCR0008</t>
  </si>
  <si>
    <t>605, 502</t>
  </si>
  <si>
    <t>Coupler</t>
  </si>
  <si>
    <t>NCR0009</t>
  </si>
  <si>
    <t>We received 2 extra sockets, then now all the train received have well the socket join inside the box.</t>
  </si>
  <si>
    <t>order and fix the socket join</t>
  </si>
  <si>
    <t>Le Creusot</t>
  </si>
  <si>
    <t>NCR0010</t>
  </si>
  <si>
    <t>Glue on the windows</t>
  </si>
  <si>
    <t xml:space="preserve">Internal short circuit CVS 3-phase output contactor </t>
  </si>
  <si>
    <t>Damaged train wipers</t>
  </si>
  <si>
    <t>Horn funtion issue</t>
  </si>
  <si>
    <t>Internal short circuit in CVS invertor power module</t>
  </si>
  <si>
    <t>Connector broken</t>
  </si>
  <si>
    <t>Rust on the head bolster.</t>
  </si>
  <si>
    <t>Damaged Label in the batterie box.</t>
  </si>
  <si>
    <t>Damaged connector</t>
  </si>
  <si>
    <t xml:space="preserve">Problem with the internal gangway fitting. </t>
  </si>
  <si>
    <t xml:space="preserve">Transsfert of blue paint on the car. </t>
  </si>
  <si>
    <t>Missing socket join.</t>
  </si>
  <si>
    <t>TCCU failure</t>
  </si>
  <si>
    <t>SWD fail to start up</t>
  </si>
  <si>
    <t>SWD half display</t>
  </si>
  <si>
    <t>Realy failure</t>
  </si>
  <si>
    <t>USB port not working</t>
  </si>
  <si>
    <t xml:space="preserve">NETMM1 in HC1 found faulty </t>
  </si>
  <si>
    <t>NVR failure</t>
  </si>
  <si>
    <t xml:space="preserve">SWD half display </t>
  </si>
  <si>
    <t>TCCU lost communication</t>
  </si>
  <si>
    <t>NVR missing in the train</t>
  </si>
  <si>
    <t>CVS CONVERTER MODULE - Testing Purpose</t>
  </si>
  <si>
    <t xml:space="preserve">BCE loss of communication </t>
  </si>
  <si>
    <t>CVS INVERTER MODULE (REC-INV-BC) - Internal failure</t>
  </si>
  <si>
    <t xml:space="preserve"> CVS INVERTER MODULE (REC-INV-BC) - Missing Item</t>
  </si>
  <si>
    <t xml:space="preserve"> EB not relase </t>
  </si>
  <si>
    <t>Emergency unlock switch S3 mechanical issue</t>
  </si>
  <si>
    <t xml:space="preserve">MV Earth fault </t>
  </si>
  <si>
    <t>Relay failure</t>
  </si>
  <si>
    <t xml:space="preserve">Loss of traction and ED brake on one PCE </t>
  </si>
  <si>
    <t>short of compressor cable</t>
  </si>
  <si>
    <t>Compressor failure</t>
  </si>
  <si>
    <t xml:space="preserve"> Connector broken </t>
  </si>
  <si>
    <t>Door not get hold</t>
  </si>
  <si>
    <t>DCU offline</t>
  </si>
  <si>
    <t xml:space="preserve">HVAC Not cooling </t>
  </si>
  <si>
    <t>Faulty pulse enable of BCE or PCE in single configuration</t>
  </si>
  <si>
    <t xml:space="preserve">Connector broken </t>
  </si>
  <si>
    <t>HVAC not working</t>
  </si>
  <si>
    <t xml:space="preserve">Compressor not working. </t>
  </si>
  <si>
    <t xml:space="preserve">IOS182 related to battery </t>
  </si>
  <si>
    <t>Reported 52Q13 tripped</t>
  </si>
  <si>
    <t>LEDi4 display not ok</t>
  </si>
  <si>
    <t xml:space="preserve"> IP offline</t>
  </si>
  <si>
    <t>IOS071 : Discrepancy between EED and ATC information</t>
  </si>
  <si>
    <t>Door not open</t>
  </si>
  <si>
    <t>No cab actvie and EB not release.</t>
  </si>
  <si>
    <t xml:space="preserve">IOS226 : Loss of traction and ED brake on one PCE </t>
  </si>
  <si>
    <t>3Phase output contactor (Testing purpose only)</t>
  </si>
  <si>
    <t>LEDI4 Error display</t>
  </si>
  <si>
    <t>Consist Ring Switch (CRS)  communication loss</t>
  </si>
  <si>
    <t>Cocconing damage (explose like a balloon)</t>
  </si>
  <si>
    <t xml:space="preserve">Many wires damage </t>
  </si>
  <si>
    <t>NCR0016</t>
  </si>
  <si>
    <t>406</t>
  </si>
  <si>
    <t>Door scratch during transportation</t>
  </si>
  <si>
    <t>NCR0017</t>
  </si>
  <si>
    <t>Rectification by manual recovery and no replacement of part</t>
  </si>
  <si>
    <t xml:space="preserve">Removed, replaced with new output contactor. Parts sent to CRL, Root cause and corrective actions under investigation. This NCR will be managed through the portal. </t>
  </si>
  <si>
    <t>507</t>
  </si>
  <si>
    <t>624</t>
  </si>
  <si>
    <t>Scratches on T624 HC1 Door glass</t>
  </si>
  <si>
    <t xml:space="preserve">Passenger door glass cracked </t>
  </si>
  <si>
    <t>411</t>
  </si>
  <si>
    <t>Electrical coupler frame broken</t>
  </si>
  <si>
    <t>NCR0319</t>
  </si>
  <si>
    <t>PEI lost communication</t>
  </si>
  <si>
    <t>PEI offline</t>
  </si>
  <si>
    <t>NCR0018</t>
  </si>
  <si>
    <t>NCR0011</t>
  </si>
  <si>
    <t>Reccurent problem with the jumper cable clamp</t>
  </si>
  <si>
    <t>NCR0012</t>
  </si>
  <si>
    <t>Problem of the boggie painting</t>
  </si>
  <si>
    <t>NCR0013</t>
  </si>
  <si>
    <t>Lenght and installationof hose</t>
  </si>
  <si>
    <t>GEN</t>
  </si>
  <si>
    <t>NCR0014</t>
  </si>
  <si>
    <t>missing parts on train</t>
  </si>
  <si>
    <t>Gen</t>
  </si>
  <si>
    <t>NCR0015</t>
  </si>
  <si>
    <t>Sanding hose issues</t>
  </si>
  <si>
    <t>NCR0019</t>
  </si>
  <si>
    <t xml:space="preserve">Missing cable clamps </t>
  </si>
  <si>
    <t xml:space="preserve">The thread of screw damaged inside the carbody </t>
  </si>
  <si>
    <t xml:space="preserve">Missing passenger lighting </t>
  </si>
  <si>
    <t>NCR0020</t>
  </si>
  <si>
    <t>603</t>
  </si>
  <si>
    <t>Broken bolt and the thread of screw of the LV box internal door.</t>
  </si>
  <si>
    <t>Manufcaturing Defect</t>
  </si>
  <si>
    <t>Replace the connector</t>
  </si>
  <si>
    <t>Correct during retroft, Replace the wavy rubber</t>
  </si>
  <si>
    <t>Just a small grease on the joint of the lifting plate</t>
  </si>
  <si>
    <t>close duering retrofit of the battery</t>
  </si>
  <si>
    <t>Label damaged during manufacturing</t>
  </si>
  <si>
    <t xml:space="preserve">Damaged during transport </t>
  </si>
  <si>
    <t xml:space="preserve">Cleaning of the grease, No effect on the quality </t>
  </si>
  <si>
    <t xml:space="preserve">Correct during retroft, Replace </t>
  </si>
  <si>
    <t>Issue happened during transport</t>
  </si>
  <si>
    <t>Repaint</t>
  </si>
  <si>
    <t>Missing Item during delivery</t>
  </si>
  <si>
    <t>Transport materials affected the quality of the paint</t>
  </si>
  <si>
    <t>Cleaning and window polishing</t>
  </si>
  <si>
    <t>Replace</t>
  </si>
  <si>
    <t xml:space="preserve">Repaint </t>
  </si>
  <si>
    <t>Rearrange the hose length (cut)</t>
  </si>
  <si>
    <t>Missing during delivery</t>
  </si>
  <si>
    <t>Receive and fix during the retrofit</t>
  </si>
  <si>
    <t>Hose are to be cut accordingly and the clamp to be replaced</t>
  </si>
  <si>
    <t xml:space="preserve">Mishandling during installation </t>
  </si>
  <si>
    <t>LV</t>
  </si>
  <si>
    <t>CM0168</t>
  </si>
  <si>
    <t>NCR0320</t>
  </si>
  <si>
    <t>CVS critcal fault by MPU logs and by CVS logs</t>
  </si>
  <si>
    <t>Inveter defected.</t>
  </si>
  <si>
    <t>Inverter module need to change.</t>
  </si>
  <si>
    <t>NCR0321</t>
  </si>
  <si>
    <t xml:space="preserve">PEI offline </t>
  </si>
  <si>
    <t>NCR0322</t>
  </si>
  <si>
    <t xml:space="preserve">Leakage from the
input Capacitor </t>
  </si>
  <si>
    <t>To be analyzed by CRL</t>
  </si>
  <si>
    <t>CM0215</t>
  </si>
  <si>
    <t>NCR0323</t>
  </si>
  <si>
    <t>Software and HDD conneciton issue.</t>
  </si>
  <si>
    <t>STE local support to reprogram again, reinsert HDD and connect to train. Do power off/on for three times to check stability and confirm OK.</t>
  </si>
  <si>
    <t>NCR0324</t>
  </si>
  <si>
    <t>Suspected hardware issue.</t>
  </si>
  <si>
    <t>Need to send back to Sigapore for investigation work (STE local support checked and try manual recover NVR but still not working. STE Singapore suspected this NVR have hardware issue).</t>
  </si>
  <si>
    <t>NCR0325</t>
  </si>
  <si>
    <t>Need to send back to Singapore for investigation work (STE local support checked and try manual recover NVR but  still not working. STE Singapore suspected this NVR have hardware issue. )</t>
  </si>
  <si>
    <t>NCR0326</t>
  </si>
  <si>
    <t>Need to send back to Singapore for investigation work (STE local support checked and try manual recover for 2 times but NVR still not working. STE Singapore suspected this NVR have hardware issue.)</t>
  </si>
  <si>
    <t>NCR0327</t>
  </si>
  <si>
    <t>IOS015 : Service brake loop fault indicaion.</t>
  </si>
  <si>
    <t>NVR fault</t>
  </si>
  <si>
    <t>62K08 relay malfunction/stuck..</t>
  </si>
  <si>
    <t>Replace 62K08 relay.</t>
  </si>
  <si>
    <t>NCR0328</t>
  </si>
  <si>
    <t>412</t>
  </si>
  <si>
    <t>Replace NVR</t>
  </si>
  <si>
    <t>NCR0329</t>
  </si>
  <si>
    <t>Relay malfunction.</t>
  </si>
  <si>
    <t>61K03 relay to be replaced.</t>
  </si>
  <si>
    <t>NCR0330</t>
  </si>
  <si>
    <t>401</t>
  </si>
  <si>
    <t>HVAC unit cooling fault</t>
  </si>
  <si>
    <t>Compressor leaking from the upper joint(repeated issue), might be manufacturing defect</t>
  </si>
  <si>
    <t>Compressor need to be replaced.</t>
  </si>
  <si>
    <t>NCR0331</t>
  </si>
  <si>
    <t xml:space="preserve">Relay voltage limitter have abnormal resistant value. </t>
  </si>
  <si>
    <t>Relay voltage limitter need to change and test.</t>
  </si>
  <si>
    <t>Found relay voltage limitter abnormal ohm value</t>
  </si>
  <si>
    <t>Elecrical</t>
  </si>
  <si>
    <t>NCR0332</t>
  </si>
  <si>
    <t>DCU communaction loss</t>
  </si>
  <si>
    <t>Need to replace DCU</t>
  </si>
  <si>
    <t>REX018</t>
  </si>
  <si>
    <t>Movement with door opened</t>
  </si>
  <si>
    <t>NCR0333</t>
  </si>
  <si>
    <t>PEI failure</t>
  </si>
  <si>
    <t>PEI to be replaced</t>
  </si>
  <si>
    <t>NCR0334</t>
  </si>
  <si>
    <t>NCR0335</t>
  </si>
  <si>
    <t>NCR0336</t>
  </si>
  <si>
    <t>E1 ethernet port malfunction.</t>
  </si>
  <si>
    <t xml:space="preserve"> PEI module need to change.Software also need to reupload to latest configuration.</t>
  </si>
  <si>
    <t>Need to replace TCCU</t>
  </si>
  <si>
    <t xml:space="preserve">TCCU1 on but PAPIS  show lost communication in ISM </t>
  </si>
  <si>
    <t>NCR0337</t>
  </si>
  <si>
    <t>NCR0338</t>
  </si>
  <si>
    <t>404</t>
  </si>
  <si>
    <t>NCR0339</t>
  </si>
  <si>
    <t>Consist Ring Switch (CRS)  fail to power up</t>
  </si>
  <si>
    <t>CRS42 failure, fail to power up</t>
  </si>
  <si>
    <t>CM0214</t>
  </si>
  <si>
    <t>SAP NCR# 741033, CM0280</t>
  </si>
  <si>
    <t>Harware issue</t>
  </si>
  <si>
    <t>Replace horn</t>
  </si>
  <si>
    <t>NCR0340</t>
  </si>
  <si>
    <t>421</t>
  </si>
  <si>
    <t xml:space="preserve">HVAC  fault. </t>
  </si>
  <si>
    <t>HVAC1 condenser fan failure and confimred by check it with MONA, observed fault code  DF-1021_CDFL and DF-1022_CDFH.</t>
  </si>
  <si>
    <t>NCR0341</t>
  </si>
  <si>
    <t>HVAC will be checked by local supplier support and corrections will be managed through CM report.</t>
  </si>
  <si>
    <t>NCR0342</t>
  </si>
  <si>
    <t>PEI failure, STE to investigate</t>
  </si>
  <si>
    <t xml:space="preserve">PEI to be replaced </t>
  </si>
  <si>
    <t>NCR0344</t>
  </si>
  <si>
    <t>wrong cable connection in the discharging circuit inside the traction invertor power module</t>
  </si>
  <si>
    <t>Correct the wrong cable connection</t>
  </si>
  <si>
    <t>NCR0345</t>
  </si>
  <si>
    <t>SWD Error display</t>
  </si>
  <si>
    <t>To be replaced with a new one</t>
  </si>
  <si>
    <t>SWD fault, suspected hardware issue. STE to investigate.</t>
  </si>
  <si>
    <t>NCR0343</t>
  </si>
  <si>
    <t>TOM NOK issue.  NVR lost communication with IOS191.</t>
  </si>
  <si>
    <t>Checked by NVR logs and we found HDD1 not working (confrimed by swapped with HDD2,  no HDD connnection issue).</t>
  </si>
  <si>
    <t>HDD need to replaced.</t>
  </si>
  <si>
    <t>The analysis has demonstrated that the fault has been the consequence of an event which is external to the design and which although being alarmed to the operator, the operator did not respond to it.</t>
  </si>
  <si>
    <t xml:space="preserve">Although the door assembly is compliant to standard and industry practice, in the spirit of collaboration and for customer satisfaction, Alstom will propose to insulate the affected switches in the SIL4 loop by the use of insulated covers for the terminals.  Picture below is for sole illustrative purpose and proper change process will be followed. </t>
  </si>
  <si>
    <t>REX019</t>
  </si>
  <si>
    <t xml:space="preserve">Unexpected unlocking of train door </t>
  </si>
  <si>
    <t xml:space="preserve">Due to locking nut creating inconsistancy in closing of doors, locking switch triggered  in advance leading to inconsistancy between LHS &amp; RHS of door leaf. </t>
  </si>
  <si>
    <t>Corrective action has three steps: 
1. Door locking nut inspection - completed on full fleet.
2. S1 switch adjustment - completed on full fleet.
3. Door unlocking force measurement - to be initiated in fleet based on the acceptance criteria to be defined by KN.
6 projects identified to be impacted with this issue and REX shared to each project site for their internal validation and retrofit.</t>
  </si>
  <si>
    <t>VAC – Water leakage:
 Water leakage observed from VAC drain pipe &amp; flexible hose connections wherever the rubber gets mated with metal surface</t>
  </si>
  <si>
    <t>Improper tightening of hose with metal cover found to be the root cause</t>
  </si>
  <si>
    <r>
      <t>Full fleet has been verified fully in detail, all ok.</t>
    </r>
    <r>
      <rPr>
        <i/>
        <sz val="11"/>
        <rFont val="Calibri"/>
        <family val="2"/>
        <scheme val="minor"/>
      </rPr>
      <t xml:space="preserve"> This activity is covered in  preventive maintenance.</t>
    </r>
  </si>
  <si>
    <t xml:space="preserve">1) Fault log to be shared with the supplier to confirm we have the same issues as Dubai. If confirmed supplier will release new SW--&gt;Done
2) 4Tools to be ordered for the SW upgrade 
3) Cleaning of smoke detectors to be added to monthly preventive maintenance 
</t>
  </si>
  <si>
    <t>Software to be updated for the Smoke detector, Waiting for the tool to upload. These tools are not available in the market.</t>
  </si>
  <si>
    <t xml:space="preserve">Cleaning of smoke detectors is added to monthly preventive maintenance </t>
  </si>
  <si>
    <t>Inspection OK</t>
  </si>
  <si>
    <t>Inspection completed on full fleet, 9 out of 552 have leakage. Gaskets to be changed during the 30K Kilometers gearbox overhaul</t>
  </si>
  <si>
    <t xml:space="preserve">
138 of 138 CVS have been verified, no burn marks have been observed</t>
  </si>
  <si>
    <t>Inspection completed on full fleet, no issue found</t>
  </si>
  <si>
    <t>Charaf to identify the critical relays to be replaced</t>
  </si>
  <si>
    <t>1) Retrofit and test 58% (116 pcs out of 200) of  line L4 &amp; L6 completed. L5 still not started. 
2)Retrofit is stopped due to lack of varnish, delivery ongoing
3)Procurement to be done for the other chemical ULS.</t>
  </si>
  <si>
    <t xml:space="preserve">Request dubai again to share the details </t>
  </si>
  <si>
    <t>Inspection will start on 5th Dec 2021</t>
  </si>
  <si>
    <t>Improvement proposal to be done on 1 door train by Taha by 10th Dec 2021.</t>
  </si>
  <si>
    <t>Inspection to start on 12th Dec 2021</t>
  </si>
  <si>
    <t>REX020</t>
  </si>
  <si>
    <t>Air Reservoir Tank fixation issue 8D#223232.
Fixation bands found loosen with potential transversal misplacement of the tank</t>
  </si>
  <si>
    <t>Steps to follow &amp; check: 
1. RE-TIGHTEN SCREWS AND APPLY TORQUE 25 Nm.
2. MEASURE CURRENT DISTANCE FROM AIRTANK TO CONNECTION PIPE (DIMENSION 210±2 mm).
3. MARK 10 mm INDICATION ON ALL PIPES CONNECTED DIRECTLY TO THE TANKS (USE PERMANENT MARKER) FOR MONITORING.</t>
  </si>
  <si>
    <t xml:space="preserve">RCA ongoing </t>
  </si>
  <si>
    <t>Inspection to be planned for the torque mark and retorquening</t>
  </si>
  <si>
    <t xml:space="preserve">Under investigation by supplier </t>
  </si>
  <si>
    <t>Correction to be implemented in STR571</t>
  </si>
  <si>
    <t xml:space="preserve">Improper uncoupling </t>
  </si>
  <si>
    <t>Part available, will be fixed by CM team</t>
  </si>
  <si>
    <t>Coupler frame to be replaced</t>
  </si>
  <si>
    <t>CM0283</t>
  </si>
  <si>
    <t xml:space="preserve">Replace Condenser fan </t>
  </si>
  <si>
    <t>Repair if minor scratch, replace if scratches are too deep.</t>
  </si>
  <si>
    <t>NCR0346</t>
  </si>
  <si>
    <t>BRIOM Remote input-output module issue</t>
  </si>
  <si>
    <t>BRIOM device found faulty.</t>
  </si>
  <si>
    <t>NCR0347</t>
  </si>
  <si>
    <t>Shoe Collector</t>
  </si>
  <si>
    <t>Cause by train accident. Wheel choke which was supposed to be removed before train movement was not removed by the driver causing the train to derail</t>
  </si>
  <si>
    <t xml:space="preserve">Collector shoe damaged </t>
  </si>
  <si>
    <t>To be replaced with a new parts</t>
  </si>
  <si>
    <t>NCR0348</t>
  </si>
  <si>
    <t xml:space="preserve">HVAC compressor and ventilation fault </t>
  </si>
  <si>
    <t>NCR0350</t>
  </si>
  <si>
    <t>Holding brake output is broken from A-Matric</t>
  </si>
  <si>
    <t>A-MATRIC to be replaced</t>
  </si>
  <si>
    <t xml:space="preserve">Holding brake issue with A-MATRIC </t>
  </si>
  <si>
    <t>NCR0351</t>
  </si>
  <si>
    <t xml:space="preserve">NVR communication lost </t>
  </si>
  <si>
    <t>NVR swapped and test in other train, we still have the same communcation fault each time train wake up.</t>
  </si>
  <si>
    <t xml:space="preserve">NVR need to be changed </t>
  </si>
  <si>
    <t>NCR0352</t>
  </si>
  <si>
    <t>NCR0353</t>
  </si>
  <si>
    <t>Analyze if this can be eradicate by a chemical adhesive without replacement of windows. If issue can not be fixed, replace the window glass.</t>
  </si>
  <si>
    <t>Unknow reason,old issue.</t>
  </si>
  <si>
    <t>Inspection done on complete fleet, 34% of bolts had to be retorqued. Need further investigation on the rootcause of this issue. New full fleet inspection is required in 3 months.</t>
  </si>
  <si>
    <t>NCR0354</t>
  </si>
  <si>
    <t>NCR0349</t>
  </si>
  <si>
    <t>Relay no power supply</t>
  </si>
  <si>
    <t>SLV-ATC</t>
  </si>
  <si>
    <t>Issue with ATC odometer</t>
  </si>
  <si>
    <t>The PIN 24/27 can't be connected properly in the connector XP03+GCL. Crimping already done for theses 2 PIN but loosed again after train moving in Mainline</t>
  </si>
  <si>
    <t>Need to change the connector XP03+GCL (HC2)</t>
  </si>
  <si>
    <t>NCR0355</t>
  </si>
  <si>
    <t>LEDI failed to ping</t>
  </si>
  <si>
    <t>LEDI fault</t>
  </si>
  <si>
    <t>NCR0356</t>
  </si>
  <si>
    <t>Issue with PEI leading the equipment behind it offline</t>
  </si>
  <si>
    <t>PEI E2 port faulty</t>
  </si>
  <si>
    <t>To be replaced with new PEI</t>
  </si>
  <si>
    <t>To be replaced with new LEDI</t>
  </si>
  <si>
    <t>NCR0357</t>
  </si>
  <si>
    <t>Compressors</t>
  </si>
  <si>
    <t>AGTU filter locked nut thread damaged</t>
  </si>
  <si>
    <t>To be replaced with new lock nut</t>
  </si>
  <si>
    <t>Disconnected wiring W56802 for relay 61k37-D4</t>
  </si>
  <si>
    <t xml:space="preserve">Connect the wiring W56802 for relay 61k37-D4 and test </t>
  </si>
  <si>
    <t>NCR0358</t>
  </si>
  <si>
    <t>1)CRL to check the concerned qty of this issue related to Riyadh.
2) PMD50 agates to be sent back to CRL once the action plan is in place (issue with only 1 of 2 suppliers)
- Serial numbers of Agates (276 of 276 ) have been collected</t>
  </si>
  <si>
    <t>APS – Power modules:
Train specific issues. Power module fails , CVS went to degarded mode</t>
  </si>
  <si>
    <t>Dubai waiting for investigation report from CRL</t>
  </si>
  <si>
    <t>NCR0359</t>
  </si>
  <si>
    <t xml:space="preserve">Semi permenant coupler side A earthing screw missing. </t>
  </si>
  <si>
    <t>earthing screw missing</t>
  </si>
  <si>
    <t>To be fixed with new head screw</t>
  </si>
  <si>
    <t>NCR0360</t>
  </si>
  <si>
    <t>502</t>
  </si>
  <si>
    <t>Sanding</t>
  </si>
  <si>
    <t xml:space="preserve">Sanding rubber hoses and clams missing </t>
  </si>
  <si>
    <t xml:space="preserve">Need to fix with new part rubber hoses with clamps </t>
  </si>
  <si>
    <t>NCR0361</t>
  </si>
  <si>
    <t>DCS</t>
  </si>
  <si>
    <t>To be fixed with new screws</t>
  </si>
  <si>
    <t>Not installed due to out of stock (root cause unknown)</t>
  </si>
  <si>
    <t>NCR0362</t>
  </si>
  <si>
    <t>Left side sanding hose not availabe</t>
  </si>
  <si>
    <t xml:space="preserve">unknown reason </t>
  </si>
  <si>
    <t xml:space="preserve">Need to fix with new part rubber hose with clamps </t>
  </si>
  <si>
    <t>NCR0363</t>
  </si>
  <si>
    <t>NCR0364</t>
  </si>
  <si>
    <t>Lighting</t>
  </si>
  <si>
    <t>Cab light dim</t>
  </si>
  <si>
    <t>Light issue</t>
  </si>
  <si>
    <t>Light to be replaced</t>
  </si>
  <si>
    <t>NCR0365</t>
  </si>
  <si>
    <t>NCR0366</t>
  </si>
  <si>
    <t>Parts failure</t>
  </si>
  <si>
    <t>PAPIS displays communication loss</t>
  </si>
  <si>
    <t>Listed components SWD, LCD &amp; LEDi to be replaced</t>
  </si>
  <si>
    <t>Ledi  blank display</t>
  </si>
  <si>
    <t>LEDI failure, to be investigated by STE</t>
  </si>
  <si>
    <t>Replace LEDi</t>
  </si>
  <si>
    <t>NCR0367</t>
  </si>
  <si>
    <t>619</t>
  </si>
  <si>
    <t>PAPIS blank displays and multimedia not update</t>
  </si>
  <si>
    <t>Component failures</t>
  </si>
  <si>
    <t xml:space="preserve">Replace the displays listed </t>
  </si>
  <si>
    <t>NCR0368</t>
  </si>
  <si>
    <t>LEDi error display</t>
  </si>
  <si>
    <t>NCR0369</t>
  </si>
  <si>
    <t>LEDi dark display and offline</t>
  </si>
  <si>
    <t>NCR0370</t>
  </si>
  <si>
    <t>PAPIS displays issues</t>
  </si>
  <si>
    <t>NCR0371</t>
  </si>
  <si>
    <t>NCR0372</t>
  </si>
  <si>
    <t>Gap filler between HVAC and Gangway missing</t>
  </si>
  <si>
    <t>Need to fix with the new Gap filler</t>
  </si>
  <si>
    <t>Missing, reason unknown</t>
  </si>
  <si>
    <t>NCR0376</t>
  </si>
  <si>
    <t>CM0284</t>
  </si>
  <si>
    <t>CM0285</t>
  </si>
  <si>
    <t>CM0286</t>
  </si>
  <si>
    <t>M0287</t>
  </si>
  <si>
    <t>CM0288</t>
  </si>
  <si>
    <t>CM0289</t>
  </si>
  <si>
    <t>CM0290</t>
  </si>
  <si>
    <t>CM0291</t>
  </si>
  <si>
    <t>CM0292</t>
  </si>
  <si>
    <t>CM0293</t>
  </si>
  <si>
    <t>CM0294</t>
  </si>
  <si>
    <t>CM0295</t>
  </si>
  <si>
    <t>CM0296</t>
  </si>
  <si>
    <t>CM0297</t>
  </si>
  <si>
    <t>CM0298</t>
  </si>
  <si>
    <t>CM0300</t>
  </si>
  <si>
    <t>CM0301</t>
  </si>
  <si>
    <t>CM0302</t>
  </si>
  <si>
    <t>Train roof hit the shutter door while in shunting operation using loco shunt (Unimog)</t>
  </si>
  <si>
    <t>K1 External</t>
  </si>
  <si>
    <t>Roof</t>
  </si>
  <si>
    <t>Insufficient design of the pressure reducing valve : The design of the pressure reducing valve had the potential to prevent the reversibility function of the valve, which is needed to apply the parking brake on the trains that are switched off/de-energised if there is a leak in the air supply. The lip seal and rubber bonded valve in combination did not allow air to pass through by not moving as it was tight. It was discovered that this occurred at increased temperatures which resulted in over pressure on the output pressure side of the valve.</t>
  </si>
  <si>
    <t>D6 : Correction</t>
  </si>
  <si>
    <t>NCR0377</t>
  </si>
  <si>
    <t>Head and Tail Light white LED not working</t>
  </si>
  <si>
    <t>610</t>
  </si>
  <si>
    <t>Need to replace and send to supplier for repairing</t>
  </si>
  <si>
    <t>NCR0373</t>
  </si>
  <si>
    <t>SWD blinking issue</t>
  </si>
  <si>
    <t>Component failure</t>
  </si>
  <si>
    <t>Replace SWD</t>
  </si>
  <si>
    <t>NCR0374</t>
  </si>
  <si>
    <t>SWD5_V1 half display</t>
  </si>
  <si>
    <t>NCR0375</t>
  </si>
  <si>
    <t>NCR0378</t>
  </si>
  <si>
    <t>NCR0379</t>
  </si>
  <si>
    <t>PALM TREE LIGHT not Working</t>
  </si>
  <si>
    <t>DC light converter issue</t>
  </si>
  <si>
    <t>Need to Replace the 110v to 24v DC Light converter</t>
  </si>
  <si>
    <t>NCR0380</t>
  </si>
  <si>
    <t>Component failure, to be investigated by STE</t>
  </si>
  <si>
    <t>NCR0381</t>
  </si>
  <si>
    <t>LCD &amp; EDI  error display</t>
  </si>
  <si>
    <t>Replace LCD,LEDI</t>
  </si>
  <si>
    <t>NCR0382</t>
  </si>
  <si>
    <t xml:space="preserve">Axle Gearbox leakage </t>
  </si>
  <si>
    <t>Leakage found from inspection cover</t>
  </si>
  <si>
    <t>Need to replace the Gasket/Sealant RTV</t>
  </si>
  <si>
    <t>Type</t>
  </si>
  <si>
    <t>SQ NCR KPI</t>
  </si>
  <si>
    <t>Reason unknown</t>
  </si>
  <si>
    <t>Beacon Antenna screws missing</t>
  </si>
  <si>
    <t>parts available , to be fixed by CM</t>
  </si>
  <si>
    <t>Sand filter Assembly (Manufacture reference: CIDM000288231)</t>
  </si>
  <si>
    <t>SAP NCR Status</t>
  </si>
  <si>
    <t>DTR reference</t>
  </si>
  <si>
    <t>Quantity Requested</t>
  </si>
  <si>
    <t>Date Requested</t>
  </si>
  <si>
    <t xml:space="preserve">Door seal for the battery door </t>
  </si>
  <si>
    <t>DT0000900284</t>
  </si>
  <si>
    <t>Requested to KTW</t>
  </si>
  <si>
    <t xml:space="preserve">KTW to update </t>
  </si>
  <si>
    <t xml:space="preserve">HDD WD10JUCT </t>
  </si>
  <si>
    <t>DTR0000377521</t>
  </si>
  <si>
    <t>Not available</t>
  </si>
  <si>
    <t>Connector Han 42DD-F.
XP03+GCL (issue with ATC odometer)</t>
  </si>
  <si>
    <t>DTR0000069085 or DTR0000318277</t>
  </si>
  <si>
    <t>DTR0009908251</t>
  </si>
  <si>
    <t>Beacon Antenna screws &amp; washers</t>
  </si>
  <si>
    <t>DTR0009908442 &amp; DTR0009909474</t>
  </si>
  <si>
    <t>DW00000768254</t>
  </si>
  <si>
    <t>To be investigated with supplier  Faiveley</t>
  </si>
  <si>
    <t>Need to replace the BRAKE UNIT of PARKING BRAKE</t>
  </si>
  <si>
    <t>DTR0000464801 </t>
  </si>
  <si>
    <t xml:space="preserve">SEAL FRONT </t>
  </si>
  <si>
    <t> DTR0000464814</t>
  </si>
  <si>
    <t xml:space="preserve">SOCKET HEAD SCREW, A4-80, ISO 4762 M5X25 </t>
  </si>
  <si>
    <t>              DTR0000286568                                                OR        DTR0000286577</t>
  </si>
  <si>
    <t xml:space="preserve">GUIDING PIN </t>
  </si>
  <si>
    <t>DTR0000142062 </t>
  </si>
  <si>
    <t xml:space="preserve">SEAL STRIP </t>
  </si>
  <si>
    <t>DTR0009611643 </t>
  </si>
  <si>
    <t xml:space="preserve">WASHER </t>
  </si>
  <si>
    <t>DTR0009611655</t>
  </si>
  <si>
    <t xml:space="preserve">SOCKET HEAD SCREW, A4-80, ISO 4762 M6X25 </t>
  </si>
  <si>
    <t xml:space="preserve"> DTR0009012929</t>
  </si>
  <si>
    <t xml:space="preserve"> FRAME </t>
  </si>
  <si>
    <t>Sno</t>
  </si>
  <si>
    <t>Semi-permanent  coupler side A earthing screw  (Head Screw)</t>
  </si>
  <si>
    <t xml:space="preserve">Electric coupler FRAME </t>
  </si>
  <si>
    <t>Item description</t>
  </si>
  <si>
    <t xml:space="preserve">IR0001 </t>
  </si>
  <si>
    <t>IR0002</t>
  </si>
  <si>
    <t>IR0003</t>
  </si>
  <si>
    <t>Unexpected unlocking of train door (8D#216589)</t>
  </si>
  <si>
    <t xml:space="preserve"> Inspection Report No.</t>
  </si>
  <si>
    <t>NCR0383</t>
  </si>
  <si>
    <t>Head and Tail Light  LED not working</t>
  </si>
  <si>
    <t>Need to replace and send the defective part to supplier for repairing</t>
  </si>
  <si>
    <t>Unknown, LED light failure</t>
  </si>
  <si>
    <t>NCR0384</t>
  </si>
  <si>
    <t>Saloon light not working</t>
  </si>
  <si>
    <t>Unknown reason</t>
  </si>
  <si>
    <t>Need to replace the saloon light</t>
  </si>
  <si>
    <t>NCR0385</t>
  </si>
  <si>
    <t>Under seat fire extinguisher BOX and GCL fire Extinguisher bracket  not available</t>
  </si>
  <si>
    <t>No stock  available</t>
  </si>
  <si>
    <t xml:space="preserve">Need to install new </t>
  </si>
  <si>
    <t>NCR0386</t>
  </si>
  <si>
    <t>NCR0387</t>
  </si>
  <si>
    <t xml:space="preserve"> LCD poor display  issue</t>
  </si>
  <si>
    <t>626</t>
  </si>
  <si>
    <t>Replace LCD</t>
  </si>
  <si>
    <t>NCR0388</t>
  </si>
  <si>
    <t>625</t>
  </si>
  <si>
    <t>CRS communiction loss</t>
  </si>
  <si>
    <t>Hardware issue coming from DC/DC converter.</t>
  </si>
  <si>
    <t>Need to replace by new CRS</t>
  </si>
  <si>
    <t>NCR0389</t>
  </si>
  <si>
    <t>Under seat fire extinguisher BOX  not available</t>
  </si>
  <si>
    <t>No stock available</t>
  </si>
  <si>
    <t>NCR0390</t>
  </si>
  <si>
    <t>fire extinguisher holding plate not available</t>
  </si>
  <si>
    <t>NCR0391</t>
  </si>
  <si>
    <t>Unknow reason</t>
  </si>
  <si>
    <t>NCR0392</t>
  </si>
  <si>
    <t>NCR0393</t>
  </si>
  <si>
    <t>LCD display issues</t>
  </si>
  <si>
    <t>Replace L CDs</t>
  </si>
  <si>
    <t>NCR0394</t>
  </si>
  <si>
    <t>Door glass cracked</t>
  </si>
  <si>
    <t>Reason unknown, To be investigated</t>
  </si>
  <si>
    <t>NCR0395</t>
  </si>
  <si>
    <t>Saloon Light not working</t>
  </si>
  <si>
    <t>NCR0396</t>
  </si>
  <si>
    <t>NCR0397</t>
  </si>
  <si>
    <t>Driver Cab Light not working</t>
  </si>
  <si>
    <t>NCR0398</t>
  </si>
  <si>
    <t>NCR0399</t>
  </si>
  <si>
    <t>IOS226 : Loss of traction and ED brake on one PCE</t>
  </si>
  <si>
    <t>Traction not discharging voltage and after checked we found 3 bad pin at terminal behind Agate.</t>
  </si>
  <si>
    <t>Need to replace the pin.</t>
  </si>
  <si>
    <t>NCR0401</t>
  </si>
  <si>
    <t>LCD failure</t>
  </si>
  <si>
    <t>NCR0402</t>
  </si>
  <si>
    <t xml:space="preserve">emergency ventilation fault </t>
  </si>
  <si>
    <t xml:space="preserve"> leakage found from the spring brake part.</t>
  </si>
  <si>
    <t>NCR0400</t>
  </si>
  <si>
    <t>SWD, LEDi display issues</t>
  </si>
  <si>
    <t>Componet failure</t>
  </si>
  <si>
    <t>Replace LEDi amd SWD</t>
  </si>
  <si>
    <t>NCR0404</t>
  </si>
  <si>
    <t xml:space="preserve">Plastic washer broken in air dryer </t>
  </si>
  <si>
    <t xml:space="preserve">Unknown. Reported by preventive maintenance </t>
  </si>
  <si>
    <t>Check with Faively to know if need to replace this washer. 
Reference not available, supplier will provide if need to change.</t>
  </si>
  <si>
    <t>NCR0405</t>
  </si>
  <si>
    <t>HV cable gland missing from the underframe Junction Box</t>
  </si>
  <si>
    <t>Need to order the part and installed.</t>
  </si>
  <si>
    <t>Part missing, root cause not known</t>
  </si>
  <si>
    <t>NCR0406</t>
  </si>
  <si>
    <t>stinger cap cover broken</t>
  </si>
  <si>
    <t>During the plugging 750v in workshop stinger cap cover broken</t>
  </si>
  <si>
    <t>Need to install new cap</t>
  </si>
  <si>
    <t>NCR0407</t>
  </si>
  <si>
    <t>saloon lights not  working</t>
  </si>
  <si>
    <t>Need to fix with  new 110v to 24v DC Light converter</t>
  </si>
  <si>
    <t>110v to 24v DC Light converter issue</t>
  </si>
  <si>
    <t>NCR0408</t>
  </si>
  <si>
    <t xml:space="preserve">Gangway Gap filler damaged </t>
  </si>
  <si>
    <t xml:space="preserve">Was not installed properly </t>
  </si>
  <si>
    <t>Need to install new gap filler</t>
  </si>
  <si>
    <t>NCR0410</t>
  </si>
  <si>
    <t>PEI5-V1 failure</t>
  </si>
  <si>
    <t>Replace PEI</t>
  </si>
  <si>
    <t>NCR0411</t>
  </si>
  <si>
    <t>621</t>
  </si>
  <si>
    <t>LCD offline</t>
  </si>
  <si>
    <t>LCD2-V2 failure</t>
  </si>
  <si>
    <t>NCR0412</t>
  </si>
  <si>
    <t>LCD dim display issue</t>
  </si>
  <si>
    <t>LCD3-V2 failure</t>
  </si>
  <si>
    <t>NCR0415</t>
  </si>
  <si>
    <t>Fuse box type B glass cracked</t>
  </si>
  <si>
    <t>The glass clamp over tighten.</t>
  </si>
  <si>
    <t>Need to change the triplex glass.</t>
  </si>
  <si>
    <t>CM0354</t>
  </si>
  <si>
    <t>NCR0414</t>
  </si>
  <si>
    <t>Earthing cable is not connected between permanent coupler</t>
  </si>
  <si>
    <t>Missing , no stock available</t>
  </si>
  <si>
    <t>Need to procure and install new earthig cables</t>
  </si>
  <si>
    <t>NCR0403</t>
  </si>
  <si>
    <t>Air leakage found from the spring brake part.</t>
  </si>
  <si>
    <t>Unknown. To be investigated by supplier FT</t>
  </si>
  <si>
    <t>Need to replace the Brake Unit With Parking Brake</t>
  </si>
  <si>
    <t>NCR0417</t>
  </si>
  <si>
    <t>618</t>
  </si>
  <si>
    <t>NCR0409</t>
  </si>
  <si>
    <t>IOS227: Loss of traction and ED brake on atleast twon PCE</t>
  </si>
  <si>
    <t>Relay mulfunction(Q_NEB relay)</t>
  </si>
  <si>
    <t>Relay need to be changed.</t>
  </si>
  <si>
    <t>NCR0416</t>
  </si>
  <si>
    <t>Jumper cable support bracket missing.</t>
  </si>
  <si>
    <t>Part missing.</t>
  </si>
  <si>
    <t>Need to order jumper cable support and fix it.</t>
  </si>
  <si>
    <t>CM0355</t>
  </si>
  <si>
    <t>CM0356</t>
  </si>
  <si>
    <t>CM0357</t>
  </si>
  <si>
    <t>Subsystem</t>
  </si>
  <si>
    <t>NCR0413</t>
  </si>
  <si>
    <t>NCR0418</t>
  </si>
  <si>
    <t>622</t>
  </si>
  <si>
    <t>NCR0419</t>
  </si>
  <si>
    <t>NETBOX2 offline and LEDi blurring issue</t>
  </si>
  <si>
    <t>NETBOX2 failure;LEDI1-V1; LEDI1-V2 failure</t>
  </si>
  <si>
    <t xml:space="preserve">Replace NETBOX2 ;LEDI1-V1; LEDI1-V2 </t>
  </si>
  <si>
    <t>NCR0421</t>
  </si>
  <si>
    <t>Traction cover Screw Damaged.Screw was broken inside .</t>
  </si>
  <si>
    <t xml:space="preserve"> Wrong threaded during the  screw opening</t>
  </si>
  <si>
    <t>Need to install new screw</t>
  </si>
  <si>
    <t>NCR0422</t>
  </si>
  <si>
    <t>Need to Replace and send to supplier for repair</t>
  </si>
  <si>
    <t>NCR0423</t>
  </si>
  <si>
    <t>LCD error display and SWD half display</t>
  </si>
  <si>
    <t>LCD1-V1 ;SWD3-V1 failure</t>
  </si>
  <si>
    <t>Replace LCD1-V1 ;SWD3-V1</t>
  </si>
  <si>
    <t>1) the software version of  CPU Installed is  #V112--&gt; Done
2)Wipers need to be replaced --Target 29-Dec-2021</t>
  </si>
  <si>
    <t xml:space="preserve">1) the software version of  CPU Installed is  #V112--&gt; Done
2)Wipers need to be replaced --Target 29-Dec-2021 </t>
  </si>
  <si>
    <t>Issue is closed , CM report to be issued</t>
  </si>
  <si>
    <t xml:space="preserve">Supplier missed the hoses while delivering, pending </t>
  </si>
  <si>
    <t>To be sent to supplier for repair</t>
  </si>
  <si>
    <t>Waiting for material (in transit)</t>
  </si>
  <si>
    <t>Requested sourcing the glass fixing gel , waiting for the delivery</t>
  </si>
  <si>
    <t>Material available, to be fixed by CM</t>
  </si>
  <si>
    <t>No material available, ordered through SAP ( informed to kTW)</t>
  </si>
  <si>
    <t>To procure and install</t>
  </si>
  <si>
    <t>To be sent for repair</t>
  </si>
  <si>
    <t>Material not available, SAP NCR is requested to KTW</t>
  </si>
  <si>
    <t>Material availability  to be checked by CM</t>
  </si>
  <si>
    <t>22-Dec-2021: Correction will be implemented in STR 5.7.2 (to be confirmed)
18/11/21 : Correction implemented in STR571 : tests to be done in dynamic mode @Charaf to check when the tests can be performed.</t>
  </si>
  <si>
    <t>Part missing, reason unknown</t>
  </si>
  <si>
    <t>NCR0420</t>
  </si>
  <si>
    <t xml:space="preserve">One LED not working </t>
  </si>
  <si>
    <t>NCR0424</t>
  </si>
  <si>
    <t>Seat not closing</t>
  </si>
  <si>
    <t xml:space="preserve"> During the opening folding mechanism broken </t>
  </si>
  <si>
    <t>Need to be repair the folding mechanism if not possible install the new seat</t>
  </si>
  <si>
    <t>NCR0425</t>
  </si>
  <si>
    <t>Gangway lights Dim,working inversely</t>
  </si>
  <si>
    <t xml:space="preserve">Issue with 110v to 24v DC Light converter </t>
  </si>
  <si>
    <t xml:space="preserve">Need to replace the  110v to 24v DC Light converter </t>
  </si>
  <si>
    <t>NCR0426</t>
  </si>
  <si>
    <t>SWD offline and half display</t>
  </si>
  <si>
    <t>SWD5-V2 component failure</t>
  </si>
  <si>
    <t xml:space="preserve">Replace SWD5-V2 </t>
  </si>
  <si>
    <t>NCR0427</t>
  </si>
  <si>
    <t>Missing, part not available.</t>
  </si>
  <si>
    <t>Normalize by adding new safety pin(R-CLIP DOUBLE)</t>
  </si>
  <si>
    <t>Stick holding safety pin missing.</t>
  </si>
  <si>
    <t>NCR0428</t>
  </si>
  <si>
    <t>LCD2-V2 component failure.</t>
  </si>
  <si>
    <t>NCR0429</t>
  </si>
  <si>
    <t>Replace the Fuse box triplex glass. Spare need to be ordered.</t>
  </si>
  <si>
    <t xml:space="preserve"> Fuse box glass cracked.</t>
  </si>
  <si>
    <t>LED, LCD and SWD  display  issues</t>
  </si>
  <si>
    <t>CM0359</t>
  </si>
  <si>
    <t>Corrective action has three steps: 
1. Door locking nut inspection - completed on full fleet of dubai
2. S1 switch adjustment - completed on full fleet.
3. Door unlocking force measurement - to be initiated in fleet based on the acceptance criteria to be defined by KN.
6 projects identified to be impacted with this issue and REX shared to each project site for their internal validation and retrofit.</t>
  </si>
  <si>
    <t>Need further investigation and to be closed this issue through corrective maintenance reportt</t>
  </si>
  <si>
    <t>Need further investigation, to be checked by local supplier..</t>
  </si>
  <si>
    <t>issue is closed, CM report to be issued</t>
  </si>
  <si>
    <t>402</t>
  </si>
  <si>
    <t>NCR0430</t>
  </si>
  <si>
    <t>DOOR indication light not working</t>
  </si>
  <si>
    <t>Need to install new indicator</t>
  </si>
  <si>
    <t>NCR0431</t>
  </si>
  <si>
    <t>515</t>
  </si>
  <si>
    <t>Unknown (visually like broken by a shock)</t>
  </si>
  <si>
    <t>NCR0432</t>
  </si>
  <si>
    <t>STF-DL beacon Antenna : HC1 1 bolt ,HC2 2 bolt not available</t>
  </si>
  <si>
    <t>NCR0433</t>
  </si>
  <si>
    <t>Stick holding safety pin missing</t>
  </si>
  <si>
    <t>NCR0434</t>
  </si>
  <si>
    <t xml:space="preserve"> Sleep push button not working. Train can't be asleep manually from the push button </t>
  </si>
  <si>
    <t>The cable WF00062 in PIN73 should be connected to XR02+CCC instead of XR03+CC</t>
  </si>
  <si>
    <t>Normalize by removing the cable in the PIN73 XR03 and put this cable in the connector XR02 pin 73</t>
  </si>
  <si>
    <t xml:space="preserve"> NCR Closed date</t>
  </si>
  <si>
    <t>CM0451</t>
  </si>
  <si>
    <t>Week num</t>
  </si>
  <si>
    <t>Total NCR opened</t>
  </si>
  <si>
    <t>Total NCR Closed</t>
  </si>
  <si>
    <t>W01</t>
  </si>
  <si>
    <t>W02</t>
  </si>
  <si>
    <t>W03</t>
  </si>
  <si>
    <t>W04</t>
  </si>
  <si>
    <t>W05</t>
  </si>
  <si>
    <t>W06</t>
  </si>
  <si>
    <t>W07</t>
  </si>
  <si>
    <t>W08</t>
  </si>
  <si>
    <t>W09</t>
  </si>
  <si>
    <t>W10</t>
  </si>
  <si>
    <t>W53</t>
  </si>
  <si>
    <t>New NCR opened</t>
  </si>
  <si>
    <t xml:space="preserve"> NCR Closed this week</t>
  </si>
  <si>
    <t>Remakrks</t>
  </si>
  <si>
    <t xml:space="preserve">This NCR sttaus  to be verified with CM report summary </t>
  </si>
  <si>
    <t>CM0281</t>
  </si>
  <si>
    <t>CM0304</t>
  </si>
  <si>
    <t>CM0305</t>
  </si>
  <si>
    <t>NCR0435</t>
  </si>
  <si>
    <t>Checked and found the switches (CRS) slow to wake up after power on (by battery), observed also the dataplug data version 2.10. Swapped with CRS from HC2 and everything were normal and for the defected CRS which is  reporogram and tested but same issue observed.</t>
  </si>
  <si>
    <t>Need to replace CRS1_V1/VS1_V1(72W09). Give time between 30-40 second for all train switch on or train switch status can confirmed by IP scanner before requesting wake up</t>
  </si>
  <si>
    <t>CM0469</t>
  </si>
  <si>
    <t>CM0471</t>
  </si>
  <si>
    <t>CM0472</t>
  </si>
  <si>
    <t>CM0452</t>
  </si>
  <si>
    <t>CM0028, CM0040, CM0055</t>
  </si>
  <si>
    <t xml:space="preserve">Replacement new part and test. </t>
  </si>
  <si>
    <t xml:space="preserve">CM0060,SAP NCR# 741034 </t>
  </si>
  <si>
    <t>CM0221</t>
  </si>
  <si>
    <t>CM0232</t>
  </si>
  <si>
    <t>NCR0436</t>
  </si>
  <si>
    <t>HV  cable support clamp missing</t>
  </si>
  <si>
    <t>Accident train, part missing</t>
  </si>
  <si>
    <t>Need to fix with spare parts</t>
  </si>
  <si>
    <t>NCR0437</t>
  </si>
  <si>
    <t>Retrofit work not done and if compared the lock type, this lock type were old type.</t>
  </si>
  <si>
    <t>Need to finish the retofit work and re-painting.</t>
  </si>
  <si>
    <t>Gangway Panel has  scractch &amp;Lock missing</t>
  </si>
  <si>
    <t>Normalize by putting new bolt</t>
  </si>
  <si>
    <t>Checked and no possibility cracked cause by hit, behind the fuse cover we have two glass holding bracket. The only cause were by bad installation process. Bolt  for the glass clamp were too tight.</t>
  </si>
  <si>
    <t>NCR0439</t>
  </si>
  <si>
    <t>ONE INTERNAL Gangway COVER MISSING</t>
  </si>
  <si>
    <t>Instal the gangway cover</t>
  </si>
  <si>
    <t>NCR0440</t>
  </si>
  <si>
    <t>SWD3-V1 half display issue</t>
  </si>
  <si>
    <t>NCR0441</t>
  </si>
  <si>
    <t>Gangways panels are not able to be closed</t>
  </si>
  <si>
    <t xml:space="preserve">To replace SWD </t>
  </si>
  <si>
    <t>SWD3-V1  component failure (suspect card failure)</t>
  </si>
  <si>
    <t>Need to install new panel</t>
  </si>
  <si>
    <t>NCR cancelled as confirmed by Guan, Reason of cancellation to be provided by Guan</t>
  </si>
  <si>
    <t xml:space="preserve"> CM0470</t>
  </si>
  <si>
    <t xml:space="preserve">8D-231330 </t>
  </si>
  <si>
    <t>8D-231727</t>
  </si>
  <si>
    <t>CM0479</t>
  </si>
  <si>
    <t>CM0480</t>
  </si>
  <si>
    <t>CM0482</t>
  </si>
  <si>
    <t>CM0483</t>
  </si>
  <si>
    <t>CM0481</t>
  </si>
  <si>
    <t>only 1 led light not working out of 23, no need to change it now, kept on Hold</t>
  </si>
  <si>
    <t>CM0484</t>
  </si>
  <si>
    <t>CM0485</t>
  </si>
  <si>
    <t>CM0486</t>
  </si>
  <si>
    <t>CM0487</t>
  </si>
  <si>
    <t>CM0489</t>
  </si>
  <si>
    <t>NCR0442</t>
  </si>
  <si>
    <t>Found minor leakage from the gearbox  drain plug cause by O-ring defect.</t>
  </si>
  <si>
    <t>O-ring attached to drain pulg defective</t>
  </si>
  <si>
    <t>O ring need to change and tightened accordingly.</t>
  </si>
  <si>
    <t>NCR0443</t>
  </si>
  <si>
    <t>Found minor leakage from the gearbox  inspection cover</t>
  </si>
  <si>
    <t xml:space="preserve">Inspection cover mole have issue </t>
  </si>
  <si>
    <t>Inspection cover to be sent to supplier for repair work.</t>
  </si>
  <si>
    <t>603, 601</t>
  </si>
  <si>
    <t>Air leakage is observed from the spring brake part.</t>
  </si>
  <si>
    <t>Supplier to provide the investigation report with the rootcause and corrective actions</t>
  </si>
  <si>
    <t>To be sent to supplier FT  ( India) for investigation and repair. Supplier to provide the investigation report with the rootcause and corrective actions</t>
  </si>
  <si>
    <t>NCR Type</t>
  </si>
  <si>
    <t>Internal NCR</t>
  </si>
  <si>
    <t>SQ NCR</t>
  </si>
  <si>
    <t>For Basha</t>
  </si>
  <si>
    <t xml:space="preserve"> NCR Closed Week </t>
  </si>
  <si>
    <t>NCR0444</t>
  </si>
  <si>
    <t>Gangways panels are missing</t>
  </si>
  <si>
    <t>Need to install new gangway covers</t>
  </si>
  <si>
    <t>NCR0445</t>
  </si>
  <si>
    <t>Gangways panel is missing</t>
  </si>
  <si>
    <t>Need to install new gangway cover</t>
  </si>
  <si>
    <t>NCR0446</t>
  </si>
  <si>
    <t>Gangway locks missing</t>
  </si>
  <si>
    <t>Need to fix the side panel locks</t>
  </si>
  <si>
    <t xml:space="preserve"> NCR Opened Week</t>
  </si>
  <si>
    <t>CM0500</t>
  </si>
  <si>
    <t>CM0499</t>
  </si>
  <si>
    <t>CM0498</t>
  </si>
  <si>
    <t>CM0497</t>
  </si>
  <si>
    <t>CM0496</t>
  </si>
  <si>
    <t>CM0495</t>
  </si>
  <si>
    <t>CM0493</t>
  </si>
  <si>
    <t>CM0492</t>
  </si>
  <si>
    <t>CM0491</t>
  </si>
  <si>
    <t>CM0490</t>
  </si>
  <si>
    <t>CM0494</t>
  </si>
  <si>
    <t>NCR0438</t>
  </si>
  <si>
    <t>Derailment sensor</t>
  </si>
  <si>
    <t xml:space="preserve"> Derailment sensor cable clamp missing</t>
  </si>
  <si>
    <t>Order and Install with spare part</t>
  </si>
  <si>
    <t>AGTU_Missing of Sand filter Assembly</t>
  </si>
  <si>
    <t>Missing.Root cause unknown</t>
  </si>
  <si>
    <t>Need to normalize by adding the missing part.</t>
  </si>
  <si>
    <t>CM0501</t>
  </si>
  <si>
    <t>NCR0447</t>
  </si>
  <si>
    <t>Roof antenna damaged due to hit roller shutter at W5 while movement</t>
  </si>
  <si>
    <t>511</t>
  </si>
  <si>
    <t>Required to replace new antenna. Item: PLANAR ANTENNA N FEMALE CONNECTOR,  
DTR No : DTR0000170632, Quantity : 4.</t>
  </si>
  <si>
    <t xml:space="preserve">Accident train, shutter door opening not checked by the PICOW befre the train movement </t>
  </si>
  <si>
    <t>NCR0448</t>
  </si>
  <si>
    <t>Checked and found the realy 61K07 were defective.</t>
  </si>
  <si>
    <t>Need to change relay.</t>
  </si>
  <si>
    <t>NCR0449</t>
  </si>
  <si>
    <t>Gearbox oil axle 3 is contaminated.</t>
  </si>
  <si>
    <t>Need laboratory report and root cause need to be defined.</t>
  </si>
  <si>
    <t>For further checking activities  we received laboratory report.</t>
  </si>
  <si>
    <t>NCR0450</t>
  </si>
  <si>
    <t xml:space="preserve">Gear box oil level is below minimum level </t>
  </si>
  <si>
    <t>Cant move train in WM as WM in hc1 no active</t>
  </si>
  <si>
    <t>Gearbox oil were not fully fill when train were in factory.</t>
  </si>
  <si>
    <t>Need to topup the gearbox oil.</t>
  </si>
  <si>
    <t>NCR0451</t>
  </si>
  <si>
    <t>PEI1-V2 offline, Both portE1 and E2 no communication</t>
  </si>
  <si>
    <t>PEI component faillure</t>
  </si>
  <si>
    <t>NCR0452</t>
  </si>
  <si>
    <t xml:space="preserve">LEDI1-V2 offline and dark </t>
  </si>
  <si>
    <t>LEDI1-V2  component faillure</t>
  </si>
  <si>
    <t>Replace LEDI</t>
  </si>
  <si>
    <t>NCR0453</t>
  </si>
  <si>
    <t>Battery Door tubular seal  some damaged</t>
  </si>
  <si>
    <t>Battery Door tubular seal damaged, Wrong handling of the door opening</t>
  </si>
  <si>
    <t>NCR0454</t>
  </si>
  <si>
    <t>Battery Door  External safety label  damaged</t>
  </si>
  <si>
    <t>Replace label</t>
  </si>
  <si>
    <t>Label damaged during handling</t>
  </si>
  <si>
    <t>Replace Rubber</t>
  </si>
  <si>
    <t>CMN0502</t>
  </si>
  <si>
    <t xml:space="preserve">one action ongoing in Riyadh to recheck the torque on the CVS MF transformers which were detected Torque Not OK before . This recheck is to be done 3 months after first inspection and correction date as per the instructions from CRL.  This recheck will trigger the corrective actions ( after confirming whether it is a design /manufacturing issue).
</t>
  </si>
  <si>
    <t>1)	The drivers and picows should be instructed not to move any train unless the shutter door is 100% open (Responsibility : TOO)
2)	The shutter doors should be electrified asap so that the door opening is facilitated and the fatigue root cause is removed (Responsibility : CJV)
3)	To mark the shutter door frames so that visually it can be verified whether the door has been sufficiently opened before the train movement starts (Responsibility ---&gt; Alstom)</t>
  </si>
  <si>
    <t>1) The shutter door was not fully opened when the train movements started. The PICOW was positioned at the back of the second train ( 80mts away from the door) and could not detect in time that the door was not opened enough.
2)Due to fatigue, the shutter door operator applied minimum effort when opening the door. He assumed that he had opened the shutter door sufficiently for the train to pass. He misjudged the required height.</t>
  </si>
  <si>
    <t>D6 ongoing, refer to the corrective actions</t>
  </si>
  <si>
    <t>D7 is ongoing, Brainstorming session is scheduled  to complete the REX</t>
  </si>
  <si>
    <t>All batteries retrofit fully completed. Total 138 of 138 (plus 3 spares) retrofitted and installed in the fleet. Topic is closed for Riyadh.</t>
  </si>
  <si>
    <t>CMN0503</t>
  </si>
  <si>
    <t>CMN0504</t>
  </si>
  <si>
    <t>CMN0505</t>
  </si>
  <si>
    <t>Open</t>
  </si>
  <si>
    <t>Closed</t>
  </si>
  <si>
    <t>Cancelled</t>
  </si>
  <si>
    <t>Mechanical adjustment issue on the door “unlock” function.</t>
  </si>
  <si>
    <t xml:space="preserve">1) Mechanical Adjustment of EED (Emergency Egress Device)
2) Design improvement to be done(under discussion)
 A) Current design: As per the actual design, the train does not stop if during movement all doors are closed and the locked    signal is lost
  when the train reaches the next station, an operator must intervene to isolate the concerned door
B) New proposed design: When the train is running ( Vitesse &gt; TBD) and a door is detected as not locked, a full-service brake will be applied by the train, then the normal evacuation process will take place 
3) Supplier KN still to provide the corrective actions to be implemented
</t>
  </si>
  <si>
    <t>LCD4-V1 failure</t>
  </si>
  <si>
    <t>Low</t>
  </si>
  <si>
    <t>Medium</t>
  </si>
  <si>
    <t>High</t>
  </si>
  <si>
    <t>REX021</t>
  </si>
  <si>
    <t>CVS Voltage transducer faulty</t>
  </si>
  <si>
    <t>CJM</t>
  </si>
  <si>
    <t>Faulty sub-component "wafer"  (To be validated in 8D team). 
A sub-component inside the current sensor become faulty in a high humidity environment. The sub-component in question is the wafer, and for a specific batch it has been found a deviation with the borophosphosilicate Glass (BPSG) deposition. The relatively higher concentration of Boron in the BPSG film may allow the BPSG to be susceptible to moisture absorption. Moisture absorption can increase the potential for inter-layer dielectric (ILD) separation with exposure to stresses after wafer processes. Batch incriminated : from 819177 to 819252 (Current sensor SN)</t>
  </si>
  <si>
    <t>NCR1002</t>
  </si>
  <si>
    <t>IOS185 : 1 APC LV Status false, 
IOS179 : 1 APC MV Status false</t>
  </si>
  <si>
    <t>To be confirmed</t>
  </si>
  <si>
    <t xml:space="preserve">Root cause still not define but we need a CVS converter to perform a test. </t>
  </si>
  <si>
    <t>NCR1056</t>
  </si>
  <si>
    <t>Gearbox 1&amp;2 oil level below minimum but no leakage issue observed.</t>
  </si>
  <si>
    <t>Oli not fully inserted since from factory.</t>
  </si>
  <si>
    <t>Need to topup gear box oil.</t>
  </si>
  <si>
    <t>CMN0513</t>
  </si>
  <si>
    <t>CMN0514</t>
  </si>
  <si>
    <t>CMN0515</t>
  </si>
  <si>
    <t>CMN0507</t>
  </si>
  <si>
    <t>CMN0506</t>
  </si>
  <si>
    <t>CMN0508</t>
  </si>
  <si>
    <t>CMN0509</t>
  </si>
  <si>
    <t>CMN0510</t>
  </si>
  <si>
    <t>CMN0511</t>
  </si>
  <si>
    <t>CMN0512</t>
  </si>
  <si>
    <t>No holding brake applied in the stabling when the train is awake and doors closed</t>
  </si>
  <si>
    <t>To be managed with CHR#M3-TSY-CHR-000475</t>
  </si>
  <si>
    <t>To be managed with CHR# M3-TSY-CHR-000475</t>
  </si>
  <si>
    <t>This 8D to be closed as this issue will be managed through the CHR# M3-TSY-CHR-000475. to be followed with RAMS director for the closure of this 8D and also to categorize it to K3 Or K4.</t>
  </si>
  <si>
    <r>
      <rPr>
        <b/>
        <sz val="11.5"/>
        <rFont val="Alstom"/>
      </rPr>
      <t>18-Jan-2022</t>
    </r>
    <r>
      <rPr>
        <sz val="11.5"/>
        <rFont val="Alstom"/>
      </rPr>
      <t xml:space="preserve">: Parts will be received by end of Jan 2022.
*****
Retrofit activities of parking brakes will start after receiving the parts.Valve delivery has been delayed. Now due in mid December. Amended target start date from 10/12/2021 to 28/02/2022. FT Australia is producing a plan to roll out the modified valve and will advise how they will manage the spares. </t>
    </r>
  </si>
  <si>
    <t xml:space="preserve"> Riyadh is not identified as impacted  project by Suppleir KN</t>
  </si>
  <si>
    <r>
      <rPr>
        <b/>
        <sz val="11"/>
        <rFont val="Calibri"/>
        <family val="2"/>
        <scheme val="minor"/>
      </rPr>
      <t xml:space="preserve">Steps to follow &amp; check (For Dubai Metro) : </t>
    </r>
    <r>
      <rPr>
        <sz val="11"/>
        <rFont val="Calibri"/>
        <family val="2"/>
        <scheme val="minor"/>
      </rPr>
      <t xml:space="preserve">
1. RE-TIGHTEN SCREWS AND APPLY TORQUE 25 Nm.
2. MEASURE CURRENT DISTANCE FROM AIRTANK TO CONNECTION PIPE (DIMENSION 210±2 mm).
3. MARK 10 mm INDICATION ON ALL PIPES CONNECTED DIRECTLY TO THE TANKS (USE PERMANENT MARKER) FOR MONITORING.
</t>
    </r>
    <r>
      <rPr>
        <b/>
        <sz val="11"/>
        <rFont val="Calibri"/>
        <family val="2"/>
        <scheme val="minor"/>
      </rPr>
      <t xml:space="preserve">Steps to follow &amp; check (For Riyadh Metro) :
</t>
    </r>
    <r>
      <rPr>
        <sz val="11"/>
        <rFont val="Calibri"/>
        <family val="2"/>
        <scheme val="minor"/>
      </rPr>
      <t>1. RE-TIGHTEN SCREWS AND APPLY TORQUE 35 Nm (Class 8.8 screw) 
2. To be checked with supplier for further actions</t>
    </r>
  </si>
  <si>
    <r>
      <t xml:space="preserve">Software to be updated for the Smoke detector, Waiting for the tool to upload. These tools are not available in the market.
</t>
    </r>
    <r>
      <rPr>
        <b/>
        <sz val="11"/>
        <rFont val="Calibri"/>
        <family val="2"/>
        <scheme val="minor"/>
      </rPr>
      <t>20-Jan-22: PO to be issued--&gt;Elie</t>
    </r>
  </si>
  <si>
    <r>
      <t xml:space="preserve">1)CRL to check the concerned qty of this issue related to Riyadh.
2) PMD50 agates to be sent back to CRL once the action plan is in place (issue with only 1 of 2 suppliers)
- Serial numbers of Agates (276 of 276 ) have been collected
</t>
    </r>
    <r>
      <rPr>
        <b/>
        <sz val="11"/>
        <rFont val="Calibri"/>
        <family val="2"/>
        <scheme val="minor"/>
      </rPr>
      <t xml:space="preserve">20-Jan-22: </t>
    </r>
    <r>
      <rPr>
        <sz val="11"/>
        <rFont val="Calibri"/>
        <family val="2"/>
        <scheme val="minor"/>
      </rPr>
      <t>56 of Agates to be replaced, duplication of serial numbers to be rechecked for L4&amp;6</t>
    </r>
    <r>
      <rPr>
        <b/>
        <sz val="11"/>
        <rFont val="Calibri"/>
        <family val="2"/>
        <scheme val="minor"/>
      </rPr>
      <t xml:space="preserve"> --&gt;Elie&amp; Osama</t>
    </r>
  </si>
  <si>
    <r>
      <t xml:space="preserve">1) Retrofit and test 58% (116 pcs out of 200) of  line L4 &amp; L6 completed. L5 still not started. 
2)Retrofit is stopped due to lack of varnish, delivery ongoing
3)Procurement to be done for the other chemical ULS.
</t>
    </r>
    <r>
      <rPr>
        <b/>
        <sz val="11"/>
        <rFont val="Calibri"/>
        <family val="2"/>
        <scheme val="minor"/>
      </rPr>
      <t xml:space="preserve">20-Jan-22: </t>
    </r>
    <r>
      <rPr>
        <sz val="11"/>
        <rFont val="Calibri"/>
        <family val="2"/>
        <scheme val="minor"/>
      </rPr>
      <t>Prepare the first batch of parts to be sent , regroup the agates to be exchanged considering the retrofits of PMD60  and Resistor change -</t>
    </r>
    <r>
      <rPr>
        <b/>
        <sz val="11"/>
        <rFont val="Calibri"/>
        <family val="2"/>
        <scheme val="minor"/>
      </rPr>
      <t>-&gt;Elie&amp; Osama</t>
    </r>
  </si>
  <si>
    <r>
      <t xml:space="preserve">Charaf to identify the critical relays to be replaced </t>
    </r>
    <r>
      <rPr>
        <b/>
        <sz val="11"/>
        <rFont val="Calibri"/>
        <family val="2"/>
        <scheme val="minor"/>
      </rPr>
      <t>--&gt;Charaf</t>
    </r>
  </si>
  <si>
    <r>
      <t>Inspection started in Line 5, this activity to be included in 2weekly preventive maintenance activity till the inspection is completed. Target to be completed 5th Feb 2022</t>
    </r>
    <r>
      <rPr>
        <b/>
        <sz val="11"/>
        <rFont val="Calibri"/>
        <family val="2"/>
        <scheme val="minor"/>
      </rPr>
      <t xml:space="preserve"> --&gt;Osama</t>
    </r>
  </si>
  <si>
    <r>
      <t>Improvement proposal to be done on 1 door train by Taha by 27-Jan-2022.</t>
    </r>
    <r>
      <rPr>
        <b/>
        <sz val="11"/>
        <rFont val="Calibri"/>
        <family val="2"/>
        <scheme val="minor"/>
      </rPr>
      <t>--&gt;Taha</t>
    </r>
  </si>
  <si>
    <r>
      <t xml:space="preserve">Inspection to be planned for the torque mark and retorquening, target by 5th Feb 2022 </t>
    </r>
    <r>
      <rPr>
        <b/>
        <sz val="11"/>
        <rFont val="Calibri"/>
        <family val="2"/>
        <scheme val="minor"/>
      </rPr>
      <t>--&gt;Osama</t>
    </r>
  </si>
  <si>
    <t>Retrofit and replacement of the sensors identified as faulty or potentially faulty in the future. 
the serial numbers installed on the Riyadh tractions and found that the following 4 are faulty and have to be returned back to Coimbatore for analysis/replacement.
•	8191880115 – Installed on TC#2132, mounted on Train#616 – HSCB Platine input stage – LVMD (part was fixed on TC#2132 in week 47 of year 2019 as it was damaged during retrofit assembly)
•	8191880118 – part of consignment stock at Riyadh depot
•	8191880117– part of consignment stock at Riyadh depot
•	8191880114– part of consignment stock at Riyadh depot</t>
  </si>
  <si>
    <r>
      <rPr>
        <b/>
        <sz val="11"/>
        <rFont val="Calibri"/>
        <family val="2"/>
        <scheme val="minor"/>
      </rPr>
      <t xml:space="preserve">20-Jan-2022:  </t>
    </r>
    <r>
      <rPr>
        <sz val="11"/>
        <rFont val="Calibri"/>
        <family val="2"/>
        <scheme val="minor"/>
      </rPr>
      <t>Check the stock for the exact sapares avaialble and send the 2 parts to Coimbatore considering the impact.</t>
    </r>
    <r>
      <rPr>
        <b/>
        <sz val="11"/>
        <rFont val="Calibri"/>
        <family val="2"/>
        <scheme val="minor"/>
      </rPr>
      <t xml:space="preserve"> --&gt;Elie</t>
    </r>
    <r>
      <rPr>
        <sz val="11"/>
        <rFont val="Calibri"/>
        <family val="2"/>
        <scheme val="minor"/>
      </rPr>
      <t xml:space="preserve">
</t>
    </r>
  </si>
  <si>
    <t>NCR1099</t>
  </si>
  <si>
    <t>HC1, Battery Door tubular seal  some damaged</t>
  </si>
  <si>
    <t>Replace rubber</t>
  </si>
  <si>
    <t>NCR1007</t>
  </si>
  <si>
    <t>DCU Faulty No Communication(Data bus Communication Failure)</t>
  </si>
  <si>
    <t>Unknown</t>
  </si>
  <si>
    <t>Need to install new EDCU</t>
  </si>
  <si>
    <t>NCR1038</t>
  </si>
  <si>
    <t>HC1 ROOF PANEL1 ALLEN SREW 1MISSING AND 1DAMAGE
HC2 ROOF PANEL1 ALLEN SREW1DAMAGE</t>
  </si>
  <si>
    <t>Due to not alignment properly and put by force the screw.</t>
  </si>
  <si>
    <t>NCR1044</t>
  </si>
  <si>
    <t>HC1 ROOF PANEL1 ALLEN SREW 1MISSING AND 1DAMAGE
HC2 ROOF PANEL1 ALLEN 2 SREW1DAMAGE.</t>
  </si>
  <si>
    <t>NCR1073</t>
  </si>
  <si>
    <t>GANGWAY INTERNAL PANELS IS MISSING</t>
  </si>
  <si>
    <t>NCR1076</t>
  </si>
  <si>
    <t>HC2 ROOF PANEL1 ALLEN 2 SREW1DAMAGE.</t>
  </si>
  <si>
    <t xml:space="preserve">Need to install new nut and screw </t>
  </si>
  <si>
    <t>NCR1087</t>
  </si>
  <si>
    <t>NCR1088</t>
  </si>
  <si>
    <t>NCR1092</t>
  </si>
  <si>
    <t>The 750 HV cable from the Fuse box to the Junction box was damaged during a sweep run on the mainline</t>
  </si>
  <si>
    <t>Incident in the mainline</t>
  </si>
  <si>
    <t>NCR1098</t>
  </si>
  <si>
    <t>408</t>
  </si>
  <si>
    <t>NCR1109</t>
  </si>
  <si>
    <t>NCR1111</t>
  </si>
  <si>
    <t>DCU Faulty No Communication</t>
  </si>
  <si>
    <t>Need to install new DCU</t>
  </si>
  <si>
    <t>NCR1130</t>
  </si>
  <si>
    <t>Semi permanent coupler grounding bolt missing</t>
  </si>
  <si>
    <t>Not in stock, need to  request the new material</t>
  </si>
  <si>
    <t>NCR1150</t>
  </si>
  <si>
    <t xml:space="preserve">Partition door lock missing </t>
  </si>
  <si>
    <t>NCR1152</t>
  </si>
  <si>
    <t xml:space="preserve">HC1 ROOF PANEL1 ALLEN SREW 1MISSING AND 1DAMAGE
HC2 ROOF PANEL1 ALLEN 2 SREW1DAMAGE.Partition door lock missing </t>
  </si>
  <si>
    <t>NCR1154</t>
  </si>
  <si>
    <t>Unconnected Grounding cable in the LV Box</t>
  </si>
  <si>
    <t>NCR1168</t>
  </si>
  <si>
    <t>HVAC -Venting error in MONA software but physically we cheched its was working</t>
  </si>
  <si>
    <t xml:space="preserve">Need to checked with supplier </t>
  </si>
  <si>
    <t>NCR1194</t>
  </si>
  <si>
    <t>52Q11 and 11Q02 was tripping (short circuit in AA3S)</t>
  </si>
  <si>
    <t xml:space="preserve">Need to install new AA3S </t>
  </si>
  <si>
    <t>CMN0358</t>
  </si>
  <si>
    <t>CMN0543</t>
  </si>
  <si>
    <t>CMN0519</t>
  </si>
  <si>
    <t>CMN0520</t>
  </si>
  <si>
    <t>CMN0517</t>
  </si>
  <si>
    <t>CMN0518</t>
  </si>
  <si>
    <t>CMN1007</t>
  </si>
  <si>
    <t>CMN0516</t>
  </si>
  <si>
    <t>CRS  hardware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</si>
</sst>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yy;@"/>
  </numFmts>
  <fonts count="17">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2"/>
      <color theme="1"/>
      <name val="Alstom"/>
    </font>
    <font>
      <sz val="11.5"/>
      <name val="Alstom"/>
    </font>
    <font>
      <sz val="11.5"/>
      <color theme="1"/>
      <name val="Alstom"/>
    </font>
    <font>
      <sz val="11"/>
      <name val="Calibri"/>
      <family val="2"/>
      <scheme val="minor"/>
    </font>
    <font>
      <b/>
      <sz val="18"/>
      <color theme="8" tint="-0.499984740745262"/>
      <name val="Calibri"/>
      <family val="2"/>
      <scheme val="minor"/>
    </font>
    <font>
      <sz val="11"/>
      <color rgb="FF00B050"/>
      <name val="Calibri"/>
      <family val="2"/>
      <scheme val="minor"/>
    </font>
    <font>
      <b/>
      <sz val="11"/>
      <name val="Calibri"/>
      <family val="2"/>
      <scheme val="minor"/>
    </font>
    <font>
      <sz val="12"/>
      <name val="Alstom"/>
    </font>
    <font>
      <i/>
      <sz val="11"/>
      <name val="Calibri"/>
      <family val="2"/>
      <scheme val="minor"/>
    </font>
    <font>
      <sz val="11"/>
      <color rgb="FFFF0000"/>
      <name val="Calibri"/>
      <family val="2"/>
      <scheme val="minor"/>
    </font>
    <font>
      <sz val="11"/>
      <color rgb="FF000000"/>
      <name val="Calibri"/>
      <family val="2"/>
    </font>
    <font>
      <sz val="9"/>
      <color rgb="FF000000"/>
      <name val="CourierNewPSMT"/>
    </font>
    <font>
      <b/>
      <sz val="11.5"/>
      <name val="Alstom"/>
    </font>
  </fonts>
  <fills count="8">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cellStyleXfs>
  <cellXfs count="113">
    <xf numFmtId="0" fontId="0" fillId="0" borderId="0" xfId="0"/>
    <xf numFmtId="0" fontId="0" fillId="0" borderId="0" xfId="0" applyAlignment="1">
      <alignment wrapText="1"/>
    </xf>
    <xf numFmtId="0" fontId="0" fillId="0" borderId="0" xfId="0" applyAlignment="1">
      <alignment horizontal="center" vertical="center" wrapText="1"/>
    </xf>
    <xf numFmtId="0" fontId="1"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5" fillId="0" borderId="2" xfId="0" applyFont="1" applyBorder="1" applyAlignment="1">
      <alignment horizontal="left" vertical="top" wrapText="1"/>
    </xf>
    <xf numFmtId="0" fontId="0" fillId="0" borderId="1" xfId="0" applyFont="1" applyBorder="1" applyAlignment="1">
      <alignment horizontal="left" vertical="top" wrapText="1"/>
    </xf>
    <xf numFmtId="0" fontId="6" fillId="0" borderId="1" xfId="0" applyFont="1" applyBorder="1" applyAlignment="1">
      <alignment vertical="top" wrapText="1"/>
    </xf>
    <xf numFmtId="0" fontId="7" fillId="0" borderId="0" xfId="0" applyFont="1"/>
    <xf numFmtId="0" fontId="1"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0" fillId="0" borderId="0" xfId="0" applyAlignment="1">
      <alignment horizontal="left" vertical="top" wrapText="1"/>
    </xf>
    <xf numFmtId="49" fontId="4" fillId="0" borderId="1" xfId="1" applyNumberFormat="1" applyFont="1" applyBorder="1" applyAlignment="1">
      <alignment horizontal="left" vertical="top" wrapText="1"/>
    </xf>
    <xf numFmtId="49" fontId="4" fillId="2" borderId="1" xfId="1" applyNumberFormat="1" applyFont="1" applyFill="1" applyBorder="1" applyAlignment="1">
      <alignment horizontal="left" vertical="top" wrapText="1"/>
    </xf>
    <xf numFmtId="0" fontId="7" fillId="0" borderId="1" xfId="0" applyFont="1" applyBorder="1" applyAlignment="1">
      <alignment horizontal="left" vertical="top" wrapText="1"/>
    </xf>
    <xf numFmtId="0" fontId="0" fillId="2" borderId="0" xfId="0" applyFill="1" applyBorder="1"/>
    <xf numFmtId="0" fontId="0" fillId="0" borderId="2" xfId="0" applyBorder="1" applyAlignment="1">
      <alignment horizontal="left" vertical="top" wrapText="1"/>
    </xf>
    <xf numFmtId="0" fontId="0" fillId="2" borderId="0" xfId="0" applyFill="1"/>
    <xf numFmtId="15" fontId="4" fillId="2" borderId="1" xfId="1"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8" fillId="4" borderId="0" xfId="0" applyFont="1" applyFill="1" applyBorder="1"/>
    <xf numFmtId="0" fontId="10" fillId="3" borderId="1" xfId="0" applyFont="1" applyFill="1" applyBorder="1" applyAlignment="1">
      <alignment horizontal="left" vertical="top" wrapText="1"/>
    </xf>
    <xf numFmtId="0" fontId="7" fillId="0" borderId="1" xfId="1" applyFont="1" applyBorder="1" applyAlignment="1">
      <alignment wrapText="1"/>
    </xf>
    <xf numFmtId="0" fontId="7" fillId="0" borderId="1" xfId="0" applyFont="1" applyBorder="1" applyAlignment="1">
      <alignment horizontal="left" vertical="top" wrapText="1"/>
    </xf>
    <xf numFmtId="164" fontId="7" fillId="0" borderId="1" xfId="0" applyNumberFormat="1" applyFont="1" applyBorder="1" applyAlignment="1">
      <alignment horizontal="left" vertical="top" wrapText="1"/>
    </xf>
    <xf numFmtId="0" fontId="7" fillId="0" borderId="0" xfId="0" applyFont="1" applyAlignment="1">
      <alignment horizontal="left" vertical="top" wrapText="1"/>
    </xf>
    <xf numFmtId="0" fontId="7" fillId="0" borderId="1" xfId="0" applyFont="1" applyBorder="1" applyAlignment="1">
      <alignment vertical="top"/>
    </xf>
    <xf numFmtId="0" fontId="10" fillId="3" borderId="1" xfId="0" applyFont="1" applyFill="1" applyBorder="1" applyAlignment="1">
      <alignment vertical="top" wrapText="1"/>
    </xf>
    <xf numFmtId="0" fontId="0" fillId="0" borderId="1" xfId="0" applyBorder="1" applyAlignment="1">
      <alignment vertical="top" wrapText="1"/>
    </xf>
    <xf numFmtId="0" fontId="7" fillId="0" borderId="1" xfId="0" applyFont="1" applyBorder="1" applyAlignment="1">
      <alignment vertical="top" wrapText="1"/>
    </xf>
    <xf numFmtId="0" fontId="5" fillId="0" borderId="2" xfId="0" applyFont="1" applyBorder="1" applyAlignment="1">
      <alignment vertical="top" wrapText="1"/>
    </xf>
    <xf numFmtId="0" fontId="4" fillId="2" borderId="1" xfId="1" applyFont="1" applyFill="1" applyBorder="1" applyAlignment="1">
      <alignment vertical="center" wrapText="1"/>
    </xf>
    <xf numFmtId="0" fontId="7" fillId="0" borderId="0" xfId="0" applyFont="1" applyAlignment="1">
      <alignment vertical="top" wrapText="1"/>
    </xf>
    <xf numFmtId="0" fontId="0" fillId="0" borderId="2" xfId="0" applyBorder="1" applyAlignment="1">
      <alignment vertical="top" wrapText="1"/>
    </xf>
    <xf numFmtId="0" fontId="5" fillId="0" borderId="3" xfId="0" applyFont="1" applyBorder="1" applyAlignment="1">
      <alignment horizontal="left" vertical="top" wrapText="1"/>
    </xf>
    <xf numFmtId="0" fontId="5" fillId="0" borderId="1" xfId="0" applyFont="1" applyBorder="1" applyAlignment="1">
      <alignment vertical="top" wrapText="1"/>
    </xf>
    <xf numFmtId="164" fontId="7" fillId="5" borderId="1" xfId="0" applyNumberFormat="1" applyFont="1" applyFill="1" applyBorder="1" applyAlignment="1">
      <alignment horizontal="left" vertical="top"/>
    </xf>
    <xf numFmtId="0" fontId="1" fillId="0" borderId="0" xfId="0" applyFont="1"/>
    <xf numFmtId="0" fontId="0" fillId="0" borderId="1" xfId="0" applyBorder="1"/>
    <xf numFmtId="0" fontId="0" fillId="0" borderId="1" xfId="0" applyBorder="1" applyAlignment="1">
      <alignment wrapText="1"/>
    </xf>
    <xf numFmtId="0" fontId="1" fillId="4" borderId="1" xfId="0" applyFont="1" applyFill="1" applyBorder="1"/>
    <xf numFmtId="0" fontId="1" fillId="4" borderId="1" xfId="0" applyFont="1" applyFill="1" applyBorder="1" applyAlignment="1">
      <alignment wrapText="1"/>
    </xf>
    <xf numFmtId="164" fontId="7" fillId="0" borderId="1" xfId="0" applyNumberFormat="1" applyFont="1" applyFill="1" applyBorder="1" applyAlignment="1">
      <alignment horizontal="left" vertical="top"/>
    </xf>
    <xf numFmtId="0" fontId="0" fillId="0" borderId="0" xfId="0" applyAlignment="1">
      <alignment horizontal="left" wrapText="1"/>
    </xf>
    <xf numFmtId="0" fontId="1" fillId="3" borderId="1" xfId="0" applyFont="1" applyFill="1" applyBorder="1" applyAlignment="1">
      <alignment horizontal="left" wrapText="1"/>
    </xf>
    <xf numFmtId="0" fontId="0" fillId="0" borderId="1" xfId="0" applyBorder="1" applyAlignment="1">
      <alignment horizontal="left" wrapText="1"/>
    </xf>
    <xf numFmtId="0" fontId="4" fillId="2" borderId="1" xfId="1" quotePrefix="1" applyFont="1" applyFill="1" applyBorder="1" applyAlignment="1">
      <alignment horizontal="left" vertical="top" wrapText="1"/>
    </xf>
    <xf numFmtId="0" fontId="4" fillId="2" borderId="1" xfId="1" applyFont="1" applyFill="1" applyBorder="1" applyAlignment="1">
      <alignment horizontal="left" vertical="top" wrapText="1"/>
    </xf>
    <xf numFmtId="0" fontId="7" fillId="0" borderId="0" xfId="0" applyFont="1" applyAlignment="1">
      <alignment horizontal="left" wrapText="1"/>
    </xf>
    <xf numFmtId="0" fontId="10" fillId="3" borderId="1" xfId="0" applyFont="1" applyFill="1" applyBorder="1" applyAlignment="1">
      <alignment horizontal="left" wrapText="1"/>
    </xf>
    <xf numFmtId="15" fontId="11" fillId="0" borderId="1" xfId="1" applyNumberFormat="1" applyFont="1" applyFill="1" applyBorder="1" applyAlignment="1">
      <alignment horizontal="left" wrapText="1"/>
    </xf>
    <xf numFmtId="15" fontId="4" fillId="0" borderId="1" xfId="1" applyNumberFormat="1" applyFont="1" applyFill="1" applyBorder="1" applyAlignment="1">
      <alignment horizontal="left" wrapText="1"/>
    </xf>
    <xf numFmtId="0" fontId="7" fillId="0" borderId="1" xfId="0" applyFont="1" applyBorder="1" applyAlignment="1">
      <alignment horizontal="left" wrapText="1"/>
    </xf>
    <xf numFmtId="49" fontId="11" fillId="0" borderId="1" xfId="1" applyNumberFormat="1" applyFont="1" applyFill="1" applyBorder="1" applyAlignment="1">
      <alignment horizontal="left" wrapText="1"/>
    </xf>
    <xf numFmtId="49" fontId="4" fillId="0" borderId="1" xfId="1" applyNumberFormat="1" applyFont="1" applyFill="1" applyBorder="1" applyAlignment="1">
      <alignment horizontal="left" wrapText="1"/>
    </xf>
    <xf numFmtId="15" fontId="4" fillId="2" borderId="1" xfId="1" applyNumberFormat="1" applyFont="1" applyFill="1" applyBorder="1" applyAlignment="1">
      <alignment horizontal="left" vertical="top" wrapText="1"/>
    </xf>
    <xf numFmtId="0" fontId="7" fillId="0" borderId="2" xfId="0" applyFont="1" applyBorder="1" applyAlignment="1">
      <alignment vertical="top" wrapText="1"/>
    </xf>
    <xf numFmtId="0" fontId="7" fillId="0" borderId="2" xfId="0" applyFont="1" applyBorder="1" applyAlignment="1">
      <alignment horizontal="left" vertical="top" wrapText="1"/>
    </xf>
    <xf numFmtId="15" fontId="11" fillId="0" borderId="1" xfId="1" applyNumberFormat="1" applyFont="1" applyBorder="1" applyAlignment="1">
      <alignment horizontal="left" vertical="center" wrapText="1"/>
    </xf>
    <xf numFmtId="15" fontId="11" fillId="0" borderId="1" xfId="1" applyNumberFormat="1" applyFont="1" applyFill="1" applyBorder="1" applyAlignment="1">
      <alignment horizontal="left" vertical="center" wrapText="1"/>
    </xf>
    <xf numFmtId="15" fontId="11" fillId="2" borderId="1" xfId="1" applyNumberFormat="1" applyFont="1" applyFill="1" applyBorder="1" applyAlignment="1">
      <alignment horizontal="left" vertical="center" wrapText="1"/>
    </xf>
    <xf numFmtId="0" fontId="11" fillId="2" borderId="1" xfId="1" quotePrefix="1" applyFont="1" applyFill="1" applyBorder="1" applyAlignment="1">
      <alignment horizontal="left" vertical="center" wrapText="1"/>
    </xf>
    <xf numFmtId="0" fontId="11" fillId="2" borderId="1" xfId="1" applyFont="1" applyFill="1" applyBorder="1" applyAlignment="1">
      <alignment horizontal="left" vertical="center" wrapText="1"/>
    </xf>
    <xf numFmtId="0" fontId="11" fillId="2" borderId="1" xfId="1" quotePrefix="1" applyFont="1" applyFill="1" applyBorder="1" applyAlignment="1">
      <alignment horizontal="left" vertical="top" wrapText="1"/>
    </xf>
    <xf numFmtId="49" fontId="11" fillId="2" borderId="1" xfId="1" applyNumberFormat="1" applyFont="1" applyFill="1" applyBorder="1" applyAlignment="1">
      <alignment horizontal="left" vertical="center" wrapText="1"/>
    </xf>
    <xf numFmtId="0" fontId="4" fillId="2" borderId="1" xfId="1" applyFont="1" applyFill="1" applyBorder="1" applyAlignment="1">
      <alignment horizontal="left" vertical="center" wrapText="1"/>
    </xf>
    <xf numFmtId="15" fontId="4" fillId="2" borderId="1" xfId="1" applyNumberFormat="1" applyFont="1" applyFill="1" applyBorder="1" applyAlignment="1">
      <alignment horizontal="left" vertical="center" wrapText="1"/>
    </xf>
    <xf numFmtId="15" fontId="4" fillId="0" borderId="1" xfId="1" applyNumberFormat="1" applyFont="1" applyBorder="1" applyAlignment="1">
      <alignment horizontal="left" vertical="center" wrapText="1"/>
    </xf>
    <xf numFmtId="0" fontId="4" fillId="2" borderId="1" xfId="1" quotePrefix="1" applyFont="1" applyFill="1" applyBorder="1" applyAlignment="1">
      <alignment horizontal="left" vertical="center" wrapText="1"/>
    </xf>
    <xf numFmtId="0" fontId="0" fillId="0" borderId="1" xfId="0" applyFill="1" applyBorder="1" applyAlignment="1">
      <alignment horizontal="left" vertical="top"/>
    </xf>
    <xf numFmtId="0" fontId="14" fillId="0" borderId="1" xfId="0" applyFont="1" applyBorder="1" applyAlignment="1">
      <alignment horizontal="center" vertical="center"/>
    </xf>
    <xf numFmtId="0" fontId="15"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14" fillId="0" borderId="1" xfId="0" applyFont="1" applyBorder="1" applyAlignment="1">
      <alignment horizontal="left" vertical="top" wrapText="1"/>
    </xf>
    <xf numFmtId="0" fontId="13" fillId="0" borderId="1" xfId="0" applyFont="1" applyBorder="1" applyAlignment="1">
      <alignment horizontal="left" vertical="top" wrapText="1"/>
    </xf>
    <xf numFmtId="0" fontId="1" fillId="0" borderId="1" xfId="0" applyFont="1" applyBorder="1" applyAlignment="1">
      <alignment wrapText="1"/>
    </xf>
    <xf numFmtId="0" fontId="0" fillId="0" borderId="1" xfId="0" applyBorder="1" applyAlignment="1">
      <alignment horizontal="center" vertical="center" wrapText="1"/>
    </xf>
    <xf numFmtId="0" fontId="5" fillId="0" borderId="0" xfId="0" applyFont="1" applyBorder="1" applyAlignment="1">
      <alignment vertical="top" wrapText="1"/>
    </xf>
    <xf numFmtId="0" fontId="0" fillId="0" borderId="0" xfId="0" applyBorder="1" applyAlignment="1">
      <alignment vertical="top" wrapText="1"/>
    </xf>
    <xf numFmtId="0" fontId="7" fillId="0" borderId="0" xfId="0" applyFont="1" applyBorder="1" applyAlignment="1">
      <alignment vertical="top" wrapText="1"/>
    </xf>
    <xf numFmtId="15" fontId="4" fillId="0" borderId="0" xfId="1" applyNumberFormat="1" applyFont="1" applyFill="1" applyBorder="1" applyAlignment="1">
      <alignment horizontal="left" wrapText="1"/>
    </xf>
    <xf numFmtId="0" fontId="7" fillId="0" borderId="0" xfId="1" applyFont="1" applyBorder="1" applyAlignment="1">
      <alignment wrapText="1"/>
    </xf>
    <xf numFmtId="0" fontId="0" fillId="0" borderId="0" xfId="0" applyBorder="1" applyAlignment="1">
      <alignment horizontal="left" wrapText="1"/>
    </xf>
    <xf numFmtId="0" fontId="7" fillId="0" borderId="0" xfId="0" applyFont="1" applyBorder="1" applyAlignment="1">
      <alignment horizontal="left" wrapText="1"/>
    </xf>
    <xf numFmtId="0" fontId="4" fillId="2" borderId="0" xfId="1" applyFont="1" applyFill="1" applyBorder="1" applyAlignment="1">
      <alignment vertical="center" wrapText="1"/>
    </xf>
    <xf numFmtId="165" fontId="0" fillId="0" borderId="1" xfId="0" applyNumberFormat="1" applyBorder="1" applyAlignment="1">
      <alignment wrapText="1"/>
    </xf>
    <xf numFmtId="0" fontId="0" fillId="7" borderId="4" xfId="0" applyFill="1" applyBorder="1" applyAlignment="1">
      <alignment wrapText="1"/>
    </xf>
    <xf numFmtId="0" fontId="1" fillId="6" borderId="8" xfId="0" applyFont="1" applyFill="1" applyBorder="1" applyAlignment="1">
      <alignment wrapText="1"/>
    </xf>
    <xf numFmtId="0" fontId="1" fillId="6" borderId="9" xfId="0" applyFont="1" applyFill="1" applyBorder="1" applyAlignment="1">
      <alignment wrapText="1"/>
    </xf>
    <xf numFmtId="0" fontId="1" fillId="6" borderId="10" xfId="0" applyFont="1" applyFill="1" applyBorder="1" applyAlignment="1">
      <alignment wrapText="1"/>
    </xf>
    <xf numFmtId="0" fontId="5" fillId="0" borderId="1" xfId="0" applyFont="1" applyBorder="1" applyAlignment="1">
      <alignment wrapText="1"/>
    </xf>
    <xf numFmtId="0" fontId="8" fillId="2" borderId="0" xfId="0" applyFont="1" applyFill="1" applyBorder="1"/>
    <xf numFmtId="0" fontId="0" fillId="2" borderId="0" xfId="0" applyFill="1" applyAlignment="1">
      <alignment horizontal="left"/>
    </xf>
    <xf numFmtId="0" fontId="0" fillId="2" borderId="0" xfId="0" applyNumberFormat="1" applyFill="1"/>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49" fontId="4" fillId="2" borderId="2" xfId="1" applyNumberFormat="1" applyFont="1" applyFill="1" applyBorder="1" applyAlignment="1">
      <alignment horizontal="center" vertical="top" wrapText="1"/>
    </xf>
    <xf numFmtId="49" fontId="4" fillId="2" borderId="3" xfId="1" applyNumberFormat="1" applyFont="1" applyFill="1" applyBorder="1" applyAlignment="1">
      <alignment horizontal="center" vertical="top" wrapText="1"/>
    </xf>
    <xf numFmtId="49" fontId="4" fillId="2" borderId="4" xfId="1" applyNumberFormat="1" applyFont="1" applyFill="1" applyBorder="1" applyAlignment="1">
      <alignment horizontal="center"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cellXfs>
  <cellStyles count="2">
    <cellStyle name="Normal" xfId="0" builtinId="0"/>
    <cellStyle name="Normal 5" xfId="1" xr:uid="{AB7E98A3-4F15-4251-BCB6-FFB451D781EB}"/>
  </cellStyles>
  <dxfs count="790">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theme="4"/>
        </patternFill>
      </fill>
    </dxf>
    <dxf>
      <fill>
        <patternFill>
          <bgColor rgb="FFFFC000"/>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006100"/>
      </font>
      <fill>
        <patternFill>
          <bgColor rgb="FFC6EFCE"/>
        </patternFill>
      </fill>
    </dxf>
    <dxf>
      <fill>
        <patternFill>
          <bgColor theme="9" tint="0.79998168889431442"/>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4" tint="0.79998168889431442"/>
        </patternFill>
      </fill>
    </dxf>
    <dxf>
      <fill>
        <patternFill>
          <bgColor theme="6" tint="0.79998168889431442"/>
        </patternFill>
      </fill>
    </dxf>
    <dxf>
      <fill>
        <patternFill>
          <bgColor rgb="FFFFC000"/>
        </patternFill>
      </fill>
    </dxf>
    <dxf>
      <font>
        <color rgb="FF9C5700"/>
      </font>
      <fill>
        <patternFill>
          <bgColor rgb="FFFFEB9C"/>
        </patternFill>
      </fill>
    </dxf>
    <dxf>
      <fill>
        <patternFill>
          <bgColor rgb="FF92D050"/>
        </patternFill>
      </fill>
    </dxf>
    <dxf>
      <fill>
        <patternFill>
          <bgColor theme="9" tint="0.39994506668294322"/>
        </patternFill>
      </fill>
    </dxf>
    <dxf>
      <fill>
        <patternFill>
          <bgColor theme="9" tint="0.59996337778862885"/>
        </patternFill>
      </fill>
    </dxf>
    <dxf>
      <fill>
        <patternFill>
          <bgColor theme="9" tint="-0.24994659260841701"/>
        </patternFill>
      </fill>
    </dxf>
    <dxf>
      <fill>
        <patternFill>
          <bgColor theme="9" tint="0.39994506668294322"/>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ill>
        <patternFill>
          <bgColor theme="4" tint="0.79998168889431442"/>
        </patternFill>
      </fill>
    </dxf>
    <dxf>
      <fill>
        <patternFill>
          <bgColor theme="6" tint="0.79998168889431442"/>
        </patternFill>
      </fill>
    </dxf>
    <dxf>
      <fill>
        <patternFill>
          <bgColor rgb="FFFFC000"/>
        </patternFill>
      </fill>
    </dxf>
    <dxf>
      <font>
        <color rgb="FF9C5700"/>
      </font>
      <fill>
        <patternFill>
          <bgColor rgb="FFFFEB9C"/>
        </patternFill>
      </fill>
    </dxf>
    <dxf>
      <fill>
        <patternFill>
          <bgColor rgb="FF92D050"/>
        </patternFill>
      </fill>
    </dxf>
    <dxf>
      <fill>
        <patternFill>
          <bgColor theme="9" tint="0.39994506668294322"/>
        </patternFill>
      </fill>
    </dxf>
    <dxf>
      <fill>
        <patternFill>
          <bgColor theme="9" tint="0.59996337778862885"/>
        </patternFill>
      </fill>
    </dxf>
    <dxf>
      <fill>
        <patternFill>
          <bgColor theme="9" tint="-0.24994659260841701"/>
        </patternFill>
      </fill>
    </dxf>
    <dxf>
      <fill>
        <patternFill>
          <bgColor theme="9" tint="0.39994506668294322"/>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ill>
        <patternFill>
          <bgColor theme="4" tint="0.79998168889431442"/>
        </patternFill>
      </fill>
    </dxf>
    <dxf>
      <fill>
        <patternFill>
          <bgColor theme="6" tint="0.79998168889431442"/>
        </patternFill>
      </fill>
    </dxf>
    <dxf>
      <fill>
        <patternFill>
          <bgColor rgb="FFFFC000"/>
        </patternFill>
      </fill>
    </dxf>
    <dxf>
      <font>
        <color rgb="FF9C5700"/>
      </font>
      <fill>
        <patternFill>
          <bgColor rgb="FFFFEB9C"/>
        </patternFill>
      </fill>
    </dxf>
    <dxf>
      <fill>
        <patternFill>
          <bgColor rgb="FF92D050"/>
        </patternFill>
      </fill>
    </dxf>
    <dxf>
      <fill>
        <patternFill>
          <bgColor theme="9" tint="0.39994506668294322"/>
        </patternFill>
      </fill>
    </dxf>
    <dxf>
      <fill>
        <patternFill>
          <bgColor theme="9" tint="0.59996337778862885"/>
        </patternFill>
      </fill>
    </dxf>
    <dxf>
      <fill>
        <patternFill>
          <bgColor theme="9" tint="-0.24994659260841701"/>
        </patternFill>
      </fill>
    </dxf>
    <dxf>
      <fill>
        <patternFill>
          <bgColor theme="9" tint="0.39994506668294322"/>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ill>
        <patternFill>
          <bgColor theme="4" tint="0.79998168889431442"/>
        </patternFill>
      </fill>
    </dxf>
    <dxf>
      <fill>
        <patternFill>
          <bgColor theme="6" tint="0.79998168889431442"/>
        </patternFill>
      </fill>
    </dxf>
    <dxf>
      <fill>
        <patternFill>
          <bgColor rgb="FFFFC000"/>
        </patternFill>
      </fill>
    </dxf>
    <dxf>
      <font>
        <color rgb="FF9C5700"/>
      </font>
      <fill>
        <patternFill>
          <bgColor rgb="FFFFEB9C"/>
        </patternFill>
      </fill>
    </dxf>
    <dxf>
      <fill>
        <patternFill>
          <bgColor rgb="FF92D050"/>
        </patternFill>
      </fill>
    </dxf>
    <dxf>
      <fill>
        <patternFill>
          <bgColor theme="9" tint="0.39994506668294322"/>
        </patternFill>
      </fill>
    </dxf>
    <dxf>
      <fill>
        <patternFill>
          <bgColor theme="9" tint="0.59996337778862885"/>
        </patternFill>
      </fill>
    </dxf>
    <dxf>
      <fill>
        <patternFill>
          <bgColor theme="9" tint="-0.24994659260841701"/>
        </patternFill>
      </fill>
    </dxf>
    <dxf>
      <fill>
        <patternFill>
          <bgColor theme="9" tint="0.39994506668294322"/>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Report.xlsx]NCR KPI!PivotTable1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NCR by Staus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'NCR KPI'!$B$3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5D-4288-8627-C03E64AAFA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5D-4288-8627-C03E64AAFA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25D-4288-8627-C03E64AAFA1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9F8-486D-A799-646EE6372D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'NCR KPI'!$A$4:$A$7</c:f>
              <c:strCache>
                <c:ptCount val="3"/>
                <c:pt idx="0">
                  <c:v>Cancelled</c:v>
                </c:pt>
                <c:pt idx="1">
                  <c:v>Closed</c:v>
                </c:pt>
                <c:pt idx="2">
                  <c:v>Open</c:v>
                </c:pt>
              </c:strCache>
            </c:strRef>
          </c:cat>
          <c:val>
            <c:numRef>
              <c:f>'NCR KPI'!$B$4:$B$7</c:f>
              <c:numCache>
                <c:formatCode>General</c:formatCode>
                <c:ptCount val="3"/>
                <c:pt idx="0">
                  <c:v>10</c:v>
                </c:pt>
                <c:pt idx="1">
                  <c:v>206</c:v>
                </c:pt>
                <c:pt idx="2">
                  <c:v>79</c:v>
                </c:pt>
              </c:numCache>
            </c:numRef>
          </c:val>
          <c:extLst>
            <c:ext xmlns:c16="http://schemas.microsoft.com/office/drawing/2014/chart" uri="{C3380CC4-5D6E-409C-BE32-E72D297353CC}">
              <c16:uniqueId val="{00000001-48DB-44AC-8525-2FFFF3D32E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Report.xlsx]SQ NCR KPI!PivotTable2</c:name>
    <c:fmtId val="0"/>
  </c:pivotSource>
  <c:chart>
    <c:title>
      <c:tx>
        <c:rich>
          <a:bodyPr rot="0" spcFirstLastPara="1" vertOverflow="ellipsis" vert="horz" wrap="square" anchor="ctr" anchorCtr="1"/>
          <a:lstStyle/>
          <a:p>
            <a:pPr>
              <a:defRPr sz="1600" b="1" i="0" u="none" strike="noStrike" kern="1200" spc="100" baseline="0">
                <a:ln>
                  <a:no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SQ NCR by Status</a:t>
            </a:r>
          </a:p>
        </c:rich>
      </c:tx>
      <c:layout>
        <c:manualLayout>
          <c:xMode val="edge"/>
          <c:yMode val="edge"/>
          <c:x val="0.22402077865266842"/>
          <c:y val="9.1360404429815786E-2"/>
        </c:manualLayout>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9.395792263071448E-2"/>
          <c:y val="0.29730068615499"/>
          <c:w val="0.46905436489860569"/>
          <c:h val="0.60774847220433104"/>
        </c:manualLayout>
      </c:layout>
      <c:pieChart>
        <c:varyColors val="1"/>
        <c:ser>
          <c:idx val="0"/>
          <c:order val="0"/>
          <c:tx>
            <c:strRef>
              <c:f>'SQ NCR KPI'!$B$2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C77-4EFD-AC8D-A8C61A71F7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77-4EFD-AC8D-A8C61A71F7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76C-4620-A8EF-035347E91B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'SQ NCR KPI'!$A$3:$A$6</c:f>
              <c:strCache>
                <c:ptCount val="3"/>
                <c:pt idx="0">
                  <c:v>Corrective Action defined</c:v>
                </c:pt>
                <c:pt idx="1">
                  <c:v>NCR closed</c:v>
                </c:pt>
                <c:pt idx="2">
                  <c:v>NCR opened</c:v>
                </c:pt>
              </c:strCache>
            </c:strRef>
          </c:cat>
          <c:val>
            <c:numRef>
              <c:f>'SQ NCR KPI'!$B$3:$B$6</c:f>
              <c:numCache>
                <c:formatCode>General</c:formatCode>
                <c:ptCount val="3"/>
                <c:pt idx="0">
                  <c:v>1</c:v>
                </c:pt>
                <c:pt idx="1">
                  <c:v>23</c:v>
                </c:pt>
                <c:pt idx="2">
                  <c:v>1</c:v>
                </c:pt>
              </c:numCache>
            </c:numRef>
          </c:val>
          <c:extLst>
            <c:ext xmlns:c16="http://schemas.microsoft.com/office/drawing/2014/chart" uri="{C3380CC4-5D6E-409C-BE32-E72D297353CC}">
              <c16:uniqueId val="{00000001-ABEA-4245-A95E-9E98E10C362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Report.xlsx]SQ NCR KPI!PivotTable3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SQ NCR by Responsibility</a:t>
            </a:r>
          </a:p>
        </c:rich>
      </c:tx>
      <c:layout>
        <c:manualLayout>
          <c:xMode val="edge"/>
          <c:yMode val="edge"/>
          <c:x val="0.2245280138642155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0461822337625293"/>
          <c:y val="0.26055165281223852"/>
          <c:w val="0.46654897732468331"/>
          <c:h val="0.66896198033912058"/>
        </c:manualLayout>
      </c:layout>
      <c:pieChart>
        <c:varyColors val="1"/>
        <c:ser>
          <c:idx val="0"/>
          <c:order val="0"/>
          <c:tx>
            <c:strRef>
              <c:f>'SQ NCR KPI'!$B$15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0D-4B0B-BE08-783F3F067E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0D-4B0B-BE08-783F3F067E7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424-46CC-93E5-41A8ECF2CB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'SQ NCR KPI'!$A$16:$A$19</c:f>
              <c:strCache>
                <c:ptCount val="3"/>
                <c:pt idx="0">
                  <c:v>CRL</c:v>
                </c:pt>
                <c:pt idx="1">
                  <c:v>STE - VBN</c:v>
                </c:pt>
                <c:pt idx="2">
                  <c:v>FT</c:v>
                </c:pt>
              </c:strCache>
            </c:strRef>
          </c:cat>
          <c:val>
            <c:numRef>
              <c:f>'SQ NCR KPI'!$B$16:$B$19</c:f>
              <c:numCache>
                <c:formatCode>General</c:formatCode>
                <c:ptCount val="3"/>
                <c:pt idx="0">
                  <c:v>3</c:v>
                </c:pt>
                <c:pt idx="1">
                  <c:v>21</c:v>
                </c:pt>
                <c:pt idx="2">
                  <c:v>1</c:v>
                </c:pt>
              </c:numCache>
            </c:numRef>
          </c:val>
          <c:extLst>
            <c:ext xmlns:c16="http://schemas.microsoft.com/office/drawing/2014/chart" uri="{C3380CC4-5D6E-409C-BE32-E72D297353CC}">
              <c16:uniqueId val="{00000004-370D-4B0B-BE08-783F3F067E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Report.xlsx]SQ NCR KPI!PivotTable4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SQ</a:t>
            </a:r>
            <a:r>
              <a:rPr lang="en-US" baseline="0"/>
              <a:t> NCR by Subsystem</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859339049864701"/>
          <c:y val="0.20710385898944955"/>
          <c:w val="0.44211919242432224"/>
          <c:h val="0.6420058018170407"/>
        </c:manualLayout>
      </c:layout>
      <c:pieChart>
        <c:varyColors val="1"/>
        <c:ser>
          <c:idx val="0"/>
          <c:order val="0"/>
          <c:tx>
            <c:strRef>
              <c:f>'SQ NCR KPI'!$B$28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E8A-415E-8795-AD30A492E05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8A-415E-8795-AD30A492E05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E8A-415E-8795-AD30A492E05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B3A-4A59-9A73-B8C256313C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'SQ NCR KPI'!$A$29:$A$33</c:f>
              <c:strCache>
                <c:ptCount val="4"/>
                <c:pt idx="0">
                  <c:v>CVS</c:v>
                </c:pt>
                <c:pt idx="1">
                  <c:v>OBCN</c:v>
                </c:pt>
                <c:pt idx="2">
                  <c:v>PACIS</c:v>
                </c:pt>
                <c:pt idx="3">
                  <c:v>Brakes</c:v>
                </c:pt>
              </c:strCache>
            </c:strRef>
          </c:cat>
          <c:val>
            <c:numRef>
              <c:f>'SQ NCR KPI'!$B$29:$B$33</c:f>
              <c:numCache>
                <c:formatCode>General</c:formatCode>
                <c:ptCount val="4"/>
                <c:pt idx="0">
                  <c:v>3</c:v>
                </c:pt>
                <c:pt idx="1">
                  <c:v>1</c:v>
                </c:pt>
                <c:pt idx="2">
                  <c:v>20</c:v>
                </c:pt>
                <c:pt idx="3">
                  <c:v>1</c:v>
                </c:pt>
              </c:numCache>
            </c:numRef>
          </c:val>
          <c:extLst>
            <c:ext xmlns:c16="http://schemas.microsoft.com/office/drawing/2014/chart" uri="{C3380CC4-5D6E-409C-BE32-E72D297353CC}">
              <c16:uniqueId val="{00000006-2E8A-415E-8795-AD30A492E05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Report.xlsx]NCR KPI!PivotTable2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NCR by Responsibility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'NCR KPI'!$B$20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2F7-4D44-B19D-DF75919DD2B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2F7-4D44-B19D-DF75919DD2B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2F7-4D44-B19D-DF75919DD2B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2F7-4D44-B19D-DF75919DD2B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2F7-4D44-B19D-DF75919DD2B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2F7-4D44-B19D-DF75919DD2B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2F7-4D44-B19D-DF75919DD2B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2F7-4D44-B19D-DF75919DD2B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2F7-4D44-B19D-DF75919DD2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'NCR KPI'!$A$21:$A$29</c:f>
              <c:strCache>
                <c:ptCount val="8"/>
                <c:pt idx="0">
                  <c:v>Alstom</c:v>
                </c:pt>
                <c:pt idx="1">
                  <c:v>CRL</c:v>
                </c:pt>
                <c:pt idx="2">
                  <c:v>FT</c:v>
                </c:pt>
                <c:pt idx="3">
                  <c:v>Hoppecke</c:v>
                </c:pt>
                <c:pt idx="4">
                  <c:v>KN</c:v>
                </c:pt>
                <c:pt idx="5">
                  <c:v>KTW</c:v>
                </c:pt>
                <c:pt idx="6">
                  <c:v>Le Creusot</c:v>
                </c:pt>
                <c:pt idx="7">
                  <c:v>STE - VBN</c:v>
                </c:pt>
              </c:strCache>
            </c:strRef>
          </c:cat>
          <c:val>
            <c:numRef>
              <c:f>'NCR KPI'!$B$21:$B$29</c:f>
              <c:numCache>
                <c:formatCode>General</c:formatCode>
                <c:ptCount val="8"/>
                <c:pt idx="0">
                  <c:v>35</c:v>
                </c:pt>
                <c:pt idx="1">
                  <c:v>30</c:v>
                </c:pt>
                <c:pt idx="2">
                  <c:v>21</c:v>
                </c:pt>
                <c:pt idx="3">
                  <c:v>5</c:v>
                </c:pt>
                <c:pt idx="4">
                  <c:v>24</c:v>
                </c:pt>
                <c:pt idx="5">
                  <c:v>63</c:v>
                </c:pt>
                <c:pt idx="6">
                  <c:v>16</c:v>
                </c:pt>
                <c:pt idx="7">
                  <c:v>101</c:v>
                </c:pt>
              </c:numCache>
            </c:numRef>
          </c:val>
          <c:extLst>
            <c:ext xmlns:c16="http://schemas.microsoft.com/office/drawing/2014/chart" uri="{C3380CC4-5D6E-409C-BE32-E72D297353CC}">
              <c16:uniqueId val="{00000012-52F7-4D44-B19D-DF75919DD2B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162029746281725"/>
          <c:y val="0.11813824080304047"/>
          <c:w val="0.17115748031496064"/>
          <c:h val="0.8446931316033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Report.xlsx]NCR KPI!PivotTable7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NCR by Sub-system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'NCR KPI'!$B$37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9C-4A9E-95A3-6D78DBA9230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9C-4A9E-95A3-6D78DBA9230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89C-4A9E-95A3-6D78DBA9230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89C-4A9E-95A3-6D78DBA9230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89C-4A9E-95A3-6D78DBA9230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89C-4A9E-95A3-6D78DBA9230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89C-4A9E-95A3-6D78DBA9230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89C-4A9E-95A3-6D78DBA9230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89C-4A9E-95A3-6D78DBA9230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89C-4A9E-95A3-6D78DBA9230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989C-4A9E-95A3-6D78DBA9230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989C-4A9E-95A3-6D78DBA9230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989C-4A9E-95A3-6D78DBA9230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989C-4A9E-95A3-6D78DBA9230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989C-4A9E-95A3-6D78DBA9230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989C-4A9E-95A3-6D78DBA9230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989C-4A9E-95A3-6D78DBA9230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989C-4A9E-95A3-6D78DBA9230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989C-4A9E-95A3-6D78DBA9230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989C-4A9E-95A3-6D78DBA9230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989C-4A9E-95A3-6D78DBA9230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989C-4A9E-95A3-6D78DBA9230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989C-4A9E-95A3-6D78DBA923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'NCR KPI'!$A$38:$A$60</c:f>
              <c:strCache>
                <c:ptCount val="22"/>
                <c:pt idx="0">
                  <c:v>Battery</c:v>
                </c:pt>
                <c:pt idx="1">
                  <c:v>Bogie</c:v>
                </c:pt>
                <c:pt idx="2">
                  <c:v>Brakes</c:v>
                </c:pt>
                <c:pt idx="3">
                  <c:v>Carbody</c:v>
                </c:pt>
                <c:pt idx="4">
                  <c:v>Compressors</c:v>
                </c:pt>
                <c:pt idx="5">
                  <c:v>Coupler</c:v>
                </c:pt>
                <c:pt idx="6">
                  <c:v>DCS</c:v>
                </c:pt>
                <c:pt idx="7">
                  <c:v>Derailment sensor</c:v>
                </c:pt>
                <c:pt idx="8">
                  <c:v>Doors</c:v>
                </c:pt>
                <c:pt idx="9">
                  <c:v>Electrical wiring</c:v>
                </c:pt>
                <c:pt idx="10">
                  <c:v>Gangway</c:v>
                </c:pt>
                <c:pt idx="11">
                  <c:v>HVAC</c:v>
                </c:pt>
                <c:pt idx="12">
                  <c:v>Interior</c:v>
                </c:pt>
                <c:pt idx="13">
                  <c:v>Lighting</c:v>
                </c:pt>
                <c:pt idx="14">
                  <c:v>PACIS</c:v>
                </c:pt>
                <c:pt idx="15">
                  <c:v>Sanding</c:v>
                </c:pt>
                <c:pt idx="16">
                  <c:v>Shoe Collector</c:v>
                </c:pt>
                <c:pt idx="17">
                  <c:v>SLV-ATC</c:v>
                </c:pt>
                <c:pt idx="18">
                  <c:v>Traction</c:v>
                </c:pt>
                <c:pt idx="19">
                  <c:v>Windows</c:v>
                </c:pt>
                <c:pt idx="20">
                  <c:v>CVS</c:v>
                </c:pt>
                <c:pt idx="21">
                  <c:v>LV</c:v>
                </c:pt>
              </c:strCache>
            </c:strRef>
          </c:cat>
          <c:val>
            <c:numRef>
              <c:f>'NCR KPI'!$B$38:$B$60</c:f>
              <c:numCache>
                <c:formatCode>General</c:formatCode>
                <c:ptCount val="22"/>
                <c:pt idx="0">
                  <c:v>3</c:v>
                </c:pt>
                <c:pt idx="1">
                  <c:v>10</c:v>
                </c:pt>
                <c:pt idx="2">
                  <c:v>3</c:v>
                </c:pt>
                <c:pt idx="3">
                  <c:v>1</c:v>
                </c:pt>
                <c:pt idx="4">
                  <c:v>1</c:v>
                </c:pt>
                <c:pt idx="5">
                  <c:v>5</c:v>
                </c:pt>
                <c:pt idx="6">
                  <c:v>1</c:v>
                </c:pt>
                <c:pt idx="7">
                  <c:v>1</c:v>
                </c:pt>
                <c:pt idx="8">
                  <c:v>5</c:v>
                </c:pt>
                <c:pt idx="9">
                  <c:v>1</c:v>
                </c:pt>
                <c:pt idx="10">
                  <c:v>11</c:v>
                </c:pt>
                <c:pt idx="11">
                  <c:v>3</c:v>
                </c:pt>
                <c:pt idx="12">
                  <c:v>7</c:v>
                </c:pt>
                <c:pt idx="13">
                  <c:v>5</c:v>
                </c:pt>
                <c:pt idx="14">
                  <c:v>9</c:v>
                </c:pt>
                <c:pt idx="15">
                  <c:v>2</c:v>
                </c:pt>
                <c:pt idx="16">
                  <c:v>3</c:v>
                </c:pt>
                <c:pt idx="17">
                  <c:v>1</c:v>
                </c:pt>
                <c:pt idx="18">
                  <c:v>1</c:v>
                </c:pt>
                <c:pt idx="19">
                  <c:v>3</c:v>
                </c:pt>
                <c:pt idx="20">
                  <c:v>2</c:v>
                </c:pt>
                <c:pt idx="21">
                  <c:v>1</c:v>
                </c:pt>
              </c:numCache>
            </c:numRef>
          </c:val>
          <c:extLst>
            <c:ext xmlns:c16="http://schemas.microsoft.com/office/drawing/2014/chart" uri="{C3380CC4-5D6E-409C-BE32-E72D297353CC}">
              <c16:uniqueId val="{0000002E-989C-4A9E-95A3-6D78DBA9230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Report.xlsx]8D KPI!PivotTable5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REX by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545685097606033"/>
          <c:y val="0.25148560743246773"/>
          <c:w val="0.41340702186343081"/>
          <c:h val="0.63282309717965202"/>
        </c:manualLayout>
      </c:layout>
      <c:pieChart>
        <c:varyColors val="1"/>
        <c:ser>
          <c:idx val="0"/>
          <c:order val="0"/>
          <c:tx>
            <c:strRef>
              <c:f>'8D KPI'!$B$3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29-4BC6-AA89-D919822C2C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29-4BC6-AA89-D919822C2C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729-4BC6-AA89-D919822C2C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729-4BC6-AA89-D919822C2C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FB5-4E1F-86DC-2F7860488B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'8D KPI'!$A$4:$A$8</c:f>
              <c:strCache>
                <c:ptCount val="4"/>
                <c:pt idx="0">
                  <c:v>D5 : Root cause</c:v>
                </c:pt>
                <c:pt idx="1">
                  <c:v>D7 : Rex</c:v>
                </c:pt>
                <c:pt idx="2">
                  <c:v>D8 : Closed</c:v>
                </c:pt>
                <c:pt idx="3">
                  <c:v>D6 : Correction</c:v>
                </c:pt>
              </c:strCache>
            </c:strRef>
          </c:cat>
          <c:val>
            <c:numRef>
              <c:f>'8D KPI'!$B$4:$B$8</c:f>
              <c:numCache>
                <c:formatCode>General</c:formatCode>
                <c:ptCount val="4"/>
                <c:pt idx="0">
                  <c:v>4</c:v>
                </c:pt>
                <c:pt idx="1">
                  <c:v>2</c:v>
                </c:pt>
                <c:pt idx="2">
                  <c:v>1</c:v>
                </c:pt>
                <c:pt idx="3">
                  <c:v>2</c:v>
                </c:pt>
              </c:numCache>
            </c:numRef>
          </c:val>
          <c:extLst>
            <c:ext xmlns:c16="http://schemas.microsoft.com/office/drawing/2014/chart" uri="{C3380CC4-5D6E-409C-BE32-E72D297353CC}">
              <c16:uniqueId val="{00000008-7729-4BC6-AA89-D919822C2C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Report.xlsx]8D KPI!PivotTable6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8D</a:t>
            </a:r>
            <a:r>
              <a:rPr lang="en-US" baseline="0"/>
              <a:t> by Responsibility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360321995795467"/>
          <c:y val="0.19429175495848777"/>
          <c:w val="0.41348141062228139"/>
          <c:h val="0.66529945470462692"/>
        </c:manualLayout>
      </c:layout>
      <c:pieChart>
        <c:varyColors val="1"/>
        <c:ser>
          <c:idx val="0"/>
          <c:order val="0"/>
          <c:tx>
            <c:strRef>
              <c:f>'8D KPI'!$B$14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54-488F-80D8-DF7A3F411D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54-488F-80D8-DF7A3F411D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354-488F-80D8-DF7A3F411D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354-488F-80D8-DF7A3F411D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354-488F-80D8-DF7A3F411DF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354-488F-80D8-DF7A3F411D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'8D KPI'!$A$15:$A$20</c:f>
              <c:strCache>
                <c:ptCount val="5"/>
                <c:pt idx="0">
                  <c:v>Alstom</c:v>
                </c:pt>
                <c:pt idx="1">
                  <c:v>CRL</c:v>
                </c:pt>
                <c:pt idx="2">
                  <c:v>FT</c:v>
                </c:pt>
                <c:pt idx="3">
                  <c:v>Hoppecke</c:v>
                </c:pt>
                <c:pt idx="4">
                  <c:v>STE - VBN</c:v>
                </c:pt>
              </c:strCache>
            </c:strRef>
          </c:cat>
          <c:val>
            <c:numRef>
              <c:f>'8D KPI'!$B$15:$B$20</c:f>
              <c:numCache>
                <c:formatCode>General</c:formatCode>
                <c:ptCount val="5"/>
                <c:pt idx="0">
                  <c:v>3</c:v>
                </c:pt>
                <c:pt idx="1">
                  <c:v>2</c:v>
                </c:pt>
                <c:pt idx="2">
                  <c:v>1</c:v>
                </c:pt>
                <c:pt idx="3">
                  <c:v>1</c:v>
                </c:pt>
                <c:pt idx="4">
                  <c:v>2</c:v>
                </c:pt>
              </c:numCache>
            </c:numRef>
          </c:val>
          <c:extLst>
            <c:ext xmlns:c16="http://schemas.microsoft.com/office/drawing/2014/chart" uri="{C3380CC4-5D6E-409C-BE32-E72D297353CC}">
              <c16:uniqueId val="{0000000C-C354-488F-80D8-DF7A3F411D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Report.xlsx]8D KPI!PivotTable7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8D by Sub-system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159578408832955"/>
          <c:y val="0.23800080262189821"/>
          <c:w val="0.39308255498519162"/>
          <c:h val="0.63370773096878363"/>
        </c:manualLayout>
      </c:layout>
      <c:pieChart>
        <c:varyColors val="1"/>
        <c:ser>
          <c:idx val="0"/>
          <c:order val="0"/>
          <c:tx>
            <c:strRef>
              <c:f>'8D KPI'!$B$27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D9-4821-9614-22688F76F8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D9-4821-9614-22688F76F8A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D9-4821-9614-22688F76F8A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7D9-4821-9614-22688F76F8A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7D9-4821-9614-22688F76F8A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7D9-4821-9614-22688F76F8A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7D9-4821-9614-22688F76F8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'8D KPI'!$A$28:$A$35</c:f>
              <c:strCache>
                <c:ptCount val="7"/>
                <c:pt idx="0">
                  <c:v>Battery</c:v>
                </c:pt>
                <c:pt idx="1">
                  <c:v>Brakes</c:v>
                </c:pt>
                <c:pt idx="2">
                  <c:v>CVS</c:v>
                </c:pt>
                <c:pt idx="3">
                  <c:v>Doors</c:v>
                </c:pt>
                <c:pt idx="4">
                  <c:v>PACIS</c:v>
                </c:pt>
                <c:pt idx="5">
                  <c:v>Traction</c:v>
                </c:pt>
                <c:pt idx="6">
                  <c:v>Roof</c:v>
                </c:pt>
              </c:strCache>
            </c:strRef>
          </c:cat>
          <c:val>
            <c:numRef>
              <c:f>'8D KPI'!$B$28:$B$35</c:f>
              <c:numCache>
                <c:formatCode>General</c:formatCode>
                <c:ptCount val="7"/>
                <c:pt idx="0">
                  <c:v>1</c:v>
                </c:pt>
                <c:pt idx="1">
                  <c:v>2</c:v>
                </c:pt>
                <c:pt idx="2">
                  <c:v>1</c:v>
                </c:pt>
                <c:pt idx="3">
                  <c:v>1</c:v>
                </c:pt>
                <c:pt idx="4">
                  <c:v>2</c:v>
                </c:pt>
                <c:pt idx="5">
                  <c:v>1</c:v>
                </c:pt>
                <c:pt idx="6">
                  <c:v>1</c:v>
                </c:pt>
              </c:numCache>
            </c:numRef>
          </c:val>
          <c:extLst>
            <c:ext xmlns:c16="http://schemas.microsoft.com/office/drawing/2014/chart" uri="{C3380CC4-5D6E-409C-BE32-E72D297353CC}">
              <c16:uniqueId val="{0000000E-07D9-4821-9614-22688F76F8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Report.xlsx]REX KPI!PivotTable10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REX by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'REX KPI'!$B$6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DDE-4753-9672-4483CE6A69D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DDE-4753-9672-4483CE6A69D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DDE-4753-9672-4483CE6A69D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DDE-4753-9672-4483CE6A69D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DDE-4753-9672-4483CE6A69D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DDE-4753-9672-4483CE6A69D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DDE-4753-9672-4483CE6A69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'REX KPI'!$A$7:$A$13</c:f>
              <c:strCache>
                <c:ptCount val="6"/>
                <c:pt idx="0">
                  <c:v>Correction under implementation</c:v>
                </c:pt>
                <c:pt idx="1">
                  <c:v>Inspection OK</c:v>
                </c:pt>
                <c:pt idx="2">
                  <c:v>Investigation Not Started</c:v>
                </c:pt>
                <c:pt idx="3">
                  <c:v>Not applicable</c:v>
                </c:pt>
                <c:pt idx="4">
                  <c:v>To be further monitored</c:v>
                </c:pt>
                <c:pt idx="5">
                  <c:v>Under Investigation</c:v>
                </c:pt>
              </c:strCache>
            </c:strRef>
          </c:cat>
          <c:val>
            <c:numRef>
              <c:f>'REX KPI'!$B$7:$B$13</c:f>
              <c:numCache>
                <c:formatCode>General</c:formatCode>
                <c:ptCount val="6"/>
                <c:pt idx="0">
                  <c:v>2</c:v>
                </c:pt>
                <c:pt idx="1">
                  <c:v>2</c:v>
                </c:pt>
                <c:pt idx="2">
                  <c:v>3</c:v>
                </c:pt>
                <c:pt idx="3">
                  <c:v>7</c:v>
                </c:pt>
                <c:pt idx="4">
                  <c:v>4</c:v>
                </c:pt>
                <c:pt idx="5">
                  <c:v>3</c:v>
                </c:pt>
              </c:numCache>
            </c:numRef>
          </c:val>
          <c:extLst>
            <c:ext xmlns:c16="http://schemas.microsoft.com/office/drawing/2014/chart" uri="{C3380CC4-5D6E-409C-BE32-E72D297353CC}">
              <c16:uniqueId val="{0000000E-2DDE-4753-9672-4483CE6A69D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Report.xlsx]REX KPI!PivotTable9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REX by Responsibility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'REX KPI'!$B$25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69D-4B3F-A9B7-59F042D20A9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9D-4B3F-A9B7-59F042D20A9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69D-4B3F-A9B7-59F042D20A9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69D-4B3F-A9B7-59F042D20A9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69D-4B3F-A9B7-59F042D20A9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69D-4B3F-A9B7-59F042D20A9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69D-4B3F-A9B7-59F042D20A9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69D-4B3F-A9B7-59F042D20A9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69D-4B3F-A9B7-59F042D20A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'REX KPI'!$A$26:$A$34</c:f>
              <c:strCache>
                <c:ptCount val="8"/>
                <c:pt idx="0">
                  <c:v>CJM</c:v>
                </c:pt>
                <c:pt idx="1">
                  <c:v>CRL</c:v>
                </c:pt>
                <c:pt idx="2">
                  <c:v>FT</c:v>
                </c:pt>
                <c:pt idx="3">
                  <c:v>KN</c:v>
                </c:pt>
                <c:pt idx="4">
                  <c:v>KTW</c:v>
                </c:pt>
                <c:pt idx="5">
                  <c:v>LCR</c:v>
                </c:pt>
                <c:pt idx="6">
                  <c:v>TBC</c:v>
                </c:pt>
                <c:pt idx="7">
                  <c:v>Ultimate</c:v>
                </c:pt>
              </c:strCache>
            </c:strRef>
          </c:cat>
          <c:val>
            <c:numRef>
              <c:f>'REX KPI'!$B$26:$B$34</c:f>
              <c:numCache>
                <c:formatCode>General</c:formatCode>
                <c:ptCount val="8"/>
                <c:pt idx="0">
                  <c:v>1</c:v>
                </c:pt>
                <c:pt idx="1">
                  <c:v>6</c:v>
                </c:pt>
                <c:pt idx="2">
                  <c:v>3</c:v>
                </c:pt>
                <c:pt idx="3">
                  <c:v>2</c:v>
                </c:pt>
                <c:pt idx="4">
                  <c:v>3</c:v>
                </c:pt>
                <c:pt idx="5">
                  <c:v>4</c:v>
                </c:pt>
                <c:pt idx="6">
                  <c:v>1</c:v>
                </c:pt>
                <c:pt idx="7">
                  <c:v>1</c:v>
                </c:pt>
              </c:numCache>
            </c:numRef>
          </c:val>
          <c:extLst>
            <c:ext xmlns:c16="http://schemas.microsoft.com/office/drawing/2014/chart" uri="{C3380CC4-5D6E-409C-BE32-E72D297353CC}">
              <c16:uniqueId val="{00000012-E69D-4B3F-A9B7-59F042D20A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[RST Quality Report.xlsx]REX KPI!PivotTable11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REX</a:t>
            </a:r>
            <a:r>
              <a:rPr lang="en-US" baseline="0"/>
              <a:t> by Sub-system</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'REX KPI'!$B$45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02B-4214-90EF-8825988365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02B-4214-90EF-8825988365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02B-4214-90EF-8825988365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02B-4214-90EF-88259883655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02B-4214-90EF-88259883655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02B-4214-90EF-88259883655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02B-4214-90EF-88259883655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02B-4214-90EF-88259883655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02B-4214-90EF-88259883655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02B-4214-90EF-88259883655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02B-4214-90EF-88259883655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02B-4214-90EF-8825988365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'REX KPI'!$A$46:$A$57</c:f>
              <c:strCache>
                <c:ptCount val="11"/>
                <c:pt idx="0">
                  <c:v>Bogie</c:v>
                </c:pt>
                <c:pt idx="1">
                  <c:v>Brakes</c:v>
                </c:pt>
                <c:pt idx="2">
                  <c:v>CVS</c:v>
                </c:pt>
                <c:pt idx="3">
                  <c:v>CVS&amp;Traction</c:v>
                </c:pt>
                <c:pt idx="4">
                  <c:v>Doors</c:v>
                </c:pt>
                <c:pt idx="5">
                  <c:v>E Cubicles</c:v>
                </c:pt>
                <c:pt idx="6">
                  <c:v>Gangway</c:v>
                </c:pt>
                <c:pt idx="7">
                  <c:v>HVAC</c:v>
                </c:pt>
                <c:pt idx="8">
                  <c:v>Interior</c:v>
                </c:pt>
                <c:pt idx="9">
                  <c:v>Smoke detector</c:v>
                </c:pt>
                <c:pt idx="10">
                  <c:v>Traction</c:v>
                </c:pt>
              </c:strCache>
            </c:strRef>
          </c:cat>
          <c:val>
            <c:numRef>
              <c:f>'REX KPI'!$B$46:$B$57</c:f>
              <c:numCache>
                <c:formatCode>General</c:formatCode>
                <c:ptCount val="11"/>
                <c:pt idx="0">
                  <c:v>4</c:v>
                </c:pt>
                <c:pt idx="1">
                  <c:v>1</c:v>
                </c:pt>
                <c:pt idx="2">
                  <c:v>3</c:v>
                </c:pt>
                <c:pt idx="3">
                  <c:v>2</c:v>
                </c:pt>
                <c:pt idx="4">
                  <c:v>4</c:v>
                </c:pt>
                <c:pt idx="5">
                  <c:v>1</c:v>
                </c:pt>
                <c:pt idx="6">
                  <c:v>1</c:v>
                </c:pt>
                <c:pt idx="7">
                  <c:v>2</c:v>
                </c:pt>
                <c:pt idx="8">
                  <c:v>1</c:v>
                </c:pt>
                <c:pt idx="9">
                  <c:v>1</c:v>
                </c:pt>
                <c:pt idx="10">
                  <c:v>1</c:v>
                </c:pt>
              </c:numCache>
            </c:numRef>
          </c:val>
          <c:extLst>
            <c:ext xmlns:c16="http://schemas.microsoft.com/office/drawing/2014/chart" uri="{C3380CC4-5D6E-409C-BE32-E72D297353CC}">
              <c16:uniqueId val="{00000018-602B-4214-90EF-88259883655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151617</xdr:colOff>
      <xdr:row>1</xdr:row>
      <xdr:rowOff>95785</xdr:rowOff>
    </xdr:from>
    <xdr:to>
      <xdr:col>10</xdr:col>
      <xdr:colOff>51876</xdr:colOff>
      <xdr:row>14</xdr:row>
      <xdr:rowOff>4832</xdr:rowOff>
    </xdr:to>
    <xdr:graphicFrame macro="">
      <xdr:nvGraphicFramePr>
        <xdr:cNvPr id="2" name="Chart 1">
          <a:extLst>
            <a:ext uri="{FF2B5EF4-FFF2-40B4-BE49-F238E27FC236}">
              <a16:creationId xmlns:a16="http://schemas.microsoft.com/office/drawing/2014/main" id="{19ABD4E0-B40C-42AF-84FA-5738BB521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164317</xdr:colOff>
      <xdr:row>17</xdr:row>
      <xdr:rowOff>182416</xdr:rowOff>
    </xdr:from>
    <xdr:to>
      <xdr:col>10</xdr:col>
      <xdr:colOff>61452</xdr:colOff>
      <xdr:row>30</xdr:row>
      <xdr:rowOff>92178</xdr:rowOff>
    </xdr:to>
    <xdr:graphicFrame macro="">
      <xdr:nvGraphicFramePr>
        <xdr:cNvPr id="3" name="Chart 2">
          <a:extLst>
            <a:ext uri="{FF2B5EF4-FFF2-40B4-BE49-F238E27FC236}">
              <a16:creationId xmlns:a16="http://schemas.microsoft.com/office/drawing/2014/main" id="{9870DC22-7EE2-4526-9833-11A913A85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230443</xdr:colOff>
      <xdr:row>36</xdr:row>
      <xdr:rowOff>61451</xdr:rowOff>
    </xdr:from>
    <xdr:to>
      <xdr:col>10</xdr:col>
      <xdr:colOff>0</xdr:colOff>
      <xdr:row>49</xdr:row>
      <xdr:rowOff>153221</xdr:rowOff>
    </xdr:to>
    <xdr:graphicFrame macro="">
      <xdr:nvGraphicFramePr>
        <xdr:cNvPr id="5" name="Chart 4">
          <a:extLst>
            <a:ext uri="{FF2B5EF4-FFF2-40B4-BE49-F238E27FC236}">
              <a16:creationId xmlns:a16="http://schemas.microsoft.com/office/drawing/2014/main" id="{12A3DE47-99D2-47FF-AA8E-02A58E44B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91344</xdr:colOff>
      <xdr:row>0</xdr:row>
      <xdr:rowOff>91979</xdr:rowOff>
    </xdr:from>
    <xdr:to>
      <xdr:col>9</xdr:col>
      <xdr:colOff>366347</xdr:colOff>
      <xdr:row>11</xdr:row>
      <xdr:rowOff>118940</xdr:rowOff>
    </xdr:to>
    <xdr:graphicFrame macro="">
      <xdr:nvGraphicFramePr>
        <xdr:cNvPr id="8" name="Chart 7">
          <a:extLst>
            <a:ext uri="{FF2B5EF4-FFF2-40B4-BE49-F238E27FC236}">
              <a16:creationId xmlns:a16="http://schemas.microsoft.com/office/drawing/2014/main" id="{0772E894-098D-4B6E-A718-690D89B26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85481</xdr:colOff>
      <xdr:row>12</xdr:row>
      <xdr:rowOff>148828</xdr:rowOff>
    </xdr:from>
    <xdr:to>
      <xdr:col>9</xdr:col>
      <xdr:colOff>372070</xdr:colOff>
      <xdr:row>24</xdr:row>
      <xdr:rowOff>27598</xdr:rowOff>
    </xdr:to>
    <xdr:graphicFrame macro="">
      <xdr:nvGraphicFramePr>
        <xdr:cNvPr id="9" name="Chart 8">
          <a:extLst>
            <a:ext uri="{FF2B5EF4-FFF2-40B4-BE49-F238E27FC236}">
              <a16:creationId xmlns:a16="http://schemas.microsoft.com/office/drawing/2014/main" id="{F5D06A2A-D822-4A28-8548-0BAA9D94B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118941</xdr:colOff>
      <xdr:row>26</xdr:row>
      <xdr:rowOff>3175</xdr:rowOff>
    </xdr:from>
    <xdr:to>
      <xdr:col>9</xdr:col>
      <xdr:colOff>399805</xdr:colOff>
      <xdr:row>37</xdr:row>
      <xdr:rowOff>36636</xdr:rowOff>
    </xdr:to>
    <xdr:graphicFrame macro="">
      <xdr:nvGraphicFramePr>
        <xdr:cNvPr id="10" name="Chart 9">
          <a:extLst>
            <a:ext uri="{FF2B5EF4-FFF2-40B4-BE49-F238E27FC236}">
              <a16:creationId xmlns:a16="http://schemas.microsoft.com/office/drawing/2014/main" id="{B76E0F71-306A-464F-8F19-6A67FC7D7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523875</xdr:colOff>
      <xdr:row>3</xdr:row>
      <xdr:rowOff>79375</xdr:rowOff>
    </xdr:from>
    <xdr:to>
      <xdr:col>11</xdr:col>
      <xdr:colOff>139700</xdr:colOff>
      <xdr:row>19</xdr:row>
      <xdr:rowOff>34925</xdr:rowOff>
    </xdr:to>
    <xdr:graphicFrame macro="">
      <xdr:nvGraphicFramePr>
        <xdr:cNvPr id="7" name="Chart 6">
          <a:extLst>
            <a:ext uri="{FF2B5EF4-FFF2-40B4-BE49-F238E27FC236}">
              <a16:creationId xmlns:a16="http://schemas.microsoft.com/office/drawing/2014/main" id="{35747111-391E-485F-99A0-2FB7553C6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523875</xdr:colOff>
      <xdr:row>23</xdr:row>
      <xdr:rowOff>79375</xdr:rowOff>
    </xdr:from>
    <xdr:to>
      <xdr:col>11</xdr:col>
      <xdr:colOff>139700</xdr:colOff>
      <xdr:row>39</xdr:row>
      <xdr:rowOff>44450</xdr:rowOff>
    </xdr:to>
    <xdr:graphicFrame macro="">
      <xdr:nvGraphicFramePr>
        <xdr:cNvPr id="9" name="Chart 8">
          <a:extLst>
            <a:ext uri="{FF2B5EF4-FFF2-40B4-BE49-F238E27FC236}">
              <a16:creationId xmlns:a16="http://schemas.microsoft.com/office/drawing/2014/main" id="{86107BE0-C557-4AD3-885C-84C501DA6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523875</xdr:colOff>
      <xdr:row>42</xdr:row>
      <xdr:rowOff>79375</xdr:rowOff>
    </xdr:from>
    <xdr:to>
      <xdr:col>11</xdr:col>
      <xdr:colOff>139700</xdr:colOff>
      <xdr:row>58</xdr:row>
      <xdr:rowOff>34925</xdr:rowOff>
    </xdr:to>
    <xdr:graphicFrame macro="">
      <xdr:nvGraphicFramePr>
        <xdr:cNvPr id="10" name="Chart 9">
          <a:extLst>
            <a:ext uri="{FF2B5EF4-FFF2-40B4-BE49-F238E27FC236}">
              <a16:creationId xmlns:a16="http://schemas.microsoft.com/office/drawing/2014/main" id="{45DD4F43-E0AC-4B35-A072-D9DD01E9E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530228</xdr:colOff>
      <xdr:row>0</xdr:row>
      <xdr:rowOff>161925</xdr:rowOff>
    </xdr:from>
    <xdr:to>
      <xdr:col>7</xdr:col>
      <xdr:colOff>127593</xdr:colOff>
      <xdr:row>11</xdr:row>
      <xdr:rowOff>44592</xdr:rowOff>
    </xdr:to>
    <xdr:graphicFrame macro="">
      <xdr:nvGraphicFramePr>
        <xdr:cNvPr id="2" name="Chart 1">
          <a:extLst>
            <a:ext uri="{FF2B5EF4-FFF2-40B4-BE49-F238E27FC236}">
              <a16:creationId xmlns:a16="http://schemas.microsoft.com/office/drawing/2014/main" id="{90D06F00-3535-4831-A42C-614A0C235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485777</xdr:colOff>
      <xdr:row>12</xdr:row>
      <xdr:rowOff>96052</xdr:rowOff>
    </xdr:from>
    <xdr:to>
      <xdr:col>7</xdr:col>
      <xdr:colOff>130176</xdr:colOff>
      <xdr:row>22</xdr:row>
      <xdr:rowOff>111125</xdr:rowOff>
    </xdr:to>
    <xdr:graphicFrame macro="">
      <xdr:nvGraphicFramePr>
        <xdr:cNvPr id="3" name="Chart 2">
          <a:extLst>
            <a:ext uri="{FF2B5EF4-FFF2-40B4-BE49-F238E27FC236}">
              <a16:creationId xmlns:a16="http://schemas.microsoft.com/office/drawing/2014/main" id="{553FE050-264E-4257-8CBA-C1AAE6C0A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454027</xdr:colOff>
      <xdr:row>24</xdr:row>
      <xdr:rowOff>95251</xdr:rowOff>
    </xdr:from>
    <xdr:to>
      <xdr:col>7</xdr:col>
      <xdr:colOff>101601</xdr:colOff>
      <xdr:row>34</xdr:row>
      <xdr:rowOff>88900</xdr:rowOff>
    </xdr:to>
    <xdr:graphicFrame macro="">
      <xdr:nvGraphicFramePr>
        <xdr:cNvPr id="4" name="Chart 3">
          <a:extLst>
            <a:ext uri="{FF2B5EF4-FFF2-40B4-BE49-F238E27FC236}">
              <a16:creationId xmlns:a16="http://schemas.microsoft.com/office/drawing/2014/main" id="{D2FCD01F-20C1-4BFB-BEA7-EC8B45292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70.715701504632" createdVersion="6" refreshedVersion="6" minRefreshableVersion="3" recordCount="40" xr:uid="{C45441EB-CD4D-4E96-A2CD-436E340BAFC3}">
  <cacheSource type="worksheet">
    <worksheetSource ref="F2:F1048576" sheet="Supplier NCR"/>
  </cacheSource>
  <cacheFields count="1">
    <cacheField name="Responsibility" numFmtId="0">
      <sharedItems containsBlank="1" count="4">
        <s v="STE - VBN"/>
        <s v="CRL"/>
        <s v="FT"/>
        <m/>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86.638814930557" createdVersion="6" refreshedVersion="6" minRefreshableVersion="3" recordCount="300" xr:uid="{38B5CAB5-C3B8-4A47-B623-5BF6EB681C2A}">
  <cacheSource type="worksheet">
    <worksheetSource ref="J2:J1048576" sheet="NCR"/>
  </cacheSource>
  <cacheFields count="1">
    <cacheField name="Status" numFmtId="0">
      <sharedItems containsBlank="1" count="9">
        <s v="Closed"/>
        <s v="Open"/>
        <s v="Cancelled"/>
        <m/>
        <s v="NCR cancelled" u="1"/>
        <s v="NCR opened" u="1"/>
        <s v="NCR closed" u="1"/>
        <s v="Root cause known" u="1"/>
        <s v="Corrective Action defined" u="1"/>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86.647480208332" createdVersion="6" refreshedVersion="6" minRefreshableVersion="3" recordCount="300" xr:uid="{3D77A621-1DCC-410F-A7D3-9A53D3D38370}">
  <cacheSource type="worksheet">
    <worksheetSource ref="F2:F1048576" sheet="NCR"/>
  </cacheSource>
  <cacheFields count="1">
    <cacheField name="Responsibility" numFmtId="0">
      <sharedItems containsBlank="1" count="10">
        <s v="STE - VBN"/>
        <s v="CRL"/>
        <s v="FT"/>
        <s v="KTW"/>
        <s v="Le Creusot"/>
        <s v="Hoppecke"/>
        <s v="KN"/>
        <s v="Alstom"/>
        <m/>
        <s v="VBN" u="1"/>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86.647553240742" createdVersion="6" refreshedVersion="6" minRefreshableVersion="3" recordCount="80" xr:uid="{524D01D1-9944-4B3F-84D8-3B0F39325ABF}">
  <cacheSource type="worksheet">
    <worksheetSource ref="D2:D1048576" sheet="NCR - copy"/>
  </cacheSource>
  <cacheFields count="1">
    <cacheField name="Sub-system" numFmtId="0">
      <sharedItems containsBlank="1" count="25">
        <s v="PACIS"/>
        <s v="Brakes"/>
        <s v="Windows"/>
        <s v="HVAC"/>
        <s v="Doors"/>
        <s v="Coupler"/>
        <s v="Sanding"/>
        <s v="DCS"/>
        <s v="Carbody"/>
        <s v="Compressors"/>
        <s v="Lighting"/>
        <s v="Bogie"/>
        <s v="Interior"/>
        <s v="Electrical wiring"/>
        <s v="Traction"/>
        <s v="Shoe Collector"/>
        <s v="SLV-ATC"/>
        <s v="Gangway"/>
        <s v="Derailment sensor"/>
        <s v="Battery"/>
        <s v="CVS"/>
        <s v="LV"/>
        <m/>
        <s v="Roof" u="1"/>
        <s v="Network"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70.715939930553" createdVersion="6" refreshedVersion="6" minRefreshableVersion="3" recordCount="40" xr:uid="{99C710B4-BF84-4DAE-A081-123B873389FF}">
  <cacheSource type="worksheet">
    <worksheetSource ref="D2:D1048576" sheet="Supplier NCR"/>
  </cacheSource>
  <cacheFields count="1">
    <cacheField name="Sub-system" numFmtId="0">
      <sharedItems containsBlank="1" count="5">
        <s v="PACIS"/>
        <s v="OBCN"/>
        <s v="CVS"/>
        <s v="Brake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73.389632986109" createdVersion="6" refreshedVersion="6" minRefreshableVersion="3" recordCount="10" xr:uid="{1548401F-3FC9-4488-9C20-3BB210701F5A}">
  <cacheSource type="worksheet">
    <worksheetSource ref="J2:J1048576" sheet="8D"/>
  </cacheSource>
  <cacheFields count="1">
    <cacheField name="Status_x000a_8D Step" numFmtId="0">
      <sharedItems containsBlank="1" count="6">
        <s v="D8 : Closed"/>
        <s v="D7 : Rex"/>
        <s v="D5 : Root cause"/>
        <s v="D6 : Correction"/>
        <m/>
        <s v="D3 : Impact"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73.391354282408" createdVersion="6" refreshedVersion="6" minRefreshableVersion="3" recordCount="10" xr:uid="{71EE7D18-123D-4CF8-9489-BE95B84B0F51}">
  <cacheSource type="worksheet">
    <worksheetSource ref="F2:F1048576" sheet="8D"/>
  </cacheSource>
  <cacheFields count="1">
    <cacheField name="Responsibility" numFmtId="0">
      <sharedItems containsBlank="1" count="6">
        <s v="CRL"/>
        <s v="STE - VBN"/>
        <s v="Alstom"/>
        <s v="Hoppecke"/>
        <s v="FT"/>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73.391470138886" createdVersion="6" refreshedVersion="6" minRefreshableVersion="3" recordCount="10" xr:uid="{1E266B82-15D9-4D37-A0AD-707DC8A1E0BC}">
  <cacheSource type="worksheet">
    <worksheetSource ref="D2:D1048576" sheet="8D"/>
  </cacheSource>
  <cacheFields count="1">
    <cacheField name="Sub-system" numFmtId="0">
      <sharedItems containsBlank="1" count="8">
        <s v="Traction"/>
        <s v="PACIS"/>
        <s v="CVS"/>
        <s v="Doors"/>
        <s v="Battery"/>
        <s v="Brakes"/>
        <s v="Roof"/>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73.682853819446" createdVersion="6" refreshedVersion="6" minRefreshableVersion="3" recordCount="22" xr:uid="{21A16283-0CF3-44D1-A875-5B4803577F0D}">
  <cacheSource type="worksheet">
    <worksheetSource ref="D2:D1048576" sheet="REX"/>
  </cacheSource>
  <cacheFields count="1">
    <cacheField name="Sub-system" numFmtId="0">
      <sharedItems containsBlank="1" count="12">
        <s v="Gangway"/>
        <s v="Smoke detector"/>
        <s v="HVAC"/>
        <s v="CVS"/>
        <s v="Bogie"/>
        <s v="Doors"/>
        <s v="CVS&amp;Traction"/>
        <s v="E Cubicles"/>
        <s v="Traction"/>
        <s v="Interior"/>
        <s v="Brakes"/>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86.614250925923" createdVersion="6" refreshedVersion="6" minRefreshableVersion="3" recordCount="22" xr:uid="{0AE3A226-C38F-4D52-8288-CE34558EFF5E}">
  <cacheSource type="worksheet">
    <worksheetSource ref="K2:K1048576" sheet="REX"/>
  </cacheSource>
  <cacheFields count="1">
    <cacheField name="Status" numFmtId="0">
      <sharedItems containsBlank="1" count="7">
        <s v="Inspection OK"/>
        <s v="Correction under implementation"/>
        <s v="To be further monitored"/>
        <s v="Not applicable"/>
        <s v="Under Investigation"/>
        <s v="Investigation Not Started"/>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86.61427662037" createdVersion="6" refreshedVersion="6" minRefreshableVersion="3" recordCount="22" xr:uid="{8031C8E3-6402-463E-B0C6-3B2241592A14}">
  <cacheSource type="worksheet">
    <worksheetSource ref="F2:F1048576" sheet="REX"/>
  </cacheSource>
  <cacheFields count="1">
    <cacheField name="Responsibility" numFmtId="0">
      <sharedItems containsBlank="1" count="9">
        <s v="Ultimate"/>
        <s v="TBC"/>
        <s v="FT"/>
        <s v="CRL"/>
        <s v="LCR"/>
        <s v="KN"/>
        <s v="KTW"/>
        <s v="CJM"/>
        <m/>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PETA Mahaboob" refreshedDate="44586.614519444447" createdVersion="6" refreshedVersion="6" minRefreshableVersion="3" recordCount="26" xr:uid="{1A137C06-5169-4C92-B7F5-DD37064F34C3}">
  <cacheSource type="worksheet">
    <worksheetSource ref="J2:J1048576" sheet="Supplier NCR"/>
  </cacheSource>
  <cacheFields count="1">
    <cacheField name="Status" numFmtId="0">
      <sharedItems containsBlank="1" count="5">
        <s v="NCR closed"/>
        <s v="Corrective Action defined"/>
        <s v="NCR opened"/>
        <m/>
        <s v="NCR cancelle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r>
  <r>
    <x v="0"/>
  </r>
  <r>
    <x v="0"/>
  </r>
  <r>
    <x v="0"/>
  </r>
  <r>
    <x v="0"/>
  </r>
  <r>
    <x v="0"/>
  </r>
  <r>
    <x v="0"/>
  </r>
  <r>
    <x v="0"/>
  </r>
  <r>
    <x v="0"/>
  </r>
  <r>
    <x v="0"/>
  </r>
  <r>
    <x v="0"/>
  </r>
  <r>
    <x v="0"/>
  </r>
  <r>
    <x v="0"/>
  </r>
  <r>
    <x v="0"/>
  </r>
  <r>
    <x v="0"/>
  </r>
  <r>
    <x v="0"/>
  </r>
  <r>
    <x v="0"/>
  </r>
  <r>
    <x v="1"/>
  </r>
  <r>
    <x v="1"/>
  </r>
  <r>
    <x v="1"/>
  </r>
  <r>
    <x v="0"/>
  </r>
  <r>
    <x v="0"/>
  </r>
  <r>
    <x v="0"/>
  </r>
  <r>
    <x v="0"/>
  </r>
  <r>
    <x v="2"/>
  </r>
  <r>
    <x v="3"/>
  </r>
  <r>
    <x v="3"/>
  </r>
  <r>
    <x v="3"/>
  </r>
  <r>
    <x v="3"/>
  </r>
  <r>
    <x v="3"/>
  </r>
  <r>
    <x v="3"/>
  </r>
  <r>
    <x v="3"/>
  </r>
  <r>
    <x v="3"/>
  </r>
  <r>
    <x v="3"/>
  </r>
  <r>
    <x v="3"/>
  </r>
  <r>
    <x v="3"/>
  </r>
  <r>
    <x v="3"/>
  </r>
  <r>
    <x v="3"/>
  </r>
  <r>
    <x v="3"/>
  </r>
  <r>
    <x v="3"/>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r>
  <r>
    <x v="0"/>
  </r>
  <r>
    <x v="0"/>
  </r>
  <r>
    <x v="0"/>
  </r>
  <r>
    <x v="0"/>
  </r>
  <r>
    <x v="0"/>
  </r>
  <r>
    <x v="0"/>
  </r>
  <r>
    <x v="0"/>
  </r>
  <r>
    <x v="0"/>
  </r>
  <r>
    <x v="0"/>
  </r>
  <r>
    <x v="0"/>
  </r>
  <r>
    <x v="1"/>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2"/>
  </r>
  <r>
    <x v="0"/>
  </r>
  <r>
    <x v="0"/>
  </r>
  <r>
    <x v="0"/>
  </r>
  <r>
    <x v="1"/>
  </r>
  <r>
    <x v="1"/>
  </r>
  <r>
    <x v="1"/>
  </r>
  <r>
    <x v="0"/>
  </r>
  <r>
    <x v="0"/>
  </r>
  <r>
    <x v="0"/>
  </r>
  <r>
    <x v="0"/>
  </r>
  <r>
    <x v="0"/>
  </r>
  <r>
    <x v="0"/>
  </r>
  <r>
    <x v="0"/>
  </r>
  <r>
    <x v="0"/>
  </r>
  <r>
    <x v="0"/>
  </r>
  <r>
    <x v="0"/>
  </r>
  <r>
    <x v="0"/>
  </r>
  <r>
    <x v="0"/>
  </r>
  <r>
    <x v="0"/>
  </r>
  <r>
    <x v="0"/>
  </r>
  <r>
    <x v="0"/>
  </r>
  <r>
    <x v="0"/>
  </r>
  <r>
    <x v="2"/>
  </r>
  <r>
    <x v="0"/>
  </r>
  <r>
    <x v="0"/>
  </r>
  <r>
    <x v="0"/>
  </r>
  <r>
    <x v="0"/>
  </r>
  <r>
    <x v="0"/>
  </r>
  <r>
    <x v="2"/>
  </r>
  <r>
    <x v="0"/>
  </r>
  <r>
    <x v="0"/>
  </r>
  <r>
    <x v="0"/>
  </r>
  <r>
    <x v="0"/>
  </r>
  <r>
    <x v="0"/>
  </r>
  <r>
    <x v="0"/>
  </r>
  <r>
    <x v="0"/>
  </r>
  <r>
    <x v="0"/>
  </r>
  <r>
    <x v="2"/>
  </r>
  <r>
    <x v="0"/>
  </r>
  <r>
    <x v="0"/>
  </r>
  <r>
    <x v="0"/>
  </r>
  <r>
    <x v="0"/>
  </r>
  <r>
    <x v="0"/>
  </r>
  <r>
    <x v="0"/>
  </r>
  <r>
    <x v="0"/>
  </r>
  <r>
    <x v="0"/>
  </r>
  <r>
    <x v="0"/>
  </r>
  <r>
    <x v="2"/>
  </r>
  <r>
    <x v="0"/>
  </r>
  <r>
    <x v="0"/>
  </r>
  <r>
    <x v="0"/>
  </r>
  <r>
    <x v="0"/>
  </r>
  <r>
    <x v="2"/>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0"/>
  </r>
  <r>
    <x v="0"/>
  </r>
  <r>
    <x v="0"/>
  </r>
  <r>
    <x v="0"/>
  </r>
  <r>
    <x v="0"/>
  </r>
  <r>
    <x v="1"/>
  </r>
  <r>
    <x v="0"/>
  </r>
  <r>
    <x v="0"/>
  </r>
  <r>
    <x v="0"/>
  </r>
  <r>
    <x v="1"/>
  </r>
  <r>
    <x v="1"/>
  </r>
  <r>
    <x v="0"/>
  </r>
  <r>
    <x v="0"/>
  </r>
  <r>
    <x v="0"/>
  </r>
  <r>
    <x v="0"/>
  </r>
  <r>
    <x v="1"/>
  </r>
  <r>
    <x v="0"/>
  </r>
  <r>
    <x v="1"/>
  </r>
  <r>
    <x v="1"/>
  </r>
  <r>
    <x v="1"/>
  </r>
  <r>
    <x v="0"/>
  </r>
  <r>
    <x v="2"/>
  </r>
  <r>
    <x v="2"/>
  </r>
  <r>
    <x v="0"/>
  </r>
  <r>
    <x v="0"/>
  </r>
  <r>
    <x v="0"/>
  </r>
  <r>
    <x v="0"/>
  </r>
  <r>
    <x v="0"/>
  </r>
  <r>
    <x v="0"/>
  </r>
  <r>
    <x v="1"/>
  </r>
  <r>
    <x v="0"/>
  </r>
  <r>
    <x v="0"/>
  </r>
  <r>
    <x v="1"/>
  </r>
  <r>
    <x v="1"/>
  </r>
  <r>
    <x v="1"/>
  </r>
  <r>
    <x v="1"/>
  </r>
  <r>
    <x v="0"/>
  </r>
  <r>
    <x v="0"/>
  </r>
  <r>
    <x v="1"/>
  </r>
  <r>
    <x v="1"/>
  </r>
  <r>
    <x v="1"/>
  </r>
  <r>
    <x v="0"/>
  </r>
  <r>
    <x v="0"/>
  </r>
  <r>
    <x v="0"/>
  </r>
  <r>
    <x v="1"/>
  </r>
  <r>
    <x v="0"/>
  </r>
  <r>
    <x v="1"/>
  </r>
  <r>
    <x v="0"/>
  </r>
  <r>
    <x v="0"/>
  </r>
  <r>
    <x v="0"/>
  </r>
  <r>
    <x v="1"/>
  </r>
  <r>
    <x v="1"/>
  </r>
  <r>
    <x v="1"/>
  </r>
  <r>
    <x v="0"/>
  </r>
  <r>
    <x v="0"/>
  </r>
  <r>
    <x v="0"/>
  </r>
  <r>
    <x v="0"/>
  </r>
  <r>
    <x v="2"/>
  </r>
  <r>
    <x v="1"/>
  </r>
  <r>
    <x v="0"/>
  </r>
  <r>
    <x v="1"/>
  </r>
  <r>
    <x v="0"/>
  </r>
  <r>
    <x v="1"/>
  </r>
  <r>
    <x v="1"/>
  </r>
  <r>
    <x v="0"/>
  </r>
  <r>
    <x v="1"/>
  </r>
  <r>
    <x v="0"/>
  </r>
  <r>
    <x v="0"/>
  </r>
  <r>
    <x v="0"/>
  </r>
  <r>
    <x v="0"/>
  </r>
  <r>
    <x v="0"/>
  </r>
  <r>
    <x v="1"/>
  </r>
  <r>
    <x v="0"/>
  </r>
  <r>
    <x v="0"/>
  </r>
  <r>
    <x v="1"/>
  </r>
  <r>
    <x v="1"/>
  </r>
  <r>
    <x v="0"/>
  </r>
  <r>
    <x v="1"/>
  </r>
  <r>
    <x v="0"/>
  </r>
  <r>
    <x v="1"/>
  </r>
  <r>
    <x v="0"/>
  </r>
  <r>
    <x v="0"/>
  </r>
  <r>
    <x v="0"/>
  </r>
  <r>
    <x v="0"/>
  </r>
  <r>
    <x v="1"/>
  </r>
  <r>
    <x v="1"/>
  </r>
  <r>
    <x v="1"/>
  </r>
  <r>
    <x v="1"/>
  </r>
  <r>
    <x v="1"/>
  </r>
  <r>
    <x v="1"/>
  </r>
  <r>
    <x v="1"/>
  </r>
  <r>
    <x v="0"/>
  </r>
  <r>
    <x v="0"/>
  </r>
  <r>
    <x v="1"/>
  </r>
  <r>
    <x v="1"/>
  </r>
  <r>
    <x v="1"/>
  </r>
  <r>
    <x v="1"/>
  </r>
  <r>
    <x v="1"/>
  </r>
  <r>
    <x v="1"/>
  </r>
  <r>
    <x v="1"/>
  </r>
  <r>
    <x v="1"/>
  </r>
  <r>
    <x v="1"/>
  </r>
  <r>
    <x v="1"/>
  </r>
  <r>
    <x v="1"/>
  </r>
  <r>
    <x v="0"/>
  </r>
  <r>
    <x v="0"/>
  </r>
  <r>
    <x v="1"/>
  </r>
  <r>
    <x v="1"/>
  </r>
  <r>
    <x v="0"/>
  </r>
  <r>
    <x v="1"/>
  </r>
  <r>
    <x v="1"/>
  </r>
  <r>
    <x v="1"/>
  </r>
  <r>
    <x v="1"/>
  </r>
  <r>
    <x v="0"/>
  </r>
  <r>
    <x v="1"/>
  </r>
  <r>
    <x v="1"/>
  </r>
  <r>
    <x v="1"/>
  </r>
  <r>
    <x v="1"/>
  </r>
  <r>
    <x v="1"/>
  </r>
  <r>
    <x v="1"/>
  </r>
  <r>
    <x v="1"/>
  </r>
  <r>
    <x v="1"/>
  </r>
  <r>
    <x v="1"/>
  </r>
  <r>
    <x v="1"/>
  </r>
  <r>
    <x v="1"/>
  </r>
  <r>
    <x v="1"/>
  </r>
  <r>
    <x v="1"/>
  </r>
  <r>
    <x v="1"/>
  </r>
  <r>
    <x v="1"/>
  </r>
  <r>
    <x v="1"/>
  </r>
  <r>
    <x v="1"/>
  </r>
  <r>
    <x v="1"/>
  </r>
  <r>
    <x v="3"/>
  </r>
  <r>
    <x v="3"/>
  </r>
  <r>
    <x v="3"/>
  </r>
  <r>
    <x v="3"/>
  </r>
  <r>
    <x v="3"/>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r>
  <r>
    <x v="0"/>
  </r>
  <r>
    <x v="0"/>
  </r>
  <r>
    <x v="0"/>
  </r>
  <r>
    <x v="0"/>
  </r>
  <r>
    <x v="0"/>
  </r>
  <r>
    <x v="0"/>
  </r>
  <r>
    <x v="0"/>
  </r>
  <r>
    <x v="0"/>
  </r>
  <r>
    <x v="0"/>
  </r>
  <r>
    <x v="0"/>
  </r>
  <r>
    <x v="0"/>
  </r>
  <r>
    <x v="0"/>
  </r>
  <r>
    <x v="0"/>
  </r>
  <r>
    <x v="0"/>
  </r>
  <r>
    <x v="0"/>
  </r>
  <r>
    <x v="0"/>
  </r>
  <r>
    <x v="1"/>
  </r>
  <r>
    <x v="1"/>
  </r>
  <r>
    <x v="1"/>
  </r>
  <r>
    <x v="0"/>
  </r>
  <r>
    <x v="0"/>
  </r>
  <r>
    <x v="0"/>
  </r>
  <r>
    <x v="0"/>
  </r>
  <r>
    <x v="2"/>
  </r>
  <r>
    <x v="3"/>
  </r>
  <r>
    <x v="3"/>
  </r>
  <r>
    <x v="4"/>
  </r>
  <r>
    <x v="5"/>
  </r>
  <r>
    <x v="3"/>
  </r>
  <r>
    <x v="3"/>
  </r>
  <r>
    <x v="3"/>
  </r>
  <r>
    <x v="3"/>
  </r>
  <r>
    <x v="3"/>
  </r>
  <r>
    <x v="3"/>
  </r>
  <r>
    <x v="3"/>
  </r>
  <r>
    <x v="4"/>
  </r>
  <r>
    <x v="4"/>
  </r>
  <r>
    <x v="3"/>
  </r>
  <r>
    <x v="3"/>
  </r>
  <r>
    <x v="3"/>
  </r>
  <r>
    <x v="3"/>
  </r>
  <r>
    <x v="3"/>
  </r>
  <r>
    <x v="3"/>
  </r>
  <r>
    <x v="3"/>
  </r>
  <r>
    <x v="0"/>
  </r>
  <r>
    <x v="6"/>
  </r>
  <r>
    <x v="1"/>
  </r>
  <r>
    <x v="0"/>
  </r>
  <r>
    <x v="0"/>
  </r>
  <r>
    <x v="7"/>
  </r>
  <r>
    <x v="0"/>
  </r>
  <r>
    <x v="7"/>
  </r>
  <r>
    <x v="7"/>
  </r>
  <r>
    <x v="7"/>
  </r>
  <r>
    <x v="0"/>
  </r>
  <r>
    <x v="0"/>
  </r>
  <r>
    <x v="0"/>
  </r>
  <r>
    <x v="2"/>
  </r>
  <r>
    <x v="6"/>
  </r>
  <r>
    <x v="7"/>
  </r>
  <r>
    <x v="6"/>
  </r>
  <r>
    <x v="0"/>
  </r>
  <r>
    <x v="0"/>
  </r>
  <r>
    <x v="1"/>
  </r>
  <r>
    <x v="0"/>
  </r>
  <r>
    <x v="0"/>
  </r>
  <r>
    <x v="7"/>
  </r>
  <r>
    <x v="0"/>
  </r>
  <r>
    <x v="0"/>
  </r>
  <r>
    <x v="7"/>
  </r>
  <r>
    <x v="1"/>
  </r>
  <r>
    <x v="6"/>
  </r>
  <r>
    <x v="2"/>
  </r>
  <r>
    <x v="6"/>
  </r>
  <r>
    <x v="1"/>
  </r>
  <r>
    <x v="1"/>
  </r>
  <r>
    <x v="1"/>
  </r>
  <r>
    <x v="7"/>
  </r>
  <r>
    <x v="2"/>
  </r>
  <r>
    <x v="6"/>
  </r>
  <r>
    <x v="1"/>
  </r>
  <r>
    <x v="6"/>
  </r>
  <r>
    <x v="6"/>
  </r>
  <r>
    <x v="6"/>
  </r>
  <r>
    <x v="7"/>
  </r>
  <r>
    <x v="7"/>
  </r>
  <r>
    <x v="1"/>
  </r>
  <r>
    <x v="6"/>
  </r>
  <r>
    <x v="7"/>
  </r>
  <r>
    <x v="2"/>
  </r>
  <r>
    <x v="2"/>
  </r>
  <r>
    <x v="6"/>
  </r>
  <r>
    <x v="6"/>
  </r>
  <r>
    <x v="6"/>
  </r>
  <r>
    <x v="0"/>
  </r>
  <r>
    <x v="0"/>
  </r>
  <r>
    <x v="7"/>
  </r>
  <r>
    <x v="0"/>
  </r>
  <r>
    <x v="5"/>
  </r>
  <r>
    <x v="6"/>
  </r>
  <r>
    <x v="1"/>
  </r>
  <r>
    <x v="6"/>
  </r>
  <r>
    <x v="1"/>
  </r>
  <r>
    <x v="6"/>
  </r>
  <r>
    <x v="2"/>
  </r>
  <r>
    <x v="0"/>
  </r>
  <r>
    <x v="2"/>
  </r>
  <r>
    <x v="1"/>
  </r>
  <r>
    <x v="7"/>
  </r>
  <r>
    <x v="0"/>
  </r>
  <r>
    <x v="0"/>
  </r>
  <r>
    <x v="0"/>
  </r>
  <r>
    <x v="0"/>
  </r>
  <r>
    <x v="0"/>
  </r>
  <r>
    <x v="0"/>
  </r>
  <r>
    <x v="0"/>
  </r>
  <r>
    <x v="0"/>
  </r>
  <r>
    <x v="0"/>
  </r>
  <r>
    <x v="0"/>
  </r>
  <r>
    <x v="2"/>
  </r>
  <r>
    <x v="2"/>
  </r>
  <r>
    <x v="0"/>
  </r>
  <r>
    <x v="5"/>
  </r>
  <r>
    <x v="1"/>
  </r>
  <r>
    <x v="7"/>
  </r>
  <r>
    <x v="0"/>
  </r>
  <r>
    <x v="0"/>
  </r>
  <r>
    <x v="6"/>
  </r>
  <r>
    <x v="6"/>
  </r>
  <r>
    <x v="6"/>
  </r>
  <r>
    <x v="6"/>
  </r>
  <r>
    <x v="6"/>
  </r>
  <r>
    <x v="6"/>
  </r>
  <r>
    <x v="1"/>
  </r>
  <r>
    <x v="1"/>
  </r>
  <r>
    <x v="7"/>
  </r>
  <r>
    <x v="7"/>
  </r>
  <r>
    <x v="7"/>
  </r>
  <r>
    <x v="0"/>
  </r>
  <r>
    <x v="1"/>
  </r>
  <r>
    <x v="0"/>
  </r>
  <r>
    <x v="1"/>
  </r>
  <r>
    <x v="0"/>
  </r>
  <r>
    <x v="0"/>
  </r>
  <r>
    <x v="0"/>
  </r>
  <r>
    <x v="0"/>
  </r>
  <r>
    <x v="7"/>
  </r>
  <r>
    <x v="0"/>
  </r>
  <r>
    <x v="0"/>
  </r>
  <r>
    <x v="2"/>
  </r>
  <r>
    <x v="7"/>
  </r>
  <r>
    <x v="0"/>
  </r>
  <r>
    <x v="0"/>
  </r>
  <r>
    <x v="0"/>
  </r>
  <r>
    <x v="0"/>
  </r>
  <r>
    <x v="0"/>
  </r>
  <r>
    <x v="0"/>
  </r>
  <r>
    <x v="0"/>
  </r>
  <r>
    <x v="7"/>
  </r>
  <r>
    <x v="2"/>
  </r>
  <r>
    <x v="2"/>
  </r>
  <r>
    <x v="0"/>
  </r>
  <r>
    <x v="0"/>
  </r>
  <r>
    <x v="1"/>
  </r>
  <r>
    <x v="0"/>
  </r>
  <r>
    <x v="7"/>
  </r>
  <r>
    <x v="4"/>
  </r>
  <r>
    <x v="2"/>
  </r>
  <r>
    <x v="7"/>
  </r>
  <r>
    <x v="2"/>
  </r>
  <r>
    <x v="0"/>
  </r>
  <r>
    <x v="7"/>
  </r>
  <r>
    <x v="7"/>
  </r>
  <r>
    <x v="7"/>
  </r>
  <r>
    <x v="0"/>
  </r>
  <r>
    <x v="0"/>
  </r>
  <r>
    <x v="2"/>
  </r>
  <r>
    <x v="3"/>
  </r>
  <r>
    <x v="3"/>
  </r>
  <r>
    <x v="3"/>
  </r>
  <r>
    <x v="3"/>
  </r>
  <r>
    <x v="3"/>
  </r>
  <r>
    <x v="0"/>
  </r>
  <r>
    <x v="3"/>
  </r>
  <r>
    <x v="3"/>
  </r>
  <r>
    <x v="0"/>
  </r>
  <r>
    <x v="0"/>
  </r>
  <r>
    <x v="0"/>
  </r>
  <r>
    <x v="0"/>
  </r>
  <r>
    <x v="0"/>
  </r>
  <r>
    <x v="0"/>
  </r>
  <r>
    <x v="3"/>
  </r>
  <r>
    <x v="0"/>
  </r>
  <r>
    <x v="0"/>
  </r>
  <r>
    <x v="2"/>
  </r>
  <r>
    <x v="2"/>
  </r>
  <r>
    <x v="3"/>
  </r>
  <r>
    <x v="3"/>
  </r>
  <r>
    <x v="3"/>
  </r>
  <r>
    <x v="0"/>
  </r>
  <r>
    <x v="0"/>
  </r>
  <r>
    <x v="4"/>
  </r>
  <r>
    <x v="3"/>
  </r>
  <r>
    <x v="3"/>
  </r>
  <r>
    <x v="7"/>
  </r>
  <r>
    <x v="0"/>
  </r>
  <r>
    <x v="0"/>
  </r>
  <r>
    <x v="7"/>
  </r>
  <r>
    <x v="7"/>
  </r>
  <r>
    <x v="7"/>
  </r>
  <r>
    <x v="3"/>
  </r>
  <r>
    <x v="0"/>
  </r>
  <r>
    <x v="0"/>
  </r>
  <r>
    <x v="7"/>
  </r>
  <r>
    <x v="3"/>
  </r>
  <r>
    <x v="3"/>
  </r>
  <r>
    <x v="3"/>
  </r>
  <r>
    <x v="3"/>
  </r>
  <r>
    <x v="1"/>
  </r>
  <r>
    <x v="0"/>
  </r>
  <r>
    <x v="0"/>
  </r>
  <r>
    <x v="0"/>
  </r>
  <r>
    <x v="2"/>
  </r>
  <r>
    <x v="2"/>
  </r>
  <r>
    <x v="3"/>
  </r>
  <r>
    <x v="1"/>
  </r>
  <r>
    <x v="3"/>
  </r>
  <r>
    <x v="3"/>
  </r>
  <r>
    <x v="1"/>
  </r>
  <r>
    <x v="0"/>
  </r>
  <r>
    <x v="0"/>
  </r>
  <r>
    <x v="0"/>
  </r>
  <r>
    <x v="0"/>
  </r>
  <r>
    <x v="3"/>
  </r>
  <r>
    <x v="4"/>
  </r>
  <r>
    <x v="3"/>
  </r>
  <r>
    <x v="3"/>
  </r>
  <r>
    <x v="3"/>
  </r>
  <r>
    <x v="0"/>
  </r>
  <r>
    <x v="4"/>
  </r>
  <r>
    <x v="1"/>
  </r>
  <r>
    <x v="3"/>
  </r>
  <r>
    <x v="0"/>
  </r>
  <r>
    <x v="3"/>
  </r>
  <r>
    <x v="3"/>
  </r>
  <r>
    <x v="0"/>
  </r>
  <r>
    <x v="4"/>
  </r>
  <r>
    <x v="0"/>
  </r>
  <r>
    <x v="4"/>
  </r>
  <r>
    <x v="3"/>
  </r>
  <r>
    <x v="4"/>
  </r>
  <r>
    <x v="7"/>
  </r>
  <r>
    <x v="4"/>
  </r>
  <r>
    <x v="3"/>
  </r>
  <r>
    <x v="7"/>
  </r>
  <r>
    <x v="4"/>
  </r>
  <r>
    <x v="3"/>
  </r>
  <r>
    <x v="3"/>
  </r>
  <r>
    <x v="3"/>
  </r>
  <r>
    <x v="0"/>
  </r>
  <r>
    <x v="3"/>
  </r>
  <r>
    <x v="4"/>
  </r>
  <r>
    <x v="4"/>
  </r>
  <r>
    <x v="3"/>
  </r>
  <r>
    <x v="3"/>
  </r>
  <r>
    <x v="3"/>
  </r>
  <r>
    <x v="7"/>
  </r>
  <r>
    <x v="7"/>
  </r>
  <r>
    <x v="4"/>
  </r>
  <r>
    <x v="4"/>
  </r>
  <r>
    <x v="0"/>
  </r>
  <r>
    <x v="0"/>
  </r>
  <r>
    <x v="5"/>
  </r>
  <r>
    <x v="5"/>
  </r>
  <r>
    <x v="1"/>
  </r>
  <r>
    <x v="1"/>
  </r>
  <r>
    <x v="1"/>
  </r>
  <r>
    <x v="1"/>
  </r>
  <r>
    <x v="1"/>
  </r>
  <r>
    <x v="3"/>
  </r>
  <r>
    <x v="3"/>
  </r>
  <r>
    <x v="3"/>
  </r>
  <r>
    <x v="3"/>
  </r>
  <r>
    <x v="7"/>
  </r>
  <r>
    <x v="3"/>
  </r>
  <r>
    <x v="3"/>
  </r>
  <r>
    <x v="3"/>
  </r>
  <r>
    <x v="6"/>
  </r>
  <r>
    <x v="6"/>
  </r>
  <r>
    <x v="3"/>
  </r>
  <r>
    <x v="3"/>
  </r>
  <r>
    <x v="3"/>
  </r>
  <r>
    <x v="2"/>
  </r>
  <r>
    <x v="1"/>
  </r>
  <r>
    <x v="8"/>
  </r>
  <r>
    <x v="8"/>
  </r>
  <r>
    <x v="8"/>
  </r>
  <r>
    <x v="8"/>
  </r>
  <r>
    <x v="8"/>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r>
  <r>
    <x v="1"/>
  </r>
  <r>
    <x v="2"/>
  </r>
  <r>
    <x v="2"/>
  </r>
  <r>
    <x v="2"/>
  </r>
  <r>
    <x v="3"/>
  </r>
  <r>
    <x v="0"/>
  </r>
  <r>
    <x v="3"/>
  </r>
  <r>
    <x v="4"/>
  </r>
  <r>
    <x v="4"/>
  </r>
  <r>
    <x v="5"/>
  </r>
  <r>
    <x v="6"/>
  </r>
  <r>
    <x v="7"/>
  </r>
  <r>
    <x v="6"/>
  </r>
  <r>
    <x v="8"/>
  </r>
  <r>
    <x v="9"/>
  </r>
  <r>
    <x v="1"/>
  </r>
  <r>
    <x v="10"/>
  </r>
  <r>
    <x v="10"/>
  </r>
  <r>
    <x v="0"/>
  </r>
  <r>
    <x v="11"/>
  </r>
  <r>
    <x v="10"/>
  </r>
  <r>
    <x v="0"/>
  </r>
  <r>
    <x v="12"/>
  </r>
  <r>
    <x v="0"/>
  </r>
  <r>
    <x v="4"/>
  </r>
  <r>
    <x v="10"/>
  </r>
  <r>
    <x v="0"/>
  </r>
  <r>
    <x v="1"/>
  </r>
  <r>
    <x v="13"/>
  </r>
  <r>
    <x v="14"/>
  </r>
  <r>
    <x v="12"/>
  </r>
  <r>
    <x v="5"/>
  </r>
  <r>
    <x v="5"/>
  </r>
  <r>
    <x v="5"/>
  </r>
  <r>
    <x v="11"/>
  </r>
  <r>
    <x v="10"/>
  </r>
  <r>
    <x v="11"/>
  </r>
  <r>
    <x v="0"/>
  </r>
  <r>
    <x v="15"/>
  </r>
  <r>
    <x v="4"/>
  </r>
  <r>
    <x v="15"/>
  </r>
  <r>
    <x v="16"/>
  </r>
  <r>
    <x v="11"/>
  </r>
  <r>
    <x v="15"/>
  </r>
  <r>
    <x v="17"/>
  </r>
  <r>
    <x v="18"/>
  </r>
  <r>
    <x v="17"/>
  </r>
  <r>
    <x v="0"/>
  </r>
  <r>
    <x v="17"/>
  </r>
  <r>
    <x v="11"/>
  </r>
  <r>
    <x v="11"/>
  </r>
  <r>
    <x v="17"/>
  </r>
  <r>
    <x v="17"/>
  </r>
  <r>
    <x v="17"/>
  </r>
  <r>
    <x v="11"/>
  </r>
  <r>
    <x v="11"/>
  </r>
  <r>
    <x v="0"/>
  </r>
  <r>
    <x v="19"/>
  </r>
  <r>
    <x v="19"/>
  </r>
  <r>
    <x v="20"/>
  </r>
  <r>
    <x v="12"/>
  </r>
  <r>
    <x v="12"/>
  </r>
  <r>
    <x v="11"/>
  </r>
  <r>
    <x v="17"/>
  </r>
  <r>
    <x v="12"/>
  </r>
  <r>
    <x v="17"/>
  </r>
  <r>
    <x v="17"/>
  </r>
  <r>
    <x v="11"/>
  </r>
  <r>
    <x v="17"/>
  </r>
  <r>
    <x v="19"/>
  </r>
  <r>
    <x v="17"/>
  </r>
  <r>
    <x v="4"/>
  </r>
  <r>
    <x v="5"/>
  </r>
  <r>
    <x v="12"/>
  </r>
  <r>
    <x v="12"/>
  </r>
  <r>
    <x v="21"/>
  </r>
  <r>
    <x v="3"/>
  </r>
  <r>
    <x v="20"/>
  </r>
  <r>
    <x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r>
  <r>
    <x v="0"/>
  </r>
  <r>
    <x v="0"/>
  </r>
  <r>
    <x v="0"/>
  </r>
  <r>
    <x v="0"/>
  </r>
  <r>
    <x v="0"/>
  </r>
  <r>
    <x v="0"/>
  </r>
  <r>
    <x v="0"/>
  </r>
  <r>
    <x v="1"/>
  </r>
  <r>
    <x v="0"/>
  </r>
  <r>
    <x v="0"/>
  </r>
  <r>
    <x v="0"/>
  </r>
  <r>
    <x v="0"/>
  </r>
  <r>
    <x v="0"/>
  </r>
  <r>
    <x v="0"/>
  </r>
  <r>
    <x v="0"/>
  </r>
  <r>
    <x v="0"/>
  </r>
  <r>
    <x v="2"/>
  </r>
  <r>
    <x v="2"/>
  </r>
  <r>
    <x v="2"/>
  </r>
  <r>
    <x v="0"/>
  </r>
  <r>
    <x v="0"/>
  </r>
  <r>
    <x v="0"/>
  </r>
  <r>
    <x v="0"/>
  </r>
  <r>
    <x v="3"/>
  </r>
  <r>
    <x v="4"/>
  </r>
  <r>
    <x v="4"/>
  </r>
  <r>
    <x v="4"/>
  </r>
  <r>
    <x v="4"/>
  </r>
  <r>
    <x v="4"/>
  </r>
  <r>
    <x v="4"/>
  </r>
  <r>
    <x v="4"/>
  </r>
  <r>
    <x v="4"/>
  </r>
  <r>
    <x v="4"/>
  </r>
  <r>
    <x v="4"/>
  </r>
  <r>
    <x v="4"/>
  </r>
  <r>
    <x v="4"/>
  </r>
  <r>
    <x v="4"/>
  </r>
  <r>
    <x v="4"/>
  </r>
  <r>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r>
  <r>
    <x v="1"/>
  </r>
  <r>
    <x v="1"/>
  </r>
  <r>
    <x v="2"/>
  </r>
  <r>
    <x v="2"/>
  </r>
  <r>
    <x v="2"/>
  </r>
  <r>
    <x v="3"/>
  </r>
  <r>
    <x v="2"/>
  </r>
  <r>
    <x v="3"/>
  </r>
  <r>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r>
  <r>
    <x v="1"/>
  </r>
  <r>
    <x v="1"/>
  </r>
  <r>
    <x v="0"/>
  </r>
  <r>
    <x v="2"/>
  </r>
  <r>
    <x v="3"/>
  </r>
  <r>
    <x v="4"/>
  </r>
  <r>
    <x v="2"/>
  </r>
  <r>
    <x v="2"/>
  </r>
  <r>
    <x v="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r>
  <r>
    <x v="1"/>
  </r>
  <r>
    <x v="1"/>
  </r>
  <r>
    <x v="2"/>
  </r>
  <r>
    <x v="3"/>
  </r>
  <r>
    <x v="4"/>
  </r>
  <r>
    <x v="5"/>
  </r>
  <r>
    <x v="5"/>
  </r>
  <r>
    <x v="6"/>
  </r>
  <r>
    <x v="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r>
  <r>
    <x v="1"/>
  </r>
  <r>
    <x v="2"/>
  </r>
  <r>
    <x v="3"/>
  </r>
  <r>
    <x v="4"/>
  </r>
  <r>
    <x v="4"/>
  </r>
  <r>
    <x v="4"/>
  </r>
  <r>
    <x v="4"/>
  </r>
  <r>
    <x v="5"/>
  </r>
  <r>
    <x v="6"/>
  </r>
  <r>
    <x v="6"/>
  </r>
  <r>
    <x v="7"/>
  </r>
  <r>
    <x v="2"/>
  </r>
  <r>
    <x v="3"/>
  </r>
  <r>
    <x v="8"/>
  </r>
  <r>
    <x v="5"/>
  </r>
  <r>
    <x v="9"/>
  </r>
  <r>
    <x v="5"/>
  </r>
  <r>
    <x v="5"/>
  </r>
  <r>
    <x v="10"/>
  </r>
  <r>
    <x v="3"/>
  </r>
  <r>
    <x v="1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r>
  <r>
    <x v="1"/>
  </r>
  <r>
    <x v="2"/>
  </r>
  <r>
    <x v="2"/>
  </r>
  <r>
    <x v="3"/>
  </r>
  <r>
    <x v="2"/>
  </r>
  <r>
    <x v="0"/>
  </r>
  <r>
    <x v="2"/>
  </r>
  <r>
    <x v="3"/>
  </r>
  <r>
    <x v="4"/>
  </r>
  <r>
    <x v="1"/>
  </r>
  <r>
    <x v="4"/>
  </r>
  <r>
    <x v="3"/>
  </r>
  <r>
    <x v="3"/>
  </r>
  <r>
    <x v="5"/>
  </r>
  <r>
    <x v="3"/>
  </r>
  <r>
    <x v="3"/>
  </r>
  <r>
    <x v="5"/>
  </r>
  <r>
    <x v="3"/>
  </r>
  <r>
    <x v="5"/>
  </r>
  <r>
    <x v="4"/>
  </r>
  <r>
    <x v="6"/>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r>
  <r>
    <x v="1"/>
  </r>
  <r>
    <x v="2"/>
  </r>
  <r>
    <x v="3"/>
  </r>
  <r>
    <x v="4"/>
  </r>
  <r>
    <x v="4"/>
  </r>
  <r>
    <x v="4"/>
  </r>
  <r>
    <x v="4"/>
  </r>
  <r>
    <x v="5"/>
  </r>
  <r>
    <x v="3"/>
  </r>
  <r>
    <x v="3"/>
  </r>
  <r>
    <x v="3"/>
  </r>
  <r>
    <x v="2"/>
  </r>
  <r>
    <x v="3"/>
  </r>
  <r>
    <x v="3"/>
  </r>
  <r>
    <x v="5"/>
  </r>
  <r>
    <x v="6"/>
  </r>
  <r>
    <x v="6"/>
  </r>
  <r>
    <x v="6"/>
  </r>
  <r>
    <x v="2"/>
  </r>
  <r>
    <x v="7"/>
  </r>
  <r>
    <x v="8"/>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r>
  <r>
    <x v="0"/>
  </r>
  <r>
    <x v="0"/>
  </r>
  <r>
    <x v="0"/>
  </r>
  <r>
    <x v="0"/>
  </r>
  <r>
    <x v="0"/>
  </r>
  <r>
    <x v="0"/>
  </r>
  <r>
    <x v="0"/>
  </r>
  <r>
    <x v="0"/>
  </r>
  <r>
    <x v="0"/>
  </r>
  <r>
    <x v="0"/>
  </r>
  <r>
    <x v="1"/>
  </r>
  <r>
    <x v="0"/>
  </r>
  <r>
    <x v="0"/>
  </r>
  <r>
    <x v="0"/>
  </r>
  <r>
    <x v="0"/>
  </r>
  <r>
    <x v="0"/>
  </r>
  <r>
    <x v="0"/>
  </r>
  <r>
    <x v="0"/>
  </r>
  <r>
    <x v="0"/>
  </r>
  <r>
    <x v="0"/>
  </r>
  <r>
    <x v="0"/>
  </r>
  <r>
    <x v="0"/>
  </r>
  <r>
    <x v="0"/>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6D3615-93AB-4893-9B51-F63EB38AF922}"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Responsibility">
  <location ref="A20:B29" firstHeaderRow="1" firstDataRow="1" firstDataCol="1"/>
  <pivotFields count="1">
    <pivotField axis="axisRow" dataField="1" showAll="0">
      <items count="11">
        <item x="7"/>
        <item x="1"/>
        <item x="2"/>
        <item x="5"/>
        <item x="6"/>
        <item x="3"/>
        <item x="4"/>
        <item x="0"/>
        <item m="1" x="9"/>
        <item h="1" x="8"/>
        <item t="default"/>
      </items>
    </pivotField>
  </pivotFields>
  <rowFields count="1">
    <field x="0"/>
  </rowFields>
  <rowItems count="9">
    <i>
      <x/>
    </i>
    <i>
      <x v="1"/>
    </i>
    <i>
      <x v="2"/>
    </i>
    <i>
      <x v="3"/>
    </i>
    <i>
      <x v="4"/>
    </i>
    <i>
      <x v="5"/>
    </i>
    <i>
      <x v="6"/>
    </i>
    <i>
      <x v="7"/>
    </i>
    <i t="grand">
      <x/>
    </i>
  </rowItems>
  <colItems count="1">
    <i/>
  </colItems>
  <dataFields count="1">
    <dataField name="Count of Responsibility" fld="0" subtotal="count" baseField="0" baseItem="0"/>
  </dataFields>
  <formats count="6">
    <format dxfId="308">
      <pivotArea type="all" dataOnly="0" outline="0" fieldPosition="0"/>
    </format>
    <format dxfId="307">
      <pivotArea outline="0" collapsedLevelsAreSubtotals="1" fieldPosition="0"/>
    </format>
    <format dxfId="306">
      <pivotArea field="0" type="button" dataOnly="0" labelOnly="1" outline="0" axis="axisRow" fieldPosition="0"/>
    </format>
    <format dxfId="305">
      <pivotArea dataOnly="0" labelOnly="1" fieldPosition="0">
        <references count="1">
          <reference field="0" count="0"/>
        </references>
      </pivotArea>
    </format>
    <format dxfId="304">
      <pivotArea dataOnly="0" labelOnly="1" grandRow="1" outline="0" fieldPosition="0"/>
    </format>
    <format dxfId="303">
      <pivotArea dataOnly="0" labelOnly="1" outline="0" axis="axisValues" fieldPosition="0"/>
    </format>
  </format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3"/>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2" format="17">
      <pivotArea type="data" outline="0" fieldPosition="0">
        <references count="2">
          <reference field="4294967294" count="1" selected="0">
            <x v="0"/>
          </reference>
          <reference field="0" count="1" selected="0">
            <x v="5"/>
          </reference>
        </references>
      </pivotArea>
    </chartFormat>
    <chartFormat chart="2" format="18">
      <pivotArea type="data" outline="0" fieldPosition="0">
        <references count="2">
          <reference field="4294967294" count="1" selected="0">
            <x v="0"/>
          </reference>
          <reference field="0" count="1" selected="0">
            <x v="6"/>
          </reference>
        </references>
      </pivotArea>
    </chartFormat>
    <chartFormat chart="2" format="19">
      <pivotArea type="data" outline="0" fieldPosition="0">
        <references count="2">
          <reference field="4294967294" count="1" selected="0">
            <x v="0"/>
          </reference>
          <reference field="0" count="1" selected="0">
            <x v="7"/>
          </reference>
        </references>
      </pivotArea>
    </chartFormat>
    <chartFormat chart="2" format="20">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DCADDF-DD4A-4051-8817-4FDA4D839FB1}"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sponsibility">
  <location ref="A15:B19" firstHeaderRow="1" firstDataRow="1" firstDataCol="1"/>
  <pivotFields count="1">
    <pivotField axis="axisRow" dataField="1" showAll="0">
      <items count="5">
        <item x="1"/>
        <item x="0"/>
        <item h="1" x="3"/>
        <item x="2"/>
        <item t="default"/>
      </items>
    </pivotField>
  </pivotFields>
  <rowFields count="1">
    <field x="0"/>
  </rowFields>
  <rowItems count="4">
    <i>
      <x/>
    </i>
    <i>
      <x v="1"/>
    </i>
    <i>
      <x v="3"/>
    </i>
    <i t="grand">
      <x/>
    </i>
  </rowItems>
  <colItems count="1">
    <i/>
  </colItems>
  <dataFields count="1">
    <dataField name="Count of Responsibility" fld="0" subtotal="count" baseField="0" baseItem="0"/>
  </dataFields>
  <chartFormats count="4">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4B9E06-CA69-4A03-8B99-EFF423730CBD}"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tatus">
  <location ref="A2:B6" firstHeaderRow="1" firstDataRow="1" firstDataCol="1"/>
  <pivotFields count="1">
    <pivotField axis="axisRow" dataField="1" showAll="0">
      <items count="6">
        <item x="1"/>
        <item m="1" x="4"/>
        <item x="0"/>
        <item x="2"/>
        <item h="1" x="3"/>
        <item t="default"/>
      </items>
    </pivotField>
  </pivotFields>
  <rowFields count="1">
    <field x="0"/>
  </rowFields>
  <rowItems count="4">
    <i>
      <x/>
    </i>
    <i>
      <x v="2"/>
    </i>
    <i>
      <x v="3"/>
    </i>
    <i t="grand">
      <x/>
    </i>
  </rowItems>
  <colItems count="1">
    <i/>
  </colItems>
  <dataFields count="1">
    <dataField name="Count of Status"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713276B-4827-481B-8EBD-6FA4CE704600}"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ubsystem">
  <location ref="A28:B33" firstHeaderRow="1" firstDataRow="1" firstDataCol="1"/>
  <pivotFields count="1">
    <pivotField axis="axisRow" dataField="1" showAll="0">
      <items count="6">
        <item x="2"/>
        <item x="1"/>
        <item x="0"/>
        <item h="1" x="4"/>
        <item x="3"/>
        <item t="default"/>
      </items>
    </pivotField>
  </pivotFields>
  <rowFields count="1">
    <field x="0"/>
  </rowFields>
  <rowItems count="5">
    <i>
      <x/>
    </i>
    <i>
      <x v="1"/>
    </i>
    <i>
      <x v="2"/>
    </i>
    <i>
      <x v="4"/>
    </i>
    <i t="grand">
      <x/>
    </i>
  </rowItems>
  <colItems count="1">
    <i/>
  </colItems>
  <dataFields count="1">
    <dataField name="Count of Sub-system" fld="0" subtotal="count" baseField="0" baseItem="0"/>
  </dataFields>
  <chartFormats count="5">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2" format="9">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93279C-C217-4277-840C-916A36BA85EA}"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tatus">
  <location ref="A3:B7" firstHeaderRow="1" firstDataRow="1" firstDataCol="1"/>
  <pivotFields count="1">
    <pivotField axis="axisRow" dataField="1" showAll="0">
      <items count="10">
        <item x="2"/>
        <item x="0"/>
        <item m="1" x="8"/>
        <item m="1" x="4"/>
        <item m="1" x="6"/>
        <item m="1" x="5"/>
        <item x="1"/>
        <item m="1" x="7"/>
        <item h="1" x="3"/>
        <item t="default"/>
      </items>
    </pivotField>
  </pivotFields>
  <rowFields count="1">
    <field x="0"/>
  </rowFields>
  <rowItems count="4">
    <i>
      <x/>
    </i>
    <i>
      <x v="1"/>
    </i>
    <i>
      <x v="6"/>
    </i>
    <i t="grand">
      <x/>
    </i>
  </rowItems>
  <colItems count="1">
    <i/>
  </colItems>
  <dataFields count="1">
    <dataField name="Count of Status" fld="0" subtotal="count" baseField="0" baseItem="0"/>
  </dataFields>
  <formats count="6">
    <format dxfId="314">
      <pivotArea type="all" dataOnly="0" outline="0" fieldPosition="0"/>
    </format>
    <format dxfId="313">
      <pivotArea outline="0" collapsedLevelsAreSubtotals="1" fieldPosition="0"/>
    </format>
    <format dxfId="312">
      <pivotArea field="0" type="button" dataOnly="0" labelOnly="1" outline="0" axis="axisRow" fieldPosition="0"/>
    </format>
    <format dxfId="311">
      <pivotArea dataOnly="0" labelOnly="1" fieldPosition="0">
        <references count="1">
          <reference field="0" count="0"/>
        </references>
      </pivotArea>
    </format>
    <format dxfId="310">
      <pivotArea dataOnly="0" labelOnly="1" grandRow="1" outline="0" fieldPosition="0"/>
    </format>
    <format dxfId="309">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6"/>
          </reference>
        </references>
      </pivotArea>
    </chartFormat>
    <chartFormat chart="0" format="4">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F26B35-943D-4EA1-BFB5-E74DB4A9FB82}"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ub-system">
  <location ref="A37:B60" firstHeaderRow="1" firstDataRow="1" firstDataCol="1"/>
  <pivotFields count="1">
    <pivotField axis="axisRow" dataField="1" showAll="0">
      <items count="26">
        <item x="19"/>
        <item x="11"/>
        <item x="1"/>
        <item x="8"/>
        <item x="9"/>
        <item x="5"/>
        <item x="7"/>
        <item x="18"/>
        <item x="4"/>
        <item x="13"/>
        <item x="17"/>
        <item x="3"/>
        <item x="12"/>
        <item x="10"/>
        <item m="1" x="24"/>
        <item x="0"/>
        <item m="1" x="23"/>
        <item x="6"/>
        <item x="15"/>
        <item x="16"/>
        <item x="14"/>
        <item x="2"/>
        <item h="1" x="22"/>
        <item x="20"/>
        <item x="21"/>
        <item t="default"/>
      </items>
    </pivotField>
  </pivotFields>
  <rowFields count="1">
    <field x="0"/>
  </rowFields>
  <rowItems count="23">
    <i>
      <x/>
    </i>
    <i>
      <x v="1"/>
    </i>
    <i>
      <x v="2"/>
    </i>
    <i>
      <x v="3"/>
    </i>
    <i>
      <x v="4"/>
    </i>
    <i>
      <x v="5"/>
    </i>
    <i>
      <x v="6"/>
    </i>
    <i>
      <x v="7"/>
    </i>
    <i>
      <x v="8"/>
    </i>
    <i>
      <x v="9"/>
    </i>
    <i>
      <x v="10"/>
    </i>
    <i>
      <x v="11"/>
    </i>
    <i>
      <x v="12"/>
    </i>
    <i>
      <x v="13"/>
    </i>
    <i>
      <x v="15"/>
    </i>
    <i>
      <x v="17"/>
    </i>
    <i>
      <x v="18"/>
    </i>
    <i>
      <x v="19"/>
    </i>
    <i>
      <x v="20"/>
    </i>
    <i>
      <x v="21"/>
    </i>
    <i>
      <x v="23"/>
    </i>
    <i>
      <x v="24"/>
    </i>
    <i t="grand">
      <x/>
    </i>
  </rowItems>
  <colItems count="1">
    <i/>
  </colItems>
  <dataFields count="1">
    <dataField name="Count of Sub-system" fld="0" subtotal="count" baseField="0" baseItem="0"/>
  </dataFields>
  <formats count="6">
    <format dxfId="320">
      <pivotArea type="all" dataOnly="0" outline="0" fieldPosition="0"/>
    </format>
    <format dxfId="319">
      <pivotArea outline="0" collapsedLevelsAreSubtotals="1" fieldPosition="0"/>
    </format>
    <format dxfId="318">
      <pivotArea field="0" type="button" dataOnly="0" labelOnly="1" outline="0" axis="axisRow" fieldPosition="0"/>
    </format>
    <format dxfId="317">
      <pivotArea dataOnly="0" labelOnly="1" fieldPosition="0">
        <references count="1">
          <reference field="0" count="0"/>
        </references>
      </pivotArea>
    </format>
    <format dxfId="316">
      <pivotArea dataOnly="0" labelOnly="1" grandRow="1" outline="0" fieldPosition="0"/>
    </format>
    <format dxfId="315">
      <pivotArea dataOnly="0" labelOnly="1" outline="0" axis="axisValues" fieldPosition="0"/>
    </format>
  </formats>
  <chartFormats count="26">
    <chartFormat chart="2" format="25"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0" count="1" selected="0">
            <x v="0"/>
          </reference>
        </references>
      </pivotArea>
    </chartFormat>
    <chartFormat chart="2" format="27">
      <pivotArea type="data" outline="0" fieldPosition="0">
        <references count="2">
          <reference field="4294967294" count="1" selected="0">
            <x v="0"/>
          </reference>
          <reference field="0" count="1" selected="0">
            <x v="1"/>
          </reference>
        </references>
      </pivotArea>
    </chartFormat>
    <chartFormat chart="2" format="28">
      <pivotArea type="data" outline="0" fieldPosition="0">
        <references count="2">
          <reference field="4294967294" count="1" selected="0">
            <x v="0"/>
          </reference>
          <reference field="0" count="1" selected="0">
            <x v="2"/>
          </reference>
        </references>
      </pivotArea>
    </chartFormat>
    <chartFormat chart="2" format="29">
      <pivotArea type="data" outline="0" fieldPosition="0">
        <references count="2">
          <reference field="4294967294" count="1" selected="0">
            <x v="0"/>
          </reference>
          <reference field="0" count="1" selected="0">
            <x v="3"/>
          </reference>
        </references>
      </pivotArea>
    </chartFormat>
    <chartFormat chart="2" format="30">
      <pivotArea type="data" outline="0" fieldPosition="0">
        <references count="2">
          <reference field="4294967294" count="1" selected="0">
            <x v="0"/>
          </reference>
          <reference field="0" count="1" selected="0">
            <x v="4"/>
          </reference>
        </references>
      </pivotArea>
    </chartFormat>
    <chartFormat chart="2" format="31">
      <pivotArea type="data" outline="0" fieldPosition="0">
        <references count="2">
          <reference field="4294967294" count="1" selected="0">
            <x v="0"/>
          </reference>
          <reference field="0" count="1" selected="0">
            <x v="5"/>
          </reference>
        </references>
      </pivotArea>
    </chartFormat>
    <chartFormat chart="2" format="32">
      <pivotArea type="data" outline="0" fieldPosition="0">
        <references count="2">
          <reference field="4294967294" count="1" selected="0">
            <x v="0"/>
          </reference>
          <reference field="0" count="1" selected="0">
            <x v="6"/>
          </reference>
        </references>
      </pivotArea>
    </chartFormat>
    <chartFormat chart="2" format="33">
      <pivotArea type="data" outline="0" fieldPosition="0">
        <references count="2">
          <reference field="4294967294" count="1" selected="0">
            <x v="0"/>
          </reference>
          <reference field="0" count="1" selected="0">
            <x v="7"/>
          </reference>
        </references>
      </pivotArea>
    </chartFormat>
    <chartFormat chart="2" format="34">
      <pivotArea type="data" outline="0" fieldPosition="0">
        <references count="2">
          <reference field="4294967294" count="1" selected="0">
            <x v="0"/>
          </reference>
          <reference field="0" count="1" selected="0">
            <x v="8"/>
          </reference>
        </references>
      </pivotArea>
    </chartFormat>
    <chartFormat chart="2" format="35">
      <pivotArea type="data" outline="0" fieldPosition="0">
        <references count="2">
          <reference field="4294967294" count="1" selected="0">
            <x v="0"/>
          </reference>
          <reference field="0" count="1" selected="0">
            <x v="9"/>
          </reference>
        </references>
      </pivotArea>
    </chartFormat>
    <chartFormat chart="2" format="36">
      <pivotArea type="data" outline="0" fieldPosition="0">
        <references count="2">
          <reference field="4294967294" count="1" selected="0">
            <x v="0"/>
          </reference>
          <reference field="0" count="1" selected="0">
            <x v="10"/>
          </reference>
        </references>
      </pivotArea>
    </chartFormat>
    <chartFormat chart="2" format="37">
      <pivotArea type="data" outline="0" fieldPosition="0">
        <references count="2">
          <reference field="4294967294" count="1" selected="0">
            <x v="0"/>
          </reference>
          <reference field="0" count="1" selected="0">
            <x v="11"/>
          </reference>
        </references>
      </pivotArea>
    </chartFormat>
    <chartFormat chart="2" format="38">
      <pivotArea type="data" outline="0" fieldPosition="0">
        <references count="2">
          <reference field="4294967294" count="1" selected="0">
            <x v="0"/>
          </reference>
          <reference field="0" count="1" selected="0">
            <x v="12"/>
          </reference>
        </references>
      </pivotArea>
    </chartFormat>
    <chartFormat chart="2" format="39">
      <pivotArea type="data" outline="0" fieldPosition="0">
        <references count="2">
          <reference field="4294967294" count="1" selected="0">
            <x v="0"/>
          </reference>
          <reference field="0" count="1" selected="0">
            <x v="13"/>
          </reference>
        </references>
      </pivotArea>
    </chartFormat>
    <chartFormat chart="2" format="40">
      <pivotArea type="data" outline="0" fieldPosition="0">
        <references count="2">
          <reference field="4294967294" count="1" selected="0">
            <x v="0"/>
          </reference>
          <reference field="0" count="1" selected="0">
            <x v="14"/>
          </reference>
        </references>
      </pivotArea>
    </chartFormat>
    <chartFormat chart="2" format="41">
      <pivotArea type="data" outline="0" fieldPosition="0">
        <references count="2">
          <reference field="4294967294" count="1" selected="0">
            <x v="0"/>
          </reference>
          <reference field="0" count="1" selected="0">
            <x v="15"/>
          </reference>
        </references>
      </pivotArea>
    </chartFormat>
    <chartFormat chart="2" format="42">
      <pivotArea type="data" outline="0" fieldPosition="0">
        <references count="2">
          <reference field="4294967294" count="1" selected="0">
            <x v="0"/>
          </reference>
          <reference field="0" count="1" selected="0">
            <x v="16"/>
          </reference>
        </references>
      </pivotArea>
    </chartFormat>
    <chartFormat chart="2" format="43">
      <pivotArea type="data" outline="0" fieldPosition="0">
        <references count="2">
          <reference field="4294967294" count="1" selected="0">
            <x v="0"/>
          </reference>
          <reference field="0" count="1" selected="0">
            <x v="17"/>
          </reference>
        </references>
      </pivotArea>
    </chartFormat>
    <chartFormat chart="2" format="44">
      <pivotArea type="data" outline="0" fieldPosition="0">
        <references count="2">
          <reference field="4294967294" count="1" selected="0">
            <x v="0"/>
          </reference>
          <reference field="0" count="1" selected="0">
            <x v="18"/>
          </reference>
        </references>
      </pivotArea>
    </chartFormat>
    <chartFormat chart="2" format="45">
      <pivotArea type="data" outline="0" fieldPosition="0">
        <references count="2">
          <reference field="4294967294" count="1" selected="0">
            <x v="0"/>
          </reference>
          <reference field="0" count="1" selected="0">
            <x v="19"/>
          </reference>
        </references>
      </pivotArea>
    </chartFormat>
    <chartFormat chart="2" format="46">
      <pivotArea type="data" outline="0" fieldPosition="0">
        <references count="2">
          <reference field="4294967294" count="1" selected="0">
            <x v="0"/>
          </reference>
          <reference field="0" count="1" selected="0">
            <x v="20"/>
          </reference>
        </references>
      </pivotArea>
    </chartFormat>
    <chartFormat chart="2" format="47">
      <pivotArea type="data" outline="0" fieldPosition="0">
        <references count="2">
          <reference field="4294967294" count="1" selected="0">
            <x v="0"/>
          </reference>
          <reference field="0" count="1" selected="0">
            <x v="21"/>
          </reference>
        </references>
      </pivotArea>
    </chartFormat>
    <chartFormat chart="2" format="48">
      <pivotArea type="data" outline="0" fieldPosition="0">
        <references count="2">
          <reference field="4294967294" count="1" selected="0">
            <x v="0"/>
          </reference>
          <reference field="0" count="1" selected="0">
            <x v="22"/>
          </reference>
        </references>
      </pivotArea>
    </chartFormat>
    <chartFormat chart="2" format="49">
      <pivotArea type="data" outline="0" fieldPosition="0">
        <references count="2">
          <reference field="4294967294" count="1" selected="0">
            <x v="0"/>
          </reference>
          <reference field="0" count="1" selected="0">
            <x v="23"/>
          </reference>
        </references>
      </pivotArea>
    </chartFormat>
    <chartFormat chart="2" format="50">
      <pivotArea type="data" outline="0" fieldPosition="0">
        <references count="2">
          <reference field="4294967294" count="1" selected="0">
            <x v="0"/>
          </reference>
          <reference field="0"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18E0FD-5CC0-4EEF-90D9-109D1C7C0939}"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ub-system">
  <location ref="A27:B35" firstHeaderRow="1" firstDataRow="1" firstDataCol="1"/>
  <pivotFields count="1">
    <pivotField axis="axisRow" dataField="1" showAll="0">
      <items count="9">
        <item x="4"/>
        <item x="5"/>
        <item x="2"/>
        <item x="3"/>
        <item x="1"/>
        <item x="0"/>
        <item h="1" x="7"/>
        <item x="6"/>
        <item t="default"/>
      </items>
    </pivotField>
  </pivotFields>
  <rowFields count="1">
    <field x="0"/>
  </rowFields>
  <rowItems count="8">
    <i>
      <x/>
    </i>
    <i>
      <x v="1"/>
    </i>
    <i>
      <x v="2"/>
    </i>
    <i>
      <x v="3"/>
    </i>
    <i>
      <x v="4"/>
    </i>
    <i>
      <x v="5"/>
    </i>
    <i>
      <x v="7"/>
    </i>
    <i t="grand">
      <x/>
    </i>
  </rowItems>
  <colItems count="1">
    <i/>
  </colItems>
  <dataFields count="1">
    <dataField name="Count of Sub-system" fld="0" subtotal="count" baseField="0" baseItem="0"/>
  </dataFields>
  <chartFormats count="9">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 chart="2" format="16">
      <pivotArea type="data" outline="0" fieldPosition="0">
        <references count="2">
          <reference field="4294967294" count="1" selected="0">
            <x v="0"/>
          </reference>
          <reference field="0" count="1" selected="0">
            <x v="6"/>
          </reference>
        </references>
      </pivotArea>
    </chartFormat>
    <chartFormat chart="2" format="17">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E6B7D9-DA05-499F-B57C-0A3B5FD657E6}"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sponsibility">
  <location ref="A14:B20" firstHeaderRow="1" firstDataRow="1" firstDataCol="1"/>
  <pivotFields count="1">
    <pivotField axis="axisRow" dataField="1" showAll="0">
      <items count="7">
        <item x="2"/>
        <item x="0"/>
        <item x="4"/>
        <item x="3"/>
        <item x="1"/>
        <item h="1" x="5"/>
        <item t="default"/>
      </items>
    </pivotField>
  </pivotFields>
  <rowFields count="1">
    <field x="0"/>
  </rowFields>
  <rowItems count="6">
    <i>
      <x/>
    </i>
    <i>
      <x v="1"/>
    </i>
    <i>
      <x v="2"/>
    </i>
    <i>
      <x v="3"/>
    </i>
    <i>
      <x v="4"/>
    </i>
    <i t="grand">
      <x/>
    </i>
  </rowItems>
  <colItems count="1">
    <i/>
  </colItems>
  <dataFields count="1">
    <dataField name="Count of Responsibility" fld="0" subtotal="count"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221FFE-BEAD-463B-92D5-B43602DB7A67}"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tatus">
  <location ref="A3:B8" firstHeaderRow="1" firstDataRow="1" firstDataCol="1"/>
  <pivotFields count="1">
    <pivotField axis="axisRow" dataField="1" showAll="0">
      <items count="7">
        <item x="2"/>
        <item x="1"/>
        <item x="0"/>
        <item h="1" x="4"/>
        <item x="3"/>
        <item m="1" x="5"/>
        <item t="default"/>
      </items>
    </pivotField>
  </pivotFields>
  <rowFields count="1">
    <field x="0"/>
  </rowFields>
  <rowItems count="5">
    <i>
      <x/>
    </i>
    <i>
      <x v="1"/>
    </i>
    <i>
      <x v="2"/>
    </i>
    <i>
      <x v="4"/>
    </i>
    <i t="grand">
      <x/>
    </i>
  </rowItems>
  <colItems count="1">
    <i/>
  </colItems>
  <dataFields count="1">
    <dataField name="Count of Status_x000a_8D Step" fld="0" subtotal="count" baseField="0" baseItem="0"/>
  </dataFields>
  <chartFormats count="7">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DF841B-7D48-452B-BD93-A19A99169A0E}" name="PivotTable10"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tatus">
  <location ref="A6:B13" firstHeaderRow="1" firstDataRow="1" firstDataCol="1"/>
  <pivotFields count="1">
    <pivotField axis="axisRow" dataField="1" showAll="0">
      <items count="8">
        <item x="1"/>
        <item x="0"/>
        <item x="5"/>
        <item x="3"/>
        <item x="2"/>
        <item x="4"/>
        <item h="1" x="6"/>
        <item t="default"/>
      </items>
    </pivotField>
  </pivotFields>
  <rowFields count="1">
    <field x="0"/>
  </rowFields>
  <rowItems count="7">
    <i>
      <x/>
    </i>
    <i>
      <x v="1"/>
    </i>
    <i>
      <x v="2"/>
    </i>
    <i>
      <x v="3"/>
    </i>
    <i>
      <x v="4"/>
    </i>
    <i>
      <x v="5"/>
    </i>
    <i t="grand">
      <x/>
    </i>
  </rowItems>
  <colItems count="1">
    <i/>
  </colItems>
  <dataFields count="1">
    <dataField name="Count of Status" fld="0" subtotal="count" baseField="0" baseItem="0"/>
  </dataField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 chart="2" format="16">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A680A0-BBC1-4A90-A486-39F1C8932107}" name="PivotTable1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ub-system">
  <location ref="A45:B57" firstHeaderRow="1" firstDataRow="1" firstDataCol="1"/>
  <pivotFields count="1">
    <pivotField axis="axisRow" dataField="1" showAll="0">
      <items count="13">
        <item x="4"/>
        <item x="10"/>
        <item x="3"/>
        <item x="6"/>
        <item x="5"/>
        <item x="7"/>
        <item x="0"/>
        <item x="2"/>
        <item x="9"/>
        <item x="1"/>
        <item x="8"/>
        <item h="1" x="11"/>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Sub-system" fld="0" subtotal="count" baseField="0" baseItem="0"/>
  </dataFields>
  <chartFormats count="13">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0"/>
          </reference>
        </references>
      </pivotArea>
    </chartFormat>
    <chartFormat chart="2" format="16">
      <pivotArea type="data" outline="0" fieldPosition="0">
        <references count="2">
          <reference field="4294967294" count="1" selected="0">
            <x v="0"/>
          </reference>
          <reference field="0" count="1" selected="0">
            <x v="1"/>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3"/>
          </reference>
        </references>
      </pivotArea>
    </chartFormat>
    <chartFormat chart="2" format="19">
      <pivotArea type="data" outline="0" fieldPosition="0">
        <references count="2">
          <reference field="4294967294" count="1" selected="0">
            <x v="0"/>
          </reference>
          <reference field="0" count="1" selected="0">
            <x v="4"/>
          </reference>
        </references>
      </pivotArea>
    </chartFormat>
    <chartFormat chart="2" format="20">
      <pivotArea type="data" outline="0" fieldPosition="0">
        <references count="2">
          <reference field="4294967294" count="1" selected="0">
            <x v="0"/>
          </reference>
          <reference field="0" count="1" selected="0">
            <x v="5"/>
          </reference>
        </references>
      </pivotArea>
    </chartFormat>
    <chartFormat chart="2" format="21">
      <pivotArea type="data" outline="0" fieldPosition="0">
        <references count="2">
          <reference field="4294967294" count="1" selected="0">
            <x v="0"/>
          </reference>
          <reference field="0" count="1" selected="0">
            <x v="6"/>
          </reference>
        </references>
      </pivotArea>
    </chartFormat>
    <chartFormat chart="2" format="22">
      <pivotArea type="data" outline="0" fieldPosition="0">
        <references count="2">
          <reference field="4294967294" count="1" selected="0">
            <x v="0"/>
          </reference>
          <reference field="0" count="1" selected="0">
            <x v="7"/>
          </reference>
        </references>
      </pivotArea>
    </chartFormat>
    <chartFormat chart="2" format="23">
      <pivotArea type="data" outline="0" fieldPosition="0">
        <references count="2">
          <reference field="4294967294" count="1" selected="0">
            <x v="0"/>
          </reference>
          <reference field="0" count="1" selected="0">
            <x v="8"/>
          </reference>
        </references>
      </pivotArea>
    </chartFormat>
    <chartFormat chart="2" format="24">
      <pivotArea type="data" outline="0" fieldPosition="0">
        <references count="2">
          <reference field="4294967294" count="1" selected="0">
            <x v="0"/>
          </reference>
          <reference field="0" count="1" selected="0">
            <x v="9"/>
          </reference>
        </references>
      </pivotArea>
    </chartFormat>
    <chartFormat chart="2" format="25">
      <pivotArea type="data" outline="0" fieldPosition="0">
        <references count="2">
          <reference field="4294967294" count="1" selected="0">
            <x v="0"/>
          </reference>
          <reference field="0" count="1" selected="0">
            <x v="10"/>
          </reference>
        </references>
      </pivotArea>
    </chartFormat>
    <chartFormat chart="2" format="26">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CC45A2-D97C-46B3-A269-1A9BCEE347BA}" name="PivotTable9"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Responsibility">
  <location ref="A25:B34" firstHeaderRow="1" firstDataRow="1" firstDataCol="1"/>
  <pivotFields count="1">
    <pivotField axis="axisRow" dataField="1" showAll="0">
      <items count="10">
        <item x="7"/>
        <item x="3"/>
        <item x="2"/>
        <item x="5"/>
        <item x="6"/>
        <item x="4"/>
        <item x="1"/>
        <item x="0"/>
        <item h="1" x="8"/>
        <item t="default"/>
      </items>
    </pivotField>
  </pivotFields>
  <rowFields count="1">
    <field x="0"/>
  </rowFields>
  <rowItems count="9">
    <i>
      <x/>
    </i>
    <i>
      <x v="1"/>
    </i>
    <i>
      <x v="2"/>
    </i>
    <i>
      <x v="3"/>
    </i>
    <i>
      <x v="4"/>
    </i>
    <i>
      <x v="5"/>
    </i>
    <i>
      <x v="6"/>
    </i>
    <i>
      <x v="7"/>
    </i>
    <i t="grand">
      <x/>
    </i>
  </rowItems>
  <colItems count="1">
    <i/>
  </colItems>
  <dataFields count="1">
    <dataField name="Count of Responsibility" fld="0" subtotal="count" baseField="0" baseItem="0"/>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3"/>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2" format="17">
      <pivotArea type="data" outline="0" fieldPosition="0">
        <references count="2">
          <reference field="4294967294" count="1" selected="0">
            <x v="0"/>
          </reference>
          <reference field="0" count="1" selected="0">
            <x v="5"/>
          </reference>
        </references>
      </pivotArea>
    </chartFormat>
    <chartFormat chart="2" format="18">
      <pivotArea type="data" outline="0" fieldPosition="0">
        <references count="2">
          <reference field="4294967294" count="1" selected="0">
            <x v="0"/>
          </reference>
          <reference field="0" count="1" selected="0">
            <x v="6"/>
          </reference>
        </references>
      </pivotArea>
    </chartFormat>
    <chartFormat chart="2" format="19">
      <pivotArea type="data" outline="0" fieldPosition="0">
        <references count="2">
          <reference field="4294967294" count="1" selected="0">
            <x v="0"/>
          </reference>
          <reference field="0" count="1" selected="0">
            <x v="7"/>
          </reference>
        </references>
      </pivotArea>
    </chartFormat>
    <chartFormat chart="2" format="20">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3.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4.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D969-E0E7-45F3-9214-184C3F28788D}">
  <dimension ref="A1:W301"/>
  <sheetViews>
    <sheetView zoomScale="78" zoomScaleNormal="78" workbookViewId="0">
      <pane xSplit="5" ySplit="2" topLeftCell="F285" activePane="bottomRight" state="frozen"/>
      <selection pane="topRight" activeCell="F1" sqref="F1"/>
      <selection pane="bottomLeft" activeCell="A2" sqref="A2"/>
      <selection pane="bottomRight" activeCell="D290" sqref="D290"/>
    </sheetView>
  </sheetViews>
  <sheetFormatPr defaultRowHeight="14.4"/>
  <cols>
    <col min="1" max="1" width="12.44140625" style="9" customWidth="1"/>
    <col min="2" max="2" width="12.88671875" style="9" customWidth="1"/>
    <col min="3" max="3" width="9.5546875" style="9" customWidth="1"/>
    <col min="4" max="4" width="12.5546875" style="9" customWidth="1"/>
    <col min="5" max="5" width="32.44140625" style="16" customWidth="1"/>
    <col min="6" max="6" width="14.6640625" style="16" customWidth="1"/>
    <col min="7" max="7" width="25.77734375" style="50" bestFit="1" customWidth="1"/>
    <col min="8" max="8" width="28.33203125" style="32" customWidth="1"/>
    <col min="9" max="9" width="27.88671875" style="16" customWidth="1"/>
    <col min="10" max="10" width="23.44140625" style="25" customWidth="1"/>
    <col min="11" max="11" width="29.77734375" style="55" customWidth="1"/>
    <col min="12" max="12" width="17.77734375" style="55" customWidth="1"/>
    <col min="13" max="13" width="11.77734375" style="1" customWidth="1"/>
    <col min="14" max="14" width="10.77734375" style="1" customWidth="1"/>
    <col min="15" max="15" width="11.77734375" style="1" customWidth="1"/>
    <col min="16" max="16" width="11.88671875" style="1" customWidth="1"/>
  </cols>
  <sheetData>
    <row r="1" spans="1:23" ht="15" thickBot="1">
      <c r="A1" s="43">
        <v>44586</v>
      </c>
      <c r="B1" s="49"/>
      <c r="M1" s="94" t="s">
        <v>1200</v>
      </c>
      <c r="N1" s="95"/>
      <c r="O1" s="95"/>
      <c r="P1" s="96"/>
    </row>
    <row r="2" spans="1:23" ht="43.2">
      <c r="A2" s="14" t="s">
        <v>0</v>
      </c>
      <c r="B2" s="14" t="s">
        <v>1</v>
      </c>
      <c r="C2" s="14" t="s">
        <v>8</v>
      </c>
      <c r="D2" s="14" t="s">
        <v>2</v>
      </c>
      <c r="E2" s="14" t="s">
        <v>3</v>
      </c>
      <c r="F2" s="14" t="s">
        <v>49</v>
      </c>
      <c r="G2" s="51" t="s">
        <v>7</v>
      </c>
      <c r="H2" s="28" t="s">
        <v>4</v>
      </c>
      <c r="I2" s="14" t="s">
        <v>5</v>
      </c>
      <c r="J2" s="51" t="s">
        <v>6</v>
      </c>
      <c r="K2" s="56" t="s">
        <v>293</v>
      </c>
      <c r="L2" s="84"/>
      <c r="M2" s="93" t="s">
        <v>1211</v>
      </c>
      <c r="N2" s="93" t="s">
        <v>1201</v>
      </c>
      <c r="O2" s="93" t="s">
        <v>1115</v>
      </c>
      <c r="P2" s="93" t="s">
        <v>1197</v>
      </c>
    </row>
    <row r="3" spans="1:23" ht="40.049999999999997" customHeight="1">
      <c r="A3" s="8">
        <v>188667</v>
      </c>
      <c r="B3" s="7">
        <v>44293</v>
      </c>
      <c r="C3" s="8" t="s">
        <v>54</v>
      </c>
      <c r="D3" s="8" t="s">
        <v>45</v>
      </c>
      <c r="E3" s="6" t="s">
        <v>23</v>
      </c>
      <c r="F3" s="6" t="s">
        <v>50</v>
      </c>
      <c r="G3" s="6" t="s">
        <v>1279</v>
      </c>
      <c r="H3" s="15" t="s">
        <v>93</v>
      </c>
      <c r="I3" s="15" t="s">
        <v>394</v>
      </c>
      <c r="J3" s="8" t="s">
        <v>1274</v>
      </c>
      <c r="K3" s="37"/>
      <c r="L3" s="84"/>
      <c r="M3" s="46">
        <f>WEEKNUM(B3)</f>
        <v>15</v>
      </c>
      <c r="N3" s="46"/>
      <c r="O3" s="92"/>
      <c r="P3" s="46" t="s">
        <v>1199</v>
      </c>
    </row>
    <row r="4" spans="1:23" ht="40.049999999999997" customHeight="1">
      <c r="A4" s="8">
        <v>188673</v>
      </c>
      <c r="B4" s="7">
        <v>44294</v>
      </c>
      <c r="C4" s="8" t="s">
        <v>54</v>
      </c>
      <c r="D4" s="8" t="s">
        <v>45</v>
      </c>
      <c r="E4" s="6" t="s">
        <v>476</v>
      </c>
      <c r="F4" s="6" t="s">
        <v>50</v>
      </c>
      <c r="G4" s="6" t="s">
        <v>1280</v>
      </c>
      <c r="H4" s="15" t="s">
        <v>477</v>
      </c>
      <c r="I4" s="15" t="s">
        <v>94</v>
      </c>
      <c r="J4" s="8" t="s">
        <v>1274</v>
      </c>
      <c r="K4" s="42"/>
      <c r="L4" s="84"/>
      <c r="M4" s="46">
        <f t="shared" ref="M4:M47" si="0">WEEKNUM(B4)</f>
        <v>15</v>
      </c>
      <c r="N4" s="46"/>
      <c r="O4" s="92"/>
      <c r="P4" s="46" t="s">
        <v>1199</v>
      </c>
    </row>
    <row r="5" spans="1:23" ht="40.049999999999997" customHeight="1">
      <c r="A5" s="8">
        <v>188791</v>
      </c>
      <c r="B5" s="7">
        <v>44294</v>
      </c>
      <c r="C5" s="8" t="s">
        <v>54</v>
      </c>
      <c r="D5" s="8" t="s">
        <v>45</v>
      </c>
      <c r="E5" s="6" t="s">
        <v>26</v>
      </c>
      <c r="F5" s="6" t="s">
        <v>50</v>
      </c>
      <c r="G5" s="6" t="s">
        <v>1280</v>
      </c>
      <c r="H5" s="15" t="s">
        <v>152</v>
      </c>
      <c r="I5" s="15" t="s">
        <v>478</v>
      </c>
      <c r="J5" s="8" t="s">
        <v>1274</v>
      </c>
      <c r="K5" s="42"/>
      <c r="L5" s="84"/>
      <c r="M5" s="46">
        <f t="shared" si="0"/>
        <v>15</v>
      </c>
      <c r="N5" s="46"/>
      <c r="O5" s="92"/>
      <c r="P5" s="46" t="s">
        <v>1199</v>
      </c>
    </row>
    <row r="6" spans="1:23" ht="40.049999999999997" customHeight="1">
      <c r="A6" s="8">
        <v>192367</v>
      </c>
      <c r="B6" s="7">
        <v>44335</v>
      </c>
      <c r="C6" s="8" t="s">
        <v>54</v>
      </c>
      <c r="D6" s="8" t="s">
        <v>45</v>
      </c>
      <c r="E6" s="6" t="s">
        <v>20</v>
      </c>
      <c r="F6" s="6" t="s">
        <v>50</v>
      </c>
      <c r="G6" s="6" t="s">
        <v>1279</v>
      </c>
      <c r="H6" s="10" t="s">
        <v>286</v>
      </c>
      <c r="I6" s="10" t="s">
        <v>393</v>
      </c>
      <c r="J6" s="8" t="s">
        <v>1274</v>
      </c>
      <c r="K6" s="37" t="s">
        <v>287</v>
      </c>
      <c r="L6" s="84"/>
      <c r="M6" s="46">
        <f t="shared" si="0"/>
        <v>21</v>
      </c>
      <c r="N6" s="46"/>
      <c r="O6" s="92"/>
      <c r="P6" s="46" t="s">
        <v>1199</v>
      </c>
    </row>
    <row r="7" spans="1:23" ht="40.049999999999997" customHeight="1">
      <c r="A7" s="8">
        <v>192374</v>
      </c>
      <c r="B7" s="7">
        <v>44335</v>
      </c>
      <c r="C7" s="8" t="s">
        <v>54</v>
      </c>
      <c r="D7" s="8" t="s">
        <v>45</v>
      </c>
      <c r="E7" s="6" t="s">
        <v>21</v>
      </c>
      <c r="F7" s="6" t="s">
        <v>50</v>
      </c>
      <c r="G7" s="6" t="s">
        <v>1279</v>
      </c>
      <c r="H7" s="10" t="s">
        <v>147</v>
      </c>
      <c r="I7" s="10" t="s">
        <v>148</v>
      </c>
      <c r="J7" s="8" t="s">
        <v>1274</v>
      </c>
      <c r="K7" s="37"/>
      <c r="L7" s="84"/>
      <c r="M7" s="46">
        <f t="shared" si="0"/>
        <v>21</v>
      </c>
      <c r="N7" s="46"/>
      <c r="O7" s="92"/>
      <c r="P7" s="46" t="s">
        <v>1199</v>
      </c>
    </row>
    <row r="8" spans="1:23" ht="40.049999999999997" customHeight="1">
      <c r="A8" s="8">
        <v>192376</v>
      </c>
      <c r="B8" s="7">
        <v>44335</v>
      </c>
      <c r="C8" s="8" t="s">
        <v>54</v>
      </c>
      <c r="D8" s="8" t="s">
        <v>45</v>
      </c>
      <c r="E8" s="6" t="s">
        <v>29</v>
      </c>
      <c r="F8" s="6" t="s">
        <v>50</v>
      </c>
      <c r="G8" s="6" t="s">
        <v>1279</v>
      </c>
      <c r="H8" s="10" t="s">
        <v>96</v>
      </c>
      <c r="I8" s="10" t="s">
        <v>95</v>
      </c>
      <c r="J8" s="8" t="s">
        <v>1274</v>
      </c>
      <c r="K8" s="37"/>
      <c r="L8" s="84"/>
      <c r="M8" s="46">
        <f t="shared" si="0"/>
        <v>21</v>
      </c>
      <c r="N8" s="46"/>
      <c r="O8" s="92"/>
      <c r="P8" s="46" t="s">
        <v>1199</v>
      </c>
    </row>
    <row r="9" spans="1:23" ht="40.049999999999997" customHeight="1">
      <c r="A9" s="8">
        <v>192376</v>
      </c>
      <c r="B9" s="7">
        <v>44335</v>
      </c>
      <c r="C9" s="8" t="s">
        <v>54</v>
      </c>
      <c r="D9" s="8" t="s">
        <v>45</v>
      </c>
      <c r="E9" s="6" t="s">
        <v>30</v>
      </c>
      <c r="F9" s="6" t="s">
        <v>50</v>
      </c>
      <c r="G9" s="6" t="s">
        <v>1279</v>
      </c>
      <c r="H9" s="10" t="s">
        <v>154</v>
      </c>
      <c r="I9" s="21" t="s">
        <v>155</v>
      </c>
      <c r="J9" s="8" t="s">
        <v>1274</v>
      </c>
      <c r="K9" s="37"/>
      <c r="L9" s="84"/>
      <c r="M9" s="46">
        <f t="shared" si="0"/>
        <v>21</v>
      </c>
      <c r="N9" s="46"/>
      <c r="O9" s="92"/>
      <c r="P9" s="46" t="s">
        <v>1199</v>
      </c>
    </row>
    <row r="10" spans="1:23" ht="40.049999999999997" customHeight="1">
      <c r="A10" s="8">
        <v>192379</v>
      </c>
      <c r="B10" s="7">
        <v>44335</v>
      </c>
      <c r="C10" s="8" t="s">
        <v>54</v>
      </c>
      <c r="D10" s="8" t="s">
        <v>45</v>
      </c>
      <c r="E10" s="6" t="s">
        <v>31</v>
      </c>
      <c r="F10" s="6" t="s">
        <v>50</v>
      </c>
      <c r="G10" s="6" t="s">
        <v>1279</v>
      </c>
      <c r="H10" s="10" t="s">
        <v>156</v>
      </c>
      <c r="I10" s="6" t="s">
        <v>157</v>
      </c>
      <c r="J10" s="8" t="s">
        <v>1274</v>
      </c>
      <c r="K10" s="40"/>
      <c r="L10" s="85"/>
      <c r="M10" s="46">
        <f t="shared" si="0"/>
        <v>21</v>
      </c>
      <c r="N10" s="46"/>
      <c r="O10" s="92"/>
      <c r="P10" s="46" t="s">
        <v>1199</v>
      </c>
    </row>
    <row r="11" spans="1:23" ht="40.049999999999997" customHeight="1">
      <c r="A11" s="8">
        <v>192707</v>
      </c>
      <c r="B11" s="7">
        <v>44335</v>
      </c>
      <c r="C11" s="8" t="s">
        <v>54</v>
      </c>
      <c r="D11" s="8" t="s">
        <v>290</v>
      </c>
      <c r="E11" s="6" t="s">
        <v>24</v>
      </c>
      <c r="F11" s="6" t="s">
        <v>50</v>
      </c>
      <c r="G11" s="6" t="s">
        <v>1279</v>
      </c>
      <c r="H11" s="15" t="s">
        <v>289</v>
      </c>
      <c r="I11" s="6" t="s">
        <v>292</v>
      </c>
      <c r="J11" s="8" t="s">
        <v>1274</v>
      </c>
      <c r="K11" s="37" t="s">
        <v>150</v>
      </c>
      <c r="L11" s="84"/>
      <c r="M11" s="46">
        <f t="shared" si="0"/>
        <v>21</v>
      </c>
      <c r="N11" s="46"/>
      <c r="O11" s="92"/>
      <c r="P11" s="46" t="s">
        <v>1199</v>
      </c>
      <c r="W11" s="13"/>
    </row>
    <row r="12" spans="1:23" ht="40.049999999999997" customHeight="1">
      <c r="A12" s="8">
        <v>192708</v>
      </c>
      <c r="B12" s="7">
        <v>44335</v>
      </c>
      <c r="C12" s="8" t="s">
        <v>54</v>
      </c>
      <c r="D12" s="8" t="s">
        <v>45</v>
      </c>
      <c r="E12" s="6" t="s">
        <v>25</v>
      </c>
      <c r="F12" s="6" t="s">
        <v>50</v>
      </c>
      <c r="G12" s="6" t="s">
        <v>1280</v>
      </c>
      <c r="H12" s="10" t="s">
        <v>151</v>
      </c>
      <c r="I12" s="6" t="s">
        <v>395</v>
      </c>
      <c r="J12" s="8" t="s">
        <v>1274</v>
      </c>
      <c r="K12" s="42"/>
      <c r="L12" s="84"/>
      <c r="M12" s="46">
        <f t="shared" si="0"/>
        <v>21</v>
      </c>
      <c r="N12" s="46"/>
      <c r="O12" s="92"/>
      <c r="P12" s="46" t="s">
        <v>1199</v>
      </c>
    </row>
    <row r="13" spans="1:23" ht="40.049999999999997" customHeight="1">
      <c r="A13" s="8">
        <v>192709</v>
      </c>
      <c r="B13" s="7">
        <v>44335</v>
      </c>
      <c r="C13" s="8" t="s">
        <v>54</v>
      </c>
      <c r="D13" s="8" t="s">
        <v>45</v>
      </c>
      <c r="E13" s="6" t="s">
        <v>27</v>
      </c>
      <c r="F13" s="6" t="s">
        <v>50</v>
      </c>
      <c r="G13" s="6" t="s">
        <v>1280</v>
      </c>
      <c r="H13" s="10" t="s">
        <v>153</v>
      </c>
      <c r="I13" s="41" t="s">
        <v>396</v>
      </c>
      <c r="J13" s="8" t="s">
        <v>1274</v>
      </c>
      <c r="K13" s="37"/>
      <c r="L13" s="84"/>
      <c r="M13" s="46">
        <f t="shared" si="0"/>
        <v>21</v>
      </c>
      <c r="N13" s="46"/>
      <c r="O13" s="92"/>
      <c r="P13" s="46" t="s">
        <v>1199</v>
      </c>
    </row>
    <row r="14" spans="1:23" ht="40.049999999999997" customHeight="1">
      <c r="A14" s="8">
        <v>192711</v>
      </c>
      <c r="B14" s="7">
        <v>44335</v>
      </c>
      <c r="C14" s="8" t="s">
        <v>54</v>
      </c>
      <c r="D14" s="8" t="s">
        <v>45</v>
      </c>
      <c r="E14" s="6" t="s">
        <v>28</v>
      </c>
      <c r="F14" s="6" t="s">
        <v>50</v>
      </c>
      <c r="G14" s="6" t="s">
        <v>1279</v>
      </c>
      <c r="H14" s="15" t="s">
        <v>93</v>
      </c>
      <c r="I14" s="6" t="s">
        <v>728</v>
      </c>
      <c r="J14" s="8" t="s">
        <v>1273</v>
      </c>
      <c r="K14" s="37" t="s">
        <v>1069</v>
      </c>
      <c r="L14" s="84"/>
      <c r="M14" s="46">
        <f t="shared" si="0"/>
        <v>21</v>
      </c>
      <c r="N14" s="46"/>
      <c r="O14" s="92"/>
      <c r="P14" s="46" t="s">
        <v>1199</v>
      </c>
    </row>
    <row r="15" spans="1:23" ht="40.049999999999997" customHeight="1">
      <c r="A15" s="8">
        <v>192713</v>
      </c>
      <c r="B15" s="7">
        <v>44335</v>
      </c>
      <c r="C15" s="8" t="s">
        <v>54</v>
      </c>
      <c r="D15" s="8" t="s">
        <v>45</v>
      </c>
      <c r="E15" s="6" t="s">
        <v>33</v>
      </c>
      <c r="F15" s="6" t="s">
        <v>50</v>
      </c>
      <c r="G15" s="6" t="s">
        <v>1280</v>
      </c>
      <c r="H15" s="10" t="s">
        <v>158</v>
      </c>
      <c r="I15" s="10" t="s">
        <v>465</v>
      </c>
      <c r="J15" s="8" t="s">
        <v>1274</v>
      </c>
      <c r="K15" s="37"/>
      <c r="L15" s="84"/>
      <c r="M15" s="46">
        <f t="shared" si="0"/>
        <v>21</v>
      </c>
      <c r="N15" s="46"/>
      <c r="O15" s="92"/>
      <c r="P15" s="46" t="s">
        <v>1199</v>
      </c>
    </row>
    <row r="16" spans="1:23" ht="40.049999999999997" customHeight="1">
      <c r="A16" s="8">
        <v>192713</v>
      </c>
      <c r="B16" s="7">
        <v>44333</v>
      </c>
      <c r="C16" s="8" t="s">
        <v>54</v>
      </c>
      <c r="D16" s="8" t="s">
        <v>45</v>
      </c>
      <c r="E16" s="6" t="s">
        <v>39</v>
      </c>
      <c r="F16" s="6" t="s">
        <v>50</v>
      </c>
      <c r="G16" s="6" t="s">
        <v>1279</v>
      </c>
      <c r="H16" s="10" t="s">
        <v>96</v>
      </c>
      <c r="I16" s="15" t="s">
        <v>399</v>
      </c>
      <c r="J16" s="8" t="s">
        <v>1274</v>
      </c>
      <c r="K16" s="37"/>
      <c r="L16" s="84"/>
      <c r="M16" s="46">
        <f t="shared" si="0"/>
        <v>21</v>
      </c>
      <c r="N16" s="46"/>
      <c r="O16" s="92"/>
      <c r="P16" s="46" t="s">
        <v>1199</v>
      </c>
    </row>
    <row r="17" spans="1:16" ht="40.049999999999997" customHeight="1">
      <c r="A17" s="8">
        <v>192714</v>
      </c>
      <c r="B17" s="7">
        <v>44335</v>
      </c>
      <c r="C17" s="8" t="s">
        <v>54</v>
      </c>
      <c r="D17" s="8" t="s">
        <v>45</v>
      </c>
      <c r="E17" s="6" t="s">
        <v>34</v>
      </c>
      <c r="F17" s="6" t="s">
        <v>50</v>
      </c>
      <c r="G17" s="6" t="s">
        <v>1279</v>
      </c>
      <c r="H17" s="10" t="s">
        <v>96</v>
      </c>
      <c r="I17" s="15" t="s">
        <v>398</v>
      </c>
      <c r="J17" s="8" t="s">
        <v>1274</v>
      </c>
      <c r="K17" s="42"/>
      <c r="L17" s="84"/>
      <c r="M17" s="46">
        <f t="shared" si="0"/>
        <v>21</v>
      </c>
      <c r="N17" s="46"/>
      <c r="O17" s="92"/>
      <c r="P17" s="46" t="s">
        <v>1199</v>
      </c>
    </row>
    <row r="18" spans="1:16" ht="40.049999999999997" customHeight="1">
      <c r="A18" s="8">
        <v>192716</v>
      </c>
      <c r="B18" s="7">
        <v>44333</v>
      </c>
      <c r="C18" s="8" t="s">
        <v>54</v>
      </c>
      <c r="D18" s="8" t="s">
        <v>45</v>
      </c>
      <c r="E18" s="6" t="s">
        <v>37</v>
      </c>
      <c r="F18" s="6" t="s">
        <v>50</v>
      </c>
      <c r="G18" s="6" t="s">
        <v>1279</v>
      </c>
      <c r="H18" s="10" t="s">
        <v>288</v>
      </c>
      <c r="I18" s="6" t="s">
        <v>397</v>
      </c>
      <c r="J18" s="8" t="s">
        <v>1274</v>
      </c>
      <c r="K18" s="37"/>
      <c r="L18" s="84"/>
      <c r="M18" s="46">
        <f t="shared" si="0"/>
        <v>21</v>
      </c>
      <c r="N18" s="46"/>
      <c r="O18" s="92"/>
      <c r="P18" s="46" t="s">
        <v>1199</v>
      </c>
    </row>
    <row r="19" spans="1:16" ht="40.049999999999997" customHeight="1">
      <c r="A19" s="8">
        <v>192717</v>
      </c>
      <c r="B19" s="7">
        <v>44335</v>
      </c>
      <c r="C19" s="8" t="s">
        <v>54</v>
      </c>
      <c r="D19" s="8" t="s">
        <v>45</v>
      </c>
      <c r="E19" s="6" t="s">
        <v>38</v>
      </c>
      <c r="F19" s="6" t="s">
        <v>50</v>
      </c>
      <c r="G19" s="6" t="s">
        <v>1279</v>
      </c>
      <c r="H19" s="10" t="s">
        <v>97</v>
      </c>
      <c r="I19" s="10" t="s">
        <v>159</v>
      </c>
      <c r="J19" s="8" t="s">
        <v>1274</v>
      </c>
      <c r="K19" s="37" t="s">
        <v>160</v>
      </c>
      <c r="L19" s="84"/>
      <c r="M19" s="46">
        <f t="shared" si="0"/>
        <v>21</v>
      </c>
      <c r="N19" s="46"/>
      <c r="O19" s="92"/>
      <c r="P19" s="46" t="s">
        <v>1199</v>
      </c>
    </row>
    <row r="20" spans="1:16" ht="40.049999999999997" customHeight="1">
      <c r="A20" s="8">
        <v>196402</v>
      </c>
      <c r="B20" s="7">
        <v>44369</v>
      </c>
      <c r="C20" s="8">
        <v>615</v>
      </c>
      <c r="D20" s="8" t="s">
        <v>42</v>
      </c>
      <c r="E20" s="6" t="s">
        <v>19</v>
      </c>
      <c r="F20" s="6" t="s">
        <v>116</v>
      </c>
      <c r="G20" s="6" t="s">
        <v>1279</v>
      </c>
      <c r="H20" s="64" t="s">
        <v>89</v>
      </c>
      <c r="I20" s="21" t="s">
        <v>91</v>
      </c>
      <c r="J20" s="8" t="s">
        <v>1274</v>
      </c>
      <c r="K20" s="40" t="s">
        <v>384</v>
      </c>
      <c r="L20" s="85"/>
      <c r="M20" s="46">
        <f t="shared" si="0"/>
        <v>26</v>
      </c>
      <c r="N20" s="46"/>
      <c r="O20" s="92"/>
      <c r="P20" s="46" t="s">
        <v>1199</v>
      </c>
    </row>
    <row r="21" spans="1:16" ht="40.049999999999997" customHeight="1">
      <c r="A21" s="8">
        <v>196626</v>
      </c>
      <c r="B21" s="7">
        <v>44371</v>
      </c>
      <c r="C21" s="8">
        <v>424</v>
      </c>
      <c r="D21" s="8" t="s">
        <v>42</v>
      </c>
      <c r="E21" s="6" t="s">
        <v>503</v>
      </c>
      <c r="F21" s="6" t="s">
        <v>116</v>
      </c>
      <c r="G21" s="6" t="s">
        <v>1281</v>
      </c>
      <c r="H21" s="64" t="s">
        <v>455</v>
      </c>
      <c r="I21" s="21" t="s">
        <v>389</v>
      </c>
      <c r="J21" s="8" t="s">
        <v>1274</v>
      </c>
      <c r="K21" s="63" t="s">
        <v>561</v>
      </c>
      <c r="L21" s="86"/>
      <c r="M21" s="46">
        <f t="shared" si="0"/>
        <v>26</v>
      </c>
      <c r="N21" s="46"/>
      <c r="O21" s="92"/>
      <c r="P21" s="46" t="s">
        <v>1199</v>
      </c>
    </row>
    <row r="22" spans="1:16" ht="40.049999999999997" customHeight="1">
      <c r="A22" s="8">
        <v>199832</v>
      </c>
      <c r="B22" s="7">
        <v>44402</v>
      </c>
      <c r="C22" s="8">
        <v>516</v>
      </c>
      <c r="D22" s="8" t="s">
        <v>42</v>
      </c>
      <c r="E22" s="6" t="s">
        <v>506</v>
      </c>
      <c r="F22" s="6" t="s">
        <v>116</v>
      </c>
      <c r="G22" s="6" t="s">
        <v>1279</v>
      </c>
      <c r="H22" s="30" t="s">
        <v>145</v>
      </c>
      <c r="I22" s="6" t="s">
        <v>392</v>
      </c>
      <c r="J22" s="8" t="s">
        <v>1274</v>
      </c>
      <c r="K22" s="63" t="s">
        <v>294</v>
      </c>
      <c r="L22" s="86"/>
      <c r="M22" s="46">
        <f t="shared" si="0"/>
        <v>31</v>
      </c>
      <c r="N22" s="46"/>
      <c r="O22" s="92"/>
      <c r="P22" s="46" t="s">
        <v>1199</v>
      </c>
    </row>
    <row r="23" spans="1:16" ht="40.049999999999997" customHeight="1">
      <c r="A23" s="8">
        <v>202239</v>
      </c>
      <c r="B23" s="7">
        <v>44431</v>
      </c>
      <c r="C23" s="8" t="s">
        <v>54</v>
      </c>
      <c r="D23" s="8" t="s">
        <v>45</v>
      </c>
      <c r="E23" s="6" t="s">
        <v>22</v>
      </c>
      <c r="F23" s="6" t="s">
        <v>50</v>
      </c>
      <c r="G23" s="6" t="s">
        <v>1280</v>
      </c>
      <c r="H23" s="10" t="s">
        <v>149</v>
      </c>
      <c r="I23" s="15" t="s">
        <v>92</v>
      </c>
      <c r="J23" s="8" t="s">
        <v>1274</v>
      </c>
      <c r="K23" s="37"/>
      <c r="L23" s="84"/>
      <c r="M23" s="46">
        <f t="shared" si="0"/>
        <v>35</v>
      </c>
      <c r="N23" s="46"/>
      <c r="O23" s="92"/>
      <c r="P23" s="46" t="s">
        <v>1199</v>
      </c>
    </row>
    <row r="24" spans="1:16" ht="40.049999999999997" customHeight="1">
      <c r="A24" s="8">
        <v>203806</v>
      </c>
      <c r="B24" s="7">
        <v>44335</v>
      </c>
      <c r="C24" s="8" t="s">
        <v>54</v>
      </c>
      <c r="D24" s="8" t="s">
        <v>45</v>
      </c>
      <c r="E24" s="6" t="s">
        <v>32</v>
      </c>
      <c r="F24" s="6" t="s">
        <v>50</v>
      </c>
      <c r="G24" s="6" t="s">
        <v>1279</v>
      </c>
      <c r="H24" s="10" t="s">
        <v>288</v>
      </c>
      <c r="I24" s="6" t="s">
        <v>397</v>
      </c>
      <c r="J24" s="8" t="s">
        <v>1274</v>
      </c>
      <c r="K24" s="37"/>
      <c r="L24" s="84"/>
      <c r="M24" s="46">
        <f t="shared" si="0"/>
        <v>21</v>
      </c>
      <c r="N24" s="46"/>
      <c r="O24" s="92"/>
      <c r="P24" s="46" t="s">
        <v>1199</v>
      </c>
    </row>
    <row r="25" spans="1:16" ht="40.049999999999997" customHeight="1">
      <c r="A25" s="8">
        <v>203809</v>
      </c>
      <c r="B25" s="7">
        <v>44446</v>
      </c>
      <c r="C25" s="8" t="s">
        <v>54</v>
      </c>
      <c r="D25" s="8" t="s">
        <v>45</v>
      </c>
      <c r="E25" s="6" t="s">
        <v>35</v>
      </c>
      <c r="F25" s="6" t="s">
        <v>50</v>
      </c>
      <c r="G25" s="6" t="s">
        <v>1279</v>
      </c>
      <c r="H25" s="15" t="s">
        <v>146</v>
      </c>
      <c r="I25" s="6" t="s">
        <v>390</v>
      </c>
      <c r="J25" s="8" t="s">
        <v>1274</v>
      </c>
      <c r="K25" s="42"/>
      <c r="L25" s="84"/>
      <c r="M25" s="46">
        <f t="shared" si="0"/>
        <v>37</v>
      </c>
      <c r="N25" s="46"/>
      <c r="O25" s="92"/>
      <c r="P25" s="46" t="s">
        <v>1199</v>
      </c>
    </row>
    <row r="26" spans="1:16" ht="40.049999999999997" customHeight="1">
      <c r="A26" s="8">
        <v>203810</v>
      </c>
      <c r="B26" s="7">
        <v>44446</v>
      </c>
      <c r="C26" s="8" t="s">
        <v>54</v>
      </c>
      <c r="D26" s="8" t="s">
        <v>45</v>
      </c>
      <c r="E26" s="6" t="s">
        <v>36</v>
      </c>
      <c r="F26" s="6" t="s">
        <v>50</v>
      </c>
      <c r="G26" s="6" t="s">
        <v>1279</v>
      </c>
      <c r="H26" s="15" t="s">
        <v>288</v>
      </c>
      <c r="I26" s="21" t="s">
        <v>397</v>
      </c>
      <c r="J26" s="8" t="s">
        <v>1274</v>
      </c>
      <c r="K26" s="37"/>
      <c r="L26" s="84"/>
      <c r="M26" s="46">
        <f t="shared" si="0"/>
        <v>37</v>
      </c>
      <c r="N26" s="46"/>
      <c r="O26" s="92"/>
      <c r="P26" s="46" t="s">
        <v>1199</v>
      </c>
    </row>
    <row r="27" spans="1:16" ht="40.049999999999997" customHeight="1">
      <c r="A27" s="8">
        <v>220211</v>
      </c>
      <c r="B27" s="7">
        <v>44566</v>
      </c>
      <c r="C27" s="8" t="s">
        <v>1193</v>
      </c>
      <c r="D27" s="8" t="s">
        <v>48</v>
      </c>
      <c r="E27" s="6" t="s">
        <v>1194</v>
      </c>
      <c r="F27" s="6" t="s">
        <v>115</v>
      </c>
      <c r="G27" s="6" t="s">
        <v>1279</v>
      </c>
      <c r="H27" s="73" t="s">
        <v>902</v>
      </c>
      <c r="I27" s="73" t="s">
        <v>1024</v>
      </c>
      <c r="J27" s="8" t="s">
        <v>1273</v>
      </c>
      <c r="K27" s="37" t="s">
        <v>1195</v>
      </c>
      <c r="L27" s="84"/>
      <c r="M27" s="46">
        <f t="shared" si="0"/>
        <v>2</v>
      </c>
      <c r="N27" s="46"/>
      <c r="O27" s="92"/>
      <c r="P27" s="46" t="s">
        <v>1199</v>
      </c>
    </row>
    <row r="28" spans="1:16" ht="40.049999999999997" customHeight="1">
      <c r="A28" s="8" t="s">
        <v>483</v>
      </c>
      <c r="B28" s="7">
        <v>42925</v>
      </c>
      <c r="C28" s="17" t="s">
        <v>86</v>
      </c>
      <c r="D28" s="8" t="s">
        <v>484</v>
      </c>
      <c r="E28" s="6" t="s">
        <v>507</v>
      </c>
      <c r="F28" s="6" t="s">
        <v>350</v>
      </c>
      <c r="G28" s="6" t="s">
        <v>1281</v>
      </c>
      <c r="H28" s="65" t="s">
        <v>591</v>
      </c>
      <c r="I28" s="65" t="s">
        <v>592</v>
      </c>
      <c r="J28" s="8" t="s">
        <v>1274</v>
      </c>
      <c r="K28" s="37"/>
      <c r="L28" s="84"/>
      <c r="M28" s="46">
        <f t="shared" si="0"/>
        <v>28</v>
      </c>
      <c r="N28" s="46"/>
      <c r="O28" s="92"/>
      <c r="P28" s="46" t="s">
        <v>1198</v>
      </c>
    </row>
    <row r="29" spans="1:16" ht="40.049999999999997" customHeight="1">
      <c r="A29" s="8" t="s">
        <v>485</v>
      </c>
      <c r="B29" s="7">
        <v>42925</v>
      </c>
      <c r="C29" s="17" t="s">
        <v>487</v>
      </c>
      <c r="D29" s="8" t="s">
        <v>47</v>
      </c>
      <c r="E29" s="6" t="s">
        <v>486</v>
      </c>
      <c r="F29" s="6" t="s">
        <v>350</v>
      </c>
      <c r="G29" s="6" t="s">
        <v>1279</v>
      </c>
      <c r="H29" s="65" t="s">
        <v>591</v>
      </c>
      <c r="I29" s="65" t="s">
        <v>593</v>
      </c>
      <c r="J29" s="8" t="s">
        <v>1274</v>
      </c>
      <c r="K29" s="37"/>
      <c r="L29" s="84"/>
      <c r="M29" s="46">
        <f t="shared" si="0"/>
        <v>28</v>
      </c>
      <c r="N29" s="46"/>
      <c r="O29" s="92"/>
      <c r="P29" s="46" t="s">
        <v>1198</v>
      </c>
    </row>
    <row r="30" spans="1:16" ht="40.049999999999997" customHeight="1">
      <c r="A30" s="8" t="s">
        <v>488</v>
      </c>
      <c r="B30" s="7">
        <v>42925</v>
      </c>
      <c r="C30" s="17" t="s">
        <v>487</v>
      </c>
      <c r="D30" s="8" t="s">
        <v>127</v>
      </c>
      <c r="E30" s="6" t="s">
        <v>508</v>
      </c>
      <c r="F30" s="6" t="s">
        <v>500</v>
      </c>
      <c r="G30" s="6" t="s">
        <v>1279</v>
      </c>
      <c r="H30" s="65" t="s">
        <v>594</v>
      </c>
      <c r="I30" s="65" t="s">
        <v>598</v>
      </c>
      <c r="J30" s="8" t="s">
        <v>1274</v>
      </c>
      <c r="K30" s="37"/>
      <c r="L30" s="84"/>
      <c r="M30" s="46">
        <f t="shared" si="0"/>
        <v>28</v>
      </c>
      <c r="N30" s="46"/>
      <c r="O30" s="92"/>
      <c r="P30" s="46" t="s">
        <v>1198</v>
      </c>
    </row>
    <row r="31" spans="1:16" ht="40.049999999999997" customHeight="1">
      <c r="A31" s="8" t="s">
        <v>489</v>
      </c>
      <c r="B31" s="7">
        <v>42925</v>
      </c>
      <c r="C31" s="17" t="s">
        <v>487</v>
      </c>
      <c r="D31" s="8" t="s">
        <v>100</v>
      </c>
      <c r="E31" s="6" t="s">
        <v>509</v>
      </c>
      <c r="F31" s="6" t="s">
        <v>51</v>
      </c>
      <c r="G31" s="6" t="s">
        <v>1279</v>
      </c>
      <c r="H31" s="65" t="s">
        <v>596</v>
      </c>
      <c r="I31" s="65" t="s">
        <v>595</v>
      </c>
      <c r="J31" s="8" t="s">
        <v>1274</v>
      </c>
      <c r="K31" s="37"/>
      <c r="L31" s="84"/>
      <c r="M31" s="46">
        <f t="shared" si="0"/>
        <v>28</v>
      </c>
      <c r="N31" s="46"/>
      <c r="O31" s="92"/>
      <c r="P31" s="46" t="s">
        <v>1198</v>
      </c>
    </row>
    <row r="32" spans="1:16" ht="40.049999999999997" customHeight="1">
      <c r="A32" s="8" t="s">
        <v>490</v>
      </c>
      <c r="B32" s="7">
        <v>42941</v>
      </c>
      <c r="C32" s="17" t="s">
        <v>60</v>
      </c>
      <c r="D32" s="8" t="s">
        <v>484</v>
      </c>
      <c r="E32" s="6" t="s">
        <v>510</v>
      </c>
      <c r="F32" s="6" t="s">
        <v>350</v>
      </c>
      <c r="G32" s="6" t="s">
        <v>1279</v>
      </c>
      <c r="H32" s="65" t="s">
        <v>597</v>
      </c>
      <c r="I32" s="65" t="s">
        <v>592</v>
      </c>
      <c r="J32" s="8" t="s">
        <v>1274</v>
      </c>
      <c r="K32" s="37"/>
      <c r="L32" s="84"/>
      <c r="M32" s="46">
        <f t="shared" si="0"/>
        <v>30</v>
      </c>
      <c r="N32" s="46"/>
      <c r="O32" s="92"/>
      <c r="P32" s="46" t="s">
        <v>1198</v>
      </c>
    </row>
    <row r="33" spans="1:16" ht="40.049999999999997" customHeight="1">
      <c r="A33" s="8" t="s">
        <v>491</v>
      </c>
      <c r="B33" s="7">
        <v>42964</v>
      </c>
      <c r="C33" s="17" t="s">
        <v>80</v>
      </c>
      <c r="D33" s="8" t="s">
        <v>118</v>
      </c>
      <c r="E33" s="6" t="s">
        <v>511</v>
      </c>
      <c r="F33" s="6" t="s">
        <v>350</v>
      </c>
      <c r="G33" s="6" t="s">
        <v>1281</v>
      </c>
      <c r="H33" s="65" t="s">
        <v>591</v>
      </c>
      <c r="I33" s="65" t="s">
        <v>599</v>
      </c>
      <c r="J33" s="8" t="s">
        <v>1274</v>
      </c>
      <c r="K33" s="37"/>
      <c r="L33" s="84"/>
      <c r="M33" s="46">
        <f t="shared" si="0"/>
        <v>33</v>
      </c>
      <c r="N33" s="46"/>
      <c r="O33" s="92"/>
      <c r="P33" s="46" t="s">
        <v>1198</v>
      </c>
    </row>
    <row r="34" spans="1:16" ht="40.049999999999997" customHeight="1">
      <c r="A34" s="8" t="s">
        <v>492</v>
      </c>
      <c r="B34" s="7">
        <v>42964</v>
      </c>
      <c r="C34" s="17" t="s">
        <v>80</v>
      </c>
      <c r="D34" s="8" t="s">
        <v>493</v>
      </c>
      <c r="E34" s="6" t="s">
        <v>512</v>
      </c>
      <c r="F34" s="6" t="s">
        <v>350</v>
      </c>
      <c r="G34" s="6" t="s">
        <v>1279</v>
      </c>
      <c r="H34" s="65" t="s">
        <v>600</v>
      </c>
      <c r="I34" s="65" t="s">
        <v>601</v>
      </c>
      <c r="J34" s="8" t="s">
        <v>1274</v>
      </c>
      <c r="K34" s="37"/>
      <c r="L34" s="84"/>
      <c r="M34" s="46">
        <f t="shared" si="0"/>
        <v>33</v>
      </c>
      <c r="N34" s="46"/>
      <c r="O34" s="92"/>
      <c r="P34" s="46" t="s">
        <v>1198</v>
      </c>
    </row>
    <row r="35" spans="1:16" ht="40.049999999999997" customHeight="1">
      <c r="A35" s="8" t="s">
        <v>494</v>
      </c>
      <c r="B35" s="7">
        <v>42964</v>
      </c>
      <c r="C35" s="17" t="s">
        <v>495</v>
      </c>
      <c r="D35" s="8" t="s">
        <v>496</v>
      </c>
      <c r="E35" s="6" t="s">
        <v>513</v>
      </c>
      <c r="F35" s="6" t="s">
        <v>350</v>
      </c>
      <c r="G35" s="6" t="s">
        <v>1281</v>
      </c>
      <c r="H35" s="65" t="s">
        <v>602</v>
      </c>
      <c r="I35" s="65" t="s">
        <v>499</v>
      </c>
      <c r="J35" s="8" t="s">
        <v>1274</v>
      </c>
      <c r="K35" s="37" t="s">
        <v>498</v>
      </c>
      <c r="L35" s="84"/>
      <c r="M35" s="46">
        <f t="shared" si="0"/>
        <v>33</v>
      </c>
      <c r="N35" s="46"/>
      <c r="O35" s="92"/>
      <c r="P35" s="46" t="s">
        <v>1198</v>
      </c>
    </row>
    <row r="36" spans="1:16" ht="40.049999999999997" customHeight="1">
      <c r="A36" s="8" t="s">
        <v>497</v>
      </c>
      <c r="B36" s="7">
        <v>42968</v>
      </c>
      <c r="C36" s="17" t="s">
        <v>86</v>
      </c>
      <c r="D36" s="8" t="s">
        <v>493</v>
      </c>
      <c r="E36" s="6" t="s">
        <v>554</v>
      </c>
      <c r="F36" s="6" t="s">
        <v>350</v>
      </c>
      <c r="G36" s="6" t="s">
        <v>1279</v>
      </c>
      <c r="H36" s="65" t="s">
        <v>603</v>
      </c>
      <c r="I36" s="65" t="s">
        <v>601</v>
      </c>
      <c r="J36" s="8" t="s">
        <v>1274</v>
      </c>
      <c r="K36" s="37"/>
      <c r="L36" s="84"/>
      <c r="M36" s="46">
        <f t="shared" si="0"/>
        <v>34</v>
      </c>
      <c r="N36" s="46"/>
      <c r="O36" s="92"/>
      <c r="P36" s="46" t="s">
        <v>1198</v>
      </c>
    </row>
    <row r="37" spans="1:16" ht="40.049999999999997" customHeight="1">
      <c r="A37" s="8" t="s">
        <v>501</v>
      </c>
      <c r="B37" s="7">
        <v>42968</v>
      </c>
      <c r="C37" s="17" t="s">
        <v>86</v>
      </c>
      <c r="D37" s="8" t="s">
        <v>47</v>
      </c>
      <c r="E37" s="6" t="s">
        <v>502</v>
      </c>
      <c r="F37" s="6" t="s">
        <v>350</v>
      </c>
      <c r="G37" s="6" t="s">
        <v>1279</v>
      </c>
      <c r="H37" s="65" t="s">
        <v>603</v>
      </c>
      <c r="I37" s="65" t="s">
        <v>604</v>
      </c>
      <c r="J37" s="8" t="s">
        <v>1274</v>
      </c>
      <c r="K37" s="37"/>
      <c r="L37" s="84"/>
      <c r="M37" s="46">
        <f t="shared" si="0"/>
        <v>34</v>
      </c>
      <c r="N37" s="46"/>
      <c r="O37" s="92"/>
      <c r="P37" s="46" t="s">
        <v>1198</v>
      </c>
    </row>
    <row r="38" spans="1:16" ht="40.049999999999997" customHeight="1">
      <c r="A38" s="8" t="s">
        <v>572</v>
      </c>
      <c r="B38" s="7">
        <v>42968</v>
      </c>
      <c r="C38" s="17" t="s">
        <v>59</v>
      </c>
      <c r="D38" s="8" t="s">
        <v>496</v>
      </c>
      <c r="E38" s="6" t="s">
        <v>573</v>
      </c>
      <c r="F38" s="6" t="s">
        <v>350</v>
      </c>
      <c r="G38" s="6" t="s">
        <v>1279</v>
      </c>
      <c r="H38" s="65" t="s">
        <v>591</v>
      </c>
      <c r="I38" s="65" t="s">
        <v>605</v>
      </c>
      <c r="J38" s="8" t="s">
        <v>1274</v>
      </c>
      <c r="K38" s="37"/>
      <c r="L38" s="84"/>
      <c r="M38" s="46">
        <f t="shared" si="0"/>
        <v>34</v>
      </c>
      <c r="N38" s="46"/>
      <c r="O38" s="92"/>
      <c r="P38" s="46" t="s">
        <v>1198</v>
      </c>
    </row>
    <row r="39" spans="1:16" ht="40.049999999999997" customHeight="1">
      <c r="A39" s="8" t="s">
        <v>574</v>
      </c>
      <c r="B39" s="7">
        <v>42968</v>
      </c>
      <c r="C39" s="17" t="s">
        <v>59</v>
      </c>
      <c r="D39" s="8" t="s">
        <v>127</v>
      </c>
      <c r="E39" s="6" t="s">
        <v>575</v>
      </c>
      <c r="F39" s="6" t="s">
        <v>500</v>
      </c>
      <c r="G39" s="6" t="s">
        <v>1279</v>
      </c>
      <c r="H39" s="65" t="s">
        <v>591</v>
      </c>
      <c r="I39" s="65" t="s">
        <v>606</v>
      </c>
      <c r="J39" s="8" t="s">
        <v>1274</v>
      </c>
      <c r="K39" s="37"/>
      <c r="L39" s="84"/>
      <c r="M39" s="46">
        <f t="shared" si="0"/>
        <v>34</v>
      </c>
      <c r="N39" s="46"/>
      <c r="O39" s="92"/>
      <c r="P39" s="46" t="s">
        <v>1198</v>
      </c>
    </row>
    <row r="40" spans="1:16" ht="40.049999999999997" customHeight="1">
      <c r="A40" s="8" t="s">
        <v>576</v>
      </c>
      <c r="B40" s="7">
        <v>43003</v>
      </c>
      <c r="C40" s="17" t="s">
        <v>578</v>
      </c>
      <c r="D40" s="8" t="s">
        <v>127</v>
      </c>
      <c r="E40" s="6" t="s">
        <v>577</v>
      </c>
      <c r="F40" s="6" t="s">
        <v>500</v>
      </c>
      <c r="G40" s="6" t="s">
        <v>1279</v>
      </c>
      <c r="H40" s="65" t="s">
        <v>591</v>
      </c>
      <c r="I40" s="65" t="s">
        <v>607</v>
      </c>
      <c r="J40" s="8" t="s">
        <v>1274</v>
      </c>
      <c r="K40" s="37"/>
      <c r="L40" s="84"/>
      <c r="M40" s="46">
        <f t="shared" si="0"/>
        <v>39</v>
      </c>
      <c r="N40" s="46"/>
      <c r="O40" s="92"/>
      <c r="P40" s="46" t="s">
        <v>1198</v>
      </c>
    </row>
    <row r="41" spans="1:16" ht="40.049999999999997" customHeight="1">
      <c r="A41" s="8" t="s">
        <v>579</v>
      </c>
      <c r="B41" s="7">
        <v>43003</v>
      </c>
      <c r="C41" s="17" t="s">
        <v>578</v>
      </c>
      <c r="D41" s="8" t="s">
        <v>581</v>
      </c>
      <c r="E41" s="6" t="s">
        <v>580</v>
      </c>
      <c r="F41" s="6" t="s">
        <v>350</v>
      </c>
      <c r="G41" s="6" t="s">
        <v>1279</v>
      </c>
      <c r="H41" s="65" t="s">
        <v>608</v>
      </c>
      <c r="I41" s="65" t="s">
        <v>609</v>
      </c>
      <c r="J41" s="8" t="s">
        <v>1274</v>
      </c>
      <c r="K41" s="37"/>
      <c r="L41" s="84"/>
      <c r="M41" s="46">
        <f t="shared" si="0"/>
        <v>39</v>
      </c>
      <c r="N41" s="46"/>
      <c r="O41" s="92"/>
      <c r="P41" s="46" t="s">
        <v>1198</v>
      </c>
    </row>
    <row r="42" spans="1:16" ht="40.049999999999997" customHeight="1">
      <c r="A42" s="8" t="s">
        <v>582</v>
      </c>
      <c r="B42" s="7">
        <v>43003</v>
      </c>
      <c r="C42" s="17" t="s">
        <v>578</v>
      </c>
      <c r="D42" s="8" t="s">
        <v>581</v>
      </c>
      <c r="E42" s="6" t="s">
        <v>583</v>
      </c>
      <c r="F42" s="6" t="s">
        <v>350</v>
      </c>
      <c r="G42" s="6" t="s">
        <v>1279</v>
      </c>
      <c r="H42" s="65" t="s">
        <v>591</v>
      </c>
      <c r="I42" s="65" t="s">
        <v>610</v>
      </c>
      <c r="J42" s="8" t="s">
        <v>1274</v>
      </c>
      <c r="K42" s="37"/>
      <c r="L42" s="84"/>
      <c r="M42" s="46">
        <f t="shared" si="0"/>
        <v>39</v>
      </c>
      <c r="N42" s="46"/>
      <c r="O42" s="92"/>
      <c r="P42" s="46" t="s">
        <v>1198</v>
      </c>
    </row>
    <row r="43" spans="1:16" ht="40.049999999999997" customHeight="1">
      <c r="A43" s="8" t="s">
        <v>556</v>
      </c>
      <c r="B43" s="7">
        <v>43011</v>
      </c>
      <c r="C43" s="17" t="s">
        <v>557</v>
      </c>
      <c r="D43" s="8" t="s">
        <v>46</v>
      </c>
      <c r="E43" s="6" t="s">
        <v>558</v>
      </c>
      <c r="F43" s="6" t="s">
        <v>350</v>
      </c>
      <c r="G43" s="6" t="s">
        <v>1279</v>
      </c>
      <c r="H43" s="6" t="s">
        <v>558</v>
      </c>
      <c r="I43" s="65" t="s">
        <v>601</v>
      </c>
      <c r="J43" s="8" t="s">
        <v>1274</v>
      </c>
      <c r="K43" s="37"/>
      <c r="L43" s="84"/>
      <c r="M43" s="46">
        <f t="shared" si="0"/>
        <v>40</v>
      </c>
      <c r="N43" s="46"/>
      <c r="O43" s="92"/>
      <c r="P43" s="46" t="s">
        <v>1198</v>
      </c>
    </row>
    <row r="44" spans="1:16" ht="40.049999999999997" customHeight="1">
      <c r="A44" s="8" t="s">
        <v>559</v>
      </c>
      <c r="B44" s="7">
        <v>43013</v>
      </c>
      <c r="C44" s="17" t="s">
        <v>273</v>
      </c>
      <c r="D44" s="8" t="s">
        <v>496</v>
      </c>
      <c r="E44" s="6" t="s">
        <v>585</v>
      </c>
      <c r="F44" s="6" t="s">
        <v>350</v>
      </c>
      <c r="G44" s="6" t="s">
        <v>1279</v>
      </c>
      <c r="H44" s="65" t="s">
        <v>608</v>
      </c>
      <c r="I44" s="65" t="s">
        <v>609</v>
      </c>
      <c r="J44" s="8" t="s">
        <v>1274</v>
      </c>
      <c r="K44" s="37"/>
      <c r="L44" s="84"/>
      <c r="M44" s="46">
        <f t="shared" si="0"/>
        <v>40</v>
      </c>
      <c r="N44" s="46"/>
      <c r="O44" s="92"/>
      <c r="P44" s="46" t="s">
        <v>1198</v>
      </c>
    </row>
    <row r="45" spans="1:16" ht="40.049999999999997" customHeight="1">
      <c r="A45" s="8" t="s">
        <v>571</v>
      </c>
      <c r="B45" s="7">
        <v>43013</v>
      </c>
      <c r="C45" s="17" t="s">
        <v>63</v>
      </c>
      <c r="D45" s="8" t="s">
        <v>493</v>
      </c>
      <c r="E45" s="6" t="s">
        <v>586</v>
      </c>
      <c r="F45" s="6" t="s">
        <v>350</v>
      </c>
      <c r="G45" s="6" t="s">
        <v>1279</v>
      </c>
      <c r="H45" s="65" t="s">
        <v>611</v>
      </c>
      <c r="I45" s="65" t="s">
        <v>605</v>
      </c>
      <c r="J45" s="8" t="s">
        <v>1274</v>
      </c>
      <c r="K45" s="37"/>
      <c r="L45" s="84"/>
      <c r="M45" s="46">
        <f t="shared" si="0"/>
        <v>40</v>
      </c>
      <c r="N45" s="46"/>
      <c r="O45" s="92"/>
      <c r="P45" s="46" t="s">
        <v>1198</v>
      </c>
    </row>
    <row r="46" spans="1:16" ht="40.049999999999997" customHeight="1">
      <c r="A46" s="8" t="s">
        <v>584</v>
      </c>
      <c r="B46" s="7">
        <v>43013</v>
      </c>
      <c r="C46" s="17" t="s">
        <v>589</v>
      </c>
      <c r="D46" s="8" t="s">
        <v>347</v>
      </c>
      <c r="E46" s="6" t="s">
        <v>587</v>
      </c>
      <c r="F46" s="6" t="s">
        <v>350</v>
      </c>
      <c r="G46" s="6" t="s">
        <v>1279</v>
      </c>
      <c r="H46" s="65" t="s">
        <v>608</v>
      </c>
      <c r="I46" s="65" t="s">
        <v>609</v>
      </c>
      <c r="J46" s="8" t="s">
        <v>1274</v>
      </c>
      <c r="K46" s="37"/>
      <c r="L46" s="84"/>
      <c r="M46" s="46">
        <f t="shared" si="0"/>
        <v>40</v>
      </c>
      <c r="N46" s="46"/>
      <c r="O46" s="92"/>
      <c r="P46" s="46" t="s">
        <v>1198</v>
      </c>
    </row>
    <row r="47" spans="1:16" ht="40.049999999999997" customHeight="1">
      <c r="A47" s="8" t="s">
        <v>588</v>
      </c>
      <c r="B47" s="7">
        <v>43013</v>
      </c>
      <c r="C47" s="17" t="s">
        <v>275</v>
      </c>
      <c r="D47" s="8" t="s">
        <v>612</v>
      </c>
      <c r="E47" s="6" t="s">
        <v>590</v>
      </c>
      <c r="F47" s="6" t="s">
        <v>350</v>
      </c>
      <c r="G47" s="6" t="s">
        <v>1279</v>
      </c>
      <c r="H47" s="65" t="s">
        <v>611</v>
      </c>
      <c r="I47" s="65" t="s">
        <v>605</v>
      </c>
      <c r="J47" s="8" t="s">
        <v>1274</v>
      </c>
      <c r="K47" s="37"/>
      <c r="L47" s="84"/>
      <c r="M47" s="46">
        <f t="shared" si="0"/>
        <v>40</v>
      </c>
      <c r="N47" s="46"/>
      <c r="O47" s="92"/>
      <c r="P47" s="46" t="s">
        <v>1198</v>
      </c>
    </row>
    <row r="48" spans="1:16" ht="37.950000000000003" customHeight="1">
      <c r="A48" s="8" t="s">
        <v>184</v>
      </c>
      <c r="B48" s="7">
        <v>44368</v>
      </c>
      <c r="C48" s="17" t="s">
        <v>99</v>
      </c>
      <c r="D48" s="8" t="s">
        <v>45</v>
      </c>
      <c r="E48" s="6" t="s">
        <v>514</v>
      </c>
      <c r="F48" s="6" t="s">
        <v>50</v>
      </c>
      <c r="G48" s="6" t="s">
        <v>1281</v>
      </c>
      <c r="H48" s="65" t="s">
        <v>274</v>
      </c>
      <c r="I48" s="74" t="s">
        <v>299</v>
      </c>
      <c r="J48" s="8" t="s">
        <v>1274</v>
      </c>
      <c r="K48" s="37"/>
      <c r="L48" s="84"/>
      <c r="M48" s="46">
        <f t="shared" ref="M48:M76" si="1">WEEKNUM(B48)</f>
        <v>26</v>
      </c>
      <c r="N48" s="46"/>
      <c r="O48" s="92"/>
      <c r="P48" s="46" t="s">
        <v>1198</v>
      </c>
    </row>
    <row r="49" spans="1:16" ht="40.049999999999997" customHeight="1">
      <c r="A49" s="8" t="s">
        <v>185</v>
      </c>
      <c r="B49" s="7">
        <v>44369</v>
      </c>
      <c r="C49" s="17">
        <v>601</v>
      </c>
      <c r="D49" s="8" t="s">
        <v>46</v>
      </c>
      <c r="E49" s="54" t="s">
        <v>548</v>
      </c>
      <c r="F49" s="6" t="s">
        <v>162</v>
      </c>
      <c r="G49" s="6" t="s">
        <v>1281</v>
      </c>
      <c r="H49" s="65" t="s">
        <v>298</v>
      </c>
      <c r="I49" s="74" t="s">
        <v>400</v>
      </c>
      <c r="J49" s="8" t="s">
        <v>1274</v>
      </c>
      <c r="K49" s="36"/>
      <c r="L49" s="86"/>
      <c r="M49" s="46">
        <f t="shared" si="1"/>
        <v>26</v>
      </c>
      <c r="N49" s="46"/>
      <c r="O49" s="92"/>
      <c r="P49" s="46" t="s">
        <v>1198</v>
      </c>
    </row>
    <row r="50" spans="1:16" ht="40.049999999999997" customHeight="1">
      <c r="A50" s="8" t="s">
        <v>186</v>
      </c>
      <c r="B50" s="7">
        <v>44325</v>
      </c>
      <c r="C50" s="17">
        <v>615</v>
      </c>
      <c r="D50" s="8" t="s">
        <v>42</v>
      </c>
      <c r="E50" s="6" t="s">
        <v>19</v>
      </c>
      <c r="F50" s="6" t="s">
        <v>116</v>
      </c>
      <c r="G50" s="6" t="s">
        <v>1281</v>
      </c>
      <c r="H50" s="65" t="s">
        <v>249</v>
      </c>
      <c r="I50" s="74" t="s">
        <v>401</v>
      </c>
      <c r="J50" s="8" t="s">
        <v>1274</v>
      </c>
      <c r="K50" s="35"/>
      <c r="L50" s="85"/>
      <c r="M50" s="46">
        <f t="shared" si="1"/>
        <v>20</v>
      </c>
      <c r="N50" s="46"/>
      <c r="O50" s="92"/>
      <c r="P50" s="46" t="s">
        <v>1198</v>
      </c>
    </row>
    <row r="51" spans="1:16" ht="40.049999999999997" customHeight="1">
      <c r="A51" s="8" t="s">
        <v>187</v>
      </c>
      <c r="B51" s="7">
        <v>44369</v>
      </c>
      <c r="C51" s="18" t="s">
        <v>55</v>
      </c>
      <c r="D51" s="8" t="s">
        <v>45</v>
      </c>
      <c r="E51" s="6" t="s">
        <v>514</v>
      </c>
      <c r="F51" s="6" t="s">
        <v>50</v>
      </c>
      <c r="G51" s="6" t="s">
        <v>1281</v>
      </c>
      <c r="H51" s="57" t="s">
        <v>291</v>
      </c>
      <c r="I51" s="58" t="s">
        <v>291</v>
      </c>
      <c r="J51" s="8" t="s">
        <v>1275</v>
      </c>
      <c r="K51" s="58"/>
      <c r="L51" s="87"/>
      <c r="M51" s="46">
        <f t="shared" si="1"/>
        <v>26</v>
      </c>
      <c r="N51" s="46"/>
      <c r="O51" s="92"/>
      <c r="P51" s="46" t="s">
        <v>1198</v>
      </c>
    </row>
    <row r="52" spans="1:16" ht="40.049999999999997" customHeight="1">
      <c r="A52" s="8" t="s">
        <v>188</v>
      </c>
      <c r="B52" s="7">
        <v>44371</v>
      </c>
      <c r="C52" s="17" t="s">
        <v>56</v>
      </c>
      <c r="D52" s="8" t="s">
        <v>45</v>
      </c>
      <c r="E52" s="6" t="s">
        <v>552</v>
      </c>
      <c r="F52" s="6" t="s">
        <v>50</v>
      </c>
      <c r="G52" s="6" t="s">
        <v>1279</v>
      </c>
      <c r="H52" s="65" t="s">
        <v>332</v>
      </c>
      <c r="I52" s="74" t="s">
        <v>402</v>
      </c>
      <c r="J52" s="8" t="s">
        <v>1274</v>
      </c>
      <c r="K52" s="36"/>
      <c r="L52" s="86"/>
      <c r="M52" s="46">
        <f t="shared" si="1"/>
        <v>26</v>
      </c>
      <c r="N52" s="46"/>
      <c r="O52" s="92"/>
      <c r="P52" s="46" t="s">
        <v>1198</v>
      </c>
    </row>
    <row r="53" spans="1:16" ht="40.049999999999997" customHeight="1">
      <c r="A53" s="8" t="s">
        <v>189</v>
      </c>
      <c r="B53" s="7">
        <v>44374</v>
      </c>
      <c r="C53" s="17" t="s">
        <v>57</v>
      </c>
      <c r="D53" s="8" t="s">
        <v>484</v>
      </c>
      <c r="E53" s="6" t="s">
        <v>555</v>
      </c>
      <c r="F53" s="6" t="s">
        <v>98</v>
      </c>
      <c r="G53" s="6" t="s">
        <v>1281</v>
      </c>
      <c r="H53" s="65" t="s">
        <v>403</v>
      </c>
      <c r="I53" s="74" t="s">
        <v>404</v>
      </c>
      <c r="J53" s="8" t="s">
        <v>1274</v>
      </c>
      <c r="K53" s="36"/>
      <c r="L53" s="86"/>
      <c r="M53" s="46">
        <f t="shared" si="1"/>
        <v>27</v>
      </c>
      <c r="N53" s="46"/>
      <c r="O53" s="92"/>
      <c r="P53" s="46" t="s">
        <v>1198</v>
      </c>
    </row>
    <row r="54" spans="1:16" ht="40.049999999999997" customHeight="1">
      <c r="A54" s="8" t="s">
        <v>190</v>
      </c>
      <c r="B54" s="7">
        <v>44374</v>
      </c>
      <c r="C54" s="18" t="s">
        <v>58</v>
      </c>
      <c r="D54" s="8" t="s">
        <v>45</v>
      </c>
      <c r="E54" s="6" t="s">
        <v>515</v>
      </c>
      <c r="F54" s="6" t="s">
        <v>50</v>
      </c>
      <c r="G54" s="6" t="s">
        <v>1279</v>
      </c>
      <c r="H54" s="66" t="s">
        <v>295</v>
      </c>
      <c r="I54" s="73" t="s">
        <v>405</v>
      </c>
      <c r="J54" s="8" t="s">
        <v>1274</v>
      </c>
      <c r="K54" s="35"/>
      <c r="L54" s="85"/>
      <c r="M54" s="46">
        <f t="shared" si="1"/>
        <v>27</v>
      </c>
      <c r="N54" s="46"/>
      <c r="O54" s="92"/>
      <c r="P54" s="46" t="s">
        <v>1198</v>
      </c>
    </row>
    <row r="55" spans="1:16" ht="46.5" customHeight="1">
      <c r="A55" s="8" t="s">
        <v>191</v>
      </c>
      <c r="B55" s="7">
        <v>44257</v>
      </c>
      <c r="C55" s="18" t="s">
        <v>59</v>
      </c>
      <c r="D55" s="8" t="s">
        <v>47</v>
      </c>
      <c r="E55" s="6" t="s">
        <v>504</v>
      </c>
      <c r="F55" s="6" t="s">
        <v>98</v>
      </c>
      <c r="G55" s="6" t="s">
        <v>1279</v>
      </c>
      <c r="H55" s="67" t="s">
        <v>300</v>
      </c>
      <c r="I55" s="73" t="s">
        <v>391</v>
      </c>
      <c r="J55" s="8" t="s">
        <v>1273</v>
      </c>
      <c r="K55" s="36" t="s">
        <v>1056</v>
      </c>
      <c r="L55" s="86"/>
      <c r="M55" s="46">
        <f t="shared" si="1"/>
        <v>10</v>
      </c>
      <c r="N55" s="46">
        <f>WEEKNUM(O55)</f>
        <v>0</v>
      </c>
      <c r="O55" s="92"/>
      <c r="P55" s="46" t="s">
        <v>1198</v>
      </c>
    </row>
    <row r="56" spans="1:16" ht="44.55" customHeight="1">
      <c r="A56" s="8" t="s">
        <v>192</v>
      </c>
      <c r="B56" s="7">
        <v>44257</v>
      </c>
      <c r="C56" s="18" t="s">
        <v>60</v>
      </c>
      <c r="D56" s="8" t="s">
        <v>47</v>
      </c>
      <c r="E56" s="6" t="s">
        <v>504</v>
      </c>
      <c r="F56" s="6" t="s">
        <v>98</v>
      </c>
      <c r="G56" s="6" t="s">
        <v>1279</v>
      </c>
      <c r="H56" s="67" t="s">
        <v>300</v>
      </c>
      <c r="I56" s="73" t="s">
        <v>391</v>
      </c>
      <c r="J56" s="8" t="s">
        <v>1273</v>
      </c>
      <c r="K56" s="36" t="s">
        <v>1056</v>
      </c>
      <c r="L56" s="86"/>
      <c r="M56" s="46">
        <f t="shared" si="1"/>
        <v>10</v>
      </c>
      <c r="N56" s="46">
        <f>WEEKNUM(O56)</f>
        <v>0</v>
      </c>
      <c r="O56" s="92"/>
      <c r="P56" s="46" t="s">
        <v>1198</v>
      </c>
    </row>
    <row r="57" spans="1:16" ht="48" customHeight="1">
      <c r="A57" s="8" t="s">
        <v>193</v>
      </c>
      <c r="B57" s="7">
        <v>44257</v>
      </c>
      <c r="C57" s="18" t="s">
        <v>61</v>
      </c>
      <c r="D57" s="8" t="s">
        <v>47</v>
      </c>
      <c r="E57" s="6" t="s">
        <v>504</v>
      </c>
      <c r="F57" s="6" t="s">
        <v>98</v>
      </c>
      <c r="G57" s="6" t="s">
        <v>1279</v>
      </c>
      <c r="H57" s="67" t="s">
        <v>300</v>
      </c>
      <c r="I57" s="73" t="s">
        <v>391</v>
      </c>
      <c r="J57" s="8" t="s">
        <v>1273</v>
      </c>
      <c r="K57" s="36" t="s">
        <v>1057</v>
      </c>
      <c r="L57" s="86"/>
      <c r="M57" s="46">
        <f t="shared" si="1"/>
        <v>10</v>
      </c>
      <c r="N57" s="46">
        <f>WEEKNUM(O57)</f>
        <v>0</v>
      </c>
      <c r="O57" s="92"/>
      <c r="P57" s="46" t="s">
        <v>1198</v>
      </c>
    </row>
    <row r="58" spans="1:16" ht="40.049999999999997" customHeight="1">
      <c r="A58" s="8" t="s">
        <v>194</v>
      </c>
      <c r="B58" s="7">
        <v>44375</v>
      </c>
      <c r="C58" s="18" t="s">
        <v>58</v>
      </c>
      <c r="D58" s="8" t="s">
        <v>45</v>
      </c>
      <c r="E58" s="6" t="s">
        <v>515</v>
      </c>
      <c r="F58" s="6" t="s">
        <v>50</v>
      </c>
      <c r="G58" s="6" t="s">
        <v>1279</v>
      </c>
      <c r="H58" s="66" t="s">
        <v>295</v>
      </c>
      <c r="I58" s="73" t="s">
        <v>405</v>
      </c>
      <c r="J58" s="8" t="s">
        <v>1274</v>
      </c>
      <c r="K58" s="35"/>
      <c r="L58" s="85"/>
      <c r="M58" s="46">
        <f t="shared" si="1"/>
        <v>27</v>
      </c>
      <c r="N58" s="46"/>
      <c r="O58" s="92"/>
      <c r="P58" s="46" t="s">
        <v>1198</v>
      </c>
    </row>
    <row r="59" spans="1:16" ht="40.049999999999997" customHeight="1">
      <c r="A59" s="8" t="s">
        <v>195</v>
      </c>
      <c r="B59" s="7">
        <v>44376</v>
      </c>
      <c r="C59" s="18" t="s">
        <v>62</v>
      </c>
      <c r="D59" s="8" t="s">
        <v>45</v>
      </c>
      <c r="E59" s="6" t="s">
        <v>516</v>
      </c>
      <c r="F59" s="6" t="s">
        <v>50</v>
      </c>
      <c r="G59" s="6" t="s">
        <v>1279</v>
      </c>
      <c r="H59" s="10" t="s">
        <v>156</v>
      </c>
      <c r="I59" s="73" t="s">
        <v>406</v>
      </c>
      <c r="J59" s="8" t="s">
        <v>1274</v>
      </c>
      <c r="K59" s="35"/>
      <c r="L59" s="85"/>
      <c r="M59" s="46">
        <f t="shared" si="1"/>
        <v>27</v>
      </c>
      <c r="N59" s="46"/>
      <c r="O59" s="92"/>
      <c r="P59" s="46" t="s">
        <v>1198</v>
      </c>
    </row>
    <row r="60" spans="1:16" ht="40.049999999999997" customHeight="1">
      <c r="A60" s="8" t="s">
        <v>196</v>
      </c>
      <c r="B60" s="7">
        <v>44377</v>
      </c>
      <c r="C60" s="18" t="s">
        <v>63</v>
      </c>
      <c r="D60" s="8" t="s">
        <v>45</v>
      </c>
      <c r="E60" s="6" t="s">
        <v>516</v>
      </c>
      <c r="F60" s="6" t="s">
        <v>50</v>
      </c>
      <c r="G60" s="6" t="s">
        <v>1279</v>
      </c>
      <c r="H60" s="10" t="s">
        <v>156</v>
      </c>
      <c r="I60" s="73" t="s">
        <v>406</v>
      </c>
      <c r="J60" s="8" t="s">
        <v>1274</v>
      </c>
      <c r="K60" s="35"/>
      <c r="L60" s="85"/>
      <c r="M60" s="46">
        <f t="shared" si="1"/>
        <v>27</v>
      </c>
      <c r="N60" s="46"/>
      <c r="O60" s="92"/>
      <c r="P60" s="46" t="s">
        <v>1198</v>
      </c>
    </row>
    <row r="61" spans="1:16" ht="40.049999999999997" customHeight="1">
      <c r="A61" s="8" t="s">
        <v>197</v>
      </c>
      <c r="B61" s="7">
        <v>44384</v>
      </c>
      <c r="C61" s="18" t="s">
        <v>64</v>
      </c>
      <c r="D61" s="8" t="s">
        <v>48</v>
      </c>
      <c r="E61" s="6" t="s">
        <v>517</v>
      </c>
      <c r="F61" s="6" t="s">
        <v>115</v>
      </c>
      <c r="G61" s="6" t="s">
        <v>1281</v>
      </c>
      <c r="H61" s="65" t="s">
        <v>298</v>
      </c>
      <c r="I61" s="74" t="s">
        <v>336</v>
      </c>
      <c r="J61" s="8" t="s">
        <v>1274</v>
      </c>
      <c r="K61" s="36"/>
      <c r="L61" s="86"/>
      <c r="M61" s="46">
        <f t="shared" si="1"/>
        <v>28</v>
      </c>
      <c r="N61" s="46"/>
      <c r="O61" s="92"/>
      <c r="P61" s="46" t="s">
        <v>1198</v>
      </c>
    </row>
    <row r="62" spans="1:16" ht="40.049999999999997" customHeight="1">
      <c r="A62" s="8" t="s">
        <v>198</v>
      </c>
      <c r="B62" s="7">
        <v>44384</v>
      </c>
      <c r="C62" s="18" t="s">
        <v>65</v>
      </c>
      <c r="D62" s="8" t="s">
        <v>46</v>
      </c>
      <c r="E62" s="6" t="s">
        <v>518</v>
      </c>
      <c r="F62" s="6" t="s">
        <v>162</v>
      </c>
      <c r="G62" s="6" t="s">
        <v>1279</v>
      </c>
      <c r="H62" s="67" t="s">
        <v>250</v>
      </c>
      <c r="I62" s="73" t="s">
        <v>277</v>
      </c>
      <c r="J62" s="8" t="s">
        <v>1274</v>
      </c>
      <c r="K62" s="35"/>
      <c r="L62" s="85"/>
      <c r="M62" s="46">
        <f t="shared" si="1"/>
        <v>28</v>
      </c>
      <c r="N62" s="46"/>
      <c r="O62" s="92"/>
      <c r="P62" s="46" t="s">
        <v>1198</v>
      </c>
    </row>
    <row r="63" spans="1:16" ht="40.049999999999997" customHeight="1">
      <c r="A63" s="8" t="s">
        <v>199</v>
      </c>
      <c r="B63" s="7">
        <v>44384</v>
      </c>
      <c r="C63" s="18" t="s">
        <v>66</v>
      </c>
      <c r="D63" s="8" t="s">
        <v>183</v>
      </c>
      <c r="E63" s="6" t="s">
        <v>519</v>
      </c>
      <c r="F63" s="6" t="s">
        <v>98</v>
      </c>
      <c r="G63" s="6" t="s">
        <v>1279</v>
      </c>
      <c r="H63" s="30" t="s">
        <v>456</v>
      </c>
      <c r="I63" s="73" t="s">
        <v>466</v>
      </c>
      <c r="J63" s="8" t="s">
        <v>1274</v>
      </c>
      <c r="K63" s="29" t="s">
        <v>467</v>
      </c>
      <c r="L63" s="88"/>
      <c r="M63" s="46">
        <f t="shared" si="1"/>
        <v>28</v>
      </c>
      <c r="N63" s="46"/>
      <c r="O63" s="92"/>
      <c r="P63" s="46" t="s">
        <v>1198</v>
      </c>
    </row>
    <row r="64" spans="1:16" ht="40.049999999999997" customHeight="1">
      <c r="A64" s="8" t="s">
        <v>200</v>
      </c>
      <c r="B64" s="7">
        <v>44389</v>
      </c>
      <c r="C64" s="18" t="s">
        <v>67</v>
      </c>
      <c r="D64" s="8" t="s">
        <v>46</v>
      </c>
      <c r="E64" s="6" t="s">
        <v>43</v>
      </c>
      <c r="F64" s="6" t="s">
        <v>162</v>
      </c>
      <c r="G64" s="6" t="s">
        <v>1281</v>
      </c>
      <c r="H64" s="68" t="s">
        <v>301</v>
      </c>
      <c r="I64" s="73" t="s">
        <v>407</v>
      </c>
      <c r="J64" s="8" t="s">
        <v>1274</v>
      </c>
      <c r="K64" s="36" t="s">
        <v>381</v>
      </c>
      <c r="L64" s="86"/>
      <c r="M64" s="46">
        <f t="shared" si="1"/>
        <v>29</v>
      </c>
      <c r="N64" s="46"/>
      <c r="O64" s="92"/>
      <c r="P64" s="46" t="s">
        <v>1198</v>
      </c>
    </row>
    <row r="65" spans="1:16" ht="40.049999999999997" customHeight="1">
      <c r="A65" s="8" t="s">
        <v>201</v>
      </c>
      <c r="B65" s="7">
        <v>44390</v>
      </c>
      <c r="C65" s="18" t="s">
        <v>67</v>
      </c>
      <c r="D65" s="8" t="s">
        <v>45</v>
      </c>
      <c r="E65" s="6" t="s">
        <v>514</v>
      </c>
      <c r="F65" s="6" t="s">
        <v>50</v>
      </c>
      <c r="G65" s="6" t="s">
        <v>1281</v>
      </c>
      <c r="H65" s="67" t="s">
        <v>274</v>
      </c>
      <c r="I65" s="73" t="s">
        <v>299</v>
      </c>
      <c r="J65" s="8" t="s">
        <v>1274</v>
      </c>
      <c r="K65" s="36"/>
      <c r="L65" s="86"/>
      <c r="M65" s="46">
        <f t="shared" si="1"/>
        <v>29</v>
      </c>
      <c r="N65" s="46"/>
      <c r="O65" s="92"/>
      <c r="P65" s="46" t="s">
        <v>1198</v>
      </c>
    </row>
    <row r="66" spans="1:16" ht="40.049999999999997" customHeight="1">
      <c r="A66" s="8" t="s">
        <v>202</v>
      </c>
      <c r="B66" s="7">
        <v>44390</v>
      </c>
      <c r="C66" s="18" t="s">
        <v>67</v>
      </c>
      <c r="D66" s="8" t="s">
        <v>45</v>
      </c>
      <c r="E66" s="6" t="s">
        <v>520</v>
      </c>
      <c r="F66" s="6" t="s">
        <v>50</v>
      </c>
      <c r="G66" s="6" t="s">
        <v>1280</v>
      </c>
      <c r="H66" s="68" t="s">
        <v>474</v>
      </c>
      <c r="I66" s="73" t="s">
        <v>473</v>
      </c>
      <c r="J66" s="8" t="s">
        <v>1274</v>
      </c>
      <c r="K66" s="36" t="s">
        <v>475</v>
      </c>
      <c r="L66" s="86"/>
      <c r="M66" s="46">
        <f t="shared" si="1"/>
        <v>29</v>
      </c>
      <c r="N66" s="46"/>
      <c r="O66" s="92"/>
      <c r="P66" s="46" t="s">
        <v>1198</v>
      </c>
    </row>
    <row r="67" spans="1:16" ht="40.049999999999997" customHeight="1">
      <c r="A67" s="8" t="s">
        <v>203</v>
      </c>
      <c r="B67" s="7">
        <v>44392</v>
      </c>
      <c r="C67" s="18" t="s">
        <v>68</v>
      </c>
      <c r="D67" s="8" t="s">
        <v>42</v>
      </c>
      <c r="E67" s="6" t="s">
        <v>506</v>
      </c>
      <c r="F67" s="6" t="s">
        <v>116</v>
      </c>
      <c r="G67" s="6" t="s">
        <v>1281</v>
      </c>
      <c r="H67" s="68" t="s">
        <v>251</v>
      </c>
      <c r="I67" s="75" t="s">
        <v>256</v>
      </c>
      <c r="J67" s="8" t="s">
        <v>1274</v>
      </c>
      <c r="K67" s="35"/>
      <c r="L67" s="85"/>
      <c r="M67" s="46">
        <f t="shared" si="1"/>
        <v>29</v>
      </c>
      <c r="N67" s="46"/>
      <c r="O67" s="92"/>
      <c r="P67" s="46" t="s">
        <v>1198</v>
      </c>
    </row>
    <row r="68" spans="1:16" ht="40.049999999999997" customHeight="1">
      <c r="A68" s="8" t="s">
        <v>204</v>
      </c>
      <c r="B68" s="7">
        <v>44392</v>
      </c>
      <c r="C68" s="18" t="s">
        <v>69</v>
      </c>
      <c r="D68" s="8" t="s">
        <v>45</v>
      </c>
      <c r="E68" s="6" t="s">
        <v>521</v>
      </c>
      <c r="F68" s="6" t="s">
        <v>50</v>
      </c>
      <c r="G68" s="6" t="s">
        <v>1279</v>
      </c>
      <c r="H68" s="10" t="s">
        <v>156</v>
      </c>
      <c r="I68" s="73" t="s">
        <v>406</v>
      </c>
      <c r="J68" s="8" t="s">
        <v>1274</v>
      </c>
      <c r="K68" s="36"/>
      <c r="L68" s="86"/>
      <c r="M68" s="46">
        <f t="shared" si="1"/>
        <v>29</v>
      </c>
      <c r="N68" s="46"/>
      <c r="O68" s="92"/>
      <c r="P68" s="46" t="s">
        <v>1198</v>
      </c>
    </row>
    <row r="69" spans="1:16" ht="40.049999999999997" customHeight="1">
      <c r="A69" s="8" t="s">
        <v>205</v>
      </c>
      <c r="B69" s="7">
        <v>44392</v>
      </c>
      <c r="C69" s="18" t="s">
        <v>70</v>
      </c>
      <c r="D69" s="8" t="s">
        <v>45</v>
      </c>
      <c r="E69" s="6" t="s">
        <v>522</v>
      </c>
      <c r="F69" s="6" t="s">
        <v>50</v>
      </c>
      <c r="G69" s="6" t="s">
        <v>1279</v>
      </c>
      <c r="H69" s="69" t="s">
        <v>274</v>
      </c>
      <c r="I69" s="73" t="s">
        <v>406</v>
      </c>
      <c r="J69" s="8" t="s">
        <v>1274</v>
      </c>
      <c r="K69" s="35"/>
      <c r="L69" s="85"/>
      <c r="M69" s="46">
        <f t="shared" si="1"/>
        <v>29</v>
      </c>
      <c r="N69" s="46"/>
      <c r="O69" s="92"/>
      <c r="P69" s="46" t="s">
        <v>1198</v>
      </c>
    </row>
    <row r="70" spans="1:16" ht="40.049999999999997" customHeight="1">
      <c r="A70" s="8" t="s">
        <v>206</v>
      </c>
      <c r="B70" s="7">
        <v>44392</v>
      </c>
      <c r="C70" s="18" t="s">
        <v>71</v>
      </c>
      <c r="D70" s="8" t="s">
        <v>183</v>
      </c>
      <c r="E70" s="6" t="s">
        <v>553</v>
      </c>
      <c r="F70" s="6" t="s">
        <v>98</v>
      </c>
      <c r="G70" s="6" t="s">
        <v>1279</v>
      </c>
      <c r="H70" s="69" t="s">
        <v>472</v>
      </c>
      <c r="I70" s="73" t="s">
        <v>406</v>
      </c>
      <c r="J70" s="8" t="s">
        <v>1274</v>
      </c>
      <c r="K70" s="35"/>
      <c r="L70" s="85"/>
      <c r="M70" s="46">
        <f t="shared" si="1"/>
        <v>29</v>
      </c>
      <c r="N70" s="46"/>
      <c r="O70" s="92"/>
      <c r="P70" s="46" t="s">
        <v>1198</v>
      </c>
    </row>
    <row r="71" spans="1:16" ht="40.049999999999997" customHeight="1">
      <c r="A71" s="8" t="s">
        <v>207</v>
      </c>
      <c r="B71" s="7">
        <v>44403</v>
      </c>
      <c r="C71" s="18" t="s">
        <v>72</v>
      </c>
      <c r="D71" s="8" t="s">
        <v>45</v>
      </c>
      <c r="E71" s="6" t="s">
        <v>523</v>
      </c>
      <c r="F71" s="6" t="s">
        <v>50</v>
      </c>
      <c r="G71" s="6" t="s">
        <v>1280</v>
      </c>
      <c r="H71" s="68" t="s">
        <v>295</v>
      </c>
      <c r="I71" s="75" t="s">
        <v>408</v>
      </c>
      <c r="J71" s="8" t="s">
        <v>1274</v>
      </c>
      <c r="K71" s="35"/>
      <c r="L71" s="85"/>
      <c r="M71" s="46">
        <f t="shared" si="1"/>
        <v>31</v>
      </c>
      <c r="N71" s="46"/>
      <c r="O71" s="92"/>
      <c r="P71" s="46" t="s">
        <v>1198</v>
      </c>
    </row>
    <row r="72" spans="1:16" ht="40.049999999999997" customHeight="1">
      <c r="A72" s="8" t="s">
        <v>208</v>
      </c>
      <c r="B72" s="7">
        <v>44403</v>
      </c>
      <c r="C72" s="18" t="s">
        <v>72</v>
      </c>
      <c r="D72" s="8" t="s">
        <v>45</v>
      </c>
      <c r="E72" s="6" t="s">
        <v>514</v>
      </c>
      <c r="F72" s="6" t="s">
        <v>50</v>
      </c>
      <c r="G72" s="6" t="s">
        <v>1280</v>
      </c>
      <c r="H72" s="69" t="s">
        <v>274</v>
      </c>
      <c r="I72" s="75" t="s">
        <v>299</v>
      </c>
      <c r="J72" s="8" t="s">
        <v>1274</v>
      </c>
      <c r="K72" s="36"/>
      <c r="L72" s="86"/>
      <c r="M72" s="46">
        <f t="shared" si="1"/>
        <v>31</v>
      </c>
      <c r="N72" s="46"/>
      <c r="O72" s="92"/>
      <c r="P72" s="46" t="s">
        <v>1198</v>
      </c>
    </row>
    <row r="73" spans="1:16" ht="40.049999999999997" customHeight="1">
      <c r="A73" s="8" t="s">
        <v>209</v>
      </c>
      <c r="B73" s="7">
        <v>44411</v>
      </c>
      <c r="C73" s="18" t="s">
        <v>73</v>
      </c>
      <c r="D73" s="8" t="s">
        <v>183</v>
      </c>
      <c r="E73" s="6" t="s">
        <v>553</v>
      </c>
      <c r="F73" s="6" t="s">
        <v>98</v>
      </c>
      <c r="G73" s="6" t="s">
        <v>1279</v>
      </c>
      <c r="H73" s="68" t="s">
        <v>252</v>
      </c>
      <c r="I73" s="75" t="s">
        <v>409</v>
      </c>
      <c r="J73" s="8" t="s">
        <v>1274</v>
      </c>
      <c r="K73" s="35"/>
      <c r="L73" s="85"/>
      <c r="M73" s="46">
        <f t="shared" si="1"/>
        <v>32</v>
      </c>
      <c r="N73" s="46"/>
      <c r="O73" s="92"/>
      <c r="P73" s="46" t="s">
        <v>1198</v>
      </c>
    </row>
    <row r="74" spans="1:16" ht="40.049999999999997" customHeight="1">
      <c r="A74" s="8" t="s">
        <v>210</v>
      </c>
      <c r="B74" s="7">
        <v>44412</v>
      </c>
      <c r="C74" s="18" t="s">
        <v>58</v>
      </c>
      <c r="D74" s="8" t="s">
        <v>42</v>
      </c>
      <c r="E74" s="6" t="s">
        <v>524</v>
      </c>
      <c r="F74" s="6" t="s">
        <v>116</v>
      </c>
      <c r="G74" s="6" t="s">
        <v>1279</v>
      </c>
      <c r="H74" s="70" t="s">
        <v>259</v>
      </c>
      <c r="I74" s="53" t="s">
        <v>256</v>
      </c>
      <c r="J74" s="8" t="s">
        <v>1275</v>
      </c>
      <c r="K74" s="52"/>
      <c r="L74" s="89"/>
      <c r="M74" s="46">
        <f t="shared" si="1"/>
        <v>32</v>
      </c>
      <c r="N74" s="46"/>
      <c r="O74" s="92"/>
      <c r="P74" s="46" t="s">
        <v>1198</v>
      </c>
    </row>
    <row r="75" spans="1:16" ht="40.049999999999997" customHeight="1">
      <c r="A75" s="8" t="s">
        <v>211</v>
      </c>
      <c r="B75" s="7">
        <v>44412</v>
      </c>
      <c r="C75" s="18" t="s">
        <v>74</v>
      </c>
      <c r="D75" s="8" t="s">
        <v>46</v>
      </c>
      <c r="E75" s="6" t="s">
        <v>536</v>
      </c>
      <c r="F75" s="6" t="s">
        <v>162</v>
      </c>
      <c r="G75" s="6" t="s">
        <v>1281</v>
      </c>
      <c r="H75" s="65" t="s">
        <v>298</v>
      </c>
      <c r="I75" s="74" t="s">
        <v>336</v>
      </c>
      <c r="J75" s="8" t="s">
        <v>1274</v>
      </c>
      <c r="K75" s="36"/>
      <c r="L75" s="86"/>
      <c r="M75" s="46">
        <f t="shared" si="1"/>
        <v>32</v>
      </c>
      <c r="N75" s="46"/>
      <c r="O75" s="92"/>
      <c r="P75" s="46" t="s">
        <v>1198</v>
      </c>
    </row>
    <row r="76" spans="1:16" ht="40.049999999999997" customHeight="1">
      <c r="A76" s="8" t="s">
        <v>212</v>
      </c>
      <c r="B76" s="7">
        <v>44415</v>
      </c>
      <c r="C76" s="18" t="s">
        <v>75</v>
      </c>
      <c r="D76" s="8" t="s">
        <v>48</v>
      </c>
      <c r="E76" s="6" t="s">
        <v>525</v>
      </c>
      <c r="F76" s="6" t="s">
        <v>115</v>
      </c>
      <c r="G76" s="6" t="s">
        <v>1281</v>
      </c>
      <c r="H76" s="68" t="s">
        <v>253</v>
      </c>
      <c r="I76" s="75" t="s">
        <v>278</v>
      </c>
      <c r="J76" s="8" t="s">
        <v>1274</v>
      </c>
      <c r="K76" s="35"/>
      <c r="L76" s="85"/>
      <c r="M76" s="46">
        <f t="shared" si="1"/>
        <v>32</v>
      </c>
      <c r="N76" s="46"/>
      <c r="O76" s="92"/>
      <c r="P76" s="46" t="s">
        <v>1198</v>
      </c>
    </row>
    <row r="77" spans="1:16" ht="40.049999999999997" customHeight="1">
      <c r="A77" s="8" t="s">
        <v>213</v>
      </c>
      <c r="B77" s="7">
        <v>44415</v>
      </c>
      <c r="C77" s="18" t="s">
        <v>75</v>
      </c>
      <c r="D77" s="8" t="s">
        <v>46</v>
      </c>
      <c r="E77" s="6" t="s">
        <v>536</v>
      </c>
      <c r="F77" s="6" t="s">
        <v>162</v>
      </c>
      <c r="G77" s="6" t="s">
        <v>1281</v>
      </c>
      <c r="H77" s="65" t="s">
        <v>298</v>
      </c>
      <c r="I77" s="74" t="s">
        <v>336</v>
      </c>
      <c r="J77" s="8" t="s">
        <v>1274</v>
      </c>
      <c r="K77" s="36"/>
      <c r="L77" s="86"/>
      <c r="M77" s="46">
        <f t="shared" ref="M77:M140" si="2">WEEKNUM(B77)</f>
        <v>32</v>
      </c>
      <c r="N77" s="46"/>
      <c r="O77" s="92"/>
      <c r="P77" s="46" t="s">
        <v>1198</v>
      </c>
    </row>
    <row r="78" spans="1:16" ht="40.049999999999997" customHeight="1">
      <c r="A78" s="8" t="s">
        <v>214</v>
      </c>
      <c r="B78" s="7">
        <v>44416</v>
      </c>
      <c r="C78" s="18" t="s">
        <v>58</v>
      </c>
      <c r="D78" s="8" t="s">
        <v>42</v>
      </c>
      <c r="E78" s="6" t="s">
        <v>526</v>
      </c>
      <c r="F78" s="6" t="s">
        <v>116</v>
      </c>
      <c r="G78" s="6" t="s">
        <v>1281</v>
      </c>
      <c r="H78" s="69" t="s">
        <v>254</v>
      </c>
      <c r="I78" s="75" t="s">
        <v>410</v>
      </c>
      <c r="J78" s="8" t="s">
        <v>1274</v>
      </c>
      <c r="K78" s="35"/>
      <c r="L78" s="85"/>
      <c r="M78" s="46">
        <f t="shared" si="2"/>
        <v>33</v>
      </c>
      <c r="N78" s="46"/>
      <c r="O78" s="92"/>
      <c r="P78" s="46" t="s">
        <v>1198</v>
      </c>
    </row>
    <row r="79" spans="1:16" ht="40.049999999999997" customHeight="1">
      <c r="A79" s="8" t="s">
        <v>215</v>
      </c>
      <c r="B79" s="7">
        <v>44416</v>
      </c>
      <c r="C79" s="18" t="s">
        <v>73</v>
      </c>
      <c r="D79" s="8" t="s">
        <v>42</v>
      </c>
      <c r="E79" s="6" t="s">
        <v>527</v>
      </c>
      <c r="F79" s="6" t="s">
        <v>116</v>
      </c>
      <c r="G79" s="6" t="s">
        <v>1281</v>
      </c>
      <c r="H79" s="71" t="s">
        <v>255</v>
      </c>
      <c r="I79" s="73" t="s">
        <v>256</v>
      </c>
      <c r="J79" s="8" t="s">
        <v>1274</v>
      </c>
      <c r="K79" s="35"/>
      <c r="L79" s="85"/>
      <c r="M79" s="46">
        <f t="shared" si="2"/>
        <v>33</v>
      </c>
      <c r="N79" s="46"/>
      <c r="O79" s="92"/>
      <c r="P79" s="46" t="s">
        <v>1198</v>
      </c>
    </row>
    <row r="80" spans="1:16" ht="40.049999999999997" customHeight="1">
      <c r="A80" s="8" t="s">
        <v>216</v>
      </c>
      <c r="B80" s="7">
        <v>44416</v>
      </c>
      <c r="C80" s="18" t="s">
        <v>58</v>
      </c>
      <c r="D80" s="8" t="s">
        <v>42</v>
      </c>
      <c r="E80" s="6" t="s">
        <v>524</v>
      </c>
      <c r="F80" s="6" t="s">
        <v>116</v>
      </c>
      <c r="G80" s="6" t="s">
        <v>1279</v>
      </c>
      <c r="H80" s="70" t="s">
        <v>259</v>
      </c>
      <c r="I80" s="62" t="s">
        <v>256</v>
      </c>
      <c r="J80" s="8" t="s">
        <v>1275</v>
      </c>
      <c r="K80" s="52"/>
      <c r="L80" s="89"/>
      <c r="M80" s="46">
        <f t="shared" si="2"/>
        <v>33</v>
      </c>
      <c r="N80" s="46"/>
      <c r="O80" s="92"/>
      <c r="P80" s="46" t="s">
        <v>1198</v>
      </c>
    </row>
    <row r="81" spans="1:16" ht="40.049999999999997" customHeight="1">
      <c r="A81" s="8" t="s">
        <v>217</v>
      </c>
      <c r="B81" s="7">
        <v>44416</v>
      </c>
      <c r="C81" s="18" t="s">
        <v>71</v>
      </c>
      <c r="D81" s="8" t="s">
        <v>183</v>
      </c>
      <c r="E81" s="6" t="s">
        <v>553</v>
      </c>
      <c r="F81" s="6" t="s">
        <v>98</v>
      </c>
      <c r="G81" s="6" t="s">
        <v>1280</v>
      </c>
      <c r="H81" s="68" t="s">
        <v>252</v>
      </c>
      <c r="I81" s="75" t="s">
        <v>409</v>
      </c>
      <c r="J81" s="8" t="s">
        <v>1274</v>
      </c>
      <c r="K81" s="35"/>
      <c r="L81" s="85"/>
      <c r="M81" s="46">
        <f t="shared" si="2"/>
        <v>33</v>
      </c>
      <c r="N81" s="46"/>
      <c r="O81" s="92"/>
      <c r="P81" s="46" t="s">
        <v>1198</v>
      </c>
    </row>
    <row r="82" spans="1:16" ht="40.049999999999997" customHeight="1">
      <c r="A82" s="8" t="s">
        <v>218</v>
      </c>
      <c r="B82" s="7">
        <v>44417</v>
      </c>
      <c r="C82" s="18" t="s">
        <v>76</v>
      </c>
      <c r="D82" s="8" t="s">
        <v>48</v>
      </c>
      <c r="E82" s="6" t="s">
        <v>528</v>
      </c>
      <c r="F82" s="6" t="s">
        <v>115</v>
      </c>
      <c r="G82" s="6" t="s">
        <v>1281</v>
      </c>
      <c r="H82" s="65" t="s">
        <v>298</v>
      </c>
      <c r="I82" s="74" t="s">
        <v>336</v>
      </c>
      <c r="J82" s="8" t="s">
        <v>1274</v>
      </c>
      <c r="K82" s="36"/>
      <c r="L82" s="86"/>
      <c r="M82" s="46">
        <f t="shared" si="2"/>
        <v>33</v>
      </c>
      <c r="N82" s="46"/>
      <c r="O82" s="92"/>
      <c r="P82" s="46" t="s">
        <v>1198</v>
      </c>
    </row>
    <row r="83" spans="1:16" ht="40.049999999999997" customHeight="1">
      <c r="A83" s="8" t="s">
        <v>219</v>
      </c>
      <c r="B83" s="7">
        <v>44418</v>
      </c>
      <c r="C83" s="18" t="s">
        <v>55</v>
      </c>
      <c r="D83" s="8" t="s">
        <v>46</v>
      </c>
      <c r="E83" s="53" t="s">
        <v>529</v>
      </c>
      <c r="F83" s="6" t="s">
        <v>162</v>
      </c>
      <c r="G83" s="6" t="s">
        <v>1281</v>
      </c>
      <c r="H83" s="69" t="s">
        <v>302</v>
      </c>
      <c r="I83" s="75" t="s">
        <v>303</v>
      </c>
      <c r="J83" s="8" t="s">
        <v>1274</v>
      </c>
      <c r="K83" s="36"/>
      <c r="L83" s="86"/>
      <c r="M83" s="46">
        <f t="shared" si="2"/>
        <v>33</v>
      </c>
      <c r="N83" s="46"/>
      <c r="O83" s="92"/>
      <c r="P83" s="46" t="s">
        <v>1198</v>
      </c>
    </row>
    <row r="84" spans="1:16" ht="40.049999999999997" customHeight="1">
      <c r="A84" s="8" t="s">
        <v>220</v>
      </c>
      <c r="B84" s="7">
        <v>44419</v>
      </c>
      <c r="C84" s="18" t="s">
        <v>77</v>
      </c>
      <c r="D84" s="8" t="s">
        <v>52</v>
      </c>
      <c r="E84" s="6" t="s">
        <v>530</v>
      </c>
      <c r="F84" s="6" t="s">
        <v>116</v>
      </c>
      <c r="G84" s="6" t="s">
        <v>1281</v>
      </c>
      <c r="H84" s="68" t="s">
        <v>304</v>
      </c>
      <c r="I84" s="75" t="s">
        <v>411</v>
      </c>
      <c r="J84" s="8" t="s">
        <v>1274</v>
      </c>
      <c r="K84" s="36"/>
      <c r="L84" s="86"/>
      <c r="M84" s="46">
        <f t="shared" si="2"/>
        <v>33</v>
      </c>
      <c r="N84" s="46"/>
      <c r="O84" s="92"/>
      <c r="P84" s="46" t="s">
        <v>1198</v>
      </c>
    </row>
    <row r="85" spans="1:16" ht="40.049999999999997" customHeight="1">
      <c r="A85" s="8" t="s">
        <v>221</v>
      </c>
      <c r="B85" s="7">
        <v>44419</v>
      </c>
      <c r="C85" s="18" t="s">
        <v>73</v>
      </c>
      <c r="D85" s="8" t="s">
        <v>46</v>
      </c>
      <c r="E85" s="6" t="s">
        <v>517</v>
      </c>
      <c r="F85" s="6" t="s">
        <v>162</v>
      </c>
      <c r="G85" s="6" t="s">
        <v>1281</v>
      </c>
      <c r="H85" s="65" t="s">
        <v>298</v>
      </c>
      <c r="I85" s="74" t="s">
        <v>336</v>
      </c>
      <c r="J85" s="8" t="s">
        <v>1274</v>
      </c>
      <c r="K85" s="36"/>
      <c r="L85" s="86"/>
      <c r="M85" s="46">
        <f t="shared" si="2"/>
        <v>33</v>
      </c>
      <c r="N85" s="46"/>
      <c r="O85" s="92"/>
      <c r="P85" s="46" t="s">
        <v>1198</v>
      </c>
    </row>
    <row r="86" spans="1:16" ht="40.049999999999997" customHeight="1">
      <c r="A86" s="8" t="s">
        <v>222</v>
      </c>
      <c r="B86" s="7">
        <v>44420</v>
      </c>
      <c r="C86" s="18" t="s">
        <v>78</v>
      </c>
      <c r="D86" s="8" t="s">
        <v>46</v>
      </c>
      <c r="E86" s="6" t="s">
        <v>531</v>
      </c>
      <c r="F86" s="6" t="s">
        <v>162</v>
      </c>
      <c r="G86" s="6" t="s">
        <v>1281</v>
      </c>
      <c r="H86" s="65" t="s">
        <v>298</v>
      </c>
      <c r="I86" s="74" t="s">
        <v>336</v>
      </c>
      <c r="J86" s="8" t="s">
        <v>1274</v>
      </c>
      <c r="K86" s="36"/>
      <c r="L86" s="86"/>
      <c r="M86" s="46">
        <f t="shared" si="2"/>
        <v>33</v>
      </c>
      <c r="N86" s="46"/>
      <c r="O86" s="92"/>
      <c r="P86" s="46" t="s">
        <v>1198</v>
      </c>
    </row>
    <row r="87" spans="1:16" ht="40.049999999999997" customHeight="1">
      <c r="A87" s="8" t="s">
        <v>223</v>
      </c>
      <c r="B87" s="7">
        <v>44422</v>
      </c>
      <c r="C87" s="18" t="s">
        <v>72</v>
      </c>
      <c r="D87" s="8" t="s">
        <v>46</v>
      </c>
      <c r="E87" s="6" t="s">
        <v>517</v>
      </c>
      <c r="F87" s="6" t="s">
        <v>162</v>
      </c>
      <c r="G87" s="6" t="s">
        <v>1281</v>
      </c>
      <c r="H87" s="65" t="s">
        <v>298</v>
      </c>
      <c r="I87" s="74" t="s">
        <v>336</v>
      </c>
      <c r="J87" s="8" t="s">
        <v>1274</v>
      </c>
      <c r="K87" s="36"/>
      <c r="L87" s="86"/>
      <c r="M87" s="46">
        <f t="shared" si="2"/>
        <v>33</v>
      </c>
      <c r="N87" s="46"/>
      <c r="O87" s="92"/>
      <c r="P87" s="46" t="s">
        <v>1198</v>
      </c>
    </row>
    <row r="88" spans="1:16" ht="40.049999999999997" customHeight="1">
      <c r="A88" s="8" t="s">
        <v>224</v>
      </c>
      <c r="B88" s="7">
        <v>44425</v>
      </c>
      <c r="C88" s="18" t="s">
        <v>79</v>
      </c>
      <c r="D88" s="8" t="s">
        <v>484</v>
      </c>
      <c r="E88" s="6" t="s">
        <v>44</v>
      </c>
      <c r="F88" s="6" t="s">
        <v>98</v>
      </c>
      <c r="G88" s="6" t="s">
        <v>1279</v>
      </c>
      <c r="H88" s="67" t="s">
        <v>256</v>
      </c>
      <c r="I88" s="73" t="s">
        <v>256</v>
      </c>
      <c r="J88" s="8" t="s">
        <v>1274</v>
      </c>
      <c r="K88" s="35"/>
      <c r="L88" s="85"/>
      <c r="M88" s="46">
        <f t="shared" si="2"/>
        <v>34</v>
      </c>
      <c r="N88" s="46"/>
      <c r="O88" s="92"/>
      <c r="P88" s="46" t="s">
        <v>1198</v>
      </c>
    </row>
    <row r="89" spans="1:16" ht="40.049999999999997" customHeight="1">
      <c r="A89" s="8" t="s">
        <v>225</v>
      </c>
      <c r="B89" s="7">
        <v>44425</v>
      </c>
      <c r="C89" s="18" t="s">
        <v>79</v>
      </c>
      <c r="D89" s="8" t="s">
        <v>484</v>
      </c>
      <c r="E89" s="6" t="s">
        <v>44</v>
      </c>
      <c r="F89" s="6" t="s">
        <v>98</v>
      </c>
      <c r="G89" s="6" t="s">
        <v>1279</v>
      </c>
      <c r="H89" s="59" t="s">
        <v>291</v>
      </c>
      <c r="I89" s="59" t="s">
        <v>291</v>
      </c>
      <c r="J89" s="8" t="s">
        <v>1275</v>
      </c>
      <c r="K89" s="59"/>
      <c r="L89" s="90"/>
      <c r="M89" s="46">
        <f t="shared" si="2"/>
        <v>34</v>
      </c>
      <c r="N89" s="46"/>
      <c r="O89" s="92"/>
      <c r="P89" s="46" t="s">
        <v>1198</v>
      </c>
    </row>
    <row r="90" spans="1:16" ht="40.049999999999997" customHeight="1">
      <c r="A90" s="8" t="s">
        <v>226</v>
      </c>
      <c r="B90" s="7">
        <v>44425</v>
      </c>
      <c r="C90" s="18" t="s">
        <v>80</v>
      </c>
      <c r="D90" s="8" t="s">
        <v>52</v>
      </c>
      <c r="E90" s="6" t="s">
        <v>532</v>
      </c>
      <c r="F90" s="6" t="s">
        <v>116</v>
      </c>
      <c r="G90" s="6" t="s">
        <v>1281</v>
      </c>
      <c r="H90" s="69" t="s">
        <v>257</v>
      </c>
      <c r="I90" s="73" t="s">
        <v>412</v>
      </c>
      <c r="J90" s="8" t="s">
        <v>1274</v>
      </c>
      <c r="K90" s="35"/>
      <c r="L90" s="85"/>
      <c r="M90" s="46">
        <f t="shared" si="2"/>
        <v>34</v>
      </c>
      <c r="N90" s="46"/>
      <c r="O90" s="92"/>
      <c r="P90" s="46" t="s">
        <v>1198</v>
      </c>
    </row>
    <row r="91" spans="1:16" ht="40.049999999999997" customHeight="1">
      <c r="A91" s="8" t="s">
        <v>227</v>
      </c>
      <c r="B91" s="7">
        <v>44425</v>
      </c>
      <c r="C91" s="18" t="s">
        <v>81</v>
      </c>
      <c r="D91" s="8" t="s">
        <v>46</v>
      </c>
      <c r="E91" s="6" t="s">
        <v>531</v>
      </c>
      <c r="F91" s="6" t="s">
        <v>162</v>
      </c>
      <c r="G91" s="6" t="s">
        <v>1281</v>
      </c>
      <c r="H91" s="65" t="s">
        <v>298</v>
      </c>
      <c r="I91" s="74" t="s">
        <v>336</v>
      </c>
      <c r="J91" s="8" t="s">
        <v>1274</v>
      </c>
      <c r="K91" s="36"/>
      <c r="L91" s="86"/>
      <c r="M91" s="46">
        <f t="shared" si="2"/>
        <v>34</v>
      </c>
      <c r="N91" s="46"/>
      <c r="O91" s="92"/>
      <c r="P91" s="46" t="s">
        <v>1198</v>
      </c>
    </row>
    <row r="92" spans="1:16" ht="40.049999999999997" customHeight="1">
      <c r="A92" s="8" t="s">
        <v>228</v>
      </c>
      <c r="B92" s="7">
        <v>44425</v>
      </c>
      <c r="C92" s="18" t="s">
        <v>72</v>
      </c>
      <c r="D92" s="8" t="s">
        <v>183</v>
      </c>
      <c r="E92" s="6" t="s">
        <v>553</v>
      </c>
      <c r="F92" s="6" t="s">
        <v>98</v>
      </c>
      <c r="G92" s="6" t="s">
        <v>1279</v>
      </c>
      <c r="H92" s="69" t="s">
        <v>472</v>
      </c>
      <c r="I92" s="73" t="s">
        <v>406</v>
      </c>
      <c r="J92" s="8" t="s">
        <v>1274</v>
      </c>
      <c r="K92" s="36" t="s">
        <v>560</v>
      </c>
      <c r="L92" s="86"/>
      <c r="M92" s="46">
        <f t="shared" si="2"/>
        <v>34</v>
      </c>
      <c r="N92" s="46"/>
      <c r="O92" s="92"/>
      <c r="P92" s="46" t="s">
        <v>1198</v>
      </c>
    </row>
    <row r="93" spans="1:16" ht="40.049999999999997" customHeight="1">
      <c r="A93" s="8" t="s">
        <v>229</v>
      </c>
      <c r="B93" s="7">
        <v>44430</v>
      </c>
      <c r="C93" s="18" t="s">
        <v>82</v>
      </c>
      <c r="D93" s="8" t="s">
        <v>53</v>
      </c>
      <c r="E93" s="6" t="s">
        <v>530</v>
      </c>
      <c r="F93" s="6" t="s">
        <v>115</v>
      </c>
      <c r="G93" s="6" t="s">
        <v>1279</v>
      </c>
      <c r="H93" s="68" t="s">
        <v>533</v>
      </c>
      <c r="I93" s="73" t="s">
        <v>413</v>
      </c>
      <c r="J93" s="8" t="s">
        <v>1274</v>
      </c>
      <c r="K93" s="36"/>
      <c r="L93" s="86"/>
      <c r="M93" s="46">
        <f t="shared" si="2"/>
        <v>35</v>
      </c>
      <c r="N93" s="46"/>
      <c r="O93" s="92"/>
      <c r="P93" s="46" t="s">
        <v>1198</v>
      </c>
    </row>
    <row r="94" spans="1:16" ht="40.049999999999997" customHeight="1">
      <c r="A94" s="8" t="s">
        <v>230</v>
      </c>
      <c r="B94" s="7">
        <v>44431</v>
      </c>
      <c r="C94" s="18" t="s">
        <v>61</v>
      </c>
      <c r="D94" s="8" t="s">
        <v>53</v>
      </c>
      <c r="E94" s="6" t="s">
        <v>534</v>
      </c>
      <c r="F94" s="6" t="s">
        <v>115</v>
      </c>
      <c r="G94" s="6" t="s">
        <v>1279</v>
      </c>
      <c r="H94" s="68" t="s">
        <v>533</v>
      </c>
      <c r="I94" s="73" t="s">
        <v>413</v>
      </c>
      <c r="J94" s="8" t="s">
        <v>1274</v>
      </c>
      <c r="K94" s="36"/>
      <c r="L94" s="86"/>
      <c r="M94" s="46">
        <f t="shared" si="2"/>
        <v>35</v>
      </c>
      <c r="N94" s="46"/>
      <c r="O94" s="92"/>
      <c r="P94" s="46" t="s">
        <v>1198</v>
      </c>
    </row>
    <row r="95" spans="1:16" ht="40.049999999999997" customHeight="1">
      <c r="A95" s="8" t="s">
        <v>231</v>
      </c>
      <c r="B95" s="7">
        <v>44431</v>
      </c>
      <c r="C95" s="18" t="s">
        <v>83</v>
      </c>
      <c r="D95" s="8" t="s">
        <v>46</v>
      </c>
      <c r="E95" s="6" t="s">
        <v>531</v>
      </c>
      <c r="F95" s="6" t="s">
        <v>162</v>
      </c>
      <c r="G95" s="6" t="s">
        <v>1281</v>
      </c>
      <c r="H95" s="65" t="s">
        <v>298</v>
      </c>
      <c r="I95" s="74" t="s">
        <v>336</v>
      </c>
      <c r="J95" s="8" t="s">
        <v>1274</v>
      </c>
      <c r="K95" s="36"/>
      <c r="L95" s="86"/>
      <c r="M95" s="46">
        <f t="shared" si="2"/>
        <v>35</v>
      </c>
      <c r="N95" s="46"/>
      <c r="O95" s="92"/>
      <c r="P95" s="46" t="s">
        <v>1198</v>
      </c>
    </row>
    <row r="96" spans="1:16" ht="40.049999999999997" customHeight="1">
      <c r="A96" s="8" t="s">
        <v>232</v>
      </c>
      <c r="B96" s="7">
        <v>44431</v>
      </c>
      <c r="C96" s="18" t="s">
        <v>84</v>
      </c>
      <c r="D96" s="8" t="s">
        <v>46</v>
      </c>
      <c r="E96" s="6" t="s">
        <v>531</v>
      </c>
      <c r="F96" s="6" t="s">
        <v>162</v>
      </c>
      <c r="G96" s="6" t="s">
        <v>1281</v>
      </c>
      <c r="H96" s="65" t="s">
        <v>298</v>
      </c>
      <c r="I96" s="74" t="s">
        <v>336</v>
      </c>
      <c r="J96" s="8" t="s">
        <v>1274</v>
      </c>
      <c r="K96" s="36"/>
      <c r="L96" s="86"/>
      <c r="M96" s="46">
        <f t="shared" si="2"/>
        <v>35</v>
      </c>
      <c r="N96" s="46"/>
      <c r="O96" s="92"/>
      <c r="P96" s="46" t="s">
        <v>1198</v>
      </c>
    </row>
    <row r="97" spans="1:16" ht="40.049999999999997" customHeight="1">
      <c r="A97" s="8" t="s">
        <v>233</v>
      </c>
      <c r="B97" s="7">
        <v>44431</v>
      </c>
      <c r="C97" s="18" t="s">
        <v>85</v>
      </c>
      <c r="D97" s="8" t="s">
        <v>46</v>
      </c>
      <c r="E97" s="6" t="s">
        <v>531</v>
      </c>
      <c r="F97" s="6" t="s">
        <v>162</v>
      </c>
      <c r="G97" s="6" t="s">
        <v>1281</v>
      </c>
      <c r="H97" s="65" t="s">
        <v>298</v>
      </c>
      <c r="I97" s="74" t="s">
        <v>336</v>
      </c>
      <c r="J97" s="8" t="s">
        <v>1274</v>
      </c>
      <c r="K97" s="36"/>
      <c r="L97" s="86"/>
      <c r="M97" s="46">
        <f t="shared" si="2"/>
        <v>35</v>
      </c>
      <c r="N97" s="46"/>
      <c r="O97" s="92"/>
      <c r="P97" s="46" t="s">
        <v>1198</v>
      </c>
    </row>
    <row r="98" spans="1:16" ht="40.049999999999997" customHeight="1">
      <c r="A98" s="8" t="s">
        <v>234</v>
      </c>
      <c r="B98" s="7">
        <v>44431</v>
      </c>
      <c r="C98" s="18" t="s">
        <v>86</v>
      </c>
      <c r="D98" s="8" t="s">
        <v>45</v>
      </c>
      <c r="E98" s="6" t="s">
        <v>514</v>
      </c>
      <c r="F98" s="6" t="s">
        <v>50</v>
      </c>
      <c r="G98" s="6" t="s">
        <v>1279</v>
      </c>
      <c r="H98" s="69" t="s">
        <v>274</v>
      </c>
      <c r="I98" s="73" t="s">
        <v>299</v>
      </c>
      <c r="J98" s="8" t="s">
        <v>1274</v>
      </c>
      <c r="K98" s="35"/>
      <c r="L98" s="85"/>
      <c r="M98" s="46">
        <f t="shared" si="2"/>
        <v>35</v>
      </c>
      <c r="N98" s="46"/>
      <c r="O98" s="92"/>
      <c r="P98" s="46" t="s">
        <v>1198</v>
      </c>
    </row>
    <row r="99" spans="1:16" ht="40.049999999999997" customHeight="1">
      <c r="A99" s="8" t="s">
        <v>235</v>
      </c>
      <c r="B99" s="7">
        <v>44432</v>
      </c>
      <c r="C99" s="18" t="s">
        <v>86</v>
      </c>
      <c r="D99" s="8" t="s">
        <v>45</v>
      </c>
      <c r="E99" s="6" t="s">
        <v>514</v>
      </c>
      <c r="F99" s="6" t="s">
        <v>50</v>
      </c>
      <c r="G99" s="6" t="s">
        <v>1279</v>
      </c>
      <c r="H99" s="60" t="s">
        <v>291</v>
      </c>
      <c r="I99" s="61" t="s">
        <v>291</v>
      </c>
      <c r="J99" s="8" t="s">
        <v>1275</v>
      </c>
      <c r="K99" s="52" t="s">
        <v>414</v>
      </c>
      <c r="L99" s="89"/>
      <c r="M99" s="46">
        <f t="shared" si="2"/>
        <v>35</v>
      </c>
      <c r="N99" s="46"/>
      <c r="O99" s="92"/>
      <c r="P99" s="46" t="s">
        <v>1198</v>
      </c>
    </row>
    <row r="100" spans="1:16" ht="40.049999999999997" customHeight="1">
      <c r="A100" s="8" t="s">
        <v>236</v>
      </c>
      <c r="B100" s="7">
        <v>44433</v>
      </c>
      <c r="C100" s="18" t="s">
        <v>79</v>
      </c>
      <c r="D100" s="8" t="s">
        <v>484</v>
      </c>
      <c r="E100" s="6" t="s">
        <v>44</v>
      </c>
      <c r="F100" s="6" t="s">
        <v>98</v>
      </c>
      <c r="G100" s="6" t="s">
        <v>1279</v>
      </c>
      <c r="H100" s="67" t="s">
        <v>256</v>
      </c>
      <c r="I100" s="73" t="s">
        <v>256</v>
      </c>
      <c r="J100" s="8" t="s">
        <v>1274</v>
      </c>
      <c r="K100" s="35" t="s">
        <v>386</v>
      </c>
      <c r="L100" s="85"/>
      <c r="M100" s="46">
        <f t="shared" si="2"/>
        <v>35</v>
      </c>
      <c r="N100" s="46"/>
      <c r="O100" s="92"/>
      <c r="P100" s="46" t="s">
        <v>1198</v>
      </c>
    </row>
    <row r="101" spans="1:16" ht="40.049999999999997" customHeight="1">
      <c r="A101" s="8" t="s">
        <v>237</v>
      </c>
      <c r="B101" s="7">
        <v>44433</v>
      </c>
      <c r="C101" s="18" t="s">
        <v>86</v>
      </c>
      <c r="D101" s="8" t="s">
        <v>45</v>
      </c>
      <c r="E101" s="6" t="s">
        <v>514</v>
      </c>
      <c r="F101" s="6" t="s">
        <v>50</v>
      </c>
      <c r="G101" s="6" t="s">
        <v>1279</v>
      </c>
      <c r="H101" s="69" t="s">
        <v>274</v>
      </c>
      <c r="I101" s="73" t="s">
        <v>406</v>
      </c>
      <c r="J101" s="8" t="s">
        <v>1274</v>
      </c>
      <c r="K101" s="35"/>
      <c r="L101" s="85"/>
      <c r="M101" s="46">
        <f t="shared" si="2"/>
        <v>35</v>
      </c>
      <c r="N101" s="46"/>
      <c r="O101" s="92"/>
      <c r="P101" s="46" t="s">
        <v>1198</v>
      </c>
    </row>
    <row r="102" spans="1:16" ht="40.049999999999997" customHeight="1">
      <c r="A102" s="8" t="s">
        <v>238</v>
      </c>
      <c r="B102" s="7">
        <v>44434</v>
      </c>
      <c r="C102" s="18" t="s">
        <v>59</v>
      </c>
      <c r="D102" s="8" t="s">
        <v>100</v>
      </c>
      <c r="E102" s="6" t="s">
        <v>535</v>
      </c>
      <c r="F102" s="6" t="s">
        <v>51</v>
      </c>
      <c r="G102" s="6" t="s">
        <v>1279</v>
      </c>
      <c r="H102" s="68" t="s">
        <v>258</v>
      </c>
      <c r="I102" s="73" t="s">
        <v>415</v>
      </c>
      <c r="J102" s="8" t="s">
        <v>1274</v>
      </c>
      <c r="K102" s="35"/>
      <c r="L102" s="85"/>
      <c r="M102" s="46">
        <f t="shared" si="2"/>
        <v>35</v>
      </c>
      <c r="N102" s="46"/>
      <c r="O102" s="92"/>
      <c r="P102" s="46" t="s">
        <v>1198</v>
      </c>
    </row>
    <row r="103" spans="1:16" ht="40.049999999999997" customHeight="1">
      <c r="A103" s="8" t="s">
        <v>239</v>
      </c>
      <c r="B103" s="7">
        <v>44439</v>
      </c>
      <c r="C103" s="18" t="s">
        <v>87</v>
      </c>
      <c r="D103" s="8" t="s">
        <v>46</v>
      </c>
      <c r="E103" s="6" t="s">
        <v>536</v>
      </c>
      <c r="F103" s="6" t="s">
        <v>162</v>
      </c>
      <c r="G103" s="6" t="s">
        <v>1281</v>
      </c>
      <c r="H103" s="68" t="s">
        <v>305</v>
      </c>
      <c r="I103" s="73" t="s">
        <v>306</v>
      </c>
      <c r="J103" s="8" t="s">
        <v>1274</v>
      </c>
      <c r="K103" s="36"/>
      <c r="L103" s="86"/>
      <c r="M103" s="46">
        <f t="shared" si="2"/>
        <v>36</v>
      </c>
      <c r="N103" s="46"/>
      <c r="O103" s="92"/>
      <c r="P103" s="46" t="s">
        <v>1198</v>
      </c>
    </row>
    <row r="104" spans="1:16" ht="40.049999999999997" customHeight="1">
      <c r="A104" s="8" t="s">
        <v>240</v>
      </c>
      <c r="B104" s="7">
        <v>44440</v>
      </c>
      <c r="C104" s="18" t="s">
        <v>68</v>
      </c>
      <c r="D104" s="8" t="s">
        <v>42</v>
      </c>
      <c r="E104" s="6" t="s">
        <v>551</v>
      </c>
      <c r="F104" s="6" t="s">
        <v>116</v>
      </c>
      <c r="G104" s="6" t="s">
        <v>1280</v>
      </c>
      <c r="H104" s="70" t="s">
        <v>259</v>
      </c>
      <c r="I104" s="62" t="s">
        <v>256</v>
      </c>
      <c r="J104" s="8" t="s">
        <v>1275</v>
      </c>
      <c r="K104" s="35"/>
      <c r="L104" s="85"/>
      <c r="M104" s="46">
        <f t="shared" si="2"/>
        <v>36</v>
      </c>
      <c r="N104" s="46"/>
      <c r="O104" s="92"/>
      <c r="P104" s="46" t="s">
        <v>1198</v>
      </c>
    </row>
    <row r="105" spans="1:16" ht="40.049999999999997" customHeight="1">
      <c r="A105" s="8" t="s">
        <v>241</v>
      </c>
      <c r="B105" s="7">
        <v>44441</v>
      </c>
      <c r="C105" s="18" t="s">
        <v>81</v>
      </c>
      <c r="D105" s="8" t="s">
        <v>46</v>
      </c>
      <c r="E105" s="6" t="s">
        <v>537</v>
      </c>
      <c r="F105" s="6" t="s">
        <v>162</v>
      </c>
      <c r="G105" s="6" t="s">
        <v>1281</v>
      </c>
      <c r="H105" s="68" t="s">
        <v>260</v>
      </c>
      <c r="I105" s="73" t="s">
        <v>470</v>
      </c>
      <c r="J105" s="8" t="s">
        <v>1274</v>
      </c>
      <c r="K105" s="35"/>
      <c r="L105" s="85"/>
      <c r="M105" s="46">
        <f t="shared" si="2"/>
        <v>36</v>
      </c>
      <c r="N105" s="46"/>
      <c r="O105" s="92"/>
      <c r="P105" s="46" t="s">
        <v>1198</v>
      </c>
    </row>
    <row r="106" spans="1:16" ht="40.049999999999997" customHeight="1">
      <c r="A106" s="8" t="s">
        <v>242</v>
      </c>
      <c r="B106" s="7">
        <v>44441</v>
      </c>
      <c r="C106" s="18" t="s">
        <v>68</v>
      </c>
      <c r="D106" s="8" t="s">
        <v>42</v>
      </c>
      <c r="E106" s="6" t="s">
        <v>526</v>
      </c>
      <c r="F106" s="6" t="s">
        <v>116</v>
      </c>
      <c r="G106" s="6" t="s">
        <v>1281</v>
      </c>
      <c r="H106" s="68" t="s">
        <v>261</v>
      </c>
      <c r="I106" s="73" t="s">
        <v>416</v>
      </c>
      <c r="J106" s="8" t="s">
        <v>1274</v>
      </c>
      <c r="K106" s="35"/>
      <c r="L106" s="85"/>
      <c r="M106" s="46">
        <f t="shared" si="2"/>
        <v>36</v>
      </c>
      <c r="N106" s="46"/>
      <c r="O106" s="92"/>
      <c r="P106" s="46" t="s">
        <v>1198</v>
      </c>
    </row>
    <row r="107" spans="1:16" ht="40.049999999999997" customHeight="1">
      <c r="A107" s="8" t="s">
        <v>243</v>
      </c>
      <c r="B107" s="7">
        <v>44444</v>
      </c>
      <c r="C107" s="18" t="s">
        <v>87</v>
      </c>
      <c r="D107" s="8" t="s">
        <v>46</v>
      </c>
      <c r="E107" s="6" t="s">
        <v>536</v>
      </c>
      <c r="F107" s="6" t="s">
        <v>162</v>
      </c>
      <c r="G107" s="6" t="s">
        <v>1281</v>
      </c>
      <c r="H107" s="67" t="s">
        <v>305</v>
      </c>
      <c r="I107" s="73" t="s">
        <v>306</v>
      </c>
      <c r="J107" s="8" t="s">
        <v>1274</v>
      </c>
      <c r="K107" s="36"/>
      <c r="L107" s="86"/>
      <c r="M107" s="46">
        <f t="shared" si="2"/>
        <v>37</v>
      </c>
      <c r="N107" s="46"/>
      <c r="O107" s="92"/>
      <c r="P107" s="46" t="s">
        <v>1198</v>
      </c>
    </row>
    <row r="108" spans="1:16" ht="40.049999999999997" customHeight="1">
      <c r="A108" s="8" t="s">
        <v>244</v>
      </c>
      <c r="B108" s="7">
        <v>44444</v>
      </c>
      <c r="C108" s="18" t="s">
        <v>67</v>
      </c>
      <c r="D108" s="8" t="s">
        <v>53</v>
      </c>
      <c r="E108" s="6" t="s">
        <v>538</v>
      </c>
      <c r="F108" s="6" t="s">
        <v>115</v>
      </c>
      <c r="G108" s="6" t="s">
        <v>1281</v>
      </c>
      <c r="H108" s="68" t="s">
        <v>387</v>
      </c>
      <c r="I108" s="73" t="s">
        <v>388</v>
      </c>
      <c r="J108" s="8" t="s">
        <v>1274</v>
      </c>
      <c r="K108" s="35"/>
      <c r="L108" s="85"/>
      <c r="M108" s="46">
        <f t="shared" si="2"/>
        <v>37</v>
      </c>
      <c r="N108" s="46"/>
      <c r="O108" s="92"/>
      <c r="P108" s="46" t="s">
        <v>1198</v>
      </c>
    </row>
    <row r="109" spans="1:16" ht="40.049999999999997" customHeight="1">
      <c r="A109" s="8" t="s">
        <v>245</v>
      </c>
      <c r="B109" s="7">
        <v>44444</v>
      </c>
      <c r="C109" s="18" t="s">
        <v>64</v>
      </c>
      <c r="D109" s="8" t="s">
        <v>45</v>
      </c>
      <c r="E109" s="6" t="s">
        <v>521</v>
      </c>
      <c r="F109" s="6" t="s">
        <v>50</v>
      </c>
      <c r="G109" s="6" t="s">
        <v>1279</v>
      </c>
      <c r="H109" s="10" t="s">
        <v>156</v>
      </c>
      <c r="I109" s="73" t="s">
        <v>406</v>
      </c>
      <c r="J109" s="8" t="s">
        <v>1274</v>
      </c>
      <c r="K109" s="36"/>
      <c r="L109" s="86"/>
      <c r="M109" s="46">
        <f t="shared" si="2"/>
        <v>37</v>
      </c>
      <c r="N109" s="46"/>
      <c r="O109" s="92"/>
      <c r="P109" s="46" t="s">
        <v>1198</v>
      </c>
    </row>
    <row r="110" spans="1:16" ht="40.049999999999997" customHeight="1">
      <c r="A110" s="8" t="s">
        <v>246</v>
      </c>
      <c r="B110" s="7">
        <v>44445</v>
      </c>
      <c r="C110" s="18" t="s">
        <v>88</v>
      </c>
      <c r="D110" s="8" t="s">
        <v>48</v>
      </c>
      <c r="E110" s="6" t="s">
        <v>539</v>
      </c>
      <c r="F110" s="6" t="s">
        <v>115</v>
      </c>
      <c r="G110" s="6" t="s">
        <v>1281</v>
      </c>
      <c r="H110" s="68" t="s">
        <v>262</v>
      </c>
      <c r="I110" s="73" t="s">
        <v>417</v>
      </c>
      <c r="J110" s="8" t="s">
        <v>1274</v>
      </c>
      <c r="K110" s="35"/>
      <c r="L110" s="85"/>
      <c r="M110" s="46">
        <f t="shared" si="2"/>
        <v>37</v>
      </c>
      <c r="N110" s="46"/>
      <c r="O110" s="92"/>
      <c r="P110" s="46" t="s">
        <v>1198</v>
      </c>
    </row>
    <row r="111" spans="1:16" ht="40.049999999999997" customHeight="1">
      <c r="A111" s="8" t="s">
        <v>247</v>
      </c>
      <c r="B111" s="7">
        <v>44445</v>
      </c>
      <c r="C111" s="18" t="s">
        <v>58</v>
      </c>
      <c r="D111" s="8" t="s">
        <v>42</v>
      </c>
      <c r="E111" s="6" t="s">
        <v>524</v>
      </c>
      <c r="F111" s="6" t="s">
        <v>116</v>
      </c>
      <c r="G111" s="6" t="s">
        <v>1279</v>
      </c>
      <c r="H111" s="70" t="s">
        <v>259</v>
      </c>
      <c r="I111" s="62" t="s">
        <v>256</v>
      </c>
      <c r="J111" s="8" t="s">
        <v>1275</v>
      </c>
      <c r="K111" s="52"/>
      <c r="L111" s="89"/>
      <c r="M111" s="46">
        <f t="shared" si="2"/>
        <v>37</v>
      </c>
      <c r="N111" s="46"/>
      <c r="O111" s="92"/>
      <c r="P111" s="46" t="s">
        <v>1198</v>
      </c>
    </row>
    <row r="112" spans="1:16" ht="40.049999999999997" customHeight="1">
      <c r="A112" s="8" t="s">
        <v>248</v>
      </c>
      <c r="B112" s="7">
        <v>44445</v>
      </c>
      <c r="C112" s="18" t="s">
        <v>74</v>
      </c>
      <c r="D112" s="8" t="s">
        <v>351</v>
      </c>
      <c r="E112" s="6" t="s">
        <v>505</v>
      </c>
      <c r="F112" s="6" t="s">
        <v>98</v>
      </c>
      <c r="G112" s="6" t="s">
        <v>1281</v>
      </c>
      <c r="H112" s="68" t="s">
        <v>678</v>
      </c>
      <c r="I112" s="73" t="s">
        <v>679</v>
      </c>
      <c r="J112" s="8" t="s">
        <v>1274</v>
      </c>
      <c r="K112" s="36" t="s">
        <v>677</v>
      </c>
      <c r="L112" s="86"/>
      <c r="M112" s="46">
        <f t="shared" si="2"/>
        <v>37</v>
      </c>
      <c r="N112" s="46"/>
      <c r="O112" s="92"/>
      <c r="P112" s="46" t="s">
        <v>1198</v>
      </c>
    </row>
    <row r="113" spans="1:16" ht="40.049999999999997" customHeight="1">
      <c r="A113" s="8" t="s">
        <v>264</v>
      </c>
      <c r="B113" s="23">
        <v>44451</v>
      </c>
      <c r="C113" s="18" t="s">
        <v>272</v>
      </c>
      <c r="D113" s="8" t="s">
        <v>45</v>
      </c>
      <c r="E113" s="6" t="s">
        <v>520</v>
      </c>
      <c r="F113" s="6" t="s">
        <v>50</v>
      </c>
      <c r="G113" s="6" t="s">
        <v>1281</v>
      </c>
      <c r="H113" s="68" t="s">
        <v>263</v>
      </c>
      <c r="I113" s="73" t="s">
        <v>471</v>
      </c>
      <c r="J113" s="8" t="s">
        <v>1274</v>
      </c>
      <c r="K113" s="35"/>
      <c r="L113" s="85"/>
      <c r="M113" s="46">
        <f t="shared" si="2"/>
        <v>38</v>
      </c>
      <c r="N113" s="46"/>
      <c r="O113" s="92"/>
      <c r="P113" s="46" t="s">
        <v>1198</v>
      </c>
    </row>
    <row r="114" spans="1:16" ht="40.049999999999997" customHeight="1">
      <c r="A114" s="8" t="s">
        <v>265</v>
      </c>
      <c r="B114" s="7">
        <v>44453</v>
      </c>
      <c r="C114" s="18"/>
      <c r="D114" s="8" t="s">
        <v>45</v>
      </c>
      <c r="E114" s="6" t="s">
        <v>514</v>
      </c>
      <c r="F114" s="6" t="s">
        <v>50</v>
      </c>
      <c r="G114" s="6" t="s">
        <v>1280</v>
      </c>
      <c r="H114" s="68" t="s">
        <v>418</v>
      </c>
      <c r="I114" s="68" t="s">
        <v>299</v>
      </c>
      <c r="J114" s="8" t="s">
        <v>1274</v>
      </c>
      <c r="K114" s="35"/>
      <c r="L114" s="85"/>
      <c r="M114" s="46">
        <f t="shared" si="2"/>
        <v>38</v>
      </c>
      <c r="N114" s="46"/>
      <c r="O114" s="92"/>
      <c r="P114" s="46" t="s">
        <v>1198</v>
      </c>
    </row>
    <row r="115" spans="1:16" ht="40.049999999999997" customHeight="1">
      <c r="A115" s="8" t="s">
        <v>266</v>
      </c>
      <c r="B115" s="23">
        <v>44454</v>
      </c>
      <c r="C115" s="18" t="s">
        <v>273</v>
      </c>
      <c r="D115" s="8" t="s">
        <v>45</v>
      </c>
      <c r="E115" s="54" t="s">
        <v>540</v>
      </c>
      <c r="F115" s="6" t="s">
        <v>50</v>
      </c>
      <c r="G115" s="6" t="s">
        <v>1279</v>
      </c>
      <c r="H115" s="68" t="s">
        <v>258</v>
      </c>
      <c r="I115" s="73" t="s">
        <v>415</v>
      </c>
      <c r="J115" s="8" t="s">
        <v>1274</v>
      </c>
      <c r="K115" s="35"/>
      <c r="L115" s="85"/>
      <c r="M115" s="46">
        <f t="shared" si="2"/>
        <v>38</v>
      </c>
      <c r="N115" s="46"/>
      <c r="O115" s="92"/>
      <c r="P115" s="46" t="s">
        <v>1198</v>
      </c>
    </row>
    <row r="116" spans="1:16" ht="40.049999999999997" customHeight="1">
      <c r="A116" s="8" t="s">
        <v>267</v>
      </c>
      <c r="B116" s="23">
        <v>44458</v>
      </c>
      <c r="C116" s="8">
        <v>424</v>
      </c>
      <c r="D116" s="8" t="s">
        <v>45</v>
      </c>
      <c r="E116" s="6" t="s">
        <v>569</v>
      </c>
      <c r="F116" s="6" t="s">
        <v>50</v>
      </c>
      <c r="G116" s="6" t="s">
        <v>1280</v>
      </c>
      <c r="H116" s="68" t="s">
        <v>156</v>
      </c>
      <c r="I116" s="73" t="s">
        <v>406</v>
      </c>
      <c r="J116" s="8" t="s">
        <v>1274</v>
      </c>
      <c r="K116" s="35"/>
      <c r="L116" s="85"/>
      <c r="M116" s="46">
        <f t="shared" si="2"/>
        <v>39</v>
      </c>
      <c r="N116" s="46"/>
      <c r="O116" s="92"/>
      <c r="P116" s="46" t="s">
        <v>1198</v>
      </c>
    </row>
    <row r="117" spans="1:16" ht="40.049999999999997" customHeight="1">
      <c r="A117" s="8" t="s">
        <v>268</v>
      </c>
      <c r="B117" s="23">
        <v>44458</v>
      </c>
      <c r="C117" s="18" t="s">
        <v>275</v>
      </c>
      <c r="D117" s="8" t="s">
        <v>45</v>
      </c>
      <c r="E117" s="6" t="s">
        <v>514</v>
      </c>
      <c r="F117" s="6" t="s">
        <v>50</v>
      </c>
      <c r="G117" s="6" t="s">
        <v>1280</v>
      </c>
      <c r="H117" s="68" t="s">
        <v>307</v>
      </c>
      <c r="I117" s="73" t="s">
        <v>406</v>
      </c>
      <c r="J117" s="8" t="s">
        <v>1274</v>
      </c>
      <c r="K117" s="36" t="s">
        <v>285</v>
      </c>
      <c r="L117" s="86"/>
      <c r="M117" s="46">
        <f t="shared" si="2"/>
        <v>39</v>
      </c>
      <c r="N117" s="46"/>
      <c r="O117" s="92"/>
      <c r="P117" s="46" t="s">
        <v>1198</v>
      </c>
    </row>
    <row r="118" spans="1:16" ht="40.049999999999997" customHeight="1">
      <c r="A118" s="8" t="s">
        <v>269</v>
      </c>
      <c r="B118" s="23">
        <v>44458</v>
      </c>
      <c r="C118" s="18" t="s">
        <v>275</v>
      </c>
      <c r="D118" s="8" t="s">
        <v>45</v>
      </c>
      <c r="E118" s="6" t="s">
        <v>514</v>
      </c>
      <c r="F118" s="6" t="s">
        <v>50</v>
      </c>
      <c r="G118" s="6" t="s">
        <v>1280</v>
      </c>
      <c r="H118" s="68" t="s">
        <v>307</v>
      </c>
      <c r="I118" s="73" t="s">
        <v>406</v>
      </c>
      <c r="J118" s="8" t="s">
        <v>1274</v>
      </c>
      <c r="K118" s="36" t="s">
        <v>285</v>
      </c>
      <c r="L118" s="86"/>
      <c r="M118" s="46">
        <f t="shared" si="2"/>
        <v>39</v>
      </c>
      <c r="N118" s="46"/>
      <c r="O118" s="92"/>
      <c r="P118" s="46" t="s">
        <v>1198</v>
      </c>
    </row>
    <row r="119" spans="1:16" ht="40.049999999999997" customHeight="1">
      <c r="A119" s="8" t="s">
        <v>270</v>
      </c>
      <c r="B119" s="23">
        <v>44458</v>
      </c>
      <c r="C119" s="18" t="s">
        <v>276</v>
      </c>
      <c r="D119" s="8" t="s">
        <v>45</v>
      </c>
      <c r="E119" s="6" t="s">
        <v>514</v>
      </c>
      <c r="F119" s="6" t="s">
        <v>50</v>
      </c>
      <c r="G119" s="6" t="s">
        <v>1280</v>
      </c>
      <c r="H119" s="68" t="s">
        <v>307</v>
      </c>
      <c r="I119" s="73" t="s">
        <v>406</v>
      </c>
      <c r="J119" s="8" t="s">
        <v>1274</v>
      </c>
      <c r="K119" s="35" t="s">
        <v>285</v>
      </c>
      <c r="L119" s="85"/>
      <c r="M119" s="46">
        <f t="shared" si="2"/>
        <v>39</v>
      </c>
      <c r="N119" s="46"/>
      <c r="O119" s="92"/>
      <c r="P119" s="46" t="s">
        <v>1198</v>
      </c>
    </row>
    <row r="120" spans="1:16" ht="40.049999999999997" customHeight="1">
      <c r="A120" s="8" t="s">
        <v>271</v>
      </c>
      <c r="B120" s="23">
        <v>44458</v>
      </c>
      <c r="C120" s="18" t="s">
        <v>276</v>
      </c>
      <c r="D120" s="8" t="s">
        <v>45</v>
      </c>
      <c r="E120" s="6" t="s">
        <v>514</v>
      </c>
      <c r="F120" s="6" t="s">
        <v>50</v>
      </c>
      <c r="G120" s="6" t="s">
        <v>1280</v>
      </c>
      <c r="H120" s="68" t="s">
        <v>307</v>
      </c>
      <c r="I120" s="73" t="s">
        <v>406</v>
      </c>
      <c r="J120" s="8" t="s">
        <v>1274</v>
      </c>
      <c r="K120" s="35" t="s">
        <v>285</v>
      </c>
      <c r="L120" s="85"/>
      <c r="M120" s="46">
        <f t="shared" si="2"/>
        <v>39</v>
      </c>
      <c r="N120" s="46"/>
      <c r="O120" s="92"/>
      <c r="P120" s="46" t="s">
        <v>1198</v>
      </c>
    </row>
    <row r="121" spans="1:16" ht="40.049999999999997" customHeight="1">
      <c r="A121" s="8" t="s">
        <v>283</v>
      </c>
      <c r="B121" s="23">
        <v>44459</v>
      </c>
      <c r="C121" s="18" t="s">
        <v>67</v>
      </c>
      <c r="D121" s="8" t="s">
        <v>45</v>
      </c>
      <c r="E121" s="6" t="s">
        <v>514</v>
      </c>
      <c r="F121" s="6" t="s">
        <v>50</v>
      </c>
      <c r="G121" s="6" t="s">
        <v>1280</v>
      </c>
      <c r="H121" s="68" t="s">
        <v>307</v>
      </c>
      <c r="I121" s="73" t="s">
        <v>406</v>
      </c>
      <c r="J121" s="8" t="s">
        <v>1274</v>
      </c>
      <c r="K121" s="35" t="s">
        <v>285</v>
      </c>
      <c r="L121" s="85"/>
      <c r="M121" s="46">
        <f t="shared" si="2"/>
        <v>39</v>
      </c>
      <c r="N121" s="46"/>
      <c r="O121" s="92"/>
      <c r="P121" s="46" t="s">
        <v>1198</v>
      </c>
    </row>
    <row r="122" spans="1:16" ht="40.049999999999997" customHeight="1">
      <c r="A122" s="8" t="s">
        <v>284</v>
      </c>
      <c r="B122" s="23">
        <v>44459</v>
      </c>
      <c r="C122" s="18" t="s">
        <v>67</v>
      </c>
      <c r="D122" s="8" t="s">
        <v>45</v>
      </c>
      <c r="E122" s="6" t="s">
        <v>514</v>
      </c>
      <c r="F122" s="6" t="s">
        <v>50</v>
      </c>
      <c r="G122" s="6" t="s">
        <v>1280</v>
      </c>
      <c r="H122" s="68" t="s">
        <v>307</v>
      </c>
      <c r="I122" s="73" t="s">
        <v>406</v>
      </c>
      <c r="J122" s="8" t="s">
        <v>1274</v>
      </c>
      <c r="K122" s="35" t="s">
        <v>285</v>
      </c>
      <c r="L122" s="85"/>
      <c r="M122" s="46">
        <f t="shared" si="2"/>
        <v>39</v>
      </c>
      <c r="N122" s="46"/>
      <c r="O122" s="92"/>
      <c r="P122" s="46" t="s">
        <v>1198</v>
      </c>
    </row>
    <row r="123" spans="1:16" ht="40.049999999999997" customHeight="1">
      <c r="A123" s="8" t="s">
        <v>311</v>
      </c>
      <c r="B123" s="23">
        <v>44459</v>
      </c>
      <c r="C123" s="18" t="s">
        <v>309</v>
      </c>
      <c r="D123" s="8" t="s">
        <v>53</v>
      </c>
      <c r="E123" s="54" t="s">
        <v>541</v>
      </c>
      <c r="F123" s="6" t="s">
        <v>115</v>
      </c>
      <c r="G123" s="6" t="s">
        <v>1280</v>
      </c>
      <c r="H123" s="68" t="s">
        <v>308</v>
      </c>
      <c r="I123" s="73" t="s">
        <v>310</v>
      </c>
      <c r="J123" s="8" t="s">
        <v>1274</v>
      </c>
      <c r="K123" s="35"/>
      <c r="L123" s="85"/>
      <c r="M123" s="46">
        <f t="shared" si="2"/>
        <v>39</v>
      </c>
      <c r="N123" s="46"/>
      <c r="O123" s="92"/>
      <c r="P123" s="46" t="s">
        <v>1198</v>
      </c>
    </row>
    <row r="124" spans="1:16" ht="40.049999999999997" customHeight="1">
      <c r="A124" s="8" t="s">
        <v>312</v>
      </c>
      <c r="B124" s="23">
        <v>44460</v>
      </c>
      <c r="C124" s="18" t="s">
        <v>327</v>
      </c>
      <c r="D124" s="8" t="s">
        <v>53</v>
      </c>
      <c r="E124" s="54" t="s">
        <v>542</v>
      </c>
      <c r="F124" s="6" t="s">
        <v>115</v>
      </c>
      <c r="G124" s="6" t="s">
        <v>1280</v>
      </c>
      <c r="H124" s="68" t="s">
        <v>326</v>
      </c>
      <c r="I124" s="73" t="s">
        <v>310</v>
      </c>
      <c r="J124" s="8" t="s">
        <v>1274</v>
      </c>
      <c r="K124" s="35" t="s">
        <v>457</v>
      </c>
      <c r="L124" s="85"/>
      <c r="M124" s="46">
        <f t="shared" si="2"/>
        <v>39</v>
      </c>
      <c r="N124" s="46"/>
      <c r="O124" s="92"/>
      <c r="P124" s="46" t="s">
        <v>1198</v>
      </c>
    </row>
    <row r="125" spans="1:16" ht="40.049999999999997" customHeight="1">
      <c r="A125" s="8" t="s">
        <v>313</v>
      </c>
      <c r="B125" s="23">
        <v>44466</v>
      </c>
      <c r="C125" s="18" t="s">
        <v>276</v>
      </c>
      <c r="D125" s="8" t="s">
        <v>45</v>
      </c>
      <c r="E125" s="6" t="s">
        <v>514</v>
      </c>
      <c r="F125" s="6" t="s">
        <v>50</v>
      </c>
      <c r="G125" s="6" t="s">
        <v>1280</v>
      </c>
      <c r="H125" s="69" t="s">
        <v>274</v>
      </c>
      <c r="I125" s="73" t="s">
        <v>299</v>
      </c>
      <c r="J125" s="8" t="s">
        <v>1274</v>
      </c>
      <c r="K125" s="35"/>
      <c r="L125" s="85"/>
      <c r="M125" s="46">
        <f t="shared" si="2"/>
        <v>40</v>
      </c>
      <c r="N125" s="46"/>
      <c r="O125" s="92"/>
      <c r="P125" s="46" t="s">
        <v>1198</v>
      </c>
    </row>
    <row r="126" spans="1:16" ht="40.049999999999997" customHeight="1">
      <c r="A126" s="8" t="s">
        <v>314</v>
      </c>
      <c r="B126" s="23">
        <v>44459</v>
      </c>
      <c r="C126" s="18" t="s">
        <v>275</v>
      </c>
      <c r="D126" s="8" t="s">
        <v>100</v>
      </c>
      <c r="E126" s="54" t="s">
        <v>543</v>
      </c>
      <c r="F126" s="6" t="s">
        <v>51</v>
      </c>
      <c r="G126" s="6" t="s">
        <v>1279</v>
      </c>
      <c r="H126" s="68" t="s">
        <v>328</v>
      </c>
      <c r="I126" s="73" t="s">
        <v>469</v>
      </c>
      <c r="J126" s="8" t="s">
        <v>1274</v>
      </c>
      <c r="K126" s="35" t="s">
        <v>380</v>
      </c>
      <c r="L126" s="85"/>
      <c r="M126" s="46">
        <f t="shared" si="2"/>
        <v>39</v>
      </c>
      <c r="N126" s="46"/>
      <c r="O126" s="92"/>
      <c r="P126" s="46" t="s">
        <v>1198</v>
      </c>
    </row>
    <row r="127" spans="1:16" ht="40.049999999999997" customHeight="1">
      <c r="A127" s="8" t="s">
        <v>315</v>
      </c>
      <c r="B127" s="23">
        <v>44459</v>
      </c>
      <c r="C127" s="18" t="s">
        <v>78</v>
      </c>
      <c r="D127" s="8" t="s">
        <v>52</v>
      </c>
      <c r="E127" s="72" t="s">
        <v>329</v>
      </c>
      <c r="F127" s="72" t="s">
        <v>116</v>
      </c>
      <c r="G127" s="6" t="s">
        <v>1279</v>
      </c>
      <c r="H127" s="72" t="s">
        <v>330</v>
      </c>
      <c r="I127" s="73" t="s">
        <v>464</v>
      </c>
      <c r="J127" s="8" t="s">
        <v>1274</v>
      </c>
      <c r="K127" s="35" t="s">
        <v>379</v>
      </c>
      <c r="L127" s="85"/>
      <c r="M127" s="46">
        <f t="shared" si="2"/>
        <v>39</v>
      </c>
      <c r="N127" s="46"/>
      <c r="O127" s="92"/>
      <c r="P127" s="46" t="s">
        <v>1198</v>
      </c>
    </row>
    <row r="128" spans="1:16" ht="40.049999999999997" customHeight="1">
      <c r="A128" s="8" t="s">
        <v>316</v>
      </c>
      <c r="B128" s="23">
        <v>44465</v>
      </c>
      <c r="C128" s="18" t="s">
        <v>419</v>
      </c>
      <c r="D128" s="8" t="s">
        <v>484</v>
      </c>
      <c r="E128" s="72" t="s">
        <v>544</v>
      </c>
      <c r="F128" s="72" t="s">
        <v>98</v>
      </c>
      <c r="G128" s="6" t="s">
        <v>1279</v>
      </c>
      <c r="H128" s="72" t="s">
        <v>420</v>
      </c>
      <c r="I128" s="72" t="s">
        <v>463</v>
      </c>
      <c r="J128" s="8" t="s">
        <v>1274</v>
      </c>
      <c r="K128" s="38" t="s">
        <v>378</v>
      </c>
      <c r="L128" s="91"/>
      <c r="M128" s="46">
        <f t="shared" si="2"/>
        <v>40</v>
      </c>
      <c r="N128" s="46"/>
      <c r="O128" s="92"/>
      <c r="P128" s="46" t="s">
        <v>1198</v>
      </c>
    </row>
    <row r="129" spans="1:16" ht="40.049999999999997" customHeight="1">
      <c r="A129" s="8" t="s">
        <v>317</v>
      </c>
      <c r="B129" s="23">
        <v>44458</v>
      </c>
      <c r="C129" s="18" t="s">
        <v>309</v>
      </c>
      <c r="D129" s="8" t="s">
        <v>45</v>
      </c>
      <c r="E129" s="72" t="s">
        <v>545</v>
      </c>
      <c r="F129" s="72" t="s">
        <v>50</v>
      </c>
      <c r="G129" s="6" t="s">
        <v>1279</v>
      </c>
      <c r="H129" s="72" t="s">
        <v>332</v>
      </c>
      <c r="I129" s="73" t="s">
        <v>331</v>
      </c>
      <c r="J129" s="8" t="s">
        <v>1274</v>
      </c>
      <c r="K129" s="35" t="s">
        <v>1175</v>
      </c>
      <c r="L129" s="85"/>
      <c r="M129" s="46">
        <f t="shared" si="2"/>
        <v>39</v>
      </c>
      <c r="N129" s="46">
        <f>WEEKNUM(O129)</f>
        <v>2</v>
      </c>
      <c r="O129" s="92">
        <v>44565</v>
      </c>
      <c r="P129" s="46" t="s">
        <v>1198</v>
      </c>
    </row>
    <row r="130" spans="1:16" ht="40.049999999999997" customHeight="1">
      <c r="A130" s="8" t="s">
        <v>318</v>
      </c>
      <c r="B130" s="23">
        <v>44458</v>
      </c>
      <c r="C130" s="18" t="s">
        <v>557</v>
      </c>
      <c r="D130" s="8" t="s">
        <v>45</v>
      </c>
      <c r="E130" s="72" t="s">
        <v>546</v>
      </c>
      <c r="F130" s="72" t="s">
        <v>50</v>
      </c>
      <c r="G130" s="6" t="s">
        <v>1279</v>
      </c>
      <c r="H130" s="72" t="s">
        <v>332</v>
      </c>
      <c r="I130" s="73" t="s">
        <v>331</v>
      </c>
      <c r="J130" s="8" t="s">
        <v>1274</v>
      </c>
      <c r="K130" s="35" t="s">
        <v>1176</v>
      </c>
      <c r="L130" s="85"/>
      <c r="M130" s="46">
        <f t="shared" si="2"/>
        <v>39</v>
      </c>
      <c r="N130" s="46">
        <f>WEEKNUM(O130)</f>
        <v>2</v>
      </c>
      <c r="O130" s="92">
        <v>44565</v>
      </c>
      <c r="P130" s="46" t="s">
        <v>1198</v>
      </c>
    </row>
    <row r="131" spans="1:16" ht="40.049999999999997" customHeight="1">
      <c r="A131" s="8" t="s">
        <v>319</v>
      </c>
      <c r="B131" s="23">
        <v>44465</v>
      </c>
      <c r="C131" s="18" t="s">
        <v>1100</v>
      </c>
      <c r="D131" s="8" t="s">
        <v>46</v>
      </c>
      <c r="E131" s="54" t="s">
        <v>547</v>
      </c>
      <c r="F131" s="6" t="s">
        <v>162</v>
      </c>
      <c r="G131" s="6" t="s">
        <v>1281</v>
      </c>
      <c r="H131" s="68" t="s">
        <v>333</v>
      </c>
      <c r="I131" s="73" t="s">
        <v>461</v>
      </c>
      <c r="J131" s="8" t="s">
        <v>1274</v>
      </c>
      <c r="K131" s="35" t="s">
        <v>462</v>
      </c>
      <c r="L131" s="85"/>
      <c r="M131" s="46">
        <f t="shared" si="2"/>
        <v>40</v>
      </c>
      <c r="N131" s="46"/>
      <c r="O131" s="92"/>
      <c r="P131" s="46" t="s">
        <v>1198</v>
      </c>
    </row>
    <row r="132" spans="1:16" ht="40.049999999999997" customHeight="1">
      <c r="A132" s="8" t="s">
        <v>320</v>
      </c>
      <c r="B132" s="23">
        <v>44467</v>
      </c>
      <c r="C132" s="18" t="s">
        <v>55</v>
      </c>
      <c r="D132" s="8" t="s">
        <v>46</v>
      </c>
      <c r="E132" s="54" t="s">
        <v>529</v>
      </c>
      <c r="F132" s="6" t="s">
        <v>162</v>
      </c>
      <c r="G132" s="6" t="s">
        <v>1281</v>
      </c>
      <c r="H132" s="68" t="s">
        <v>334</v>
      </c>
      <c r="I132" s="75" t="s">
        <v>303</v>
      </c>
      <c r="J132" s="8" t="s">
        <v>1274</v>
      </c>
      <c r="K132" s="35" t="s">
        <v>377</v>
      </c>
      <c r="L132" s="85"/>
      <c r="M132" s="46">
        <f t="shared" si="2"/>
        <v>40</v>
      </c>
      <c r="N132" s="46"/>
      <c r="O132" s="92"/>
      <c r="P132" s="46" t="s">
        <v>1198</v>
      </c>
    </row>
    <row r="133" spans="1:16" ht="40.049999999999997" customHeight="1">
      <c r="A133" s="8" t="s">
        <v>321</v>
      </c>
      <c r="B133" s="23">
        <v>44467</v>
      </c>
      <c r="C133" s="18" t="s">
        <v>335</v>
      </c>
      <c r="D133" s="8" t="s">
        <v>46</v>
      </c>
      <c r="E133" s="54" t="s">
        <v>531</v>
      </c>
      <c r="F133" s="6" t="s">
        <v>162</v>
      </c>
      <c r="G133" s="6" t="s">
        <v>1280</v>
      </c>
      <c r="H133" s="68" t="s">
        <v>298</v>
      </c>
      <c r="I133" s="73" t="s">
        <v>336</v>
      </c>
      <c r="J133" s="8" t="s">
        <v>1274</v>
      </c>
      <c r="K133" s="35" t="s">
        <v>376</v>
      </c>
      <c r="L133" s="85"/>
      <c r="M133" s="46">
        <f t="shared" si="2"/>
        <v>40</v>
      </c>
      <c r="N133" s="46"/>
      <c r="O133" s="92"/>
      <c r="P133" s="46" t="s">
        <v>1198</v>
      </c>
    </row>
    <row r="134" spans="1:16" ht="40.049999999999997" customHeight="1">
      <c r="A134" s="8" t="s">
        <v>322</v>
      </c>
      <c r="B134" s="23">
        <v>44467</v>
      </c>
      <c r="C134" s="18" t="s">
        <v>337</v>
      </c>
      <c r="D134" s="8" t="s">
        <v>46</v>
      </c>
      <c r="E134" s="54" t="s">
        <v>338</v>
      </c>
      <c r="F134" s="6" t="s">
        <v>162</v>
      </c>
      <c r="G134" s="6" t="s">
        <v>1281</v>
      </c>
      <c r="H134" s="68" t="s">
        <v>339</v>
      </c>
      <c r="I134" s="73" t="s">
        <v>340</v>
      </c>
      <c r="J134" s="8" t="s">
        <v>1274</v>
      </c>
      <c r="K134" s="35" t="s">
        <v>375</v>
      </c>
      <c r="L134" s="85"/>
      <c r="M134" s="46">
        <f t="shared" si="2"/>
        <v>40</v>
      </c>
      <c r="N134" s="46"/>
      <c r="O134" s="92"/>
      <c r="P134" s="46" t="s">
        <v>1198</v>
      </c>
    </row>
    <row r="135" spans="1:16" ht="40.049999999999997" customHeight="1">
      <c r="A135" s="8" t="s">
        <v>323</v>
      </c>
      <c r="B135" s="23">
        <v>44467</v>
      </c>
      <c r="C135" s="18" t="s">
        <v>341</v>
      </c>
      <c r="D135" s="8" t="s">
        <v>46</v>
      </c>
      <c r="E135" s="54" t="s">
        <v>342</v>
      </c>
      <c r="F135" s="6" t="s">
        <v>162</v>
      </c>
      <c r="G135" s="6" t="s">
        <v>1281</v>
      </c>
      <c r="H135" s="72" t="s">
        <v>343</v>
      </c>
      <c r="I135" s="72" t="s">
        <v>344</v>
      </c>
      <c r="J135" s="8" t="s">
        <v>1274</v>
      </c>
      <c r="K135" s="35" t="s">
        <v>1145</v>
      </c>
      <c r="L135" s="85"/>
      <c r="M135" s="46">
        <f t="shared" si="2"/>
        <v>40</v>
      </c>
      <c r="N135" s="46"/>
      <c r="O135" s="92"/>
      <c r="P135" s="46" t="s">
        <v>1198</v>
      </c>
    </row>
    <row r="136" spans="1:16" ht="40.049999999999997" customHeight="1">
      <c r="A136" s="8" t="s">
        <v>324</v>
      </c>
      <c r="B136" s="23">
        <v>44467</v>
      </c>
      <c r="C136" s="18" t="s">
        <v>87</v>
      </c>
      <c r="D136" s="8" t="s">
        <v>46</v>
      </c>
      <c r="E136" s="54" t="s">
        <v>548</v>
      </c>
      <c r="F136" s="6" t="s">
        <v>162</v>
      </c>
      <c r="G136" s="6" t="s">
        <v>1281</v>
      </c>
      <c r="H136" s="68" t="s">
        <v>305</v>
      </c>
      <c r="I136" s="73" t="s">
        <v>460</v>
      </c>
      <c r="J136" s="8" t="s">
        <v>1274</v>
      </c>
      <c r="K136" s="35" t="s">
        <v>374</v>
      </c>
      <c r="L136" s="85"/>
      <c r="M136" s="46">
        <f t="shared" si="2"/>
        <v>40</v>
      </c>
      <c r="N136" s="46"/>
      <c r="O136" s="92"/>
      <c r="P136" s="46" t="s">
        <v>1198</v>
      </c>
    </row>
    <row r="137" spans="1:16" ht="40.049999999999997" customHeight="1">
      <c r="A137" s="8" t="s">
        <v>325</v>
      </c>
      <c r="B137" s="23">
        <v>44468</v>
      </c>
      <c r="C137" s="18" t="s">
        <v>80</v>
      </c>
      <c r="D137" s="8" t="s">
        <v>52</v>
      </c>
      <c r="E137" s="54" t="s">
        <v>549</v>
      </c>
      <c r="F137" s="6" t="s">
        <v>116</v>
      </c>
      <c r="G137" s="6" t="s">
        <v>1281</v>
      </c>
      <c r="H137" s="68" t="s">
        <v>345</v>
      </c>
      <c r="I137" s="73" t="s">
        <v>1146</v>
      </c>
      <c r="J137" s="8" t="s">
        <v>1274</v>
      </c>
      <c r="K137" s="35" t="s">
        <v>1147</v>
      </c>
      <c r="L137" s="85"/>
      <c r="M137" s="46">
        <f t="shared" si="2"/>
        <v>40</v>
      </c>
      <c r="N137" s="46"/>
      <c r="O137" s="92"/>
      <c r="P137" s="46" t="s">
        <v>1198</v>
      </c>
    </row>
    <row r="138" spans="1:16" ht="40.049999999999997" customHeight="1">
      <c r="A138" s="8" t="s">
        <v>382</v>
      </c>
      <c r="B138" s="23">
        <v>44474</v>
      </c>
      <c r="C138" s="18" t="s">
        <v>80</v>
      </c>
      <c r="D138" s="8" t="s">
        <v>52</v>
      </c>
      <c r="E138" s="54" t="s">
        <v>550</v>
      </c>
      <c r="F138" s="6" t="s">
        <v>116</v>
      </c>
      <c r="G138" s="6" t="s">
        <v>1281</v>
      </c>
      <c r="H138" s="68" t="s">
        <v>383</v>
      </c>
      <c r="I138" s="73" t="s">
        <v>468</v>
      </c>
      <c r="J138" s="8" t="s">
        <v>1274</v>
      </c>
      <c r="K138" s="35" t="s">
        <v>385</v>
      </c>
      <c r="L138" s="85"/>
      <c r="M138" s="46">
        <f t="shared" si="2"/>
        <v>41</v>
      </c>
      <c r="N138" s="46"/>
      <c r="O138" s="92"/>
      <c r="P138" s="46" t="s">
        <v>1198</v>
      </c>
    </row>
    <row r="139" spans="1:16" ht="40.049999999999997" customHeight="1">
      <c r="A139" s="8" t="s">
        <v>448</v>
      </c>
      <c r="B139" s="23">
        <v>44483</v>
      </c>
      <c r="C139" s="18" t="s">
        <v>449</v>
      </c>
      <c r="D139" s="8" t="s">
        <v>183</v>
      </c>
      <c r="E139" s="6" t="s">
        <v>553</v>
      </c>
      <c r="F139" s="6" t="s">
        <v>98</v>
      </c>
      <c r="G139" s="6" t="s">
        <v>1281</v>
      </c>
      <c r="H139" s="68" t="s">
        <v>450</v>
      </c>
      <c r="I139" s="73" t="s">
        <v>468</v>
      </c>
      <c r="J139" s="8" t="s">
        <v>1274</v>
      </c>
      <c r="K139" s="35" t="s">
        <v>482</v>
      </c>
      <c r="L139" s="85"/>
      <c r="M139" s="46">
        <f t="shared" si="2"/>
        <v>42</v>
      </c>
      <c r="N139" s="46"/>
      <c r="O139" s="92"/>
      <c r="P139" s="46" t="s">
        <v>1198</v>
      </c>
    </row>
    <row r="140" spans="1:16" ht="40.049999999999997" customHeight="1">
      <c r="A140" s="8" t="s">
        <v>480</v>
      </c>
      <c r="B140" s="23">
        <v>44493</v>
      </c>
      <c r="C140" s="18" t="s">
        <v>449</v>
      </c>
      <c r="D140" s="8" t="s">
        <v>183</v>
      </c>
      <c r="E140" s="6" t="s">
        <v>553</v>
      </c>
      <c r="F140" s="6" t="s">
        <v>98</v>
      </c>
      <c r="G140" s="6" t="s">
        <v>1281</v>
      </c>
      <c r="H140" s="68" t="s">
        <v>450</v>
      </c>
      <c r="I140" s="73" t="s">
        <v>468</v>
      </c>
      <c r="J140" s="8" t="s">
        <v>1274</v>
      </c>
      <c r="K140" s="35" t="s">
        <v>1174</v>
      </c>
      <c r="L140" s="85"/>
      <c r="M140" s="46">
        <f t="shared" si="2"/>
        <v>44</v>
      </c>
      <c r="N140" s="46">
        <f>WEEKNUM(O140)</f>
        <v>2</v>
      </c>
      <c r="O140" s="92">
        <v>44565</v>
      </c>
      <c r="P140" s="46" t="s">
        <v>1198</v>
      </c>
    </row>
    <row r="141" spans="1:16" ht="40.049999999999997" customHeight="1">
      <c r="A141" s="8" t="s">
        <v>481</v>
      </c>
      <c r="B141" s="23">
        <v>44493</v>
      </c>
      <c r="C141" s="18" t="s">
        <v>276</v>
      </c>
      <c r="D141" s="8" t="s">
        <v>183</v>
      </c>
      <c r="E141" s="6" t="s">
        <v>553</v>
      </c>
      <c r="F141" s="6" t="s">
        <v>98</v>
      </c>
      <c r="G141" s="6" t="s">
        <v>1281</v>
      </c>
      <c r="H141" s="68" t="s">
        <v>450</v>
      </c>
      <c r="I141" s="73" t="s">
        <v>468</v>
      </c>
      <c r="J141" s="8" t="s">
        <v>1274</v>
      </c>
      <c r="K141" s="35" t="s">
        <v>613</v>
      </c>
      <c r="L141" s="85"/>
      <c r="M141" s="46">
        <f t="shared" ref="M141:M204" si="3">WEEKNUM(B141)</f>
        <v>44</v>
      </c>
      <c r="N141" s="46"/>
      <c r="O141" s="92"/>
      <c r="P141" s="46" t="s">
        <v>1198</v>
      </c>
    </row>
    <row r="142" spans="1:16" ht="40.049999999999997" customHeight="1">
      <c r="A142" s="8" t="s">
        <v>568</v>
      </c>
      <c r="B142" s="23">
        <v>44497</v>
      </c>
      <c r="C142" s="18" t="s">
        <v>73</v>
      </c>
      <c r="D142" s="8" t="s">
        <v>45</v>
      </c>
      <c r="E142" s="6" t="s">
        <v>569</v>
      </c>
      <c r="F142" s="6" t="s">
        <v>50</v>
      </c>
      <c r="G142" s="6" t="s">
        <v>1280</v>
      </c>
      <c r="H142" s="68" t="s">
        <v>570</v>
      </c>
      <c r="I142" s="73" t="s">
        <v>468</v>
      </c>
      <c r="J142" s="8" t="s">
        <v>1274</v>
      </c>
      <c r="K142" s="35" t="s">
        <v>1148</v>
      </c>
      <c r="L142" s="85"/>
      <c r="M142" s="46">
        <f t="shared" si="3"/>
        <v>44</v>
      </c>
      <c r="N142" s="46"/>
      <c r="O142" s="92"/>
      <c r="P142" s="46" t="s">
        <v>1198</v>
      </c>
    </row>
    <row r="143" spans="1:16" ht="40.049999999999997" customHeight="1">
      <c r="A143" s="8" t="s">
        <v>614</v>
      </c>
      <c r="B143" s="23">
        <v>44497</v>
      </c>
      <c r="C143" s="18" t="s">
        <v>75</v>
      </c>
      <c r="D143" s="8" t="s">
        <v>42</v>
      </c>
      <c r="E143" s="6" t="s">
        <v>615</v>
      </c>
      <c r="F143" s="6" t="s">
        <v>116</v>
      </c>
      <c r="G143" s="6" t="s">
        <v>1281</v>
      </c>
      <c r="H143" s="68" t="s">
        <v>616</v>
      </c>
      <c r="I143" s="73" t="s">
        <v>617</v>
      </c>
      <c r="J143" s="8" t="s">
        <v>1274</v>
      </c>
      <c r="K143" s="35" t="s">
        <v>676</v>
      </c>
      <c r="L143" s="85"/>
      <c r="M143" s="46">
        <f t="shared" si="3"/>
        <v>44</v>
      </c>
      <c r="N143" s="46"/>
      <c r="O143" s="92"/>
      <c r="P143" s="46" t="s">
        <v>1198</v>
      </c>
    </row>
    <row r="144" spans="1:16" ht="40.049999999999997" customHeight="1">
      <c r="A144" s="8" t="s">
        <v>618</v>
      </c>
      <c r="B144" s="23">
        <v>44500</v>
      </c>
      <c r="C144" s="18" t="s">
        <v>58</v>
      </c>
      <c r="D144" s="8" t="s">
        <v>45</v>
      </c>
      <c r="E144" s="6" t="s">
        <v>569</v>
      </c>
      <c r="F144" s="6" t="s">
        <v>50</v>
      </c>
      <c r="G144" s="6" t="s">
        <v>1280</v>
      </c>
      <c r="H144" s="68" t="s">
        <v>619</v>
      </c>
      <c r="I144" s="73" t="s">
        <v>468</v>
      </c>
      <c r="J144" s="8" t="s">
        <v>1274</v>
      </c>
      <c r="K144" s="35" t="s">
        <v>1149</v>
      </c>
      <c r="L144" s="85"/>
      <c r="M144" s="46">
        <f t="shared" si="3"/>
        <v>45</v>
      </c>
      <c r="N144" s="46"/>
      <c r="O144" s="92"/>
      <c r="P144" s="46" t="s">
        <v>1198</v>
      </c>
    </row>
    <row r="145" spans="1:16" ht="40.049999999999997" customHeight="1">
      <c r="A145" s="8" t="s">
        <v>620</v>
      </c>
      <c r="B145" s="23">
        <v>44500</v>
      </c>
      <c r="C145" s="18" t="s">
        <v>67</v>
      </c>
      <c r="D145" s="8" t="s">
        <v>42</v>
      </c>
      <c r="E145" s="6" t="s">
        <v>621</v>
      </c>
      <c r="F145" s="6" t="s">
        <v>116</v>
      </c>
      <c r="G145" s="6" t="s">
        <v>1280</v>
      </c>
      <c r="H145" s="68" t="s">
        <v>622</v>
      </c>
      <c r="I145" s="73" t="s">
        <v>468</v>
      </c>
      <c r="J145" s="8" t="s">
        <v>1274</v>
      </c>
      <c r="K145" s="35" t="s">
        <v>623</v>
      </c>
      <c r="L145" s="85"/>
      <c r="M145" s="46">
        <f t="shared" si="3"/>
        <v>45</v>
      </c>
      <c r="N145" s="46"/>
      <c r="O145" s="92"/>
      <c r="P145" s="46" t="s">
        <v>1198</v>
      </c>
    </row>
    <row r="146" spans="1:16" ht="40.049999999999997" customHeight="1">
      <c r="A146" s="8" t="s">
        <v>624</v>
      </c>
      <c r="B146" s="23">
        <v>44501</v>
      </c>
      <c r="C146" s="18" t="s">
        <v>79</v>
      </c>
      <c r="D146" s="8" t="s">
        <v>45</v>
      </c>
      <c r="E146" s="6" t="s">
        <v>636</v>
      </c>
      <c r="F146" s="6" t="s">
        <v>50</v>
      </c>
      <c r="G146" s="6" t="s">
        <v>1279</v>
      </c>
      <c r="H146" s="68" t="s">
        <v>625</v>
      </c>
      <c r="I146" s="73" t="s">
        <v>626</v>
      </c>
      <c r="J146" s="8" t="s">
        <v>1274</v>
      </c>
      <c r="K146" s="35" t="s">
        <v>847</v>
      </c>
      <c r="L146" s="85"/>
      <c r="M146" s="46">
        <f t="shared" si="3"/>
        <v>45</v>
      </c>
      <c r="N146" s="46"/>
      <c r="O146" s="92"/>
      <c r="P146" s="46" t="s">
        <v>1198</v>
      </c>
    </row>
    <row r="147" spans="1:16" ht="40.049999999999997" customHeight="1">
      <c r="A147" s="8" t="s">
        <v>627</v>
      </c>
      <c r="B147" s="23">
        <v>44504</v>
      </c>
      <c r="C147" s="18" t="s">
        <v>73</v>
      </c>
      <c r="D147" s="8" t="s">
        <v>45</v>
      </c>
      <c r="E147" s="6" t="s">
        <v>636</v>
      </c>
      <c r="F147" s="6" t="s">
        <v>50</v>
      </c>
      <c r="G147" s="6" t="s">
        <v>1279</v>
      </c>
      <c r="H147" s="68" t="s">
        <v>628</v>
      </c>
      <c r="I147" s="62" t="s">
        <v>629</v>
      </c>
      <c r="J147" s="8" t="s">
        <v>1274</v>
      </c>
      <c r="K147" s="35" t="s">
        <v>834</v>
      </c>
      <c r="L147" s="85"/>
      <c r="M147" s="46">
        <f t="shared" si="3"/>
        <v>45</v>
      </c>
      <c r="N147" s="46"/>
      <c r="O147" s="92"/>
      <c r="P147" s="46" t="s">
        <v>1198</v>
      </c>
    </row>
    <row r="148" spans="1:16" ht="40.049999999999997" customHeight="1">
      <c r="A148" s="8" t="s">
        <v>630</v>
      </c>
      <c r="B148" s="23">
        <v>44504</v>
      </c>
      <c r="C148" s="18" t="s">
        <v>557</v>
      </c>
      <c r="D148" s="8" t="s">
        <v>45</v>
      </c>
      <c r="E148" s="6" t="s">
        <v>636</v>
      </c>
      <c r="F148" s="6" t="s">
        <v>50</v>
      </c>
      <c r="G148" s="6" t="s">
        <v>1281</v>
      </c>
      <c r="H148" s="68" t="s">
        <v>628</v>
      </c>
      <c r="I148" s="62" t="s">
        <v>631</v>
      </c>
      <c r="J148" s="8" t="s">
        <v>1274</v>
      </c>
      <c r="K148" s="35" t="s">
        <v>836</v>
      </c>
      <c r="L148" s="85"/>
      <c r="M148" s="46">
        <f t="shared" si="3"/>
        <v>45</v>
      </c>
      <c r="N148" s="46"/>
      <c r="O148" s="92"/>
      <c r="P148" s="46" t="s">
        <v>1198</v>
      </c>
    </row>
    <row r="149" spans="1:16" ht="40.049999999999997" customHeight="1">
      <c r="A149" s="8" t="s">
        <v>632</v>
      </c>
      <c r="B149" s="23">
        <v>44508</v>
      </c>
      <c r="C149" s="18" t="s">
        <v>79</v>
      </c>
      <c r="D149" s="8" t="s">
        <v>45</v>
      </c>
      <c r="E149" s="6" t="s">
        <v>636</v>
      </c>
      <c r="F149" s="6" t="s">
        <v>50</v>
      </c>
      <c r="G149" s="6" t="s">
        <v>1281</v>
      </c>
      <c r="H149" s="68" t="s">
        <v>628</v>
      </c>
      <c r="I149" s="62" t="s">
        <v>633</v>
      </c>
      <c r="J149" s="8" t="s">
        <v>1274</v>
      </c>
      <c r="K149" s="35" t="s">
        <v>833</v>
      </c>
      <c r="L149" s="85"/>
      <c r="M149" s="46">
        <f t="shared" si="3"/>
        <v>46</v>
      </c>
      <c r="N149" s="46"/>
      <c r="O149" s="92"/>
      <c r="P149" s="46" t="s">
        <v>1198</v>
      </c>
    </row>
    <row r="150" spans="1:16" ht="40.049999999999997" customHeight="1">
      <c r="A150" s="8" t="s">
        <v>634</v>
      </c>
      <c r="B150" s="23">
        <v>44511</v>
      </c>
      <c r="C150" s="18" t="s">
        <v>56</v>
      </c>
      <c r="D150" s="8" t="s">
        <v>48</v>
      </c>
      <c r="E150" s="6" t="s">
        <v>635</v>
      </c>
      <c r="F150" s="6" t="s">
        <v>98</v>
      </c>
      <c r="G150" s="6" t="s">
        <v>1281</v>
      </c>
      <c r="H150" s="68" t="s">
        <v>637</v>
      </c>
      <c r="I150" s="62" t="s">
        <v>638</v>
      </c>
      <c r="J150" s="8" t="s">
        <v>1274</v>
      </c>
      <c r="K150" s="35" t="s">
        <v>837</v>
      </c>
      <c r="L150" s="85"/>
      <c r="M150" s="46">
        <f t="shared" si="3"/>
        <v>46</v>
      </c>
      <c r="N150" s="46"/>
      <c r="O150" s="92"/>
      <c r="P150" s="46" t="s">
        <v>1198</v>
      </c>
    </row>
    <row r="151" spans="1:16" ht="40.049999999999997" customHeight="1">
      <c r="A151" s="8" t="s">
        <v>639</v>
      </c>
      <c r="B151" s="23">
        <v>44511</v>
      </c>
      <c r="C151" s="18" t="s">
        <v>640</v>
      </c>
      <c r="D151" s="8" t="s">
        <v>45</v>
      </c>
      <c r="E151" s="6" t="s">
        <v>636</v>
      </c>
      <c r="F151" s="6" t="s">
        <v>50</v>
      </c>
      <c r="G151" s="6" t="s">
        <v>1281</v>
      </c>
      <c r="H151" s="68" t="s">
        <v>625</v>
      </c>
      <c r="I151" s="62" t="s">
        <v>641</v>
      </c>
      <c r="J151" s="8" t="s">
        <v>1274</v>
      </c>
      <c r="K151" s="35" t="s">
        <v>835</v>
      </c>
      <c r="L151" s="85"/>
      <c r="M151" s="46">
        <f t="shared" si="3"/>
        <v>46</v>
      </c>
      <c r="N151" s="46"/>
      <c r="O151" s="92"/>
      <c r="P151" s="46" t="s">
        <v>1198</v>
      </c>
    </row>
    <row r="152" spans="1:16" ht="40.049999999999997" customHeight="1">
      <c r="A152" s="8" t="s">
        <v>642</v>
      </c>
      <c r="B152" s="23">
        <v>44514</v>
      </c>
      <c r="C152" s="18" t="s">
        <v>646</v>
      </c>
      <c r="D152" s="8" t="s">
        <v>45</v>
      </c>
      <c r="E152" s="6" t="s">
        <v>531</v>
      </c>
      <c r="F152" s="6" t="s">
        <v>50</v>
      </c>
      <c r="G152" s="6" t="s">
        <v>1281</v>
      </c>
      <c r="H152" s="68" t="s">
        <v>643</v>
      </c>
      <c r="I152" s="62" t="s">
        <v>644</v>
      </c>
      <c r="J152" s="8" t="s">
        <v>1274</v>
      </c>
      <c r="K152" s="35" t="s">
        <v>838</v>
      </c>
      <c r="L152" s="85"/>
      <c r="M152" s="46">
        <f t="shared" si="3"/>
        <v>47</v>
      </c>
      <c r="N152" s="46"/>
      <c r="O152" s="92"/>
      <c r="P152" s="46" t="s">
        <v>1198</v>
      </c>
    </row>
    <row r="153" spans="1:16" ht="40.049999999999997" customHeight="1">
      <c r="A153" s="8" t="s">
        <v>645</v>
      </c>
      <c r="B153" s="23">
        <v>44514</v>
      </c>
      <c r="C153" s="18" t="s">
        <v>67</v>
      </c>
      <c r="D153" s="8" t="s">
        <v>53</v>
      </c>
      <c r="E153" s="6" t="s">
        <v>647</v>
      </c>
      <c r="F153" s="6" t="s">
        <v>115</v>
      </c>
      <c r="G153" s="6" t="s">
        <v>1281</v>
      </c>
      <c r="H153" s="68" t="s">
        <v>648</v>
      </c>
      <c r="I153" s="62" t="s">
        <v>649</v>
      </c>
      <c r="J153" s="8" t="s">
        <v>1274</v>
      </c>
      <c r="K153" s="35" t="s">
        <v>846</v>
      </c>
      <c r="L153" s="85"/>
      <c r="M153" s="46">
        <f t="shared" si="3"/>
        <v>47</v>
      </c>
      <c r="N153" s="46"/>
      <c r="O153" s="92"/>
      <c r="P153" s="46" t="s">
        <v>1198</v>
      </c>
    </row>
    <row r="154" spans="1:16" ht="40.049999999999997" customHeight="1">
      <c r="A154" s="8" t="s">
        <v>650</v>
      </c>
      <c r="B154" s="23">
        <v>44514</v>
      </c>
      <c r="C154" s="18" t="s">
        <v>646</v>
      </c>
      <c r="D154" s="8" t="s">
        <v>654</v>
      </c>
      <c r="E154" s="6" t="s">
        <v>653</v>
      </c>
      <c r="F154" s="6" t="s">
        <v>98</v>
      </c>
      <c r="G154" s="6" t="s">
        <v>1281</v>
      </c>
      <c r="H154" s="68" t="s">
        <v>651</v>
      </c>
      <c r="I154" s="62" t="s">
        <v>652</v>
      </c>
      <c r="J154" s="8" t="s">
        <v>1274</v>
      </c>
      <c r="K154" s="35" t="s">
        <v>843</v>
      </c>
      <c r="L154" s="85"/>
      <c r="M154" s="46">
        <f t="shared" si="3"/>
        <v>47</v>
      </c>
      <c r="N154" s="46"/>
      <c r="O154" s="92"/>
      <c r="P154" s="46" t="s">
        <v>1198</v>
      </c>
    </row>
    <row r="155" spans="1:16" ht="40.049999999999997" customHeight="1">
      <c r="A155" s="8" t="s">
        <v>655</v>
      </c>
      <c r="B155" s="23">
        <v>44513</v>
      </c>
      <c r="C155" s="18" t="s">
        <v>81</v>
      </c>
      <c r="D155" s="8" t="s">
        <v>45</v>
      </c>
      <c r="E155" s="6" t="s">
        <v>653</v>
      </c>
      <c r="F155" s="6" t="s">
        <v>50</v>
      </c>
      <c r="G155" s="6" t="s">
        <v>1281</v>
      </c>
      <c r="H155" s="68" t="s">
        <v>656</v>
      </c>
      <c r="I155" s="62" t="s">
        <v>657</v>
      </c>
      <c r="J155" s="8" t="s">
        <v>1274</v>
      </c>
      <c r="K155" s="35" t="s">
        <v>844</v>
      </c>
      <c r="L155" s="85"/>
      <c r="M155" s="46">
        <f t="shared" si="3"/>
        <v>46</v>
      </c>
      <c r="N155" s="46"/>
      <c r="O155" s="92"/>
      <c r="P155" s="46" t="s">
        <v>1198</v>
      </c>
    </row>
    <row r="156" spans="1:16" ht="40.049999999999997" customHeight="1">
      <c r="A156" s="8" t="s">
        <v>660</v>
      </c>
      <c r="B156" s="23">
        <v>44513</v>
      </c>
      <c r="C156" s="18" t="s">
        <v>86</v>
      </c>
      <c r="D156" s="8" t="s">
        <v>45</v>
      </c>
      <c r="E156" s="6" t="s">
        <v>569</v>
      </c>
      <c r="F156" s="6" t="s">
        <v>50</v>
      </c>
      <c r="G156" s="6" t="s">
        <v>1280</v>
      </c>
      <c r="H156" s="68" t="s">
        <v>661</v>
      </c>
      <c r="I156" s="62" t="s">
        <v>662</v>
      </c>
      <c r="J156" s="8" t="s">
        <v>1274</v>
      </c>
      <c r="K156" s="35" t="s">
        <v>840</v>
      </c>
      <c r="L156" s="85"/>
      <c r="M156" s="46">
        <f t="shared" si="3"/>
        <v>46</v>
      </c>
      <c r="N156" s="46"/>
      <c r="O156" s="92"/>
      <c r="P156" s="46" t="s">
        <v>1198</v>
      </c>
    </row>
    <row r="157" spans="1:16" ht="40.049999999999997" customHeight="1">
      <c r="A157" s="8" t="s">
        <v>663</v>
      </c>
      <c r="B157" s="23">
        <v>44513</v>
      </c>
      <c r="C157" s="18" t="s">
        <v>86</v>
      </c>
      <c r="D157" s="8" t="s">
        <v>45</v>
      </c>
      <c r="E157" s="6" t="s">
        <v>569</v>
      </c>
      <c r="F157" s="6" t="s">
        <v>50</v>
      </c>
      <c r="G157" s="6" t="s">
        <v>1280</v>
      </c>
      <c r="H157" s="68" t="s">
        <v>661</v>
      </c>
      <c r="I157" s="62" t="s">
        <v>662</v>
      </c>
      <c r="J157" s="8" t="s">
        <v>1274</v>
      </c>
      <c r="K157" s="35" t="s">
        <v>848</v>
      </c>
      <c r="L157" s="85"/>
      <c r="M157" s="46">
        <f t="shared" si="3"/>
        <v>46</v>
      </c>
      <c r="N157" s="46"/>
      <c r="O157" s="92"/>
      <c r="P157" s="46" t="s">
        <v>1198</v>
      </c>
    </row>
    <row r="158" spans="1:16" ht="40.049999999999997" customHeight="1">
      <c r="A158" s="8" t="s">
        <v>664</v>
      </c>
      <c r="B158" s="23">
        <v>44516</v>
      </c>
      <c r="C158" s="18" t="s">
        <v>70</v>
      </c>
      <c r="D158" s="8" t="s">
        <v>45</v>
      </c>
      <c r="E158" s="6" t="s">
        <v>569</v>
      </c>
      <c r="F158" s="6" t="s">
        <v>50</v>
      </c>
      <c r="G158" s="6" t="s">
        <v>1280</v>
      </c>
      <c r="H158" s="68" t="s">
        <v>666</v>
      </c>
      <c r="I158" s="62" t="s">
        <v>667</v>
      </c>
      <c r="J158" s="8" t="s">
        <v>1274</v>
      </c>
      <c r="K158" s="35" t="s">
        <v>845</v>
      </c>
      <c r="L158" s="85"/>
      <c r="M158" s="46">
        <f t="shared" si="3"/>
        <v>47</v>
      </c>
      <c r="N158" s="46"/>
      <c r="O158" s="92"/>
      <c r="P158" s="46" t="s">
        <v>1198</v>
      </c>
    </row>
    <row r="159" spans="1:16" ht="40.049999999999997" customHeight="1">
      <c r="A159" s="8" t="s">
        <v>665</v>
      </c>
      <c r="B159" s="23">
        <v>44517</v>
      </c>
      <c r="C159" s="18" t="s">
        <v>646</v>
      </c>
      <c r="D159" s="8" t="s">
        <v>45</v>
      </c>
      <c r="E159" s="6" t="s">
        <v>669</v>
      </c>
      <c r="F159" s="6" t="s">
        <v>50</v>
      </c>
      <c r="G159" s="6" t="s">
        <v>1279</v>
      </c>
      <c r="H159" s="68" t="s">
        <v>274</v>
      </c>
      <c r="I159" s="62" t="s">
        <v>668</v>
      </c>
      <c r="J159" s="8" t="s">
        <v>1274</v>
      </c>
      <c r="K159" s="35" t="s">
        <v>839</v>
      </c>
      <c r="L159" s="85"/>
      <c r="M159" s="46">
        <f t="shared" si="3"/>
        <v>47</v>
      </c>
      <c r="N159" s="46"/>
      <c r="O159" s="92"/>
      <c r="P159" s="46" t="s">
        <v>1198</v>
      </c>
    </row>
    <row r="160" spans="1:16" ht="40.049999999999997" customHeight="1">
      <c r="A160" s="8" t="s">
        <v>670</v>
      </c>
      <c r="B160" s="23">
        <v>44517</v>
      </c>
      <c r="C160" s="18" t="s">
        <v>646</v>
      </c>
      <c r="D160" s="8" t="s">
        <v>45</v>
      </c>
      <c r="E160" s="6" t="s">
        <v>569</v>
      </c>
      <c r="F160" s="6" t="s">
        <v>50</v>
      </c>
      <c r="G160" s="6" t="s">
        <v>1280</v>
      </c>
      <c r="H160" s="68" t="s">
        <v>661</v>
      </c>
      <c r="I160" s="62" t="s">
        <v>662</v>
      </c>
      <c r="J160" s="8" t="s">
        <v>1274</v>
      </c>
      <c r="K160" s="35" t="s">
        <v>842</v>
      </c>
      <c r="L160" s="85"/>
      <c r="M160" s="46">
        <f t="shared" si="3"/>
        <v>47</v>
      </c>
      <c r="N160" s="46"/>
      <c r="O160" s="92"/>
      <c r="P160" s="46" t="s">
        <v>1198</v>
      </c>
    </row>
    <row r="161" spans="1:16" ht="40.049999999999997" customHeight="1">
      <c r="A161" s="8" t="s">
        <v>671</v>
      </c>
      <c r="B161" s="23">
        <v>44517</v>
      </c>
      <c r="C161" s="18" t="s">
        <v>672</v>
      </c>
      <c r="D161" s="8" t="s">
        <v>45</v>
      </c>
      <c r="E161" s="6" t="s">
        <v>569</v>
      </c>
      <c r="F161" s="6" t="s">
        <v>50</v>
      </c>
      <c r="G161" s="6" t="s">
        <v>1280</v>
      </c>
      <c r="H161" s="68" t="s">
        <v>661</v>
      </c>
      <c r="I161" s="62" t="s">
        <v>662</v>
      </c>
      <c r="J161" s="8" t="s">
        <v>1274</v>
      </c>
      <c r="K161" s="35" t="s">
        <v>1135</v>
      </c>
      <c r="L161" s="85"/>
      <c r="M161" s="46">
        <f t="shared" si="3"/>
        <v>47</v>
      </c>
      <c r="N161" s="46"/>
      <c r="O161" s="92"/>
      <c r="P161" s="46" t="s">
        <v>1198</v>
      </c>
    </row>
    <row r="162" spans="1:16" ht="40.049999999999997" customHeight="1">
      <c r="A162" s="8" t="s">
        <v>673</v>
      </c>
      <c r="B162" s="23">
        <v>44518</v>
      </c>
      <c r="C162" s="18" t="s">
        <v>59</v>
      </c>
      <c r="D162" s="8" t="s">
        <v>183</v>
      </c>
      <c r="E162" s="6" t="s">
        <v>674</v>
      </c>
      <c r="F162" s="6" t="s">
        <v>98</v>
      </c>
      <c r="G162" s="6" t="s">
        <v>1279</v>
      </c>
      <c r="H162" s="68" t="s">
        <v>675</v>
      </c>
      <c r="I162" s="73" t="s">
        <v>468</v>
      </c>
      <c r="J162" s="8" t="s">
        <v>1274</v>
      </c>
      <c r="K162" s="35" t="s">
        <v>841</v>
      </c>
      <c r="L162" s="85"/>
      <c r="M162" s="46">
        <f t="shared" si="3"/>
        <v>47</v>
      </c>
      <c r="N162" s="46"/>
      <c r="O162" s="92"/>
      <c r="P162" s="46" t="s">
        <v>1198</v>
      </c>
    </row>
    <row r="163" spans="1:16" ht="40.049999999999997" customHeight="1">
      <c r="A163" s="8" t="s">
        <v>680</v>
      </c>
      <c r="B163" s="23">
        <v>44521</v>
      </c>
      <c r="C163" s="18" t="s">
        <v>681</v>
      </c>
      <c r="D163" s="8" t="s">
        <v>53</v>
      </c>
      <c r="E163" s="6" t="s">
        <v>682</v>
      </c>
      <c r="F163" s="6" t="s">
        <v>115</v>
      </c>
      <c r="G163" s="6" t="s">
        <v>1281</v>
      </c>
      <c r="H163" s="68" t="s">
        <v>683</v>
      </c>
      <c r="I163" s="62" t="s">
        <v>733</v>
      </c>
      <c r="J163" s="8" t="s">
        <v>1274</v>
      </c>
      <c r="K163" s="35" t="s">
        <v>732</v>
      </c>
      <c r="L163" s="85"/>
      <c r="M163" s="46">
        <f t="shared" si="3"/>
        <v>48</v>
      </c>
      <c r="N163" s="46"/>
      <c r="O163" s="92"/>
      <c r="P163" s="46" t="s">
        <v>1198</v>
      </c>
    </row>
    <row r="164" spans="1:16" ht="40.049999999999997" customHeight="1">
      <c r="A164" s="8" t="s">
        <v>684</v>
      </c>
      <c r="B164" s="23">
        <v>44521</v>
      </c>
      <c r="C164" s="18" t="s">
        <v>681</v>
      </c>
      <c r="D164" s="8" t="s">
        <v>53</v>
      </c>
      <c r="E164" s="6" t="s">
        <v>682</v>
      </c>
      <c r="F164" s="6" t="s">
        <v>115</v>
      </c>
      <c r="G164" s="6" t="s">
        <v>1279</v>
      </c>
      <c r="H164" s="68" t="s">
        <v>976</v>
      </c>
      <c r="I164" s="62" t="s">
        <v>685</v>
      </c>
      <c r="J164" s="8" t="s">
        <v>1273</v>
      </c>
      <c r="K164" s="35" t="s">
        <v>1099</v>
      </c>
      <c r="L164" s="85"/>
      <c r="M164" s="46">
        <f t="shared" si="3"/>
        <v>48</v>
      </c>
      <c r="N164" s="46">
        <f>WEEKNUM(O164)</f>
        <v>0</v>
      </c>
      <c r="O164" s="92"/>
      <c r="P164" s="46" t="s">
        <v>1198</v>
      </c>
    </row>
    <row r="165" spans="1:16" ht="40.049999999999997" customHeight="1">
      <c r="A165" s="8" t="s">
        <v>686</v>
      </c>
      <c r="B165" s="23">
        <v>44523</v>
      </c>
      <c r="C165" s="18" t="s">
        <v>557</v>
      </c>
      <c r="D165" s="8" t="s">
        <v>45</v>
      </c>
      <c r="E165" s="6" t="s">
        <v>569</v>
      </c>
      <c r="F165" s="6" t="s">
        <v>50</v>
      </c>
      <c r="G165" s="6" t="s">
        <v>1280</v>
      </c>
      <c r="H165" s="68" t="s">
        <v>687</v>
      </c>
      <c r="I165" s="62" t="s">
        <v>688</v>
      </c>
      <c r="J165" s="8" t="s">
        <v>1273</v>
      </c>
      <c r="K165" s="35" t="s">
        <v>883</v>
      </c>
      <c r="L165" s="85"/>
      <c r="M165" s="46">
        <f t="shared" si="3"/>
        <v>48</v>
      </c>
      <c r="N165" s="46">
        <f>WEEKNUM(O165)</f>
        <v>0</v>
      </c>
      <c r="O165" s="92"/>
      <c r="P165" s="46" t="s">
        <v>1198</v>
      </c>
    </row>
    <row r="166" spans="1:16" ht="40.049999999999997" customHeight="1">
      <c r="A166" s="8" t="s">
        <v>696</v>
      </c>
      <c r="B166" s="23">
        <v>44529</v>
      </c>
      <c r="C166" s="18" t="s">
        <v>60</v>
      </c>
      <c r="D166" s="8" t="s">
        <v>45</v>
      </c>
      <c r="E166" s="6" t="s">
        <v>697</v>
      </c>
      <c r="F166" s="6" t="s">
        <v>50</v>
      </c>
      <c r="G166" s="6" t="s">
        <v>1281</v>
      </c>
      <c r="H166" s="68" t="s">
        <v>698</v>
      </c>
      <c r="I166" s="62" t="s">
        <v>699</v>
      </c>
      <c r="J166" s="8" t="s">
        <v>1274</v>
      </c>
      <c r="K166" s="36" t="s">
        <v>1184</v>
      </c>
      <c r="L166" s="86"/>
      <c r="M166" s="46">
        <f t="shared" si="3"/>
        <v>49</v>
      </c>
      <c r="N166" s="46">
        <f>WEEKNUM(O166)</f>
        <v>2</v>
      </c>
      <c r="O166" s="92">
        <v>44566</v>
      </c>
      <c r="P166" s="46" t="s">
        <v>1198</v>
      </c>
    </row>
    <row r="167" spans="1:16" ht="40.049999999999997" customHeight="1">
      <c r="A167" s="8" t="s">
        <v>689</v>
      </c>
      <c r="B167" s="23">
        <v>44523</v>
      </c>
      <c r="C167" s="18" t="s">
        <v>672</v>
      </c>
      <c r="D167" s="8" t="s">
        <v>52</v>
      </c>
      <c r="E167" s="6" t="s">
        <v>532</v>
      </c>
      <c r="F167" s="6" t="s">
        <v>116</v>
      </c>
      <c r="G167" s="6" t="s">
        <v>1281</v>
      </c>
      <c r="H167" s="68" t="s">
        <v>690</v>
      </c>
      <c r="I167" s="62" t="s">
        <v>691</v>
      </c>
      <c r="J167" s="8" t="s">
        <v>1274</v>
      </c>
      <c r="K167" s="35" t="s">
        <v>1177</v>
      </c>
      <c r="L167" s="85"/>
      <c r="M167" s="46">
        <f t="shared" si="3"/>
        <v>48</v>
      </c>
      <c r="N167" s="46">
        <f>WEEKNUM(O167)</f>
        <v>2</v>
      </c>
      <c r="O167" s="92">
        <v>44565</v>
      </c>
      <c r="P167" s="46" t="s">
        <v>1198</v>
      </c>
    </row>
    <row r="168" spans="1:16" ht="40.049999999999997" customHeight="1">
      <c r="A168" s="8" t="s">
        <v>692</v>
      </c>
      <c r="B168" s="23">
        <v>44524</v>
      </c>
      <c r="C168" s="18" t="s">
        <v>640</v>
      </c>
      <c r="D168" s="8" t="s">
        <v>45</v>
      </c>
      <c r="E168" s="6" t="s">
        <v>693</v>
      </c>
      <c r="F168" s="6" t="s">
        <v>50</v>
      </c>
      <c r="G168" s="6" t="s">
        <v>1279</v>
      </c>
      <c r="H168" s="68" t="s">
        <v>695</v>
      </c>
      <c r="I168" s="62" t="s">
        <v>694</v>
      </c>
      <c r="J168" s="8" t="s">
        <v>1274</v>
      </c>
      <c r="K168" s="35" t="s">
        <v>1220</v>
      </c>
      <c r="L168" s="85"/>
      <c r="M168" s="46">
        <f t="shared" si="3"/>
        <v>48</v>
      </c>
      <c r="N168" s="46">
        <f>WEEKNUM(O168)</f>
        <v>2</v>
      </c>
      <c r="O168" s="92">
        <v>44567</v>
      </c>
      <c r="P168" s="46" t="s">
        <v>1198</v>
      </c>
    </row>
    <row r="169" spans="1:16" ht="40.049999999999997" customHeight="1">
      <c r="A169" s="8" t="s">
        <v>735</v>
      </c>
      <c r="B169" s="23">
        <v>44529</v>
      </c>
      <c r="C169" s="18" t="s">
        <v>68</v>
      </c>
      <c r="D169" s="8" t="s">
        <v>183</v>
      </c>
      <c r="E169" s="6" t="s">
        <v>736</v>
      </c>
      <c r="F169" s="6" t="s">
        <v>98</v>
      </c>
      <c r="G169" s="6" t="s">
        <v>1281</v>
      </c>
      <c r="H169" s="68" t="s">
        <v>737</v>
      </c>
      <c r="I169" s="62" t="s">
        <v>694</v>
      </c>
      <c r="J169" s="8" t="s">
        <v>1274</v>
      </c>
      <c r="K169" s="35" t="s">
        <v>1134</v>
      </c>
      <c r="L169" s="85"/>
      <c r="M169" s="46">
        <f t="shared" si="3"/>
        <v>49</v>
      </c>
      <c r="N169" s="46"/>
      <c r="O169" s="92"/>
      <c r="P169" s="46" t="s">
        <v>1198</v>
      </c>
    </row>
    <row r="170" spans="1:16" ht="40.049999999999997" customHeight="1">
      <c r="A170" s="8" t="s">
        <v>738</v>
      </c>
      <c r="B170" s="23">
        <v>44531</v>
      </c>
      <c r="C170" s="18" t="s">
        <v>562</v>
      </c>
      <c r="D170" s="8" t="s">
        <v>739</v>
      </c>
      <c r="E170" s="6" t="s">
        <v>741</v>
      </c>
      <c r="F170" s="6" t="s">
        <v>500</v>
      </c>
      <c r="G170" s="6" t="s">
        <v>1281</v>
      </c>
      <c r="H170" s="68" t="s">
        <v>740</v>
      </c>
      <c r="I170" s="62" t="s">
        <v>742</v>
      </c>
      <c r="J170" s="8" t="s">
        <v>1274</v>
      </c>
      <c r="K170" s="35" t="s">
        <v>831</v>
      </c>
      <c r="L170" s="85"/>
      <c r="M170" s="46">
        <f t="shared" si="3"/>
        <v>49</v>
      </c>
      <c r="N170" s="46">
        <f>WEEKNUM(O170)</f>
        <v>0</v>
      </c>
      <c r="O170" s="92"/>
      <c r="P170" s="46" t="s">
        <v>1198</v>
      </c>
    </row>
    <row r="171" spans="1:16" ht="40.049999999999997" customHeight="1">
      <c r="A171" s="8" t="s">
        <v>743</v>
      </c>
      <c r="B171" s="23">
        <v>44530</v>
      </c>
      <c r="C171" s="18" t="s">
        <v>84</v>
      </c>
      <c r="D171" s="8" t="s">
        <v>53</v>
      </c>
      <c r="E171" s="6" t="s">
        <v>744</v>
      </c>
      <c r="F171" s="6" t="s">
        <v>115</v>
      </c>
      <c r="G171" s="6" t="s">
        <v>1281</v>
      </c>
      <c r="H171" s="68" t="s">
        <v>1098</v>
      </c>
      <c r="I171" s="62" t="s">
        <v>1097</v>
      </c>
      <c r="J171" s="8" t="s">
        <v>1273</v>
      </c>
      <c r="K171" s="35" t="s">
        <v>727</v>
      </c>
      <c r="L171" s="85"/>
      <c r="M171" s="46">
        <f t="shared" si="3"/>
        <v>49</v>
      </c>
      <c r="N171" s="46">
        <f>WEEKNUM(O171)</f>
        <v>0</v>
      </c>
      <c r="O171" s="92"/>
      <c r="P171" s="46" t="s">
        <v>1198</v>
      </c>
    </row>
    <row r="172" spans="1:16" ht="40.049999999999997" customHeight="1">
      <c r="A172" s="76" t="s">
        <v>759</v>
      </c>
      <c r="B172" s="23">
        <v>44531</v>
      </c>
      <c r="C172" s="18" t="s">
        <v>589</v>
      </c>
      <c r="D172" s="8" t="s">
        <v>48</v>
      </c>
      <c r="E172" s="6" t="s">
        <v>760</v>
      </c>
      <c r="F172" s="6" t="s">
        <v>98</v>
      </c>
      <c r="G172" s="6" t="s">
        <v>1279</v>
      </c>
      <c r="H172" s="68" t="s">
        <v>777</v>
      </c>
      <c r="I172" s="62" t="s">
        <v>778</v>
      </c>
      <c r="J172" s="8" t="s">
        <v>1274</v>
      </c>
      <c r="K172" s="35" t="s">
        <v>1181</v>
      </c>
      <c r="L172" s="85"/>
      <c r="M172" s="46">
        <f t="shared" si="3"/>
        <v>49</v>
      </c>
      <c r="N172" s="46"/>
      <c r="O172" s="92"/>
      <c r="P172" s="46" t="s">
        <v>1198</v>
      </c>
    </row>
    <row r="173" spans="1:16" ht="40.049999999999997" customHeight="1">
      <c r="A173" s="8" t="s">
        <v>745</v>
      </c>
      <c r="B173" s="23">
        <v>44530</v>
      </c>
      <c r="C173" s="18" t="s">
        <v>60</v>
      </c>
      <c r="D173" s="8" t="s">
        <v>48</v>
      </c>
      <c r="E173" s="6" t="s">
        <v>748</v>
      </c>
      <c r="F173" s="6" t="s">
        <v>115</v>
      </c>
      <c r="G173" s="6" t="s">
        <v>1281</v>
      </c>
      <c r="H173" s="68" t="s">
        <v>746</v>
      </c>
      <c r="I173" s="62" t="s">
        <v>747</v>
      </c>
      <c r="J173" s="8" t="s">
        <v>1274</v>
      </c>
      <c r="K173" s="35" t="s">
        <v>1182</v>
      </c>
      <c r="L173" s="85"/>
      <c r="M173" s="46">
        <f t="shared" si="3"/>
        <v>49</v>
      </c>
      <c r="N173" s="46">
        <f t="shared" ref="N173:N179" si="4">WEEKNUM(O173)</f>
        <v>2</v>
      </c>
      <c r="O173" s="92">
        <v>44566</v>
      </c>
      <c r="P173" s="46" t="s">
        <v>1198</v>
      </c>
    </row>
    <row r="174" spans="1:16" ht="40.049999999999997" customHeight="1">
      <c r="A174" s="8" t="s">
        <v>749</v>
      </c>
      <c r="B174" s="23">
        <v>44532</v>
      </c>
      <c r="C174" s="18" t="s">
        <v>55</v>
      </c>
      <c r="D174" s="8" t="s">
        <v>45</v>
      </c>
      <c r="E174" s="6" t="s">
        <v>750</v>
      </c>
      <c r="F174" s="6" t="s">
        <v>50</v>
      </c>
      <c r="G174" s="6" t="s">
        <v>1281</v>
      </c>
      <c r="H174" s="68" t="s">
        <v>751</v>
      </c>
      <c r="I174" s="62" t="s">
        <v>752</v>
      </c>
      <c r="J174" s="8" t="s">
        <v>1274</v>
      </c>
      <c r="K174" s="35" t="s">
        <v>1183</v>
      </c>
      <c r="L174" s="85"/>
      <c r="M174" s="46">
        <f t="shared" si="3"/>
        <v>49</v>
      </c>
      <c r="N174" s="46">
        <f t="shared" si="4"/>
        <v>2</v>
      </c>
      <c r="O174" s="92">
        <v>44566</v>
      </c>
      <c r="P174" s="46" t="s">
        <v>1198</v>
      </c>
    </row>
    <row r="175" spans="1:16" ht="40.049999999999997" customHeight="1">
      <c r="A175" s="8" t="s">
        <v>753</v>
      </c>
      <c r="B175" s="23">
        <v>44114</v>
      </c>
      <c r="C175" s="18" t="s">
        <v>58</v>
      </c>
      <c r="D175" s="8" t="s">
        <v>46</v>
      </c>
      <c r="E175" s="6" t="s">
        <v>565</v>
      </c>
      <c r="F175" s="6" t="s">
        <v>98</v>
      </c>
      <c r="G175" s="6" t="s">
        <v>1279</v>
      </c>
      <c r="H175" s="73" t="s">
        <v>756</v>
      </c>
      <c r="I175" s="73" t="s">
        <v>755</v>
      </c>
      <c r="J175" s="8" t="s">
        <v>1273</v>
      </c>
      <c r="K175" s="35" t="s">
        <v>1062</v>
      </c>
      <c r="L175" s="85"/>
      <c r="M175" s="46">
        <f t="shared" si="3"/>
        <v>41</v>
      </c>
      <c r="N175" s="46">
        <f t="shared" si="4"/>
        <v>0</v>
      </c>
      <c r="O175" s="92"/>
      <c r="P175" s="46" t="s">
        <v>1198</v>
      </c>
    </row>
    <row r="176" spans="1:16" ht="40.049999999999997" customHeight="1">
      <c r="A176" s="8" t="s">
        <v>754</v>
      </c>
      <c r="B176" s="23">
        <v>44007</v>
      </c>
      <c r="C176" s="18" t="s">
        <v>563</v>
      </c>
      <c r="D176" s="8" t="s">
        <v>46</v>
      </c>
      <c r="E176" s="6" t="s">
        <v>564</v>
      </c>
      <c r="F176" s="6" t="s">
        <v>98</v>
      </c>
      <c r="G176" s="6" t="s">
        <v>1279</v>
      </c>
      <c r="H176" s="73" t="s">
        <v>756</v>
      </c>
      <c r="I176" s="73" t="s">
        <v>734</v>
      </c>
      <c r="J176" s="8" t="s">
        <v>1273</v>
      </c>
      <c r="K176" s="35" t="s">
        <v>1058</v>
      </c>
      <c r="L176" s="85"/>
      <c r="M176" s="46">
        <f t="shared" si="3"/>
        <v>26</v>
      </c>
      <c r="N176" s="46">
        <f t="shared" si="4"/>
        <v>0</v>
      </c>
      <c r="O176" s="92"/>
      <c r="P176" s="46" t="s">
        <v>1198</v>
      </c>
    </row>
    <row r="177" spans="1:16" ht="40.049999999999997" customHeight="1">
      <c r="A177" s="8" t="s">
        <v>758</v>
      </c>
      <c r="B177" s="23">
        <v>44536</v>
      </c>
      <c r="C177" s="18" t="s">
        <v>646</v>
      </c>
      <c r="D177" s="8" t="s">
        <v>761</v>
      </c>
      <c r="E177" s="6" t="s">
        <v>762</v>
      </c>
      <c r="F177" s="6" t="s">
        <v>98</v>
      </c>
      <c r="G177" s="6" t="s">
        <v>1280</v>
      </c>
      <c r="H177" s="62" t="s">
        <v>763</v>
      </c>
      <c r="I177" s="73" t="s">
        <v>764</v>
      </c>
      <c r="J177" s="8" t="s">
        <v>1274</v>
      </c>
      <c r="K177" s="35" t="s">
        <v>1178</v>
      </c>
      <c r="L177" s="85"/>
      <c r="M177" s="46">
        <f t="shared" si="3"/>
        <v>50</v>
      </c>
      <c r="N177" s="46">
        <f t="shared" si="4"/>
        <v>2</v>
      </c>
      <c r="O177" s="92">
        <v>44565</v>
      </c>
      <c r="P177" s="46" t="s">
        <v>1198</v>
      </c>
    </row>
    <row r="178" spans="1:16" ht="40.049999999999997" customHeight="1">
      <c r="A178" s="8" t="s">
        <v>765</v>
      </c>
      <c r="B178" s="23">
        <v>44536</v>
      </c>
      <c r="C178" s="18" t="s">
        <v>80</v>
      </c>
      <c r="D178" s="8" t="s">
        <v>45</v>
      </c>
      <c r="E178" s="6" t="s">
        <v>766</v>
      </c>
      <c r="F178" s="6" t="s">
        <v>50</v>
      </c>
      <c r="G178" s="6" t="s">
        <v>1280</v>
      </c>
      <c r="H178" s="62" t="s">
        <v>767</v>
      </c>
      <c r="I178" s="73" t="s">
        <v>772</v>
      </c>
      <c r="J178" s="8" t="s">
        <v>1274</v>
      </c>
      <c r="K178" s="35" t="s">
        <v>1219</v>
      </c>
      <c r="L178" s="85"/>
      <c r="M178" s="46">
        <f t="shared" si="3"/>
        <v>50</v>
      </c>
      <c r="N178" s="46">
        <f t="shared" si="4"/>
        <v>2</v>
      </c>
      <c r="O178" s="92">
        <v>44567</v>
      </c>
      <c r="P178" s="46" t="s">
        <v>1198</v>
      </c>
    </row>
    <row r="179" spans="1:16" ht="40.049999999999997" customHeight="1">
      <c r="A179" s="8" t="s">
        <v>768</v>
      </c>
      <c r="B179" s="23">
        <v>44536</v>
      </c>
      <c r="C179" s="18" t="s">
        <v>272</v>
      </c>
      <c r="D179" s="8" t="s">
        <v>45</v>
      </c>
      <c r="E179" s="6" t="s">
        <v>769</v>
      </c>
      <c r="F179" s="6" t="s">
        <v>50</v>
      </c>
      <c r="G179" s="6" t="s">
        <v>1279</v>
      </c>
      <c r="H179" s="62" t="s">
        <v>770</v>
      </c>
      <c r="I179" s="73" t="s">
        <v>771</v>
      </c>
      <c r="J179" s="8" t="s">
        <v>1274</v>
      </c>
      <c r="K179" s="35" t="s">
        <v>1295</v>
      </c>
      <c r="L179" s="85"/>
      <c r="M179" s="46">
        <f t="shared" si="3"/>
        <v>50</v>
      </c>
      <c r="N179" s="46">
        <f t="shared" si="4"/>
        <v>3</v>
      </c>
      <c r="O179" s="23">
        <v>44574</v>
      </c>
      <c r="P179" s="46" t="s">
        <v>1198</v>
      </c>
    </row>
    <row r="180" spans="1:16" ht="40.049999999999997" customHeight="1">
      <c r="A180" s="8" t="s">
        <v>773</v>
      </c>
      <c r="B180" s="23">
        <v>44536</v>
      </c>
      <c r="C180" s="18" t="s">
        <v>74</v>
      </c>
      <c r="D180" s="8" t="s">
        <v>774</v>
      </c>
      <c r="E180" s="6" t="s">
        <v>775</v>
      </c>
      <c r="F180" s="6" t="s">
        <v>115</v>
      </c>
      <c r="G180" s="6" t="s">
        <v>1279</v>
      </c>
      <c r="H180" s="6" t="s">
        <v>775</v>
      </c>
      <c r="I180" s="73" t="s">
        <v>776</v>
      </c>
      <c r="J180" s="8" t="s">
        <v>1274</v>
      </c>
      <c r="K180" s="35" t="s">
        <v>1016</v>
      </c>
      <c r="L180" s="85"/>
      <c r="M180" s="46">
        <f t="shared" si="3"/>
        <v>50</v>
      </c>
      <c r="N180" s="46"/>
      <c r="O180" s="92">
        <v>44550</v>
      </c>
      <c r="P180" s="46" t="s">
        <v>1198</v>
      </c>
    </row>
    <row r="181" spans="1:16" ht="40.049999999999997" customHeight="1">
      <c r="A181" s="8" t="s">
        <v>779</v>
      </c>
      <c r="B181" s="23">
        <v>44248</v>
      </c>
      <c r="C181" s="18" t="s">
        <v>566</v>
      </c>
      <c r="D181" s="8" t="s">
        <v>496</v>
      </c>
      <c r="E181" s="6" t="s">
        <v>567</v>
      </c>
      <c r="F181" s="6" t="s">
        <v>350</v>
      </c>
      <c r="G181" s="6" t="s">
        <v>1280</v>
      </c>
      <c r="H181" s="73" t="s">
        <v>729</v>
      </c>
      <c r="I181" s="73" t="s">
        <v>731</v>
      </c>
      <c r="J181" s="8" t="s">
        <v>1273</v>
      </c>
      <c r="K181" s="35" t="s">
        <v>1064</v>
      </c>
      <c r="L181" s="85"/>
      <c r="M181" s="46">
        <f t="shared" si="3"/>
        <v>9</v>
      </c>
      <c r="N181" s="46">
        <f>WEEKNUM(O181)</f>
        <v>0</v>
      </c>
      <c r="O181" s="92"/>
      <c r="P181" s="46" t="s">
        <v>1198</v>
      </c>
    </row>
    <row r="182" spans="1:16" ht="40.049999999999997" customHeight="1">
      <c r="A182" s="8" t="s">
        <v>783</v>
      </c>
      <c r="B182" s="23">
        <v>44537</v>
      </c>
      <c r="C182" s="18" t="s">
        <v>74</v>
      </c>
      <c r="D182" s="8" t="s">
        <v>496</v>
      </c>
      <c r="E182" s="6" t="s">
        <v>784</v>
      </c>
      <c r="F182" s="6" t="s">
        <v>350</v>
      </c>
      <c r="G182" s="6" t="s">
        <v>1279</v>
      </c>
      <c r="H182" s="73" t="s">
        <v>785</v>
      </c>
      <c r="I182" s="73" t="s">
        <v>786</v>
      </c>
      <c r="J182" s="8" t="s">
        <v>1274</v>
      </c>
      <c r="K182" s="35" t="s">
        <v>832</v>
      </c>
      <c r="L182" s="85"/>
      <c r="M182" s="46">
        <f t="shared" si="3"/>
        <v>50</v>
      </c>
      <c r="N182" s="46"/>
      <c r="O182" s="92"/>
      <c r="P182" s="46" t="s">
        <v>1198</v>
      </c>
    </row>
    <row r="183" spans="1:16" ht="40.049999999999997" customHeight="1">
      <c r="A183" s="8" t="s">
        <v>787</v>
      </c>
      <c r="B183" s="23">
        <v>44537</v>
      </c>
      <c r="C183" s="18" t="s">
        <v>788</v>
      </c>
      <c r="D183" s="8" t="s">
        <v>789</v>
      </c>
      <c r="E183" s="6" t="s">
        <v>790</v>
      </c>
      <c r="F183" s="6" t="s">
        <v>350</v>
      </c>
      <c r="G183" s="6" t="s">
        <v>1279</v>
      </c>
      <c r="H183" s="73" t="s">
        <v>881</v>
      </c>
      <c r="I183" s="73" t="s">
        <v>791</v>
      </c>
      <c r="J183" s="8" t="s">
        <v>1273</v>
      </c>
      <c r="K183" s="35" t="s">
        <v>1059</v>
      </c>
      <c r="L183" s="85"/>
      <c r="M183" s="46">
        <f t="shared" si="3"/>
        <v>50</v>
      </c>
      <c r="N183" s="46">
        <f>WEEKNUM(O183)</f>
        <v>0</v>
      </c>
      <c r="O183" s="92"/>
      <c r="P183" s="46" t="s">
        <v>1198</v>
      </c>
    </row>
    <row r="184" spans="1:16" ht="40.049999999999997" customHeight="1">
      <c r="A184" s="8" t="s">
        <v>792</v>
      </c>
      <c r="B184" s="23">
        <v>44537</v>
      </c>
      <c r="C184" s="18" t="s">
        <v>589</v>
      </c>
      <c r="D184" s="8" t="s">
        <v>793</v>
      </c>
      <c r="E184" s="6" t="s">
        <v>882</v>
      </c>
      <c r="F184" s="6" t="s">
        <v>350</v>
      </c>
      <c r="G184" s="6" t="s">
        <v>1279</v>
      </c>
      <c r="H184" s="73" t="s">
        <v>795</v>
      </c>
      <c r="I184" s="73" t="s">
        <v>794</v>
      </c>
      <c r="J184" s="8" t="s">
        <v>1273</v>
      </c>
      <c r="K184" s="35" t="s">
        <v>1064</v>
      </c>
      <c r="L184" s="85"/>
      <c r="M184" s="46">
        <f t="shared" si="3"/>
        <v>50</v>
      </c>
      <c r="N184" s="46">
        <f>WEEKNUM(O184)</f>
        <v>0</v>
      </c>
      <c r="O184" s="92"/>
      <c r="P184" s="46" t="s">
        <v>1198</v>
      </c>
    </row>
    <row r="185" spans="1:16" ht="40.049999999999997" customHeight="1">
      <c r="A185" s="8" t="s">
        <v>796</v>
      </c>
      <c r="B185" s="23">
        <v>44538</v>
      </c>
      <c r="C185" s="18" t="s">
        <v>589</v>
      </c>
      <c r="D185" s="8" t="s">
        <v>789</v>
      </c>
      <c r="E185" s="6" t="s">
        <v>797</v>
      </c>
      <c r="F185" s="6" t="s">
        <v>350</v>
      </c>
      <c r="G185" s="6" t="s">
        <v>1279</v>
      </c>
      <c r="H185" s="73" t="s">
        <v>798</v>
      </c>
      <c r="I185" s="73" t="s">
        <v>799</v>
      </c>
      <c r="J185" s="8" t="s">
        <v>1273</v>
      </c>
      <c r="K185" s="35" t="s">
        <v>1059</v>
      </c>
      <c r="L185" s="85"/>
      <c r="M185" s="46">
        <f t="shared" si="3"/>
        <v>50</v>
      </c>
      <c r="N185" s="46">
        <f>WEEKNUM(O185)</f>
        <v>0</v>
      </c>
      <c r="O185" s="92"/>
      <c r="P185" s="46" t="s">
        <v>1198</v>
      </c>
    </row>
    <row r="186" spans="1:16" ht="40.049999999999997" customHeight="1">
      <c r="A186" s="8" t="s">
        <v>800</v>
      </c>
      <c r="B186" s="23">
        <v>44538</v>
      </c>
      <c r="C186" s="18" t="s">
        <v>80</v>
      </c>
      <c r="D186" s="8" t="s">
        <v>45</v>
      </c>
      <c r="E186" s="6" t="s">
        <v>809</v>
      </c>
      <c r="F186" s="6" t="s">
        <v>50</v>
      </c>
      <c r="G186" s="6" t="s">
        <v>1279</v>
      </c>
      <c r="H186" s="73" t="s">
        <v>808</v>
      </c>
      <c r="I186" s="73" t="s">
        <v>810</v>
      </c>
      <c r="J186" s="8" t="s">
        <v>1274</v>
      </c>
      <c r="K186" s="35" t="s">
        <v>1272</v>
      </c>
      <c r="L186" s="85"/>
      <c r="M186" s="46">
        <f t="shared" si="3"/>
        <v>50</v>
      </c>
      <c r="N186" s="46"/>
      <c r="O186" s="92">
        <v>44572</v>
      </c>
      <c r="P186" s="46" t="s">
        <v>1198</v>
      </c>
    </row>
    <row r="187" spans="1:16" ht="40.049999999999997" customHeight="1">
      <c r="A187" s="8" t="s">
        <v>801</v>
      </c>
      <c r="B187" s="23">
        <v>44538</v>
      </c>
      <c r="C187" s="18" t="s">
        <v>640</v>
      </c>
      <c r="D187" s="8" t="s">
        <v>802</v>
      </c>
      <c r="E187" s="6" t="s">
        <v>803</v>
      </c>
      <c r="F187" s="6" t="s">
        <v>350</v>
      </c>
      <c r="G187" s="6" t="s">
        <v>1279</v>
      </c>
      <c r="H187" s="73" t="s">
        <v>804</v>
      </c>
      <c r="I187" s="73" t="s">
        <v>805</v>
      </c>
      <c r="J187" s="8" t="s">
        <v>1275</v>
      </c>
      <c r="K187" s="35"/>
      <c r="L187" s="85"/>
      <c r="M187" s="46">
        <f t="shared" si="3"/>
        <v>50</v>
      </c>
      <c r="N187" s="46"/>
      <c r="O187" s="92"/>
      <c r="P187" s="46" t="s">
        <v>1198</v>
      </c>
    </row>
    <row r="188" spans="1:16" ht="40.049999999999997" customHeight="1">
      <c r="A188" s="8" t="s">
        <v>806</v>
      </c>
      <c r="B188" s="23">
        <v>44538</v>
      </c>
      <c r="C188" s="18" t="s">
        <v>566</v>
      </c>
      <c r="D188" s="8" t="s">
        <v>802</v>
      </c>
      <c r="E188" s="6" t="s">
        <v>803</v>
      </c>
      <c r="F188" s="6" t="s">
        <v>350</v>
      </c>
      <c r="G188" s="6" t="s">
        <v>1279</v>
      </c>
      <c r="H188" s="73" t="s">
        <v>804</v>
      </c>
      <c r="I188" s="73" t="s">
        <v>805</v>
      </c>
      <c r="J188" s="8" t="s">
        <v>1275</v>
      </c>
      <c r="K188" s="35"/>
      <c r="L188" s="85"/>
      <c r="M188" s="46">
        <f t="shared" si="3"/>
        <v>50</v>
      </c>
      <c r="N188" s="46"/>
      <c r="O188" s="92"/>
      <c r="P188" s="46" t="s">
        <v>1198</v>
      </c>
    </row>
    <row r="189" spans="1:16" ht="40.049999999999997" customHeight="1">
      <c r="A189" s="8" t="s">
        <v>807</v>
      </c>
      <c r="B189" s="23">
        <v>44538</v>
      </c>
      <c r="C189" s="18" t="s">
        <v>272</v>
      </c>
      <c r="D189" s="8" t="s">
        <v>45</v>
      </c>
      <c r="E189" s="6" t="s">
        <v>811</v>
      </c>
      <c r="F189" s="6" t="s">
        <v>50</v>
      </c>
      <c r="G189" s="6" t="s">
        <v>1279</v>
      </c>
      <c r="H189" s="73" t="s">
        <v>812</v>
      </c>
      <c r="I189" s="73" t="s">
        <v>813</v>
      </c>
      <c r="J189" s="8" t="s">
        <v>1274</v>
      </c>
      <c r="K189" s="35" t="s">
        <v>1218</v>
      </c>
      <c r="L189" s="85"/>
      <c r="M189" s="46">
        <f t="shared" si="3"/>
        <v>50</v>
      </c>
      <c r="N189" s="46">
        <f t="shared" ref="N189:N210" si="5">WEEKNUM(O189)</f>
        <v>2</v>
      </c>
      <c r="O189" s="92">
        <v>44567</v>
      </c>
      <c r="P189" s="46" t="s">
        <v>1198</v>
      </c>
    </row>
    <row r="190" spans="1:16" ht="40.049999999999997" customHeight="1">
      <c r="A190" s="8" t="s">
        <v>814</v>
      </c>
      <c r="B190" s="23">
        <v>44538</v>
      </c>
      <c r="C190" s="18" t="s">
        <v>815</v>
      </c>
      <c r="D190" s="8" t="s">
        <v>45</v>
      </c>
      <c r="E190" s="6" t="s">
        <v>816</v>
      </c>
      <c r="F190" s="6" t="s">
        <v>50</v>
      </c>
      <c r="G190" s="6" t="s">
        <v>1279</v>
      </c>
      <c r="H190" s="73" t="s">
        <v>817</v>
      </c>
      <c r="I190" s="73" t="s">
        <v>818</v>
      </c>
      <c r="J190" s="8" t="s">
        <v>1274</v>
      </c>
      <c r="K190" s="35" t="s">
        <v>1271</v>
      </c>
      <c r="L190" s="85"/>
      <c r="M190" s="46">
        <f t="shared" si="3"/>
        <v>50</v>
      </c>
      <c r="N190" s="46">
        <f t="shared" si="5"/>
        <v>3</v>
      </c>
      <c r="O190" s="92">
        <v>44572</v>
      </c>
      <c r="P190" s="46" t="s">
        <v>1198</v>
      </c>
    </row>
    <row r="191" spans="1:16" ht="40.049999999999997" customHeight="1">
      <c r="A191" s="8" t="s">
        <v>819</v>
      </c>
      <c r="B191" s="23">
        <v>44538</v>
      </c>
      <c r="C191" s="18" t="s">
        <v>86</v>
      </c>
      <c r="D191" s="8" t="s">
        <v>45</v>
      </c>
      <c r="E191" s="6" t="s">
        <v>820</v>
      </c>
      <c r="F191" s="6" t="s">
        <v>50</v>
      </c>
      <c r="G191" s="6" t="s">
        <v>1279</v>
      </c>
      <c r="H191" s="73" t="s">
        <v>812</v>
      </c>
      <c r="I191" s="73" t="s">
        <v>813</v>
      </c>
      <c r="J191" s="8" t="s">
        <v>1274</v>
      </c>
      <c r="K191" s="35" t="s">
        <v>1222</v>
      </c>
      <c r="L191" s="85"/>
      <c r="M191" s="46">
        <f t="shared" si="3"/>
        <v>50</v>
      </c>
      <c r="N191" s="46">
        <f t="shared" si="5"/>
        <v>2</v>
      </c>
      <c r="O191" s="92">
        <v>44567</v>
      </c>
      <c r="P191" s="46" t="s">
        <v>1198</v>
      </c>
    </row>
    <row r="192" spans="1:16" ht="40.049999999999997" customHeight="1">
      <c r="A192" s="8" t="s">
        <v>821</v>
      </c>
      <c r="B192" s="23">
        <v>44538</v>
      </c>
      <c r="C192" s="18" t="s">
        <v>815</v>
      </c>
      <c r="D192" s="8" t="s">
        <v>45</v>
      </c>
      <c r="E192" s="6" t="s">
        <v>822</v>
      </c>
      <c r="F192" s="6" t="s">
        <v>50</v>
      </c>
      <c r="G192" s="6" t="s">
        <v>1279</v>
      </c>
      <c r="H192" s="73" t="s">
        <v>812</v>
      </c>
      <c r="I192" s="73" t="s">
        <v>813</v>
      </c>
      <c r="J192" s="8" t="s">
        <v>1274</v>
      </c>
      <c r="K192" s="35" t="s">
        <v>1216</v>
      </c>
      <c r="L192" s="85"/>
      <c r="M192" s="46">
        <f t="shared" si="3"/>
        <v>50</v>
      </c>
      <c r="N192" s="46">
        <f t="shared" si="5"/>
        <v>0</v>
      </c>
      <c r="O192" s="92"/>
      <c r="P192" s="46" t="s">
        <v>1198</v>
      </c>
    </row>
    <row r="193" spans="1:16" ht="40.049999999999997" customHeight="1">
      <c r="A193" s="8" t="s">
        <v>823</v>
      </c>
      <c r="B193" s="23">
        <v>44538</v>
      </c>
      <c r="C193" s="18" t="s">
        <v>70</v>
      </c>
      <c r="D193" s="8" t="s">
        <v>45</v>
      </c>
      <c r="E193" s="6" t="s">
        <v>824</v>
      </c>
      <c r="F193" s="6" t="s">
        <v>50</v>
      </c>
      <c r="G193" s="6" t="s">
        <v>1279</v>
      </c>
      <c r="H193" s="73" t="s">
        <v>817</v>
      </c>
      <c r="I193" s="73" t="s">
        <v>818</v>
      </c>
      <c r="J193" s="8" t="s">
        <v>1274</v>
      </c>
      <c r="K193" s="35" t="s">
        <v>1296</v>
      </c>
      <c r="L193" s="85"/>
      <c r="M193" s="46">
        <f t="shared" si="3"/>
        <v>50</v>
      </c>
      <c r="N193" s="46">
        <f t="shared" si="5"/>
        <v>3</v>
      </c>
      <c r="O193" s="23">
        <v>44574</v>
      </c>
      <c r="P193" s="46" t="s">
        <v>1198</v>
      </c>
    </row>
    <row r="194" spans="1:16" ht="40.049999999999997" customHeight="1">
      <c r="A194" s="8" t="s">
        <v>825</v>
      </c>
      <c r="B194" s="23">
        <v>44538</v>
      </c>
      <c r="C194" s="18" t="s">
        <v>64</v>
      </c>
      <c r="D194" s="8" t="s">
        <v>45</v>
      </c>
      <c r="E194" s="6" t="s">
        <v>824</v>
      </c>
      <c r="F194" s="6" t="s">
        <v>50</v>
      </c>
      <c r="G194" s="6" t="s">
        <v>1279</v>
      </c>
      <c r="H194" s="73" t="s">
        <v>817</v>
      </c>
      <c r="I194" s="73" t="s">
        <v>818</v>
      </c>
      <c r="J194" s="8" t="s">
        <v>1274</v>
      </c>
      <c r="K194" s="35" t="s">
        <v>1217</v>
      </c>
      <c r="L194" s="85"/>
      <c r="M194" s="46">
        <f t="shared" si="3"/>
        <v>50</v>
      </c>
      <c r="N194" s="46">
        <f t="shared" si="5"/>
        <v>3</v>
      </c>
      <c r="O194" s="92">
        <v>44570</v>
      </c>
      <c r="P194" s="46" t="s">
        <v>1198</v>
      </c>
    </row>
    <row r="195" spans="1:16" ht="40.049999999999997" customHeight="1">
      <c r="A195" s="8" t="s">
        <v>826</v>
      </c>
      <c r="B195" s="23">
        <v>44538</v>
      </c>
      <c r="C195" s="18" t="s">
        <v>59</v>
      </c>
      <c r="D195" s="8" t="s">
        <v>493</v>
      </c>
      <c r="E195" s="6" t="s">
        <v>827</v>
      </c>
      <c r="F195" s="6" t="s">
        <v>350</v>
      </c>
      <c r="G195" s="6" t="s">
        <v>1279</v>
      </c>
      <c r="H195" s="73" t="s">
        <v>829</v>
      </c>
      <c r="I195" s="73" t="s">
        <v>828</v>
      </c>
      <c r="J195" s="8" t="s">
        <v>1273</v>
      </c>
      <c r="K195" s="35" t="s">
        <v>1067</v>
      </c>
      <c r="L195" s="85"/>
      <c r="M195" s="46">
        <f t="shared" si="3"/>
        <v>50</v>
      </c>
      <c r="N195" s="46">
        <f t="shared" si="5"/>
        <v>0</v>
      </c>
      <c r="O195" s="92"/>
      <c r="P195" s="46" t="s">
        <v>1198</v>
      </c>
    </row>
    <row r="196" spans="1:16" ht="40.049999999999997" customHeight="1">
      <c r="A196" s="8" t="s">
        <v>858</v>
      </c>
      <c r="B196" s="23">
        <v>44539</v>
      </c>
      <c r="C196" s="18" t="s">
        <v>59</v>
      </c>
      <c r="D196" s="8" t="s">
        <v>45</v>
      </c>
      <c r="E196" s="6" t="s">
        <v>859</v>
      </c>
      <c r="F196" s="6" t="s">
        <v>50</v>
      </c>
      <c r="G196" s="6" t="s">
        <v>1279</v>
      </c>
      <c r="H196" s="73" t="s">
        <v>860</v>
      </c>
      <c r="I196" s="73" t="s">
        <v>861</v>
      </c>
      <c r="J196" s="8" t="s">
        <v>1274</v>
      </c>
      <c r="K196" s="35" t="s">
        <v>1141</v>
      </c>
      <c r="L196" s="85"/>
      <c r="M196" s="46">
        <f t="shared" si="3"/>
        <v>50</v>
      </c>
      <c r="N196" s="46">
        <f t="shared" si="5"/>
        <v>2</v>
      </c>
      <c r="O196" s="92">
        <v>44563</v>
      </c>
      <c r="P196" s="46" t="s">
        <v>1198</v>
      </c>
    </row>
    <row r="197" spans="1:16" ht="40.049999999999997" customHeight="1">
      <c r="A197" s="8" t="s">
        <v>862</v>
      </c>
      <c r="B197" s="23">
        <v>44539</v>
      </c>
      <c r="C197" s="18" t="s">
        <v>77</v>
      </c>
      <c r="D197" s="8" t="s">
        <v>45</v>
      </c>
      <c r="E197" s="6" t="s">
        <v>516</v>
      </c>
      <c r="F197" s="6" t="s">
        <v>50</v>
      </c>
      <c r="G197" s="6" t="s">
        <v>1279</v>
      </c>
      <c r="H197" s="73" t="s">
        <v>863</v>
      </c>
      <c r="I197" s="73" t="s">
        <v>861</v>
      </c>
      <c r="J197" s="8" t="s">
        <v>1274</v>
      </c>
      <c r="K197" s="35" t="s">
        <v>1142</v>
      </c>
      <c r="L197" s="85"/>
      <c r="M197" s="46">
        <f t="shared" si="3"/>
        <v>50</v>
      </c>
      <c r="N197" s="46">
        <f t="shared" si="5"/>
        <v>2</v>
      </c>
      <c r="O197" s="92">
        <v>44563</v>
      </c>
      <c r="P197" s="46" t="s">
        <v>1198</v>
      </c>
    </row>
    <row r="198" spans="1:16" ht="40.049999999999997" customHeight="1">
      <c r="A198" s="8" t="s">
        <v>864</v>
      </c>
      <c r="B198" s="23">
        <v>44542</v>
      </c>
      <c r="C198" s="18" t="s">
        <v>275</v>
      </c>
      <c r="D198" s="8" t="s">
        <v>774</v>
      </c>
      <c r="E198" s="6" t="s">
        <v>1227</v>
      </c>
      <c r="F198" s="6" t="s">
        <v>115</v>
      </c>
      <c r="G198" s="6" t="s">
        <v>1279</v>
      </c>
      <c r="H198" s="73" t="s">
        <v>1228</v>
      </c>
      <c r="I198" s="73" t="s">
        <v>1229</v>
      </c>
      <c r="J198" s="8" t="s">
        <v>1273</v>
      </c>
      <c r="K198" s="35"/>
      <c r="L198" s="85"/>
      <c r="M198" s="46">
        <f t="shared" si="3"/>
        <v>51</v>
      </c>
      <c r="N198" s="46">
        <f t="shared" si="5"/>
        <v>0</v>
      </c>
      <c r="O198" s="92"/>
      <c r="P198" s="46" t="s">
        <v>1198</v>
      </c>
    </row>
    <row r="199" spans="1:16" ht="40.049999999999997" customHeight="1">
      <c r="A199" s="8" t="s">
        <v>830</v>
      </c>
      <c r="B199" s="23">
        <v>44542</v>
      </c>
      <c r="C199" s="18" t="s">
        <v>275</v>
      </c>
      <c r="D199" s="8" t="s">
        <v>48</v>
      </c>
      <c r="E199" s="6" t="s">
        <v>977</v>
      </c>
      <c r="F199" s="6" t="s">
        <v>115</v>
      </c>
      <c r="G199" s="6" t="s">
        <v>1279</v>
      </c>
      <c r="H199" s="73" t="s">
        <v>902</v>
      </c>
      <c r="I199" s="73" t="s">
        <v>903</v>
      </c>
      <c r="J199" s="8" t="s">
        <v>1273</v>
      </c>
      <c r="K199" s="35" t="s">
        <v>1196</v>
      </c>
      <c r="L199" s="85"/>
      <c r="M199" s="46">
        <f t="shared" si="3"/>
        <v>51</v>
      </c>
      <c r="N199" s="46">
        <f t="shared" si="5"/>
        <v>0</v>
      </c>
      <c r="O199" s="92"/>
      <c r="P199" s="46" t="s">
        <v>1198</v>
      </c>
    </row>
    <row r="200" spans="1:16" ht="40.049999999999997" customHeight="1">
      <c r="A200" s="8" t="s">
        <v>854</v>
      </c>
      <c r="B200" s="23">
        <v>44542</v>
      </c>
      <c r="C200" s="18" t="s">
        <v>856</v>
      </c>
      <c r="D200" s="8" t="s">
        <v>802</v>
      </c>
      <c r="E200" s="6" t="s">
        <v>855</v>
      </c>
      <c r="F200" s="6" t="s">
        <v>350</v>
      </c>
      <c r="G200" s="6" t="s">
        <v>1279</v>
      </c>
      <c r="H200" s="73" t="s">
        <v>881</v>
      </c>
      <c r="I200" s="73" t="s">
        <v>857</v>
      </c>
      <c r="J200" s="8" t="s">
        <v>1273</v>
      </c>
      <c r="K200" s="35" t="s">
        <v>1179</v>
      </c>
      <c r="L200" s="85"/>
      <c r="M200" s="46">
        <f t="shared" si="3"/>
        <v>51</v>
      </c>
      <c r="N200" s="46">
        <f t="shared" si="5"/>
        <v>0</v>
      </c>
      <c r="O200" s="92"/>
      <c r="P200" s="46" t="s">
        <v>1198</v>
      </c>
    </row>
    <row r="201" spans="1:16" ht="40.049999999999997" customHeight="1">
      <c r="A201" s="8" t="s">
        <v>865</v>
      </c>
      <c r="B201" s="23">
        <v>44542</v>
      </c>
      <c r="C201" s="18" t="s">
        <v>72</v>
      </c>
      <c r="D201" s="8" t="s">
        <v>802</v>
      </c>
      <c r="E201" s="6" t="s">
        <v>855</v>
      </c>
      <c r="F201" s="6" t="s">
        <v>350</v>
      </c>
      <c r="G201" s="6" t="s">
        <v>1279</v>
      </c>
      <c r="H201" s="73" t="s">
        <v>881</v>
      </c>
      <c r="I201" s="73" t="s">
        <v>857</v>
      </c>
      <c r="J201" s="8" t="s">
        <v>1273</v>
      </c>
      <c r="K201" s="35" t="s">
        <v>1179</v>
      </c>
      <c r="L201" s="85"/>
      <c r="M201" s="46">
        <f t="shared" si="3"/>
        <v>51</v>
      </c>
      <c r="N201" s="46">
        <f t="shared" si="5"/>
        <v>0</v>
      </c>
      <c r="O201" s="92"/>
      <c r="P201" s="46" t="s">
        <v>1198</v>
      </c>
    </row>
    <row r="202" spans="1:16" ht="40.049999999999997" customHeight="1">
      <c r="A202" s="8" t="s">
        <v>866</v>
      </c>
      <c r="B202" s="23">
        <v>44542</v>
      </c>
      <c r="C202" s="18" t="s">
        <v>72</v>
      </c>
      <c r="D202" s="8" t="s">
        <v>802</v>
      </c>
      <c r="E202" s="6" t="s">
        <v>867</v>
      </c>
      <c r="F202" s="6" t="s">
        <v>350</v>
      </c>
      <c r="G202" s="6" t="s">
        <v>1279</v>
      </c>
      <c r="H202" s="73" t="s">
        <v>868</v>
      </c>
      <c r="I202" s="73" t="s">
        <v>869</v>
      </c>
      <c r="J202" s="8" t="s">
        <v>1274</v>
      </c>
      <c r="K202" s="35" t="s">
        <v>1263</v>
      </c>
      <c r="L202" s="85"/>
      <c r="M202" s="46">
        <f t="shared" si="3"/>
        <v>51</v>
      </c>
      <c r="N202" s="46">
        <f t="shared" si="5"/>
        <v>3</v>
      </c>
      <c r="O202" s="23">
        <v>44571</v>
      </c>
      <c r="P202" s="46" t="s">
        <v>1198</v>
      </c>
    </row>
    <row r="203" spans="1:16" ht="40.049999999999997" customHeight="1">
      <c r="A203" s="8" t="s">
        <v>870</v>
      </c>
      <c r="B203" s="23">
        <v>44542</v>
      </c>
      <c r="C203" s="18" t="s">
        <v>72</v>
      </c>
      <c r="D203" s="8" t="s">
        <v>45</v>
      </c>
      <c r="E203" s="6" t="s">
        <v>516</v>
      </c>
      <c r="F203" s="6" t="s">
        <v>50</v>
      </c>
      <c r="G203" s="6" t="s">
        <v>1279</v>
      </c>
      <c r="H203" s="73" t="s">
        <v>871</v>
      </c>
      <c r="I203" s="73" t="s">
        <v>861</v>
      </c>
      <c r="J203" s="8" t="s">
        <v>1274</v>
      </c>
      <c r="K203" s="35" t="s">
        <v>1221</v>
      </c>
      <c r="L203" s="85"/>
      <c r="M203" s="46">
        <f t="shared" si="3"/>
        <v>51</v>
      </c>
      <c r="N203" s="46">
        <f t="shared" si="5"/>
        <v>2</v>
      </c>
      <c r="O203" s="23">
        <v>44567</v>
      </c>
      <c r="P203" s="46" t="s">
        <v>1198</v>
      </c>
    </row>
    <row r="204" spans="1:16" ht="40.049999999999997" customHeight="1">
      <c r="A204" s="8" t="s">
        <v>872</v>
      </c>
      <c r="B204" s="23">
        <v>44542</v>
      </c>
      <c r="C204" s="18" t="s">
        <v>275</v>
      </c>
      <c r="D204" s="8" t="s">
        <v>45</v>
      </c>
      <c r="E204" s="6" t="s">
        <v>873</v>
      </c>
      <c r="F204" s="6" t="s">
        <v>50</v>
      </c>
      <c r="G204" s="6" t="s">
        <v>1279</v>
      </c>
      <c r="H204" s="73" t="s">
        <v>860</v>
      </c>
      <c r="I204" s="73" t="s">
        <v>874</v>
      </c>
      <c r="J204" s="8" t="s">
        <v>1273</v>
      </c>
      <c r="K204" s="35" t="s">
        <v>1063</v>
      </c>
      <c r="L204" s="85"/>
      <c r="M204" s="46">
        <f t="shared" si="3"/>
        <v>51</v>
      </c>
      <c r="N204" s="46">
        <f t="shared" si="5"/>
        <v>0</v>
      </c>
      <c r="O204" s="92"/>
      <c r="P204" s="46" t="s">
        <v>1198</v>
      </c>
    </row>
    <row r="205" spans="1:16" ht="40.049999999999997" customHeight="1">
      <c r="A205" s="8" t="s">
        <v>875</v>
      </c>
      <c r="B205" s="23">
        <v>44543</v>
      </c>
      <c r="C205" s="18" t="s">
        <v>82</v>
      </c>
      <c r="D205" s="8" t="s">
        <v>127</v>
      </c>
      <c r="E205" s="6" t="s">
        <v>876</v>
      </c>
      <c r="F205" s="6" t="s">
        <v>500</v>
      </c>
      <c r="G205" s="6" t="s">
        <v>1279</v>
      </c>
      <c r="H205" s="73" t="s">
        <v>877</v>
      </c>
      <c r="I205" s="73" t="s">
        <v>878</v>
      </c>
      <c r="J205" s="8" t="s">
        <v>1273</v>
      </c>
      <c r="K205" s="35" t="s">
        <v>1061</v>
      </c>
      <c r="L205" s="85"/>
      <c r="M205" s="46">
        <f t="shared" ref="M205:M269" si="6">WEEKNUM(B205)</f>
        <v>51</v>
      </c>
      <c r="N205" s="46">
        <f t="shared" si="5"/>
        <v>0</v>
      </c>
      <c r="O205" s="92"/>
      <c r="P205" s="46" t="s">
        <v>1198</v>
      </c>
    </row>
    <row r="206" spans="1:16" ht="40.049999999999997" customHeight="1">
      <c r="A206" s="8" t="s">
        <v>927</v>
      </c>
      <c r="B206" s="23">
        <v>44543</v>
      </c>
      <c r="C206" s="18" t="s">
        <v>82</v>
      </c>
      <c r="D206" s="8" t="s">
        <v>802</v>
      </c>
      <c r="E206" s="6" t="s">
        <v>928</v>
      </c>
      <c r="F206" s="6" t="s">
        <v>350</v>
      </c>
      <c r="G206" s="6" t="s">
        <v>1279</v>
      </c>
      <c r="H206" s="73" t="s">
        <v>930</v>
      </c>
      <c r="I206" s="73" t="s">
        <v>929</v>
      </c>
      <c r="J206" s="8" t="s">
        <v>1273</v>
      </c>
      <c r="K206" s="35" t="s">
        <v>1060</v>
      </c>
      <c r="L206" s="85"/>
      <c r="M206" s="46">
        <f t="shared" si="6"/>
        <v>51</v>
      </c>
      <c r="N206" s="46">
        <f t="shared" si="5"/>
        <v>0</v>
      </c>
      <c r="O206" s="92"/>
      <c r="P206" s="46" t="s">
        <v>1198</v>
      </c>
    </row>
    <row r="207" spans="1:16" ht="40.049999999999997" customHeight="1">
      <c r="A207" s="8" t="s">
        <v>931</v>
      </c>
      <c r="B207" s="23">
        <v>44543</v>
      </c>
      <c r="C207" s="18" t="s">
        <v>82</v>
      </c>
      <c r="D207" s="8" t="s">
        <v>802</v>
      </c>
      <c r="E207" s="6" t="s">
        <v>932</v>
      </c>
      <c r="F207" s="6" t="s">
        <v>350</v>
      </c>
      <c r="G207" s="6" t="s">
        <v>1279</v>
      </c>
      <c r="H207" s="73" t="s">
        <v>933</v>
      </c>
      <c r="I207" s="73" t="s">
        <v>934</v>
      </c>
      <c r="J207" s="8" t="s">
        <v>1274</v>
      </c>
      <c r="K207" s="35" t="s">
        <v>1300</v>
      </c>
      <c r="L207" s="85"/>
      <c r="M207" s="46">
        <f t="shared" si="6"/>
        <v>51</v>
      </c>
      <c r="N207" s="46">
        <f t="shared" si="5"/>
        <v>3</v>
      </c>
      <c r="O207" s="23">
        <v>44573</v>
      </c>
      <c r="P207" s="46" t="s">
        <v>1198</v>
      </c>
    </row>
    <row r="208" spans="1:16" ht="40.049999999999997" customHeight="1">
      <c r="A208" s="8" t="s">
        <v>935</v>
      </c>
      <c r="B208" s="23">
        <v>44543</v>
      </c>
      <c r="C208" s="18" t="s">
        <v>56</v>
      </c>
      <c r="D208" s="8" t="s">
        <v>347</v>
      </c>
      <c r="E208" s="6" t="s">
        <v>936</v>
      </c>
      <c r="F208" s="6" t="s">
        <v>98</v>
      </c>
      <c r="G208" s="6" t="s">
        <v>1279</v>
      </c>
      <c r="H208" s="73" t="s">
        <v>937</v>
      </c>
      <c r="I208" s="73" t="s">
        <v>938</v>
      </c>
      <c r="J208" s="8" t="s">
        <v>1274</v>
      </c>
      <c r="K208" s="35" t="s">
        <v>1363</v>
      </c>
      <c r="L208" s="85"/>
      <c r="M208" s="46">
        <f t="shared" si="6"/>
        <v>51</v>
      </c>
      <c r="N208" s="46">
        <f t="shared" si="5"/>
        <v>4</v>
      </c>
      <c r="O208" s="23">
        <v>44577</v>
      </c>
      <c r="P208" s="46" t="s">
        <v>1198</v>
      </c>
    </row>
    <row r="209" spans="1:16" ht="40.049999999999997" customHeight="1">
      <c r="A209" s="8" t="s">
        <v>939</v>
      </c>
      <c r="B209" s="23">
        <v>44544</v>
      </c>
      <c r="C209" s="18" t="s">
        <v>74</v>
      </c>
      <c r="D209" s="8" t="s">
        <v>45</v>
      </c>
      <c r="E209" s="6" t="s">
        <v>1094</v>
      </c>
      <c r="F209" s="6" t="s">
        <v>50</v>
      </c>
      <c r="G209" s="6" t="s">
        <v>1279</v>
      </c>
      <c r="H209" s="73" t="s">
        <v>817</v>
      </c>
      <c r="I209" s="73" t="s">
        <v>874</v>
      </c>
      <c r="J209" s="8" t="s">
        <v>1274</v>
      </c>
      <c r="K209" s="35" t="s">
        <v>1298</v>
      </c>
      <c r="L209" s="85"/>
      <c r="M209" s="46">
        <f t="shared" si="6"/>
        <v>51</v>
      </c>
      <c r="N209" s="46">
        <f t="shared" si="5"/>
        <v>3</v>
      </c>
      <c r="O209" s="23">
        <v>44572</v>
      </c>
      <c r="P209" s="46" t="s">
        <v>1198</v>
      </c>
    </row>
    <row r="210" spans="1:16" ht="40.049999999999997" customHeight="1">
      <c r="A210" s="8" t="s">
        <v>940</v>
      </c>
      <c r="B210" s="23">
        <v>44544</v>
      </c>
      <c r="C210" s="18" t="s">
        <v>942</v>
      </c>
      <c r="D210" s="8" t="s">
        <v>45</v>
      </c>
      <c r="E210" s="6" t="s">
        <v>941</v>
      </c>
      <c r="F210" s="6" t="s">
        <v>50</v>
      </c>
      <c r="G210" s="6" t="s">
        <v>1279</v>
      </c>
      <c r="H210" s="73" t="s">
        <v>860</v>
      </c>
      <c r="I210" s="73" t="s">
        <v>943</v>
      </c>
      <c r="J210" s="8" t="s">
        <v>1273</v>
      </c>
      <c r="K210" s="35" t="s">
        <v>1063</v>
      </c>
      <c r="L210" s="85"/>
      <c r="M210" s="46">
        <f t="shared" si="6"/>
        <v>51</v>
      </c>
      <c r="N210" s="46">
        <f t="shared" si="5"/>
        <v>0</v>
      </c>
      <c r="O210" s="92"/>
      <c r="P210" s="46" t="s">
        <v>1198</v>
      </c>
    </row>
    <row r="211" spans="1:16" ht="40.049999999999997" customHeight="1">
      <c r="A211" s="8" t="s">
        <v>944</v>
      </c>
      <c r="B211" s="23">
        <v>44543</v>
      </c>
      <c r="C211" s="18" t="s">
        <v>945</v>
      </c>
      <c r="D211" s="8" t="s">
        <v>183</v>
      </c>
      <c r="E211" s="6" t="s">
        <v>946</v>
      </c>
      <c r="F211" s="6" t="s">
        <v>98</v>
      </c>
      <c r="G211" s="6" t="s">
        <v>1279</v>
      </c>
      <c r="H211" s="73" t="s">
        <v>947</v>
      </c>
      <c r="I211" s="73" t="s">
        <v>948</v>
      </c>
      <c r="J211" s="8" t="s">
        <v>1274</v>
      </c>
      <c r="K211" s="35" t="s">
        <v>1136</v>
      </c>
      <c r="L211" s="85"/>
      <c r="M211" s="46">
        <f t="shared" si="6"/>
        <v>51</v>
      </c>
      <c r="N211" s="46"/>
      <c r="O211" s="92"/>
      <c r="P211" s="46" t="s">
        <v>1198</v>
      </c>
    </row>
    <row r="212" spans="1:16" ht="40.049999999999997" customHeight="1">
      <c r="A212" s="8" t="s">
        <v>949</v>
      </c>
      <c r="B212" s="23">
        <v>44544</v>
      </c>
      <c r="C212" s="18" t="s">
        <v>562</v>
      </c>
      <c r="D212" s="8" t="s">
        <v>347</v>
      </c>
      <c r="E212" s="6" t="s">
        <v>950</v>
      </c>
      <c r="F212" s="6" t="s">
        <v>98</v>
      </c>
      <c r="G212" s="6" t="s">
        <v>1279</v>
      </c>
      <c r="H212" s="73" t="s">
        <v>951</v>
      </c>
      <c r="I212" s="73" t="s">
        <v>938</v>
      </c>
      <c r="J212" s="8" t="s">
        <v>1273</v>
      </c>
      <c r="K212" s="35" t="s">
        <v>1065</v>
      </c>
      <c r="L212" s="85"/>
      <c r="M212" s="46">
        <f t="shared" si="6"/>
        <v>51</v>
      </c>
      <c r="N212" s="46">
        <f t="shared" ref="N212:N221" si="7">WEEKNUM(O212)</f>
        <v>0</v>
      </c>
      <c r="O212" s="92"/>
      <c r="P212" s="46" t="s">
        <v>1198</v>
      </c>
    </row>
    <row r="213" spans="1:16" ht="40.049999999999997" customHeight="1">
      <c r="A213" s="8" t="s">
        <v>952</v>
      </c>
      <c r="B213" s="23">
        <v>44544</v>
      </c>
      <c r="C213" s="18" t="s">
        <v>672</v>
      </c>
      <c r="D213" s="8" t="s">
        <v>347</v>
      </c>
      <c r="E213" s="6" t="s">
        <v>953</v>
      </c>
      <c r="F213" s="6" t="s">
        <v>98</v>
      </c>
      <c r="G213" s="6" t="s">
        <v>1279</v>
      </c>
      <c r="H213" s="73" t="s">
        <v>951</v>
      </c>
      <c r="I213" s="73" t="s">
        <v>938</v>
      </c>
      <c r="J213" s="8" t="s">
        <v>1274</v>
      </c>
      <c r="K213" s="35" t="s">
        <v>1364</v>
      </c>
      <c r="L213" s="85"/>
      <c r="M213" s="46">
        <f t="shared" si="6"/>
        <v>51</v>
      </c>
      <c r="N213" s="46">
        <f t="shared" si="7"/>
        <v>5</v>
      </c>
      <c r="O213" s="23">
        <v>44584</v>
      </c>
      <c r="P213" s="46" t="s">
        <v>1198</v>
      </c>
    </row>
    <row r="214" spans="1:16" ht="40.049999999999997" customHeight="1">
      <c r="A214" s="8" t="s">
        <v>954</v>
      </c>
      <c r="B214" s="23">
        <v>44543</v>
      </c>
      <c r="C214" s="18" t="s">
        <v>672</v>
      </c>
      <c r="D214" s="8" t="s">
        <v>802</v>
      </c>
      <c r="E214" s="6" t="s">
        <v>932</v>
      </c>
      <c r="F214" s="6" t="s">
        <v>350</v>
      </c>
      <c r="G214" s="6" t="s">
        <v>1279</v>
      </c>
      <c r="H214" s="73" t="s">
        <v>955</v>
      </c>
      <c r="I214" s="73" t="s">
        <v>938</v>
      </c>
      <c r="J214" s="8" t="s">
        <v>1274</v>
      </c>
      <c r="K214" s="35" t="s">
        <v>1365</v>
      </c>
      <c r="L214" s="85"/>
      <c r="M214" s="46">
        <f t="shared" si="6"/>
        <v>51</v>
      </c>
      <c r="N214" s="46">
        <f t="shared" si="7"/>
        <v>4</v>
      </c>
      <c r="O214" s="23">
        <v>44578</v>
      </c>
      <c r="P214" s="46" t="s">
        <v>1198</v>
      </c>
    </row>
    <row r="215" spans="1:16" ht="40.049999999999997" customHeight="1">
      <c r="A215" s="8" t="s">
        <v>956</v>
      </c>
      <c r="B215" s="23">
        <v>44545</v>
      </c>
      <c r="C215" s="18" t="s">
        <v>563</v>
      </c>
      <c r="D215" s="8" t="s">
        <v>45</v>
      </c>
      <c r="E215" s="6" t="s">
        <v>516</v>
      </c>
      <c r="F215" s="6" t="s">
        <v>50</v>
      </c>
      <c r="G215" s="6" t="s">
        <v>1279</v>
      </c>
      <c r="H215" s="73" t="s">
        <v>860</v>
      </c>
      <c r="I215" s="73" t="s">
        <v>861</v>
      </c>
      <c r="J215" s="8" t="s">
        <v>1274</v>
      </c>
      <c r="K215" s="35" t="s">
        <v>1143</v>
      </c>
      <c r="L215" s="85"/>
      <c r="M215" s="46">
        <f t="shared" si="6"/>
        <v>51</v>
      </c>
      <c r="N215" s="46">
        <f t="shared" si="7"/>
        <v>2</v>
      </c>
      <c r="O215" s="92">
        <v>44563</v>
      </c>
      <c r="P215" s="46" t="s">
        <v>1198</v>
      </c>
    </row>
    <row r="216" spans="1:16" ht="40.049999999999997" customHeight="1">
      <c r="A216" s="8" t="s">
        <v>957</v>
      </c>
      <c r="B216" s="23">
        <v>44545</v>
      </c>
      <c r="C216" s="18" t="s">
        <v>81</v>
      </c>
      <c r="D216" s="8" t="s">
        <v>45</v>
      </c>
      <c r="E216" s="6" t="s">
        <v>958</v>
      </c>
      <c r="F216" s="6" t="s">
        <v>50</v>
      </c>
      <c r="G216" s="6" t="s">
        <v>1279</v>
      </c>
      <c r="H216" s="73" t="s">
        <v>860</v>
      </c>
      <c r="I216" s="73" t="s">
        <v>959</v>
      </c>
      <c r="J216" s="8" t="s">
        <v>1273</v>
      </c>
      <c r="K216" s="35" t="s">
        <v>1063</v>
      </c>
      <c r="L216" s="85"/>
      <c r="M216" s="46">
        <f t="shared" si="6"/>
        <v>51</v>
      </c>
      <c r="N216" s="46">
        <f t="shared" si="7"/>
        <v>0</v>
      </c>
      <c r="O216" s="92"/>
      <c r="P216" s="46" t="s">
        <v>1198</v>
      </c>
    </row>
    <row r="217" spans="1:16" ht="40.049999999999997" customHeight="1">
      <c r="A217" s="8" t="s">
        <v>960</v>
      </c>
      <c r="B217" s="23">
        <v>44545</v>
      </c>
      <c r="C217" s="18" t="s">
        <v>75</v>
      </c>
      <c r="D217" s="8" t="s">
        <v>46</v>
      </c>
      <c r="E217" s="6" t="s">
        <v>961</v>
      </c>
      <c r="F217" s="6" t="s">
        <v>98</v>
      </c>
      <c r="G217" s="6" t="s">
        <v>1279</v>
      </c>
      <c r="H217" s="73" t="s">
        <v>962</v>
      </c>
      <c r="I217" s="73" t="s">
        <v>755</v>
      </c>
      <c r="J217" s="8" t="s">
        <v>1273</v>
      </c>
      <c r="K217" s="35" t="s">
        <v>1062</v>
      </c>
      <c r="L217" s="85"/>
      <c r="M217" s="46">
        <f t="shared" si="6"/>
        <v>51</v>
      </c>
      <c r="N217" s="46">
        <f t="shared" si="7"/>
        <v>0</v>
      </c>
      <c r="O217" s="92"/>
      <c r="P217" s="46" t="s">
        <v>1198</v>
      </c>
    </row>
    <row r="218" spans="1:16" ht="40.049999999999997" customHeight="1">
      <c r="A218" s="8" t="s">
        <v>963</v>
      </c>
      <c r="B218" s="23">
        <v>44545</v>
      </c>
      <c r="C218" s="18" t="s">
        <v>275</v>
      </c>
      <c r="D218" s="8" t="s">
        <v>802</v>
      </c>
      <c r="E218" s="6" t="s">
        <v>964</v>
      </c>
      <c r="F218" s="6" t="s">
        <v>350</v>
      </c>
      <c r="G218" s="6" t="s">
        <v>1279</v>
      </c>
      <c r="H218" s="73" t="s">
        <v>955</v>
      </c>
      <c r="I218" s="73" t="s">
        <v>938</v>
      </c>
      <c r="J218" s="8" t="s">
        <v>1273</v>
      </c>
      <c r="K218" s="35" t="s">
        <v>730</v>
      </c>
      <c r="L218" s="85"/>
      <c r="M218" s="46">
        <f t="shared" si="6"/>
        <v>51</v>
      </c>
      <c r="N218" s="46">
        <f t="shared" si="7"/>
        <v>0</v>
      </c>
      <c r="O218" s="92"/>
      <c r="P218" s="46" t="s">
        <v>1198</v>
      </c>
    </row>
    <row r="219" spans="1:16" ht="40.049999999999997" customHeight="1">
      <c r="A219" s="8" t="s">
        <v>965</v>
      </c>
      <c r="B219" s="23">
        <v>44545</v>
      </c>
      <c r="C219" s="18" t="s">
        <v>272</v>
      </c>
      <c r="D219" s="8" t="s">
        <v>802</v>
      </c>
      <c r="E219" s="6" t="s">
        <v>964</v>
      </c>
      <c r="F219" s="6" t="s">
        <v>350</v>
      </c>
      <c r="G219" s="6" t="s">
        <v>1279</v>
      </c>
      <c r="H219" s="73" t="s">
        <v>955</v>
      </c>
      <c r="I219" s="73" t="s">
        <v>938</v>
      </c>
      <c r="J219" s="8" t="s">
        <v>1274</v>
      </c>
      <c r="K219" s="35" t="s">
        <v>1299</v>
      </c>
      <c r="L219" s="85"/>
      <c r="M219" s="46">
        <f t="shared" si="6"/>
        <v>51</v>
      </c>
      <c r="N219" s="46">
        <f t="shared" si="7"/>
        <v>3</v>
      </c>
      <c r="O219" s="23">
        <v>44573</v>
      </c>
      <c r="P219" s="46" t="s">
        <v>1198</v>
      </c>
    </row>
    <row r="220" spans="1:16" ht="40.049999999999997" customHeight="1">
      <c r="A220" s="8" t="s">
        <v>966</v>
      </c>
      <c r="B220" s="23">
        <v>44545</v>
      </c>
      <c r="C220" s="18" t="s">
        <v>272</v>
      </c>
      <c r="D220" s="8" t="s">
        <v>802</v>
      </c>
      <c r="E220" s="6" t="s">
        <v>967</v>
      </c>
      <c r="F220" s="6" t="s">
        <v>350</v>
      </c>
      <c r="G220" s="6" t="s">
        <v>1279</v>
      </c>
      <c r="H220" s="73" t="s">
        <v>955</v>
      </c>
      <c r="I220" s="73" t="s">
        <v>938</v>
      </c>
      <c r="J220" s="8" t="s">
        <v>1274</v>
      </c>
      <c r="K220" s="35" t="s">
        <v>1366</v>
      </c>
      <c r="L220" s="85"/>
      <c r="M220" s="46">
        <f t="shared" si="6"/>
        <v>51</v>
      </c>
      <c r="N220" s="46">
        <f t="shared" si="7"/>
        <v>4</v>
      </c>
      <c r="O220" s="23">
        <v>44578</v>
      </c>
      <c r="P220" s="46" t="s">
        <v>1198</v>
      </c>
    </row>
    <row r="221" spans="1:16" ht="40.049999999999997" customHeight="1">
      <c r="A221" s="8" t="s">
        <v>968</v>
      </c>
      <c r="B221" s="23">
        <v>44545</v>
      </c>
      <c r="C221" s="18" t="s">
        <v>66</v>
      </c>
      <c r="D221" s="8" t="s">
        <v>802</v>
      </c>
      <c r="E221" s="6" t="s">
        <v>964</v>
      </c>
      <c r="F221" s="6" t="s">
        <v>350</v>
      </c>
      <c r="G221" s="6" t="s">
        <v>1279</v>
      </c>
      <c r="H221" s="73" t="s">
        <v>955</v>
      </c>
      <c r="I221" s="73" t="s">
        <v>938</v>
      </c>
      <c r="J221" s="8" t="s">
        <v>1274</v>
      </c>
      <c r="K221" s="35" t="s">
        <v>1297</v>
      </c>
      <c r="L221" s="85"/>
      <c r="M221" s="46">
        <f t="shared" si="6"/>
        <v>51</v>
      </c>
      <c r="N221" s="46">
        <f t="shared" si="7"/>
        <v>3</v>
      </c>
      <c r="O221" s="23">
        <v>44572</v>
      </c>
      <c r="P221" s="46" t="s">
        <v>1198</v>
      </c>
    </row>
    <row r="222" spans="1:16" ht="40.049999999999997" customHeight="1">
      <c r="A222" s="8" t="s">
        <v>969</v>
      </c>
      <c r="B222" s="23">
        <v>44546</v>
      </c>
      <c r="C222" s="18" t="s">
        <v>419</v>
      </c>
      <c r="D222" s="8" t="s">
        <v>52</v>
      </c>
      <c r="E222" s="6" t="s">
        <v>970</v>
      </c>
      <c r="F222" s="6" t="s">
        <v>116</v>
      </c>
      <c r="G222" s="6" t="s">
        <v>1281</v>
      </c>
      <c r="H222" s="73" t="s">
        <v>971</v>
      </c>
      <c r="I222" s="73" t="s">
        <v>972</v>
      </c>
      <c r="J222" s="8" t="s">
        <v>1274</v>
      </c>
      <c r="K222" s="35" t="s">
        <v>1137</v>
      </c>
      <c r="L222" s="85"/>
      <c r="M222" s="46">
        <f t="shared" si="6"/>
        <v>51</v>
      </c>
      <c r="N222" s="46"/>
      <c r="O222" s="92"/>
      <c r="P222" s="46" t="s">
        <v>1198</v>
      </c>
    </row>
    <row r="223" spans="1:16" ht="40.049999999999997" customHeight="1">
      <c r="A223" s="8" t="s">
        <v>978</v>
      </c>
      <c r="B223" s="23">
        <v>44546</v>
      </c>
      <c r="C223" s="18" t="s">
        <v>78</v>
      </c>
      <c r="D223" s="8" t="s">
        <v>45</v>
      </c>
      <c r="E223" s="6" t="s">
        <v>979</v>
      </c>
      <c r="F223" s="6" t="s">
        <v>50</v>
      </c>
      <c r="G223" s="6" t="s">
        <v>1279</v>
      </c>
      <c r="H223" s="73" t="s">
        <v>980</v>
      </c>
      <c r="I223" s="73" t="s">
        <v>981</v>
      </c>
      <c r="J223" s="8" t="s">
        <v>1275</v>
      </c>
      <c r="K223" s="35" t="s">
        <v>1170</v>
      </c>
      <c r="L223" s="85"/>
      <c r="M223" s="46">
        <f t="shared" si="6"/>
        <v>51</v>
      </c>
      <c r="N223" s="46"/>
      <c r="O223" s="92"/>
      <c r="P223" s="46" t="s">
        <v>1198</v>
      </c>
    </row>
    <row r="224" spans="1:16" ht="40.049999999999997" customHeight="1">
      <c r="A224" s="8" t="s">
        <v>973</v>
      </c>
      <c r="B224" s="23">
        <v>44546</v>
      </c>
      <c r="C224" s="18" t="s">
        <v>61</v>
      </c>
      <c r="D224" s="8" t="s">
        <v>45</v>
      </c>
      <c r="E224" s="6" t="s">
        <v>958</v>
      </c>
      <c r="F224" s="6" t="s">
        <v>50</v>
      </c>
      <c r="G224" s="6" t="s">
        <v>1279</v>
      </c>
      <c r="H224" s="73" t="s">
        <v>974</v>
      </c>
      <c r="I224" s="73" t="s">
        <v>943</v>
      </c>
      <c r="J224" s="8" t="s">
        <v>1273</v>
      </c>
      <c r="K224" s="35" t="s">
        <v>1063</v>
      </c>
      <c r="L224" s="85"/>
      <c r="M224" s="46">
        <f t="shared" si="6"/>
        <v>51</v>
      </c>
      <c r="N224" s="46">
        <f t="shared" ref="N224:N230" si="8">WEEKNUM(O224)</f>
        <v>0</v>
      </c>
      <c r="O224" s="92"/>
      <c r="P224" s="46" t="s">
        <v>1198</v>
      </c>
    </row>
    <row r="225" spans="1:16" ht="40.049999999999997" customHeight="1">
      <c r="A225" s="8" t="s">
        <v>975</v>
      </c>
      <c r="B225" s="23">
        <v>44546</v>
      </c>
      <c r="C225" s="18" t="s">
        <v>79</v>
      </c>
      <c r="D225" s="8" t="s">
        <v>45</v>
      </c>
      <c r="E225" s="6" t="s">
        <v>958</v>
      </c>
      <c r="F225" s="6" t="s">
        <v>50</v>
      </c>
      <c r="G225" s="6" t="s">
        <v>1279</v>
      </c>
      <c r="H225" s="73" t="s">
        <v>974</v>
      </c>
      <c r="I225" s="73" t="s">
        <v>943</v>
      </c>
      <c r="J225" s="8" t="s">
        <v>1274</v>
      </c>
      <c r="K225" s="35" t="s">
        <v>1215</v>
      </c>
      <c r="L225" s="85"/>
      <c r="M225" s="46">
        <f t="shared" si="6"/>
        <v>51</v>
      </c>
      <c r="N225" s="46">
        <f t="shared" si="8"/>
        <v>3</v>
      </c>
      <c r="O225" s="92">
        <v>44570</v>
      </c>
      <c r="P225" s="46" t="s">
        <v>1198</v>
      </c>
    </row>
    <row r="226" spans="1:16" ht="40.049999999999997" customHeight="1">
      <c r="A226" s="8" t="s">
        <v>1021</v>
      </c>
      <c r="B226" s="23">
        <v>44549</v>
      </c>
      <c r="C226" s="18" t="s">
        <v>589</v>
      </c>
      <c r="D226" s="8" t="s">
        <v>48</v>
      </c>
      <c r="E226" s="6" t="s">
        <v>1022</v>
      </c>
      <c r="F226" s="6" t="s">
        <v>115</v>
      </c>
      <c r="G226" s="6" t="s">
        <v>1279</v>
      </c>
      <c r="H226" s="73" t="s">
        <v>1023</v>
      </c>
      <c r="I226" s="73" t="s">
        <v>1024</v>
      </c>
      <c r="J226" s="8" t="s">
        <v>1273</v>
      </c>
      <c r="K226" s="37" t="s">
        <v>1195</v>
      </c>
      <c r="L226" s="84"/>
      <c r="M226" s="46">
        <f t="shared" si="6"/>
        <v>52</v>
      </c>
      <c r="N226" s="46">
        <f t="shared" si="8"/>
        <v>0</v>
      </c>
      <c r="O226" s="92"/>
      <c r="P226" s="46" t="s">
        <v>1198</v>
      </c>
    </row>
    <row r="227" spans="1:16" ht="40.049999999999997" customHeight="1">
      <c r="A227" s="8" t="s">
        <v>982</v>
      </c>
      <c r="B227" s="23">
        <v>44549</v>
      </c>
      <c r="C227" s="18" t="s">
        <v>815</v>
      </c>
      <c r="D227" s="8" t="s">
        <v>774</v>
      </c>
      <c r="E227" s="6" t="s">
        <v>983</v>
      </c>
      <c r="F227" s="6" t="s">
        <v>115</v>
      </c>
      <c r="G227" s="6" t="s">
        <v>1279</v>
      </c>
      <c r="H227" s="73" t="s">
        <v>984</v>
      </c>
      <c r="I227" s="73" t="s">
        <v>985</v>
      </c>
      <c r="J227" s="8" t="s">
        <v>1274</v>
      </c>
      <c r="K227" s="35" t="s">
        <v>1230</v>
      </c>
      <c r="L227" s="85"/>
      <c r="M227" s="46">
        <f t="shared" si="6"/>
        <v>52</v>
      </c>
      <c r="N227" s="46">
        <f t="shared" si="8"/>
        <v>3</v>
      </c>
      <c r="O227" s="92">
        <v>44571</v>
      </c>
      <c r="P227" s="46" t="s">
        <v>1198</v>
      </c>
    </row>
    <row r="228" spans="1:16" ht="40.049999999999997" customHeight="1">
      <c r="A228" s="8" t="s">
        <v>986</v>
      </c>
      <c r="B228" s="23">
        <v>44549</v>
      </c>
      <c r="C228" s="18" t="s">
        <v>672</v>
      </c>
      <c r="D228" s="8" t="s">
        <v>484</v>
      </c>
      <c r="E228" s="6" t="s">
        <v>987</v>
      </c>
      <c r="F228" s="6" t="s">
        <v>350</v>
      </c>
      <c r="G228" s="6" t="s">
        <v>1279</v>
      </c>
      <c r="H228" s="73" t="s">
        <v>989</v>
      </c>
      <c r="I228" s="73" t="s">
        <v>988</v>
      </c>
      <c r="J228" s="8" t="s">
        <v>1273</v>
      </c>
      <c r="K228" s="35" t="s">
        <v>1068</v>
      </c>
      <c r="L228" s="85"/>
      <c r="M228" s="46">
        <f t="shared" si="6"/>
        <v>52</v>
      </c>
      <c r="N228" s="46">
        <f t="shared" si="8"/>
        <v>0</v>
      </c>
      <c r="O228" s="92"/>
      <c r="P228" s="46" t="s">
        <v>1198</v>
      </c>
    </row>
    <row r="229" spans="1:16" ht="40.049999999999997" customHeight="1">
      <c r="A229" s="8" t="s">
        <v>990</v>
      </c>
      <c r="B229" s="23">
        <v>44549</v>
      </c>
      <c r="C229" s="18" t="s">
        <v>272</v>
      </c>
      <c r="D229" s="8" t="s">
        <v>52</v>
      </c>
      <c r="E229" s="6" t="s">
        <v>991</v>
      </c>
      <c r="F229" s="6" t="s">
        <v>116</v>
      </c>
      <c r="G229" s="6" t="s">
        <v>1279</v>
      </c>
      <c r="H229" s="73" t="s">
        <v>992</v>
      </c>
      <c r="I229" s="73" t="s">
        <v>993</v>
      </c>
      <c r="J229" s="8" t="s">
        <v>1273</v>
      </c>
      <c r="K229" s="35" t="s">
        <v>1068</v>
      </c>
      <c r="L229" s="85"/>
      <c r="M229" s="46">
        <f t="shared" si="6"/>
        <v>52</v>
      </c>
      <c r="N229" s="46">
        <f t="shared" si="8"/>
        <v>0</v>
      </c>
      <c r="O229" s="92"/>
      <c r="P229" s="46" t="s">
        <v>1198</v>
      </c>
    </row>
    <row r="230" spans="1:16" ht="40.049999999999997" customHeight="1">
      <c r="A230" s="8" t="s">
        <v>994</v>
      </c>
      <c r="B230" s="23">
        <v>44549</v>
      </c>
      <c r="C230" s="18" t="s">
        <v>59</v>
      </c>
      <c r="D230" s="8" t="s">
        <v>802</v>
      </c>
      <c r="E230" s="6" t="s">
        <v>995</v>
      </c>
      <c r="F230" s="6" t="s">
        <v>350</v>
      </c>
      <c r="G230" s="6" t="s">
        <v>1279</v>
      </c>
      <c r="H230" s="73" t="s">
        <v>997</v>
      </c>
      <c r="I230" s="73" t="s">
        <v>996</v>
      </c>
      <c r="J230" s="8" t="s">
        <v>1274</v>
      </c>
      <c r="K230" s="35" t="s">
        <v>1270</v>
      </c>
      <c r="L230" s="85"/>
      <c r="M230" s="46">
        <f t="shared" si="6"/>
        <v>52</v>
      </c>
      <c r="N230" s="46">
        <f t="shared" si="8"/>
        <v>3</v>
      </c>
      <c r="O230" s="92">
        <v>44571</v>
      </c>
      <c r="P230" s="46" t="s">
        <v>1198</v>
      </c>
    </row>
    <row r="231" spans="1:16" ht="40.049999999999997" customHeight="1">
      <c r="A231" s="8" t="s">
        <v>998</v>
      </c>
      <c r="B231" s="23">
        <v>44549</v>
      </c>
      <c r="C231" s="18" t="s">
        <v>59</v>
      </c>
      <c r="D231" s="8" t="s">
        <v>347</v>
      </c>
      <c r="E231" s="6" t="s">
        <v>999</v>
      </c>
      <c r="F231" s="6" t="s">
        <v>350</v>
      </c>
      <c r="G231" s="6" t="s">
        <v>1279</v>
      </c>
      <c r="H231" s="73" t="s">
        <v>1000</v>
      </c>
      <c r="I231" s="73" t="s">
        <v>1001</v>
      </c>
      <c r="J231" s="8" t="s">
        <v>1273</v>
      </c>
      <c r="K231" s="35" t="s">
        <v>1067</v>
      </c>
      <c r="L231" s="85"/>
      <c r="M231" s="46">
        <f t="shared" si="6"/>
        <v>52</v>
      </c>
      <c r="N231" s="46">
        <f>WEEKNUM(O231)</f>
        <v>0</v>
      </c>
      <c r="O231" s="92"/>
      <c r="P231" s="46" t="s">
        <v>1198</v>
      </c>
    </row>
    <row r="232" spans="1:16" ht="40.049999999999997" customHeight="1">
      <c r="A232" s="8" t="s">
        <v>1027</v>
      </c>
      <c r="B232" s="23">
        <v>44549</v>
      </c>
      <c r="C232" s="18" t="s">
        <v>272</v>
      </c>
      <c r="D232" s="8" t="s">
        <v>52</v>
      </c>
      <c r="E232" s="6" t="s">
        <v>1028</v>
      </c>
      <c r="F232" s="6" t="s">
        <v>116</v>
      </c>
      <c r="G232" s="6" t="s">
        <v>1281</v>
      </c>
      <c r="H232" s="73" t="s">
        <v>1029</v>
      </c>
      <c r="I232" s="73" t="s">
        <v>1030</v>
      </c>
      <c r="J232" s="8" t="s">
        <v>1274</v>
      </c>
      <c r="K232" s="35" t="s">
        <v>1035</v>
      </c>
      <c r="L232" s="85"/>
      <c r="M232" s="46">
        <f t="shared" si="6"/>
        <v>52</v>
      </c>
      <c r="N232" s="46"/>
      <c r="O232" s="92"/>
      <c r="P232" s="46" t="s">
        <v>1198</v>
      </c>
    </row>
    <row r="233" spans="1:16" ht="40.049999999999997" customHeight="1">
      <c r="A233" s="8" t="s">
        <v>1002</v>
      </c>
      <c r="B233" s="23">
        <v>44549</v>
      </c>
      <c r="C233" s="18" t="s">
        <v>566</v>
      </c>
      <c r="D233" s="8" t="s">
        <v>45</v>
      </c>
      <c r="E233" s="6" t="s">
        <v>619</v>
      </c>
      <c r="F233" s="6" t="s">
        <v>50</v>
      </c>
      <c r="G233" s="6" t="s">
        <v>1279</v>
      </c>
      <c r="H233" s="73" t="s">
        <v>1003</v>
      </c>
      <c r="I233" s="73" t="s">
        <v>1004</v>
      </c>
      <c r="J233" s="8" t="s">
        <v>1274</v>
      </c>
      <c r="K233" s="35" t="s">
        <v>1171</v>
      </c>
      <c r="L233" s="85"/>
      <c r="M233" s="46">
        <f t="shared" si="6"/>
        <v>52</v>
      </c>
      <c r="N233" s="46"/>
      <c r="O233" s="92"/>
      <c r="P233" s="46" t="s">
        <v>1198</v>
      </c>
    </row>
    <row r="234" spans="1:16" ht="40.049999999999997" customHeight="1">
      <c r="A234" s="8" t="s">
        <v>1005</v>
      </c>
      <c r="B234" s="23">
        <v>44550</v>
      </c>
      <c r="C234" s="18" t="s">
        <v>1006</v>
      </c>
      <c r="D234" s="8" t="s">
        <v>45</v>
      </c>
      <c r="E234" s="6" t="s">
        <v>1007</v>
      </c>
      <c r="F234" s="6" t="s">
        <v>50</v>
      </c>
      <c r="G234" s="6" t="s">
        <v>1279</v>
      </c>
      <c r="H234" s="73" t="s">
        <v>1008</v>
      </c>
      <c r="I234" s="73" t="s">
        <v>943</v>
      </c>
      <c r="J234" s="8" t="s">
        <v>1274</v>
      </c>
      <c r="K234" s="35" t="s">
        <v>1116</v>
      </c>
      <c r="L234" s="85"/>
      <c r="M234" s="46">
        <f t="shared" si="6"/>
        <v>52</v>
      </c>
      <c r="N234" s="46"/>
      <c r="O234" s="92"/>
      <c r="P234" s="46" t="s">
        <v>1198</v>
      </c>
    </row>
    <row r="235" spans="1:16" ht="40.049999999999997" customHeight="1">
      <c r="A235" s="8" t="s">
        <v>1009</v>
      </c>
      <c r="B235" s="23">
        <v>44550</v>
      </c>
      <c r="C235" s="18" t="s">
        <v>640</v>
      </c>
      <c r="D235" s="8" t="s">
        <v>45</v>
      </c>
      <c r="E235" s="6" t="s">
        <v>1010</v>
      </c>
      <c r="F235" s="6" t="s">
        <v>50</v>
      </c>
      <c r="G235" s="6" t="s">
        <v>1279</v>
      </c>
      <c r="H235" s="73" t="s">
        <v>1011</v>
      </c>
      <c r="I235" s="73" t="s">
        <v>943</v>
      </c>
      <c r="J235" s="8" t="s">
        <v>1274</v>
      </c>
      <c r="K235" s="35" t="s">
        <v>1302</v>
      </c>
      <c r="L235" s="85"/>
      <c r="M235" s="46">
        <f t="shared" si="6"/>
        <v>52</v>
      </c>
      <c r="N235" s="46">
        <f>WEEKNUM(O235)</f>
        <v>3</v>
      </c>
      <c r="O235" s="23">
        <v>44573</v>
      </c>
      <c r="P235" s="46" t="s">
        <v>1198</v>
      </c>
    </row>
    <row r="236" spans="1:16" ht="40.049999999999997" customHeight="1">
      <c r="A236" s="8" t="s">
        <v>1039</v>
      </c>
      <c r="B236" s="23">
        <v>44550</v>
      </c>
      <c r="C236" s="18" t="s">
        <v>419</v>
      </c>
      <c r="D236" s="8" t="s">
        <v>45</v>
      </c>
      <c r="E236" s="6" t="s">
        <v>1010</v>
      </c>
      <c r="F236" s="6" t="s">
        <v>50</v>
      </c>
      <c r="G236" s="6" t="s">
        <v>1279</v>
      </c>
      <c r="H236" s="73" t="s">
        <v>1278</v>
      </c>
      <c r="I236" s="73" t="s">
        <v>943</v>
      </c>
      <c r="J236" s="8" t="s">
        <v>1274</v>
      </c>
      <c r="K236" s="35" t="s">
        <v>1303</v>
      </c>
      <c r="L236" s="85"/>
      <c r="M236" s="46">
        <f t="shared" si="6"/>
        <v>52</v>
      </c>
      <c r="N236" s="46">
        <f>WEEKNUM(O236)</f>
        <v>3</v>
      </c>
      <c r="O236" s="23">
        <v>44573</v>
      </c>
      <c r="P236" s="46" t="s">
        <v>1198</v>
      </c>
    </row>
    <row r="237" spans="1:16" ht="40.049999999999997" customHeight="1">
      <c r="A237" s="8" t="s">
        <v>1017</v>
      </c>
      <c r="B237" s="23">
        <v>44550</v>
      </c>
      <c r="C237" s="18" t="s">
        <v>62</v>
      </c>
      <c r="D237" s="8" t="s">
        <v>496</v>
      </c>
      <c r="E237" s="6" t="s">
        <v>1018</v>
      </c>
      <c r="F237" s="6" t="s">
        <v>350</v>
      </c>
      <c r="G237" s="6" t="s">
        <v>1279</v>
      </c>
      <c r="H237" s="73" t="s">
        <v>1019</v>
      </c>
      <c r="I237" s="73" t="s">
        <v>1020</v>
      </c>
      <c r="J237" s="8" t="s">
        <v>1273</v>
      </c>
      <c r="K237" s="35" t="s">
        <v>1067</v>
      </c>
      <c r="L237" s="85"/>
      <c r="M237" s="46">
        <f t="shared" si="6"/>
        <v>52</v>
      </c>
      <c r="N237" s="46">
        <f>WEEKNUM(O237)</f>
        <v>0</v>
      </c>
      <c r="O237" s="92"/>
      <c r="P237" s="46" t="s">
        <v>1198</v>
      </c>
    </row>
    <row r="238" spans="1:16" ht="40.049999999999997" customHeight="1">
      <c r="A238" s="8" t="s">
        <v>1012</v>
      </c>
      <c r="B238" s="23">
        <v>44550</v>
      </c>
      <c r="C238" s="18" t="s">
        <v>80</v>
      </c>
      <c r="D238" s="8" t="s">
        <v>739</v>
      </c>
      <c r="E238" s="6" t="s">
        <v>1013</v>
      </c>
      <c r="F238" s="6" t="s">
        <v>500</v>
      </c>
      <c r="G238" s="6" t="s">
        <v>1279</v>
      </c>
      <c r="H238" s="73" t="s">
        <v>1014</v>
      </c>
      <c r="I238" s="73" t="s">
        <v>1015</v>
      </c>
      <c r="J238" s="8" t="s">
        <v>1274</v>
      </c>
      <c r="K238" s="35" t="s">
        <v>1037</v>
      </c>
      <c r="L238" s="85"/>
      <c r="M238" s="46">
        <f t="shared" si="6"/>
        <v>52</v>
      </c>
      <c r="N238" s="46"/>
      <c r="O238" s="92"/>
      <c r="P238" s="46" t="s">
        <v>1198</v>
      </c>
    </row>
    <row r="239" spans="1:16" ht="40.049999999999997" customHeight="1">
      <c r="A239" s="8" t="s">
        <v>1031</v>
      </c>
      <c r="B239" s="23">
        <v>44550</v>
      </c>
      <c r="C239" s="18" t="s">
        <v>80</v>
      </c>
      <c r="D239" s="8" t="s">
        <v>484</v>
      </c>
      <c r="E239" s="6" t="s">
        <v>1032</v>
      </c>
      <c r="F239" s="6" t="s">
        <v>350</v>
      </c>
      <c r="G239" s="6" t="s">
        <v>1279</v>
      </c>
      <c r="H239" s="73" t="s">
        <v>1033</v>
      </c>
      <c r="I239" s="73" t="s">
        <v>1034</v>
      </c>
      <c r="J239" s="8" t="s">
        <v>1274</v>
      </c>
      <c r="K239" s="35" t="s">
        <v>1036</v>
      </c>
      <c r="L239" s="85"/>
      <c r="M239" s="46">
        <f t="shared" si="6"/>
        <v>52</v>
      </c>
      <c r="N239" s="46"/>
      <c r="O239" s="92"/>
      <c r="P239" s="46" t="s">
        <v>1198</v>
      </c>
    </row>
    <row r="240" spans="1:16" ht="40.049999999999997" customHeight="1">
      <c r="A240" s="8" t="s">
        <v>1025</v>
      </c>
      <c r="B240" s="23">
        <v>44550</v>
      </c>
      <c r="C240" s="18" t="s">
        <v>1026</v>
      </c>
      <c r="D240" s="8" t="s">
        <v>496</v>
      </c>
      <c r="E240" s="6" t="s">
        <v>1018</v>
      </c>
      <c r="F240" s="6" t="s">
        <v>350</v>
      </c>
      <c r="G240" s="6" t="s">
        <v>1279</v>
      </c>
      <c r="H240" s="73" t="s">
        <v>1070</v>
      </c>
      <c r="I240" s="73" t="s">
        <v>1020</v>
      </c>
      <c r="J240" s="8" t="s">
        <v>1273</v>
      </c>
      <c r="K240" s="35" t="s">
        <v>1067</v>
      </c>
      <c r="L240" s="85"/>
      <c r="M240" s="46">
        <f t="shared" si="6"/>
        <v>52</v>
      </c>
      <c r="N240" s="46"/>
      <c r="O240" s="92"/>
      <c r="P240" s="46" t="s">
        <v>1198</v>
      </c>
    </row>
    <row r="241" spans="1:16" ht="40.049999999999997" customHeight="1">
      <c r="A241" s="8" t="s">
        <v>1040</v>
      </c>
      <c r="B241" s="23">
        <v>44550</v>
      </c>
      <c r="C241" s="18" t="s">
        <v>1041</v>
      </c>
      <c r="D241" s="8" t="s">
        <v>496</v>
      </c>
      <c r="E241" s="6" t="s">
        <v>1018</v>
      </c>
      <c r="F241" s="6" t="s">
        <v>350</v>
      </c>
      <c r="G241" s="6" t="s">
        <v>1279</v>
      </c>
      <c r="H241" s="73" t="s">
        <v>1019</v>
      </c>
      <c r="I241" s="73" t="s">
        <v>1020</v>
      </c>
      <c r="J241" s="8" t="s">
        <v>1273</v>
      </c>
      <c r="K241" s="35" t="s">
        <v>1067</v>
      </c>
      <c r="L241" s="85"/>
      <c r="M241" s="46">
        <f t="shared" si="6"/>
        <v>52</v>
      </c>
      <c r="N241" s="46">
        <f>WEEKNUM(O241)</f>
        <v>0</v>
      </c>
      <c r="O241" s="92"/>
      <c r="P241" s="46" t="s">
        <v>1198</v>
      </c>
    </row>
    <row r="242" spans="1:16" ht="40.049999999999997" customHeight="1">
      <c r="A242" s="8" t="s">
        <v>1042</v>
      </c>
      <c r="B242" s="23">
        <v>44550</v>
      </c>
      <c r="C242" s="18" t="s">
        <v>82</v>
      </c>
      <c r="D242" s="8" t="s">
        <v>45</v>
      </c>
      <c r="E242" s="6" t="s">
        <v>1043</v>
      </c>
      <c r="F242" s="6" t="s">
        <v>50</v>
      </c>
      <c r="G242" s="6" t="s">
        <v>1279</v>
      </c>
      <c r="H242" s="73" t="s">
        <v>1044</v>
      </c>
      <c r="I242" s="73" t="s">
        <v>1045</v>
      </c>
      <c r="J242" s="8" t="s">
        <v>1274</v>
      </c>
      <c r="K242" s="35" t="s">
        <v>1214</v>
      </c>
      <c r="L242" s="85"/>
      <c r="M242" s="46">
        <f t="shared" si="6"/>
        <v>52</v>
      </c>
      <c r="N242" s="46">
        <f>WEEKNUM(O242)</f>
        <v>3</v>
      </c>
      <c r="O242" s="23">
        <v>44570</v>
      </c>
      <c r="P242" s="46" t="s">
        <v>1198</v>
      </c>
    </row>
    <row r="243" spans="1:16" ht="40.049999999999997" customHeight="1">
      <c r="A243" s="8" t="s">
        <v>1071</v>
      </c>
      <c r="B243" s="23">
        <v>44551</v>
      </c>
      <c r="C243" s="18" t="s">
        <v>86</v>
      </c>
      <c r="D243" s="8" t="s">
        <v>127</v>
      </c>
      <c r="E243" s="6" t="s">
        <v>876</v>
      </c>
      <c r="F243" s="6" t="s">
        <v>500</v>
      </c>
      <c r="G243" s="6" t="s">
        <v>1279</v>
      </c>
      <c r="H243" s="73" t="s">
        <v>877</v>
      </c>
      <c r="I243" s="73" t="s">
        <v>878</v>
      </c>
      <c r="J243" s="8" t="s">
        <v>1273</v>
      </c>
      <c r="K243" s="35" t="s">
        <v>1061</v>
      </c>
      <c r="L243" s="85"/>
      <c r="M243" s="46">
        <f t="shared" si="6"/>
        <v>52</v>
      </c>
      <c r="N243" s="46">
        <f>WEEKNUM(O243)</f>
        <v>0</v>
      </c>
      <c r="O243" s="92"/>
      <c r="P243" s="46" t="s">
        <v>1198</v>
      </c>
    </row>
    <row r="244" spans="1:16" ht="40.049999999999997" customHeight="1">
      <c r="A244" s="8" t="s">
        <v>1046</v>
      </c>
      <c r="B244" s="23">
        <v>44551</v>
      </c>
      <c r="C244" s="18" t="s">
        <v>1041</v>
      </c>
      <c r="D244" s="8" t="s">
        <v>52</v>
      </c>
      <c r="E244" s="6" t="s">
        <v>1047</v>
      </c>
      <c r="F244" s="6" t="s">
        <v>116</v>
      </c>
      <c r="G244" s="6" t="s">
        <v>1279</v>
      </c>
      <c r="H244" s="73" t="s">
        <v>1048</v>
      </c>
      <c r="I244" s="73" t="s">
        <v>1049</v>
      </c>
      <c r="J244" s="8" t="s">
        <v>1274</v>
      </c>
      <c r="K244" s="35" t="s">
        <v>1095</v>
      </c>
      <c r="L244" s="85"/>
      <c r="M244" s="46">
        <f t="shared" si="6"/>
        <v>52</v>
      </c>
      <c r="N244" s="46"/>
      <c r="O244" s="92"/>
      <c r="P244" s="46" t="s">
        <v>1198</v>
      </c>
    </row>
    <row r="245" spans="1:16" ht="40.049999999999997" customHeight="1">
      <c r="A245" s="8" t="s">
        <v>1050</v>
      </c>
      <c r="B245" s="23">
        <v>44551</v>
      </c>
      <c r="C245" s="18" t="s">
        <v>84</v>
      </c>
      <c r="D245" s="8" t="s">
        <v>802</v>
      </c>
      <c r="E245" s="6" t="s">
        <v>855</v>
      </c>
      <c r="F245" s="6" t="s">
        <v>350</v>
      </c>
      <c r="G245" s="6" t="s">
        <v>1279</v>
      </c>
      <c r="H245" s="73" t="s">
        <v>1072</v>
      </c>
      <c r="I245" s="73" t="s">
        <v>1051</v>
      </c>
      <c r="J245" s="8" t="s">
        <v>1273</v>
      </c>
      <c r="K245" s="35" t="s">
        <v>1066</v>
      </c>
      <c r="L245" s="85"/>
      <c r="M245" s="46">
        <f t="shared" si="6"/>
        <v>52</v>
      </c>
      <c r="N245" s="46">
        <f>WEEKNUM(O245)</f>
        <v>0</v>
      </c>
      <c r="O245" s="92"/>
      <c r="P245" s="46" t="s">
        <v>1198</v>
      </c>
    </row>
    <row r="246" spans="1:16" ht="40.049999999999997" customHeight="1">
      <c r="A246" s="8" t="s">
        <v>1052</v>
      </c>
      <c r="B246" s="23">
        <v>44552</v>
      </c>
      <c r="C246" s="18" t="s">
        <v>1026</v>
      </c>
      <c r="D246" s="8" t="s">
        <v>45</v>
      </c>
      <c r="E246" s="6" t="s">
        <v>1053</v>
      </c>
      <c r="F246" s="6" t="s">
        <v>50</v>
      </c>
      <c r="G246" s="6" t="s">
        <v>1279</v>
      </c>
      <c r="H246" s="73" t="s">
        <v>1054</v>
      </c>
      <c r="I246" s="73" t="s">
        <v>1055</v>
      </c>
      <c r="J246" s="8" t="s">
        <v>1274</v>
      </c>
      <c r="K246" s="35" t="s">
        <v>1144</v>
      </c>
      <c r="L246" s="85"/>
      <c r="M246" s="46">
        <f t="shared" si="6"/>
        <v>52</v>
      </c>
      <c r="N246" s="46"/>
      <c r="O246" s="92"/>
      <c r="P246" s="46" t="s">
        <v>1198</v>
      </c>
    </row>
    <row r="247" spans="1:16" ht="40.049999999999997" customHeight="1">
      <c r="A247" s="8" t="s">
        <v>1073</v>
      </c>
      <c r="B247" s="23">
        <v>44552</v>
      </c>
      <c r="C247" s="18" t="s">
        <v>566</v>
      </c>
      <c r="D247" s="8" t="s">
        <v>347</v>
      </c>
      <c r="E247" s="6" t="s">
        <v>1074</v>
      </c>
      <c r="F247" s="6" t="s">
        <v>350</v>
      </c>
      <c r="G247" s="6" t="s">
        <v>1279</v>
      </c>
      <c r="H247" s="73" t="s">
        <v>1075</v>
      </c>
      <c r="I247" s="73" t="s">
        <v>1076</v>
      </c>
      <c r="J247" s="8" t="s">
        <v>1274</v>
      </c>
      <c r="K247" s="35" t="s">
        <v>1212</v>
      </c>
      <c r="L247" s="85"/>
      <c r="M247" s="46">
        <f t="shared" si="6"/>
        <v>52</v>
      </c>
      <c r="N247" s="46">
        <f t="shared" ref="N247:N269" si="9">WEEKNUM(O247)</f>
        <v>3</v>
      </c>
      <c r="O247" s="23">
        <v>44570</v>
      </c>
      <c r="P247" s="46" t="s">
        <v>1198</v>
      </c>
    </row>
    <row r="248" spans="1:16" ht="40.049999999999997" customHeight="1">
      <c r="A248" s="8" t="s">
        <v>1077</v>
      </c>
      <c r="B248" s="23">
        <v>44552</v>
      </c>
      <c r="C248" s="18" t="s">
        <v>85</v>
      </c>
      <c r="D248" s="8" t="s">
        <v>802</v>
      </c>
      <c r="E248" s="6" t="s">
        <v>1078</v>
      </c>
      <c r="F248" s="6" t="s">
        <v>350</v>
      </c>
      <c r="G248" s="6" t="s">
        <v>1279</v>
      </c>
      <c r="H248" s="73" t="s">
        <v>1079</v>
      </c>
      <c r="I248" s="73" t="s">
        <v>1080</v>
      </c>
      <c r="J248" s="8" t="s">
        <v>1274</v>
      </c>
      <c r="K248" s="35" t="s">
        <v>1367</v>
      </c>
      <c r="L248" s="85"/>
      <c r="M248" s="46">
        <f t="shared" si="6"/>
        <v>52</v>
      </c>
      <c r="N248" s="46">
        <f t="shared" si="9"/>
        <v>4</v>
      </c>
      <c r="O248" s="23">
        <v>44578</v>
      </c>
      <c r="P248" s="46" t="s">
        <v>1198</v>
      </c>
    </row>
    <row r="249" spans="1:16" ht="40.049999999999997" customHeight="1">
      <c r="A249" s="8" t="s">
        <v>1081</v>
      </c>
      <c r="B249" s="23">
        <v>44553</v>
      </c>
      <c r="C249" s="18" t="s">
        <v>69</v>
      </c>
      <c r="D249" s="8" t="s">
        <v>45</v>
      </c>
      <c r="E249" s="6" t="s">
        <v>1082</v>
      </c>
      <c r="F249" s="6" t="s">
        <v>50</v>
      </c>
      <c r="G249" s="6" t="s">
        <v>1279</v>
      </c>
      <c r="H249" s="73" t="s">
        <v>1083</v>
      </c>
      <c r="I249" s="73" t="s">
        <v>1084</v>
      </c>
      <c r="J249" s="8" t="s">
        <v>1274</v>
      </c>
      <c r="K249" s="35" t="s">
        <v>1213</v>
      </c>
      <c r="L249" s="85"/>
      <c r="M249" s="46">
        <f t="shared" si="6"/>
        <v>52</v>
      </c>
      <c r="N249" s="46">
        <f t="shared" si="9"/>
        <v>3</v>
      </c>
      <c r="O249" s="23">
        <v>44570</v>
      </c>
      <c r="P249" s="46" t="s">
        <v>1198</v>
      </c>
    </row>
    <row r="250" spans="1:16" ht="40.049999999999997" customHeight="1">
      <c r="A250" s="8" t="s">
        <v>1085</v>
      </c>
      <c r="B250" s="23">
        <v>44553</v>
      </c>
      <c r="C250" s="18" t="s">
        <v>71</v>
      </c>
      <c r="D250" s="8" t="s">
        <v>127</v>
      </c>
      <c r="E250" s="6" t="s">
        <v>1088</v>
      </c>
      <c r="F250" s="6" t="s">
        <v>500</v>
      </c>
      <c r="G250" s="6" t="s">
        <v>1279</v>
      </c>
      <c r="H250" s="73" t="s">
        <v>1086</v>
      </c>
      <c r="I250" s="73" t="s">
        <v>1087</v>
      </c>
      <c r="J250" s="8" t="s">
        <v>1273</v>
      </c>
      <c r="K250" s="35"/>
      <c r="L250" s="85"/>
      <c r="M250" s="46">
        <f t="shared" si="6"/>
        <v>52</v>
      </c>
      <c r="N250" s="46">
        <f t="shared" si="9"/>
        <v>0</v>
      </c>
      <c r="O250" s="92"/>
      <c r="P250" s="46" t="s">
        <v>1198</v>
      </c>
    </row>
    <row r="251" spans="1:16" ht="40.049999999999997" customHeight="1">
      <c r="A251" s="8" t="s">
        <v>1089</v>
      </c>
      <c r="B251" s="23">
        <v>44553</v>
      </c>
      <c r="C251" s="18" t="s">
        <v>55</v>
      </c>
      <c r="D251" s="8" t="s">
        <v>45</v>
      </c>
      <c r="E251" s="6" t="s">
        <v>1010</v>
      </c>
      <c r="F251" s="6" t="s">
        <v>50</v>
      </c>
      <c r="G251" s="6" t="s">
        <v>1279</v>
      </c>
      <c r="H251" s="73" t="s">
        <v>1090</v>
      </c>
      <c r="I251" s="73" t="s">
        <v>943</v>
      </c>
      <c r="J251" s="8" t="s">
        <v>1273</v>
      </c>
      <c r="K251" s="35"/>
      <c r="L251" s="85"/>
      <c r="M251" s="46">
        <f t="shared" si="6"/>
        <v>52</v>
      </c>
      <c r="N251" s="46">
        <f t="shared" si="9"/>
        <v>0</v>
      </c>
      <c r="O251" s="92"/>
      <c r="P251" s="46" t="s">
        <v>1198</v>
      </c>
    </row>
    <row r="252" spans="1:16" ht="40.049999999999997" customHeight="1">
      <c r="A252" s="8" t="s">
        <v>1091</v>
      </c>
      <c r="B252" s="23">
        <v>44553</v>
      </c>
      <c r="C252" s="18" t="s">
        <v>85</v>
      </c>
      <c r="D252" s="8" t="s">
        <v>739</v>
      </c>
      <c r="E252" s="6" t="s">
        <v>1093</v>
      </c>
      <c r="F252" s="6" t="s">
        <v>500</v>
      </c>
      <c r="G252" s="6" t="s">
        <v>1279</v>
      </c>
      <c r="H252" s="73" t="s">
        <v>1159</v>
      </c>
      <c r="I252" s="73" t="s">
        <v>1092</v>
      </c>
      <c r="J252" s="8" t="s">
        <v>1273</v>
      </c>
      <c r="K252" s="35"/>
      <c r="L252" s="85"/>
      <c r="M252" s="46">
        <f t="shared" si="6"/>
        <v>52</v>
      </c>
      <c r="N252" s="46">
        <f t="shared" si="9"/>
        <v>0</v>
      </c>
      <c r="O252" s="92"/>
      <c r="P252" s="46" t="s">
        <v>1198</v>
      </c>
    </row>
    <row r="253" spans="1:16" ht="40.049999999999997" customHeight="1">
      <c r="A253" s="8" t="s">
        <v>1101</v>
      </c>
      <c r="B253" s="23">
        <v>44556</v>
      </c>
      <c r="C253" s="18" t="s">
        <v>487</v>
      </c>
      <c r="D253" s="8" t="s">
        <v>46</v>
      </c>
      <c r="E253" s="6" t="s">
        <v>1102</v>
      </c>
      <c r="F253" s="6" t="s">
        <v>350</v>
      </c>
      <c r="G253" s="6" t="s">
        <v>1279</v>
      </c>
      <c r="H253" s="73" t="s">
        <v>881</v>
      </c>
      <c r="I253" s="73" t="s">
        <v>1103</v>
      </c>
      <c r="J253" s="8" t="s">
        <v>1273</v>
      </c>
      <c r="K253" s="35"/>
      <c r="L253" s="85"/>
      <c r="M253" s="46">
        <f t="shared" si="6"/>
        <v>53</v>
      </c>
      <c r="N253" s="46">
        <f t="shared" si="9"/>
        <v>0</v>
      </c>
      <c r="O253" s="92"/>
      <c r="P253" s="46" t="s">
        <v>1198</v>
      </c>
    </row>
    <row r="254" spans="1:16" ht="40.049999999999997" customHeight="1">
      <c r="A254" s="8" t="s">
        <v>1104</v>
      </c>
      <c r="B254" s="23">
        <v>44556</v>
      </c>
      <c r="C254" s="18" t="s">
        <v>1105</v>
      </c>
      <c r="D254" s="8" t="s">
        <v>739</v>
      </c>
      <c r="E254" s="6" t="s">
        <v>1093</v>
      </c>
      <c r="F254" s="6" t="s">
        <v>500</v>
      </c>
      <c r="G254" s="6" t="s">
        <v>1279</v>
      </c>
      <c r="H254" s="73" t="s">
        <v>1106</v>
      </c>
      <c r="I254" s="73" t="s">
        <v>1092</v>
      </c>
      <c r="J254" s="8" t="s">
        <v>1273</v>
      </c>
      <c r="K254" s="35"/>
      <c r="L254" s="85"/>
      <c r="M254" s="46">
        <f t="shared" si="6"/>
        <v>53</v>
      </c>
      <c r="N254" s="46">
        <f t="shared" si="9"/>
        <v>0</v>
      </c>
      <c r="O254" s="92"/>
      <c r="P254" s="46" t="s">
        <v>1198</v>
      </c>
    </row>
    <row r="255" spans="1:16" ht="40.049999999999997" customHeight="1">
      <c r="A255" s="8" t="s">
        <v>1107</v>
      </c>
      <c r="B255" s="23">
        <v>44557</v>
      </c>
      <c r="C255" s="18" t="s">
        <v>87</v>
      </c>
      <c r="D255" s="8" t="s">
        <v>761</v>
      </c>
      <c r="E255" s="6" t="s">
        <v>1108</v>
      </c>
      <c r="F255" s="6" t="s">
        <v>98</v>
      </c>
      <c r="G255" s="6" t="s">
        <v>1279</v>
      </c>
      <c r="H255" s="73" t="s">
        <v>829</v>
      </c>
      <c r="I255" s="73" t="s">
        <v>1158</v>
      </c>
      <c r="J255" s="8" t="s">
        <v>1273</v>
      </c>
      <c r="K255" s="35"/>
      <c r="L255" s="85"/>
      <c r="M255" s="46">
        <f t="shared" si="6"/>
        <v>53</v>
      </c>
      <c r="N255" s="46">
        <f t="shared" si="9"/>
        <v>0</v>
      </c>
      <c r="O255" s="92"/>
      <c r="P255" s="46" t="s">
        <v>1198</v>
      </c>
    </row>
    <row r="256" spans="1:16" ht="40.049999999999997" customHeight="1">
      <c r="A256" s="8" t="s">
        <v>1109</v>
      </c>
      <c r="B256" s="23">
        <v>44558</v>
      </c>
      <c r="C256" s="18" t="s">
        <v>1105</v>
      </c>
      <c r="D256" s="8" t="s">
        <v>127</v>
      </c>
      <c r="E256" s="6" t="s">
        <v>1110</v>
      </c>
      <c r="F256" s="6" t="s">
        <v>500</v>
      </c>
      <c r="G256" s="6" t="s">
        <v>1279</v>
      </c>
      <c r="H256" s="73" t="s">
        <v>829</v>
      </c>
      <c r="I256" s="73" t="s">
        <v>1087</v>
      </c>
      <c r="J256" s="8" t="s">
        <v>1273</v>
      </c>
      <c r="K256" s="35"/>
      <c r="L256" s="85"/>
      <c r="M256" s="46">
        <f t="shared" si="6"/>
        <v>53</v>
      </c>
      <c r="N256" s="46">
        <f t="shared" si="9"/>
        <v>0</v>
      </c>
      <c r="O256" s="92"/>
      <c r="P256" s="46" t="s">
        <v>1198</v>
      </c>
    </row>
    <row r="257" spans="1:16" ht="40.049999999999997" customHeight="1">
      <c r="A257" s="8" t="s">
        <v>1111</v>
      </c>
      <c r="B257" s="23">
        <v>44558</v>
      </c>
      <c r="C257" s="18" t="s">
        <v>487</v>
      </c>
      <c r="D257" s="8" t="s">
        <v>484</v>
      </c>
      <c r="E257" s="6" t="s">
        <v>1112</v>
      </c>
      <c r="F257" s="6" t="s">
        <v>350</v>
      </c>
      <c r="G257" s="6" t="s">
        <v>1279</v>
      </c>
      <c r="H257" s="73" t="s">
        <v>1113</v>
      </c>
      <c r="I257" s="73" t="s">
        <v>1114</v>
      </c>
      <c r="J257" s="8" t="s">
        <v>1274</v>
      </c>
      <c r="K257" s="35" t="s">
        <v>1180</v>
      </c>
      <c r="L257" s="85"/>
      <c r="M257" s="46">
        <f t="shared" si="6"/>
        <v>53</v>
      </c>
      <c r="N257" s="46">
        <f t="shared" si="9"/>
        <v>2</v>
      </c>
      <c r="O257" s="92">
        <v>44566</v>
      </c>
      <c r="P257" s="46" t="s">
        <v>1198</v>
      </c>
    </row>
    <row r="258" spans="1:16" ht="40.049999999999997" customHeight="1">
      <c r="A258" s="8" t="s">
        <v>1138</v>
      </c>
      <c r="B258" s="23">
        <v>44559</v>
      </c>
      <c r="C258" s="18" t="s">
        <v>449</v>
      </c>
      <c r="D258" s="8" t="s">
        <v>183</v>
      </c>
      <c r="E258" s="6" t="s">
        <v>1371</v>
      </c>
      <c r="F258" s="6" t="s">
        <v>98</v>
      </c>
      <c r="G258" s="6" t="s">
        <v>1281</v>
      </c>
      <c r="H258" s="73" t="s">
        <v>1139</v>
      </c>
      <c r="I258" s="73" t="s">
        <v>1140</v>
      </c>
      <c r="J258" s="8" t="s">
        <v>1274</v>
      </c>
      <c r="K258" s="35" t="s">
        <v>1370</v>
      </c>
      <c r="L258" s="85"/>
      <c r="M258" s="46">
        <f t="shared" si="6"/>
        <v>53</v>
      </c>
      <c r="N258" s="46">
        <f t="shared" si="9"/>
        <v>2</v>
      </c>
      <c r="O258" s="92">
        <v>44566</v>
      </c>
      <c r="P258" s="46" t="s">
        <v>1198</v>
      </c>
    </row>
    <row r="259" spans="1:16" ht="40.049999999999997" customHeight="1">
      <c r="A259" s="8" t="s">
        <v>1150</v>
      </c>
      <c r="B259" s="23">
        <v>44563</v>
      </c>
      <c r="C259" s="18" t="s">
        <v>562</v>
      </c>
      <c r="D259" s="8" t="s">
        <v>739</v>
      </c>
      <c r="E259" s="6" t="s">
        <v>1151</v>
      </c>
      <c r="F259" s="6" t="s">
        <v>500</v>
      </c>
      <c r="G259" s="6" t="s">
        <v>1279</v>
      </c>
      <c r="H259" s="73" t="s">
        <v>1152</v>
      </c>
      <c r="I259" s="73" t="s">
        <v>1153</v>
      </c>
      <c r="J259" s="8" t="s">
        <v>1273</v>
      </c>
      <c r="K259" s="35"/>
      <c r="L259" s="85"/>
      <c r="M259" s="46">
        <f t="shared" si="6"/>
        <v>2</v>
      </c>
      <c r="N259" s="46">
        <f t="shared" si="9"/>
        <v>0</v>
      </c>
      <c r="O259" s="92"/>
      <c r="P259" s="46" t="s">
        <v>1198</v>
      </c>
    </row>
    <row r="260" spans="1:16" ht="40.049999999999997" customHeight="1">
      <c r="A260" s="8" t="s">
        <v>1154</v>
      </c>
      <c r="B260" s="23">
        <v>44563</v>
      </c>
      <c r="C260" s="18" t="s">
        <v>273</v>
      </c>
      <c r="D260" s="8" t="s">
        <v>118</v>
      </c>
      <c r="E260" s="6" t="s">
        <v>1157</v>
      </c>
      <c r="F260" s="6" t="s">
        <v>350</v>
      </c>
      <c r="G260" s="6" t="s">
        <v>1279</v>
      </c>
      <c r="H260" s="73" t="s">
        <v>1155</v>
      </c>
      <c r="I260" s="73" t="s">
        <v>1156</v>
      </c>
      <c r="J260" s="8" t="s">
        <v>1273</v>
      </c>
      <c r="K260" s="35"/>
      <c r="L260" s="85"/>
      <c r="M260" s="46">
        <f t="shared" si="6"/>
        <v>2</v>
      </c>
      <c r="N260" s="46">
        <f t="shared" si="9"/>
        <v>0</v>
      </c>
      <c r="O260" s="92"/>
      <c r="P260" s="46" t="s">
        <v>1198</v>
      </c>
    </row>
    <row r="261" spans="1:16" ht="40.049999999999997" customHeight="1">
      <c r="A261" s="8" t="s">
        <v>1223</v>
      </c>
      <c r="B261" s="23">
        <v>44563</v>
      </c>
      <c r="C261" s="18" t="s">
        <v>487</v>
      </c>
      <c r="D261" s="8" t="s">
        <v>1224</v>
      </c>
      <c r="E261" s="6" t="s">
        <v>1225</v>
      </c>
      <c r="F261" s="6" t="s">
        <v>350</v>
      </c>
      <c r="G261" s="6" t="s">
        <v>1279</v>
      </c>
      <c r="H261" s="73" t="s">
        <v>1070</v>
      </c>
      <c r="I261" s="73" t="s">
        <v>1226</v>
      </c>
      <c r="J261" s="8" t="s">
        <v>1273</v>
      </c>
      <c r="K261" s="35"/>
      <c r="L261" s="85"/>
      <c r="M261" s="46">
        <f t="shared" ref="M261" si="10">WEEKNUM(B261)</f>
        <v>2</v>
      </c>
      <c r="N261" s="46">
        <f t="shared" ref="N261" si="11">WEEKNUM(O261)</f>
        <v>0</v>
      </c>
      <c r="O261" s="92"/>
      <c r="P261" s="46" t="s">
        <v>1198</v>
      </c>
    </row>
    <row r="262" spans="1:16" ht="40.049999999999997" customHeight="1">
      <c r="A262" s="8" t="s">
        <v>1160</v>
      </c>
      <c r="B262" s="23">
        <v>44564</v>
      </c>
      <c r="C262" s="18" t="s">
        <v>55</v>
      </c>
      <c r="D262" s="8" t="s">
        <v>118</v>
      </c>
      <c r="E262" s="6" t="s">
        <v>1161</v>
      </c>
      <c r="F262" s="6" t="s">
        <v>350</v>
      </c>
      <c r="G262" s="6" t="s">
        <v>1279</v>
      </c>
      <c r="H262" s="73" t="s">
        <v>881</v>
      </c>
      <c r="I262" s="73" t="s">
        <v>1162</v>
      </c>
      <c r="J262" s="8" t="s">
        <v>1273</v>
      </c>
      <c r="K262" s="35"/>
      <c r="L262" s="85"/>
      <c r="M262" s="46">
        <f t="shared" si="6"/>
        <v>2</v>
      </c>
      <c r="N262" s="46">
        <f t="shared" si="9"/>
        <v>0</v>
      </c>
      <c r="O262" s="92"/>
      <c r="P262" s="46" t="s">
        <v>1198</v>
      </c>
    </row>
    <row r="263" spans="1:16" ht="40.049999999999997" customHeight="1">
      <c r="A263" s="8" t="s">
        <v>1163</v>
      </c>
      <c r="B263" s="23">
        <v>44564</v>
      </c>
      <c r="C263" s="18" t="s">
        <v>945</v>
      </c>
      <c r="D263" s="8" t="s">
        <v>45</v>
      </c>
      <c r="E263" s="6" t="s">
        <v>1164</v>
      </c>
      <c r="F263" s="6" t="s">
        <v>50</v>
      </c>
      <c r="G263" s="6" t="s">
        <v>1279</v>
      </c>
      <c r="H263" s="73" t="s">
        <v>1168</v>
      </c>
      <c r="I263" s="73" t="s">
        <v>1167</v>
      </c>
      <c r="J263" s="8" t="s">
        <v>1273</v>
      </c>
      <c r="K263" s="35"/>
      <c r="L263" s="85"/>
      <c r="M263" s="46">
        <f t="shared" si="6"/>
        <v>2</v>
      </c>
      <c r="N263" s="46">
        <f t="shared" si="9"/>
        <v>0</v>
      </c>
      <c r="O263" s="92"/>
      <c r="P263" s="46" t="s">
        <v>1198</v>
      </c>
    </row>
    <row r="264" spans="1:16" ht="40.049999999999997" customHeight="1">
      <c r="A264" s="8" t="s">
        <v>1165</v>
      </c>
      <c r="B264" s="23">
        <v>44564</v>
      </c>
      <c r="C264" s="18" t="s">
        <v>275</v>
      </c>
      <c r="D264" s="8" t="s">
        <v>118</v>
      </c>
      <c r="E264" s="6" t="s">
        <v>1166</v>
      </c>
      <c r="F264" s="6" t="s">
        <v>350</v>
      </c>
      <c r="G264" s="6" t="s">
        <v>1279</v>
      </c>
      <c r="H264" s="73" t="s">
        <v>881</v>
      </c>
      <c r="I264" s="73" t="s">
        <v>1169</v>
      </c>
      <c r="J264" s="8" t="s">
        <v>1273</v>
      </c>
      <c r="K264" s="35"/>
      <c r="L264" s="85"/>
      <c r="M264" s="46">
        <f t="shared" si="6"/>
        <v>2</v>
      </c>
      <c r="N264" s="46">
        <f t="shared" si="9"/>
        <v>0</v>
      </c>
      <c r="O264" s="92"/>
      <c r="P264" s="46" t="s">
        <v>1198</v>
      </c>
    </row>
    <row r="265" spans="1:16" ht="40.049999999999997" customHeight="1">
      <c r="A265" s="8" t="s">
        <v>1185</v>
      </c>
      <c r="B265" s="23">
        <v>44565</v>
      </c>
      <c r="C265" s="18" t="s">
        <v>788</v>
      </c>
      <c r="D265" s="8" t="s">
        <v>127</v>
      </c>
      <c r="E265" s="6" t="s">
        <v>1186</v>
      </c>
      <c r="F265" s="6" t="s">
        <v>500</v>
      </c>
      <c r="G265" s="6" t="s">
        <v>1279</v>
      </c>
      <c r="H265" s="73" t="s">
        <v>1187</v>
      </c>
      <c r="I265" s="73" t="s">
        <v>1188</v>
      </c>
      <c r="J265" s="8" t="s">
        <v>1273</v>
      </c>
      <c r="K265" s="35"/>
      <c r="L265" s="85"/>
      <c r="M265" s="46">
        <f t="shared" si="6"/>
        <v>2</v>
      </c>
      <c r="N265" s="46">
        <f t="shared" si="9"/>
        <v>0</v>
      </c>
      <c r="O265" s="92"/>
      <c r="P265" s="46" t="s">
        <v>1198</v>
      </c>
    </row>
    <row r="266" spans="1:16" ht="40.049999999999997" customHeight="1">
      <c r="A266" s="8" t="s">
        <v>1189</v>
      </c>
      <c r="B266" s="23">
        <v>44566</v>
      </c>
      <c r="C266" s="18" t="s">
        <v>67</v>
      </c>
      <c r="D266" s="8" t="s">
        <v>127</v>
      </c>
      <c r="E266" s="6" t="s">
        <v>1190</v>
      </c>
      <c r="F266" s="6" t="s">
        <v>500</v>
      </c>
      <c r="G266" s="6" t="s">
        <v>1279</v>
      </c>
      <c r="H266" s="73" t="s">
        <v>1191</v>
      </c>
      <c r="I266" s="73" t="s">
        <v>1192</v>
      </c>
      <c r="J266" s="8" t="s">
        <v>1273</v>
      </c>
      <c r="K266" s="35"/>
      <c r="L266" s="85"/>
      <c r="M266" s="46">
        <f t="shared" si="6"/>
        <v>2</v>
      </c>
      <c r="N266" s="46">
        <f t="shared" si="9"/>
        <v>0</v>
      </c>
      <c r="O266" s="92"/>
      <c r="P266" s="46" t="s">
        <v>1198</v>
      </c>
    </row>
    <row r="267" spans="1:16" ht="40.049999999999997" customHeight="1">
      <c r="A267" s="8" t="s">
        <v>1202</v>
      </c>
      <c r="B267" s="23">
        <v>44566</v>
      </c>
      <c r="C267" s="18" t="s">
        <v>640</v>
      </c>
      <c r="D267" s="8" t="s">
        <v>118</v>
      </c>
      <c r="E267" s="6" t="s">
        <v>1203</v>
      </c>
      <c r="F267" s="6" t="s">
        <v>350</v>
      </c>
      <c r="G267" s="6" t="s">
        <v>1279</v>
      </c>
      <c r="H267" s="73" t="s">
        <v>881</v>
      </c>
      <c r="I267" s="73" t="s">
        <v>1204</v>
      </c>
      <c r="J267" s="8" t="s">
        <v>1273</v>
      </c>
      <c r="K267" s="35"/>
      <c r="L267" s="85"/>
      <c r="M267" s="46">
        <f t="shared" si="6"/>
        <v>2</v>
      </c>
      <c r="N267" s="46">
        <f t="shared" si="9"/>
        <v>0</v>
      </c>
      <c r="O267" s="92"/>
      <c r="P267" s="46" t="s">
        <v>1198</v>
      </c>
    </row>
    <row r="268" spans="1:16" ht="40.049999999999997" customHeight="1">
      <c r="A268" s="8" t="s">
        <v>1205</v>
      </c>
      <c r="B268" s="23">
        <v>44566</v>
      </c>
      <c r="C268" s="18" t="s">
        <v>55</v>
      </c>
      <c r="D268" s="8" t="s">
        <v>118</v>
      </c>
      <c r="E268" s="6" t="s">
        <v>1206</v>
      </c>
      <c r="F268" s="6" t="s">
        <v>350</v>
      </c>
      <c r="G268" s="6" t="s">
        <v>1279</v>
      </c>
      <c r="H268" s="73" t="s">
        <v>881</v>
      </c>
      <c r="I268" s="73" t="s">
        <v>1207</v>
      </c>
      <c r="J268" s="8" t="s">
        <v>1273</v>
      </c>
      <c r="K268" s="35"/>
      <c r="L268" s="85"/>
      <c r="M268" s="46">
        <f t="shared" si="6"/>
        <v>2</v>
      </c>
      <c r="N268" s="46">
        <f t="shared" si="9"/>
        <v>0</v>
      </c>
      <c r="O268" s="92"/>
      <c r="P268" s="46" t="s">
        <v>1198</v>
      </c>
    </row>
    <row r="269" spans="1:16" ht="40.049999999999997" customHeight="1">
      <c r="A269" s="8" t="s">
        <v>1208</v>
      </c>
      <c r="B269" s="23">
        <v>44566</v>
      </c>
      <c r="C269" s="18" t="s">
        <v>79</v>
      </c>
      <c r="D269" s="8" t="s">
        <v>118</v>
      </c>
      <c r="E269" s="6" t="s">
        <v>1209</v>
      </c>
      <c r="F269" s="6" t="s">
        <v>350</v>
      </c>
      <c r="G269" s="6" t="s">
        <v>1279</v>
      </c>
      <c r="H269" s="73" t="s">
        <v>881</v>
      </c>
      <c r="I269" s="73" t="s">
        <v>1210</v>
      </c>
      <c r="J269" s="8" t="s">
        <v>1273</v>
      </c>
      <c r="K269" s="35"/>
      <c r="L269" s="85"/>
      <c r="M269" s="46">
        <f t="shared" si="6"/>
        <v>2</v>
      </c>
      <c r="N269" s="46">
        <f t="shared" si="9"/>
        <v>0</v>
      </c>
      <c r="O269" s="92"/>
      <c r="P269" s="46" t="s">
        <v>1198</v>
      </c>
    </row>
    <row r="270" spans="1:16" ht="40.049999999999997" customHeight="1">
      <c r="A270" s="8" t="s">
        <v>1231</v>
      </c>
      <c r="B270" s="23">
        <v>44570</v>
      </c>
      <c r="C270" s="18" t="s">
        <v>1233</v>
      </c>
      <c r="D270" s="8" t="s">
        <v>851</v>
      </c>
      <c r="E270" s="6" t="s">
        <v>1232</v>
      </c>
      <c r="F270" s="6" t="s">
        <v>98</v>
      </c>
      <c r="G270" s="6" t="s">
        <v>1279</v>
      </c>
      <c r="H270" s="73" t="s">
        <v>1235</v>
      </c>
      <c r="I270" s="73" t="s">
        <v>1234</v>
      </c>
      <c r="J270" s="8" t="s">
        <v>1274</v>
      </c>
      <c r="K270" s="35" t="s">
        <v>1368</v>
      </c>
      <c r="L270" s="85"/>
      <c r="M270" s="46">
        <f t="shared" ref="M270" si="12">WEEKNUM(B270)</f>
        <v>3</v>
      </c>
      <c r="N270" s="46">
        <f t="shared" ref="N270" si="13">WEEKNUM(O270)</f>
        <v>4</v>
      </c>
      <c r="O270" s="92">
        <v>44578</v>
      </c>
      <c r="P270" s="46" t="s">
        <v>1198</v>
      </c>
    </row>
    <row r="271" spans="1:16" ht="40.049999999999997" customHeight="1">
      <c r="A271" s="8" t="s">
        <v>1236</v>
      </c>
      <c r="B271" s="23">
        <v>44570</v>
      </c>
      <c r="C271" s="18" t="s">
        <v>62</v>
      </c>
      <c r="D271" s="8" t="s">
        <v>484</v>
      </c>
      <c r="E271" s="6" t="s">
        <v>1245</v>
      </c>
      <c r="F271" s="6" t="s">
        <v>98</v>
      </c>
      <c r="G271" s="6" t="s">
        <v>1279</v>
      </c>
      <c r="H271" s="73" t="s">
        <v>1237</v>
      </c>
      <c r="I271" s="73" t="s">
        <v>1238</v>
      </c>
      <c r="J271" s="8" t="s">
        <v>1274</v>
      </c>
      <c r="K271" s="35" t="s">
        <v>1301</v>
      </c>
      <c r="L271" s="85"/>
      <c r="M271" s="46">
        <f t="shared" ref="M271" si="14">WEEKNUM(B271)</f>
        <v>3</v>
      </c>
      <c r="N271" s="46">
        <f t="shared" ref="N271" si="15">WEEKNUM(O271)</f>
        <v>3</v>
      </c>
      <c r="O271" s="23">
        <v>44573</v>
      </c>
      <c r="P271" s="46" t="s">
        <v>1198</v>
      </c>
    </row>
    <row r="272" spans="1:16" ht="40.049999999999997" customHeight="1">
      <c r="A272" s="8" t="s">
        <v>1239</v>
      </c>
      <c r="B272" s="23">
        <v>44570</v>
      </c>
      <c r="C272" s="18" t="s">
        <v>63</v>
      </c>
      <c r="D272" s="8" t="s">
        <v>127</v>
      </c>
      <c r="E272" s="6" t="s">
        <v>1240</v>
      </c>
      <c r="F272" s="6" t="s">
        <v>500</v>
      </c>
      <c r="G272" s="6" t="s">
        <v>1279</v>
      </c>
      <c r="H272" s="73" t="s">
        <v>1241</v>
      </c>
      <c r="I272" s="73" t="s">
        <v>1242</v>
      </c>
      <c r="J272" s="8" t="s">
        <v>1273</v>
      </c>
      <c r="K272" s="35"/>
      <c r="L272" s="85"/>
      <c r="M272" s="46">
        <f t="shared" ref="M272" si="16">WEEKNUM(B272)</f>
        <v>3</v>
      </c>
      <c r="N272" s="46">
        <f t="shared" ref="N272" si="17">WEEKNUM(O272)</f>
        <v>0</v>
      </c>
      <c r="O272" s="92"/>
      <c r="P272" s="46" t="s">
        <v>1198</v>
      </c>
    </row>
    <row r="273" spans="1:16" ht="40.049999999999997" customHeight="1">
      <c r="A273" s="8" t="s">
        <v>1243</v>
      </c>
      <c r="B273" s="23">
        <v>44570</v>
      </c>
      <c r="C273" s="18" t="s">
        <v>63</v>
      </c>
      <c r="D273" s="8" t="s">
        <v>127</v>
      </c>
      <c r="E273" s="6" t="s">
        <v>1244</v>
      </c>
      <c r="F273" s="6" t="s">
        <v>500</v>
      </c>
      <c r="G273" s="6" t="s">
        <v>1279</v>
      </c>
      <c r="H273" s="73" t="s">
        <v>1246</v>
      </c>
      <c r="I273" s="73" t="s">
        <v>1247</v>
      </c>
      <c r="J273" s="8" t="s">
        <v>1273</v>
      </c>
      <c r="K273" s="35"/>
      <c r="L273" s="85"/>
      <c r="M273" s="46">
        <f t="shared" ref="M273" si="18">WEEKNUM(B273)</f>
        <v>3</v>
      </c>
      <c r="N273" s="46">
        <f t="shared" ref="N273" si="19">WEEKNUM(O273)</f>
        <v>0</v>
      </c>
      <c r="O273" s="92"/>
      <c r="P273" s="46" t="s">
        <v>1198</v>
      </c>
    </row>
    <row r="274" spans="1:16" ht="40.049999999999997" customHeight="1">
      <c r="A274" s="8" t="s">
        <v>1248</v>
      </c>
      <c r="B274" s="23">
        <v>44571</v>
      </c>
      <c r="C274" s="18" t="s">
        <v>640</v>
      </c>
      <c r="D274" s="8" t="s">
        <v>45</v>
      </c>
      <c r="E274" s="6" t="s">
        <v>1249</v>
      </c>
      <c r="F274" s="6" t="s">
        <v>50</v>
      </c>
      <c r="G274" s="6" t="s">
        <v>1279</v>
      </c>
      <c r="H274" s="73" t="s">
        <v>1250</v>
      </c>
      <c r="I274" s="73" t="s">
        <v>1004</v>
      </c>
      <c r="J274" s="8" t="s">
        <v>1274</v>
      </c>
      <c r="K274" s="35" t="s">
        <v>1294</v>
      </c>
      <c r="L274" s="85"/>
      <c r="M274" s="46">
        <f t="shared" ref="M274" si="20">WEEKNUM(B274)</f>
        <v>3</v>
      </c>
      <c r="N274" s="46">
        <f t="shared" ref="N274" si="21">WEEKNUM(O274)</f>
        <v>3</v>
      </c>
      <c r="O274" s="23">
        <v>44574</v>
      </c>
      <c r="P274" s="46" t="s">
        <v>1198</v>
      </c>
    </row>
    <row r="275" spans="1:16" ht="40.049999999999997" customHeight="1">
      <c r="A275" s="8" t="s">
        <v>1251</v>
      </c>
      <c r="B275" s="23">
        <v>44571</v>
      </c>
      <c r="C275" s="18" t="s">
        <v>75</v>
      </c>
      <c r="D275" s="8" t="s">
        <v>45</v>
      </c>
      <c r="E275" s="6" t="s">
        <v>1252</v>
      </c>
      <c r="F275" s="6" t="s">
        <v>50</v>
      </c>
      <c r="G275" s="6" t="s">
        <v>1279</v>
      </c>
      <c r="H275" s="73" t="s">
        <v>1253</v>
      </c>
      <c r="I275" s="73" t="s">
        <v>1254</v>
      </c>
      <c r="J275" s="8" t="s">
        <v>1273</v>
      </c>
      <c r="K275" s="35"/>
      <c r="L275" s="85"/>
      <c r="M275" s="46">
        <f t="shared" ref="M275" si="22">WEEKNUM(B275)</f>
        <v>3</v>
      </c>
      <c r="N275" s="46">
        <f t="shared" ref="N275" si="23">WEEKNUM(O275)</f>
        <v>0</v>
      </c>
      <c r="O275" s="92"/>
      <c r="P275" s="46" t="s">
        <v>1198</v>
      </c>
    </row>
    <row r="276" spans="1:16" ht="40.049999999999997" customHeight="1">
      <c r="A276" s="8" t="s">
        <v>1255</v>
      </c>
      <c r="B276" s="23">
        <v>44571</v>
      </c>
      <c r="C276" s="18" t="s">
        <v>82</v>
      </c>
      <c r="D276" s="8" t="s">
        <v>100</v>
      </c>
      <c r="E276" s="6" t="s">
        <v>1256</v>
      </c>
      <c r="F276" s="6" t="s">
        <v>51</v>
      </c>
      <c r="G276" s="6" t="s">
        <v>1279</v>
      </c>
      <c r="H276" s="73" t="s">
        <v>1257</v>
      </c>
      <c r="I276" s="73" t="s">
        <v>1262</v>
      </c>
      <c r="J276" s="8" t="s">
        <v>1273</v>
      </c>
      <c r="K276" s="35"/>
      <c r="L276" s="85"/>
      <c r="M276" s="46">
        <f t="shared" ref="M276" si="24">WEEKNUM(B276)</f>
        <v>3</v>
      </c>
      <c r="N276" s="46">
        <f t="shared" ref="N276" si="25">WEEKNUM(O276)</f>
        <v>0</v>
      </c>
      <c r="O276" s="92"/>
      <c r="P276" s="46" t="s">
        <v>1198</v>
      </c>
    </row>
    <row r="277" spans="1:16" ht="40.049999999999997" customHeight="1">
      <c r="A277" s="8" t="s">
        <v>1258</v>
      </c>
      <c r="B277" s="23">
        <v>44571</v>
      </c>
      <c r="C277" s="18" t="s">
        <v>82</v>
      </c>
      <c r="D277" s="8" t="s">
        <v>100</v>
      </c>
      <c r="E277" s="6" t="s">
        <v>1259</v>
      </c>
      <c r="F277" s="6" t="s">
        <v>51</v>
      </c>
      <c r="G277" s="6" t="s">
        <v>1279</v>
      </c>
      <c r="H277" s="73" t="s">
        <v>1261</v>
      </c>
      <c r="I277" s="73" t="s">
        <v>1260</v>
      </c>
      <c r="J277" s="8" t="s">
        <v>1273</v>
      </c>
      <c r="K277" s="35"/>
      <c r="L277" s="85"/>
      <c r="M277" s="46">
        <f t="shared" ref="M277" si="26">WEEKNUM(B277)</f>
        <v>3</v>
      </c>
      <c r="N277" s="46">
        <f t="shared" ref="N277" si="27">WEEKNUM(O277)</f>
        <v>0</v>
      </c>
      <c r="O277" s="92"/>
      <c r="P277" s="46" t="s">
        <v>1198</v>
      </c>
    </row>
    <row r="278" spans="1:16" ht="40.049999999999997" customHeight="1">
      <c r="A278" s="8" t="s">
        <v>1286</v>
      </c>
      <c r="B278" s="23">
        <v>44572</v>
      </c>
      <c r="C278" s="18" t="s">
        <v>66</v>
      </c>
      <c r="D278" s="8" t="s">
        <v>42</v>
      </c>
      <c r="E278" s="6" t="s">
        <v>1287</v>
      </c>
      <c r="F278" s="6" t="s">
        <v>116</v>
      </c>
      <c r="G278" s="6" t="s">
        <v>1281</v>
      </c>
      <c r="H278" s="73" t="s">
        <v>1289</v>
      </c>
      <c r="I278" s="73" t="s">
        <v>1288</v>
      </c>
      <c r="J278" s="8" t="s">
        <v>1273</v>
      </c>
      <c r="K278" s="35"/>
      <c r="L278" s="85"/>
      <c r="M278" s="46">
        <f t="shared" ref="M278" si="28">WEEKNUM(B278)</f>
        <v>3</v>
      </c>
      <c r="N278" s="46">
        <f t="shared" ref="N278" si="29">WEEKNUM(O278)</f>
        <v>0</v>
      </c>
      <c r="O278" s="92"/>
      <c r="P278" s="46" t="s">
        <v>1198</v>
      </c>
    </row>
    <row r="279" spans="1:16" ht="40.049999999999997" customHeight="1">
      <c r="A279" s="8" t="s">
        <v>1323</v>
      </c>
      <c r="B279" s="23">
        <v>44579</v>
      </c>
      <c r="C279" s="18" t="s">
        <v>82</v>
      </c>
      <c r="D279" s="8" t="s">
        <v>46</v>
      </c>
      <c r="E279" s="6" t="s">
        <v>1324</v>
      </c>
      <c r="F279" s="6" t="s">
        <v>116</v>
      </c>
      <c r="G279" s="6" t="s">
        <v>1279</v>
      </c>
      <c r="H279" s="73" t="s">
        <v>1325</v>
      </c>
      <c r="I279" s="73" t="s">
        <v>1326</v>
      </c>
      <c r="J279" s="8" t="s">
        <v>1274</v>
      </c>
      <c r="K279" s="35" t="s">
        <v>1369</v>
      </c>
      <c r="L279" s="85"/>
      <c r="M279" s="46">
        <f t="shared" ref="M279" si="30">WEEKNUM(B279)</f>
        <v>4</v>
      </c>
      <c r="N279" s="46">
        <f t="shared" ref="N279" si="31">WEEKNUM(O279)</f>
        <v>5</v>
      </c>
      <c r="O279" s="92">
        <v>44585</v>
      </c>
      <c r="P279" s="46" t="s">
        <v>1198</v>
      </c>
    </row>
    <row r="280" spans="1:16" ht="40.049999999999997" customHeight="1">
      <c r="A280" s="8" t="s">
        <v>1327</v>
      </c>
      <c r="B280" s="23">
        <v>44585</v>
      </c>
      <c r="C280" s="18" t="s">
        <v>62</v>
      </c>
      <c r="D280" s="8" t="s">
        <v>347</v>
      </c>
      <c r="E280" s="6" t="s">
        <v>1328</v>
      </c>
      <c r="F280" s="6" t="s">
        <v>116</v>
      </c>
      <c r="G280" s="6" t="s">
        <v>1279</v>
      </c>
      <c r="H280" s="73" t="s">
        <v>1329</v>
      </c>
      <c r="I280" s="73" t="s">
        <v>1336</v>
      </c>
      <c r="J280" s="8" t="s">
        <v>1273</v>
      </c>
      <c r="K280" s="35"/>
      <c r="L280" s="85"/>
      <c r="M280" s="46">
        <f t="shared" ref="M280" si="32">WEEKNUM(B280)</f>
        <v>5</v>
      </c>
      <c r="N280" s="46">
        <f t="shared" ref="N280" si="33">WEEKNUM(O280)</f>
        <v>0</v>
      </c>
      <c r="O280" s="92"/>
      <c r="P280" s="46" t="s">
        <v>1198</v>
      </c>
    </row>
    <row r="281" spans="1:16" ht="40.049999999999997" customHeight="1">
      <c r="A281" s="8" t="s">
        <v>1330</v>
      </c>
      <c r="B281" s="23">
        <v>44585</v>
      </c>
      <c r="C281" s="18" t="s">
        <v>1100</v>
      </c>
      <c r="D281" s="8" t="s">
        <v>347</v>
      </c>
      <c r="E281" s="6" t="s">
        <v>1331</v>
      </c>
      <c r="F281" s="6" t="s">
        <v>116</v>
      </c>
      <c r="G281" s="6" t="s">
        <v>1279</v>
      </c>
      <c r="H281" s="73" t="s">
        <v>1329</v>
      </c>
      <c r="I281" s="73" t="s">
        <v>1336</v>
      </c>
      <c r="J281" s="8" t="s">
        <v>1273</v>
      </c>
      <c r="K281" s="35"/>
      <c r="L281" s="85"/>
      <c r="M281" s="46">
        <f t="shared" ref="M281" si="34">WEEKNUM(B281)</f>
        <v>5</v>
      </c>
      <c r="N281" s="46">
        <f t="shared" ref="N281" si="35">WEEKNUM(O281)</f>
        <v>0</v>
      </c>
      <c r="O281" s="92"/>
      <c r="P281" s="46" t="s">
        <v>1198</v>
      </c>
    </row>
    <row r="282" spans="1:16" ht="40.049999999999997" customHeight="1">
      <c r="A282" s="8" t="s">
        <v>1290</v>
      </c>
      <c r="B282" s="23">
        <v>44571</v>
      </c>
      <c r="C282" s="18" t="s">
        <v>672</v>
      </c>
      <c r="D282" s="8" t="s">
        <v>127</v>
      </c>
      <c r="E282" s="6" t="s">
        <v>1291</v>
      </c>
      <c r="F282" s="6" t="s">
        <v>116</v>
      </c>
      <c r="G282" s="6" t="s">
        <v>1281</v>
      </c>
      <c r="H282" s="73" t="s">
        <v>1292</v>
      </c>
      <c r="I282" s="73" t="s">
        <v>1293</v>
      </c>
      <c r="J282" s="8" t="s">
        <v>1273</v>
      </c>
      <c r="K282" s="35"/>
      <c r="L282" s="85"/>
      <c r="M282" s="46">
        <f t="shared" ref="M282:M283" si="36">WEEKNUM(B282)</f>
        <v>3</v>
      </c>
      <c r="N282" s="46">
        <f t="shared" ref="N282:N283" si="37">WEEKNUM(O282)</f>
        <v>0</v>
      </c>
      <c r="O282" s="92"/>
      <c r="P282" s="46" t="s">
        <v>1198</v>
      </c>
    </row>
    <row r="283" spans="1:16" ht="40.049999999999997" customHeight="1">
      <c r="A283" s="8" t="s">
        <v>1332</v>
      </c>
      <c r="B283" s="23">
        <v>44579</v>
      </c>
      <c r="C283" s="18" t="s">
        <v>589</v>
      </c>
      <c r="D283" s="8" t="s">
        <v>118</v>
      </c>
      <c r="E283" s="6" t="s">
        <v>1333</v>
      </c>
      <c r="F283" s="6" t="s">
        <v>350</v>
      </c>
      <c r="G283" s="6" t="s">
        <v>1279</v>
      </c>
      <c r="H283" s="73" t="s">
        <v>1325</v>
      </c>
      <c r="I283" s="73" t="s">
        <v>938</v>
      </c>
      <c r="J283" s="8" t="s">
        <v>1273</v>
      </c>
      <c r="K283" s="35"/>
      <c r="L283" s="85"/>
      <c r="M283" s="46">
        <f t="shared" si="36"/>
        <v>4</v>
      </c>
      <c r="N283" s="46">
        <f t="shared" si="37"/>
        <v>0</v>
      </c>
      <c r="O283" s="92"/>
      <c r="P283" s="46" t="s">
        <v>1198</v>
      </c>
    </row>
    <row r="284" spans="1:16" ht="40.049999999999997" customHeight="1">
      <c r="A284" s="8" t="s">
        <v>1334</v>
      </c>
      <c r="B284" s="23">
        <v>44585</v>
      </c>
      <c r="C284" s="18" t="s">
        <v>79</v>
      </c>
      <c r="D284" s="8" t="s">
        <v>347</v>
      </c>
      <c r="E284" s="6" t="s">
        <v>1331</v>
      </c>
      <c r="F284" s="6" t="s">
        <v>350</v>
      </c>
      <c r="G284" s="6" t="s">
        <v>1279</v>
      </c>
      <c r="H284" s="73" t="s">
        <v>1329</v>
      </c>
      <c r="I284" s="73" t="s">
        <v>1336</v>
      </c>
      <c r="J284" s="8" t="s">
        <v>1273</v>
      </c>
      <c r="K284" s="35"/>
      <c r="L284" s="85"/>
      <c r="M284" s="46">
        <f t="shared" ref="M284" si="38">WEEKNUM(B284)</f>
        <v>5</v>
      </c>
      <c r="N284" s="46">
        <f t="shared" ref="N284" si="39">WEEKNUM(O284)</f>
        <v>0</v>
      </c>
      <c r="O284" s="92"/>
      <c r="P284" s="46" t="s">
        <v>1198</v>
      </c>
    </row>
    <row r="285" spans="1:16" ht="40.049999999999997" customHeight="1">
      <c r="A285" s="8" t="s">
        <v>1337</v>
      </c>
      <c r="B285" s="23">
        <v>44580</v>
      </c>
      <c r="C285" s="18" t="s">
        <v>788</v>
      </c>
      <c r="D285" s="8" t="s">
        <v>118</v>
      </c>
      <c r="E285" s="6" t="s">
        <v>1209</v>
      </c>
      <c r="F285" s="6" t="s">
        <v>350</v>
      </c>
      <c r="G285" s="6" t="s">
        <v>1279</v>
      </c>
      <c r="H285" s="73" t="s">
        <v>1325</v>
      </c>
      <c r="I285" s="73" t="s">
        <v>938</v>
      </c>
      <c r="J285" s="8" t="s">
        <v>1273</v>
      </c>
      <c r="K285" s="35"/>
      <c r="L285" s="85"/>
      <c r="M285" s="46">
        <f t="shared" ref="M285" si="40">WEEKNUM(B285)</f>
        <v>4</v>
      </c>
      <c r="N285" s="46">
        <f t="shared" ref="N285" si="41">WEEKNUM(O285)</f>
        <v>0</v>
      </c>
      <c r="O285" s="92"/>
      <c r="P285" s="46" t="s">
        <v>1198</v>
      </c>
    </row>
    <row r="286" spans="1:16" ht="40.049999999999997" customHeight="1">
      <c r="A286" s="8" t="s">
        <v>1338</v>
      </c>
      <c r="B286" s="23">
        <v>44580</v>
      </c>
      <c r="C286" s="18" t="s">
        <v>84</v>
      </c>
      <c r="D286" s="8" t="s">
        <v>118</v>
      </c>
      <c r="E286" s="6" t="s">
        <v>1209</v>
      </c>
      <c r="F286" s="6" t="s">
        <v>350</v>
      </c>
      <c r="G286" s="6" t="s">
        <v>1279</v>
      </c>
      <c r="H286" s="73" t="s">
        <v>1325</v>
      </c>
      <c r="I286" s="73" t="s">
        <v>938</v>
      </c>
      <c r="J286" s="8" t="s">
        <v>1273</v>
      </c>
      <c r="K286" s="35"/>
      <c r="L286" s="85"/>
      <c r="M286" s="46">
        <f t="shared" ref="M286:M287" si="42">WEEKNUM(B286)</f>
        <v>4</v>
      </c>
      <c r="N286" s="46">
        <f t="shared" ref="N286:N287" si="43">WEEKNUM(O286)</f>
        <v>0</v>
      </c>
      <c r="O286" s="92"/>
      <c r="P286" s="46" t="s">
        <v>1198</v>
      </c>
    </row>
    <row r="287" spans="1:16" ht="40.049999999999997" customHeight="1">
      <c r="A287" s="8" t="s">
        <v>1339</v>
      </c>
      <c r="B287" s="23">
        <v>44579</v>
      </c>
      <c r="C287" s="18" t="s">
        <v>78</v>
      </c>
      <c r="D287" s="8" t="s">
        <v>127</v>
      </c>
      <c r="E287" s="6" t="s">
        <v>1340</v>
      </c>
      <c r="F287" s="6" t="s">
        <v>98</v>
      </c>
      <c r="G287" s="6" t="s">
        <v>1279</v>
      </c>
      <c r="H287" s="73" t="s">
        <v>1341</v>
      </c>
      <c r="I287" s="73" t="s">
        <v>938</v>
      </c>
      <c r="J287" s="8" t="s">
        <v>1273</v>
      </c>
      <c r="K287" s="35"/>
      <c r="L287" s="85"/>
      <c r="M287" s="46">
        <f t="shared" si="42"/>
        <v>4</v>
      </c>
      <c r="N287" s="46">
        <f t="shared" si="43"/>
        <v>0</v>
      </c>
      <c r="O287" s="92"/>
      <c r="P287" s="46" t="s">
        <v>1198</v>
      </c>
    </row>
    <row r="288" spans="1:16" ht="40.049999999999997" customHeight="1">
      <c r="A288" s="8" t="s">
        <v>1342</v>
      </c>
      <c r="B288" s="23">
        <v>44579</v>
      </c>
      <c r="C288" s="18" t="s">
        <v>1343</v>
      </c>
      <c r="D288" s="8" t="s">
        <v>118</v>
      </c>
      <c r="E288" s="6" t="s">
        <v>1333</v>
      </c>
      <c r="F288" s="6" t="s">
        <v>350</v>
      </c>
      <c r="G288" s="6" t="s">
        <v>1279</v>
      </c>
      <c r="H288" s="73" t="s">
        <v>1325</v>
      </c>
      <c r="I288" s="73" t="s">
        <v>938</v>
      </c>
      <c r="J288" s="8" t="s">
        <v>1273</v>
      </c>
      <c r="K288" s="35"/>
      <c r="L288" s="85"/>
      <c r="M288" s="46">
        <f>WEEKNUM(B288)</f>
        <v>4</v>
      </c>
      <c r="N288" s="46">
        <f>WEEKNUM(O288)</f>
        <v>0</v>
      </c>
      <c r="O288" s="92"/>
      <c r="P288" s="46" t="s">
        <v>1198</v>
      </c>
    </row>
    <row r="289" spans="1:16" ht="40.049999999999997" customHeight="1">
      <c r="A289" s="8" t="s">
        <v>1320</v>
      </c>
      <c r="B289" s="23">
        <v>44571</v>
      </c>
      <c r="C289" s="18" t="s">
        <v>82</v>
      </c>
      <c r="D289" s="8" t="s">
        <v>100</v>
      </c>
      <c r="E289" s="6" t="s">
        <v>1321</v>
      </c>
      <c r="F289" s="6" t="s">
        <v>350</v>
      </c>
      <c r="G289" s="6" t="s">
        <v>1279</v>
      </c>
      <c r="H289" s="73" t="s">
        <v>1335</v>
      </c>
      <c r="I289" s="73" t="s">
        <v>1322</v>
      </c>
      <c r="J289" s="8" t="s">
        <v>1273</v>
      </c>
      <c r="K289" s="35"/>
      <c r="L289" s="85"/>
      <c r="M289" s="46">
        <f t="shared" ref="M289" si="44">WEEKNUM(B289)</f>
        <v>3</v>
      </c>
      <c r="N289" s="46">
        <f t="shared" ref="N289" si="45">WEEKNUM(O289)</f>
        <v>0</v>
      </c>
      <c r="O289" s="92"/>
      <c r="P289" s="46" t="s">
        <v>1198</v>
      </c>
    </row>
    <row r="290" spans="1:16" ht="40.049999999999997" customHeight="1">
      <c r="A290" s="8" t="s">
        <v>1344</v>
      </c>
      <c r="B290" s="23">
        <v>44579</v>
      </c>
      <c r="C290" s="18" t="s">
        <v>1100</v>
      </c>
      <c r="D290" s="8" t="s">
        <v>118</v>
      </c>
      <c r="E290" s="6" t="s">
        <v>1209</v>
      </c>
      <c r="F290" s="6" t="s">
        <v>350</v>
      </c>
      <c r="G290" s="6" t="s">
        <v>1279</v>
      </c>
      <c r="H290" s="73" t="s">
        <v>1325</v>
      </c>
      <c r="I290" s="73" t="s">
        <v>938</v>
      </c>
      <c r="J290" s="8" t="s">
        <v>1273</v>
      </c>
      <c r="K290" s="35"/>
      <c r="L290" s="85"/>
      <c r="M290" s="46">
        <f t="shared" ref="M290" si="46">WEEKNUM(B290)</f>
        <v>4</v>
      </c>
      <c r="N290" s="46">
        <f t="shared" ref="N290" si="47">WEEKNUM(O290)</f>
        <v>0</v>
      </c>
      <c r="O290" s="92"/>
      <c r="P290" s="46" t="s">
        <v>1198</v>
      </c>
    </row>
    <row r="291" spans="1:16" ht="40.049999999999997" customHeight="1">
      <c r="A291" s="8" t="s">
        <v>1345</v>
      </c>
      <c r="B291" s="23">
        <v>44578</v>
      </c>
      <c r="C291" s="18" t="s">
        <v>62</v>
      </c>
      <c r="D291" s="8" t="s">
        <v>46</v>
      </c>
      <c r="E291" s="6" t="s">
        <v>1346</v>
      </c>
      <c r="F291" s="6" t="s">
        <v>162</v>
      </c>
      <c r="G291" s="6" t="s">
        <v>1279</v>
      </c>
      <c r="H291" s="73" t="s">
        <v>1325</v>
      </c>
      <c r="I291" s="73" t="s">
        <v>1347</v>
      </c>
      <c r="J291" s="8" t="s">
        <v>1273</v>
      </c>
      <c r="K291" s="35"/>
      <c r="L291" s="85"/>
      <c r="M291" s="46">
        <f t="shared" ref="M291" si="48">WEEKNUM(B291)</f>
        <v>4</v>
      </c>
      <c r="N291" s="46">
        <f t="shared" ref="N291" si="49">WEEKNUM(O291)</f>
        <v>0</v>
      </c>
      <c r="O291" s="92"/>
      <c r="P291" s="46" t="s">
        <v>1198</v>
      </c>
    </row>
    <row r="292" spans="1:16" ht="40.049999999999997" customHeight="1">
      <c r="A292" s="8" t="s">
        <v>1348</v>
      </c>
      <c r="B292" s="23">
        <v>44578</v>
      </c>
      <c r="C292" s="18" t="s">
        <v>73</v>
      </c>
      <c r="D292" s="8" t="s">
        <v>496</v>
      </c>
      <c r="E292" s="6" t="s">
        <v>1349</v>
      </c>
      <c r="F292" s="6" t="s">
        <v>162</v>
      </c>
      <c r="G292" s="6" t="s">
        <v>1279</v>
      </c>
      <c r="H292" s="73" t="s">
        <v>1350</v>
      </c>
      <c r="I292" s="73" t="s">
        <v>938</v>
      </c>
      <c r="J292" s="8" t="s">
        <v>1273</v>
      </c>
      <c r="K292" s="35"/>
      <c r="L292" s="85"/>
      <c r="M292" s="46">
        <f t="shared" ref="M292" si="50">WEEKNUM(B292)</f>
        <v>4</v>
      </c>
      <c r="N292" s="46">
        <f t="shared" ref="N292" si="51">WEEKNUM(O292)</f>
        <v>0</v>
      </c>
      <c r="O292" s="92"/>
      <c r="P292" s="46" t="s">
        <v>1198</v>
      </c>
    </row>
    <row r="293" spans="1:16" ht="40.049999999999997" customHeight="1">
      <c r="A293" s="8" t="s">
        <v>1351</v>
      </c>
      <c r="B293" s="23">
        <v>44574</v>
      </c>
      <c r="C293" s="18" t="s">
        <v>70</v>
      </c>
      <c r="D293" s="8" t="s">
        <v>347</v>
      </c>
      <c r="E293" s="6" t="s">
        <v>1352</v>
      </c>
      <c r="F293" s="6" t="s">
        <v>350</v>
      </c>
      <c r="G293" s="6" t="s">
        <v>1279</v>
      </c>
      <c r="H293" s="73" t="s">
        <v>1325</v>
      </c>
      <c r="I293" s="73" t="s">
        <v>938</v>
      </c>
      <c r="J293" s="8" t="s">
        <v>1273</v>
      </c>
      <c r="K293" s="35"/>
      <c r="L293" s="85"/>
      <c r="M293" s="46">
        <f t="shared" ref="M293" si="52">WEEKNUM(B293)</f>
        <v>3</v>
      </c>
      <c r="N293" s="46">
        <f t="shared" ref="N293" si="53">WEEKNUM(O293)</f>
        <v>0</v>
      </c>
      <c r="O293" s="92"/>
      <c r="P293" s="46" t="s">
        <v>1198</v>
      </c>
    </row>
    <row r="294" spans="1:16" ht="40.049999999999997" customHeight="1">
      <c r="A294" s="8" t="s">
        <v>1353</v>
      </c>
      <c r="B294" s="23">
        <v>44585</v>
      </c>
      <c r="C294" s="18" t="s">
        <v>672</v>
      </c>
      <c r="D294" s="8" t="s">
        <v>347</v>
      </c>
      <c r="E294" s="6" t="s">
        <v>1354</v>
      </c>
      <c r="F294" s="6" t="s">
        <v>350</v>
      </c>
      <c r="G294" s="6" t="s">
        <v>1279</v>
      </c>
      <c r="H294" s="73" t="s">
        <v>1329</v>
      </c>
      <c r="I294" s="73" t="s">
        <v>1336</v>
      </c>
      <c r="J294" s="8" t="s">
        <v>1273</v>
      </c>
      <c r="K294" s="35"/>
      <c r="L294" s="85"/>
      <c r="M294" s="46">
        <f t="shared" ref="M294" si="54">WEEKNUM(B294)</f>
        <v>5</v>
      </c>
      <c r="N294" s="46">
        <f t="shared" ref="N294" si="55">WEEKNUM(O294)</f>
        <v>0</v>
      </c>
      <c r="O294" s="92"/>
      <c r="P294" s="46" t="s">
        <v>1198</v>
      </c>
    </row>
    <row r="295" spans="1:16" ht="40.049999999999997" customHeight="1">
      <c r="A295" s="8" t="s">
        <v>1355</v>
      </c>
      <c r="B295" s="23">
        <v>44578</v>
      </c>
      <c r="C295" s="18" t="s">
        <v>86</v>
      </c>
      <c r="D295" s="8" t="s">
        <v>612</v>
      </c>
      <c r="E295" s="6" t="s">
        <v>1356</v>
      </c>
      <c r="F295" s="6" t="s">
        <v>350</v>
      </c>
      <c r="G295" s="6" t="s">
        <v>1279</v>
      </c>
      <c r="H295" s="73" t="s">
        <v>1325</v>
      </c>
      <c r="I295" s="73" t="s">
        <v>938</v>
      </c>
      <c r="J295" s="8" t="s">
        <v>1273</v>
      </c>
      <c r="K295" s="35"/>
      <c r="L295" s="85"/>
      <c r="M295" s="46">
        <f t="shared" ref="M295" si="56">WEEKNUM(B295)</f>
        <v>4</v>
      </c>
      <c r="N295" s="46">
        <f t="shared" ref="N295" si="57">WEEKNUM(O295)</f>
        <v>0</v>
      </c>
      <c r="O295" s="92"/>
      <c r="P295" s="46" t="s">
        <v>1198</v>
      </c>
    </row>
    <row r="296" spans="1:16" ht="40.049999999999997" customHeight="1">
      <c r="A296" s="8" t="s">
        <v>1357</v>
      </c>
      <c r="B296" s="23">
        <v>44580</v>
      </c>
      <c r="C296" s="18" t="s">
        <v>73</v>
      </c>
      <c r="D296" s="8" t="s">
        <v>53</v>
      </c>
      <c r="E296" s="6" t="s">
        <v>1358</v>
      </c>
      <c r="F296" s="6" t="s">
        <v>115</v>
      </c>
      <c r="G296" s="6" t="s">
        <v>1279</v>
      </c>
      <c r="H296" s="73" t="s">
        <v>1325</v>
      </c>
      <c r="I296" s="73" t="s">
        <v>1359</v>
      </c>
      <c r="J296" s="8" t="s">
        <v>1273</v>
      </c>
      <c r="K296" s="35"/>
      <c r="L296" s="85"/>
      <c r="M296" s="46">
        <f t="shared" ref="M296" si="58">WEEKNUM(B296)</f>
        <v>4</v>
      </c>
      <c r="N296" s="46">
        <f t="shared" ref="N296" si="59">WEEKNUM(O296)</f>
        <v>0</v>
      </c>
      <c r="O296" s="92"/>
      <c r="P296" s="46" t="s">
        <v>1198</v>
      </c>
    </row>
    <row r="297" spans="1:16" ht="40.049999999999997" customHeight="1">
      <c r="A297" s="8" t="s">
        <v>1360</v>
      </c>
      <c r="B297" s="23">
        <v>44585</v>
      </c>
      <c r="C297" s="18" t="s">
        <v>942</v>
      </c>
      <c r="D297" s="8" t="s">
        <v>42</v>
      </c>
      <c r="E297" s="6" t="s">
        <v>1361</v>
      </c>
      <c r="F297" s="6" t="s">
        <v>116</v>
      </c>
      <c r="G297" s="6" t="s">
        <v>1279</v>
      </c>
      <c r="H297" s="73" t="s">
        <v>1325</v>
      </c>
      <c r="I297" s="73" t="s">
        <v>1362</v>
      </c>
      <c r="J297" s="8" t="s">
        <v>1273</v>
      </c>
      <c r="K297" s="35"/>
      <c r="L297" s="85"/>
      <c r="M297" s="46">
        <f t="shared" ref="M297" si="60">WEEKNUM(B297)</f>
        <v>5</v>
      </c>
      <c r="N297" s="46">
        <f t="shared" ref="N297" si="61">WEEKNUM(O297)</f>
        <v>0</v>
      </c>
      <c r="O297" s="92"/>
      <c r="P297" s="46" t="s">
        <v>1198</v>
      </c>
    </row>
    <row r="298" spans="1:16">
      <c r="I298" s="32"/>
    </row>
    <row r="301" spans="1:16">
      <c r="G301" s="16"/>
    </row>
  </sheetData>
  <autoFilter ref="A2:W297" xr:uid="{3A2BCAF2-5BB4-45F3-891A-6D7A3638CEB9}"/>
  <phoneticPr fontId="3" type="noConversion"/>
  <conditionalFormatting sqref="J14">
    <cfRule type="containsText" dxfId="789" priority="1307" operator="containsText" text="Root cause known">
      <formula>NOT(ISERROR(SEARCH("Root cause known",J14)))</formula>
    </cfRule>
    <cfRule type="containsText" dxfId="788" priority="1308" operator="containsText" text="NCR opened">
      <formula>NOT(ISERROR(SEARCH("NCR opened",J14)))</formula>
    </cfRule>
    <cfRule type="containsText" dxfId="787" priority="1309" operator="containsText" text="NCR Closed">
      <formula>NOT(ISERROR(SEARCH("NCR Closed",J14)))</formula>
    </cfRule>
    <cfRule type="containsText" dxfId="786" priority="1310" operator="containsText" text="Corrective Action defined">
      <formula>NOT(ISERROR(SEARCH("Corrective Action defined",J14)))</formula>
    </cfRule>
  </conditionalFormatting>
  <conditionalFormatting sqref="J14">
    <cfRule type="containsText" dxfId="785" priority="161" operator="containsText" text="Open">
      <formula>NOT(ISERROR(SEARCH("Open",J14)))</formula>
    </cfRule>
    <cfRule type="containsText" dxfId="784" priority="162" operator="containsText" text="Closed">
      <formula>NOT(ISERROR(SEARCH("Closed",J14)))</formula>
    </cfRule>
  </conditionalFormatting>
  <conditionalFormatting sqref="J259:J277 J250:J256 J248 J245 J243 J240:J241 J235:J237 J231 J228:J229 J226 J224 J216:J221 J212:J214 J204:J210 J198:J201 J195 J193 J183:J185 J181 J179 J175:J176 J171 J164:J165 J55:J57 J27">
    <cfRule type="containsText" dxfId="783" priority="157" operator="containsText" text="Root cause known">
      <formula>NOT(ISERROR(SEARCH("Root cause known",J27)))</formula>
    </cfRule>
    <cfRule type="containsText" dxfId="782" priority="158" operator="containsText" text="NCR opened">
      <formula>NOT(ISERROR(SEARCH("NCR opened",J27)))</formula>
    </cfRule>
    <cfRule type="containsText" dxfId="781" priority="159" operator="containsText" text="NCR Closed">
      <formula>NOT(ISERROR(SEARCH("NCR Closed",J27)))</formula>
    </cfRule>
    <cfRule type="containsText" dxfId="780" priority="160" operator="containsText" text="Corrective Action defined">
      <formula>NOT(ISERROR(SEARCH("Corrective Action defined",J27)))</formula>
    </cfRule>
  </conditionalFormatting>
  <conditionalFormatting sqref="J259:J277 J250:J256 J248 J245 J243 J240:J241 J235:J237 J231 J228:J229 J226 J224 J216:J221 J212:J214 J204:J210 J198:J201 J195 J193 J183:J185 J181 J179 J175:J176 J171 J164:J165 J55:J57 J27">
    <cfRule type="containsText" dxfId="779" priority="155" operator="containsText" text="Open">
      <formula>NOT(ISERROR(SEARCH("Open",J27)))</formula>
    </cfRule>
    <cfRule type="containsText" dxfId="778" priority="156" operator="containsText" text="Closed">
      <formula>NOT(ISERROR(SEARCH("Closed",J27)))</formula>
    </cfRule>
  </conditionalFormatting>
  <conditionalFormatting sqref="J51">
    <cfRule type="containsText" dxfId="777" priority="151" operator="containsText" text="Root cause known">
      <formula>NOT(ISERROR(SEARCH("Root cause known",J51)))</formula>
    </cfRule>
    <cfRule type="containsText" dxfId="776" priority="152" operator="containsText" text="NCR opened">
      <formula>NOT(ISERROR(SEARCH("NCR opened",J51)))</formula>
    </cfRule>
    <cfRule type="containsText" dxfId="775" priority="153" operator="containsText" text="NCR Closed">
      <formula>NOT(ISERROR(SEARCH("NCR Closed",J51)))</formula>
    </cfRule>
    <cfRule type="containsText" dxfId="774" priority="154" operator="containsText" text="Corrective Action defined">
      <formula>NOT(ISERROR(SEARCH("Corrective Action defined",J51)))</formula>
    </cfRule>
  </conditionalFormatting>
  <conditionalFormatting sqref="J51">
    <cfRule type="containsText" dxfId="773" priority="149" operator="containsText" text="Open">
      <formula>NOT(ISERROR(SEARCH("Open",J51)))</formula>
    </cfRule>
    <cfRule type="containsText" dxfId="772" priority="150" operator="containsText" text="Closed">
      <formula>NOT(ISERROR(SEARCH("Closed",J51)))</formula>
    </cfRule>
  </conditionalFormatting>
  <conditionalFormatting sqref="J223 J187:J188 J111 J104 J99 J89 J80 J74">
    <cfRule type="containsText" dxfId="771" priority="145" operator="containsText" text="Root cause known">
      <formula>NOT(ISERROR(SEARCH("Root cause known",J74)))</formula>
    </cfRule>
    <cfRule type="containsText" dxfId="770" priority="146" operator="containsText" text="NCR opened">
      <formula>NOT(ISERROR(SEARCH("NCR opened",J74)))</formula>
    </cfRule>
    <cfRule type="containsText" dxfId="769" priority="147" operator="containsText" text="NCR Closed">
      <formula>NOT(ISERROR(SEARCH("NCR Closed",J74)))</formula>
    </cfRule>
    <cfRule type="containsText" dxfId="768" priority="148" operator="containsText" text="Corrective Action defined">
      <formula>NOT(ISERROR(SEARCH("Corrective Action defined",J74)))</formula>
    </cfRule>
  </conditionalFormatting>
  <conditionalFormatting sqref="J223 J187:J188 J111 J104 J99 J89 J80 J74">
    <cfRule type="containsText" dxfId="767" priority="143" operator="containsText" text="Open">
      <formula>NOT(ISERROR(SEARCH("Open",J74)))</formula>
    </cfRule>
    <cfRule type="containsText" dxfId="766" priority="144" operator="containsText" text="Closed">
      <formula>NOT(ISERROR(SEARCH("Closed",J74)))</formula>
    </cfRule>
  </conditionalFormatting>
  <conditionalFormatting sqref="J3">
    <cfRule type="containsText" dxfId="765" priority="139" operator="containsText" text="Root cause known">
      <formula>NOT(ISERROR(SEARCH("Root cause known",J3)))</formula>
    </cfRule>
    <cfRule type="containsText" dxfId="764" priority="140" operator="containsText" text="NCR opened">
      <formula>NOT(ISERROR(SEARCH("NCR opened",J3)))</formula>
    </cfRule>
    <cfRule type="containsText" dxfId="763" priority="141" operator="containsText" text="NCR Closed">
      <formula>NOT(ISERROR(SEARCH("NCR Closed",J3)))</formula>
    </cfRule>
    <cfRule type="containsText" dxfId="762" priority="142" operator="containsText" text="Corrective Action defined">
      <formula>NOT(ISERROR(SEARCH("Corrective Action defined",J3)))</formula>
    </cfRule>
  </conditionalFormatting>
  <conditionalFormatting sqref="J3">
    <cfRule type="containsText" dxfId="761" priority="137" operator="containsText" text="Open">
      <formula>NOT(ISERROR(SEARCH("Open",J3)))</formula>
    </cfRule>
    <cfRule type="containsText" dxfId="760" priority="138" operator="containsText" text="Closed">
      <formula>NOT(ISERROR(SEARCH("Closed",J3)))</formula>
    </cfRule>
  </conditionalFormatting>
  <conditionalFormatting sqref="J257:J258 J249 J246:J247 J244 J242 J238:J239 J232:J234 J230 J227 J225 J222 J215 J211 J202:J203 J196:J197 J194 J189:J192 J186 J182 J180 J177:J178 J172:J174 J166:J170 J112:J163 J105:J110 J100:J103 J90:J98 J81:J88 J75:J79 J58:J73 J52:J54 J28:J50 J15:J26 J4:J13">
    <cfRule type="containsText" dxfId="759" priority="133" operator="containsText" text="Root cause known">
      <formula>NOT(ISERROR(SEARCH("Root cause known",J4)))</formula>
    </cfRule>
    <cfRule type="containsText" dxfId="758" priority="134" operator="containsText" text="NCR opened">
      <formula>NOT(ISERROR(SEARCH("NCR opened",J4)))</formula>
    </cfRule>
    <cfRule type="containsText" dxfId="757" priority="135" operator="containsText" text="NCR Closed">
      <formula>NOT(ISERROR(SEARCH("NCR Closed",J4)))</formula>
    </cfRule>
    <cfRule type="containsText" dxfId="756" priority="136" operator="containsText" text="Corrective Action defined">
      <formula>NOT(ISERROR(SEARCH("Corrective Action defined",J4)))</formula>
    </cfRule>
  </conditionalFormatting>
  <conditionalFormatting sqref="J257:J258 J249 J246:J247 J244 J242 J238:J239 J232:J234 J230 J227 J225 J222 J215 J211 J202:J203 J196:J197 J194 J189:J192 J186 J182 J180 J177:J178 J172:J174 J166:J170 J112:J163 J105:J110 J100:J103 J90:J98 J81:J88 J75:J79 J58:J73 J52:J54 J28:J50 J15:J26 J4:J13">
    <cfRule type="containsText" dxfId="755" priority="131" operator="containsText" text="Open">
      <formula>NOT(ISERROR(SEARCH("Open",J4)))</formula>
    </cfRule>
    <cfRule type="containsText" dxfId="754" priority="132" operator="containsText" text="Closed">
      <formula>NOT(ISERROR(SEARCH("Closed",J4)))</formula>
    </cfRule>
  </conditionalFormatting>
  <conditionalFormatting sqref="J278">
    <cfRule type="containsText" dxfId="753" priority="123" operator="containsText" text="Root cause known">
      <formula>NOT(ISERROR(SEARCH("Root cause known",J278)))</formula>
    </cfRule>
    <cfRule type="containsText" dxfId="752" priority="124" operator="containsText" text="NCR opened">
      <formula>NOT(ISERROR(SEARCH("NCR opened",J278)))</formula>
    </cfRule>
    <cfRule type="containsText" dxfId="751" priority="125" operator="containsText" text="NCR Closed">
      <formula>NOT(ISERROR(SEARCH("NCR Closed",J278)))</formula>
    </cfRule>
    <cfRule type="containsText" dxfId="750" priority="126" operator="containsText" text="Corrective Action defined">
      <formula>NOT(ISERROR(SEARCH("Corrective Action defined",J278)))</formula>
    </cfRule>
  </conditionalFormatting>
  <conditionalFormatting sqref="J278">
    <cfRule type="containsText" dxfId="749" priority="121" operator="containsText" text="Open">
      <formula>NOT(ISERROR(SEARCH("Open",J278)))</formula>
    </cfRule>
    <cfRule type="containsText" dxfId="748" priority="122" operator="containsText" text="Closed">
      <formula>NOT(ISERROR(SEARCH("Closed",J278)))</formula>
    </cfRule>
  </conditionalFormatting>
  <conditionalFormatting sqref="J282">
    <cfRule type="containsText" dxfId="747" priority="117" operator="containsText" text="Root cause known">
      <formula>NOT(ISERROR(SEARCH("Root cause known",J282)))</formula>
    </cfRule>
    <cfRule type="containsText" dxfId="746" priority="118" operator="containsText" text="NCR opened">
      <formula>NOT(ISERROR(SEARCH("NCR opened",J282)))</formula>
    </cfRule>
    <cfRule type="containsText" dxfId="745" priority="119" operator="containsText" text="NCR Closed">
      <formula>NOT(ISERROR(SEARCH("NCR Closed",J282)))</formula>
    </cfRule>
    <cfRule type="containsText" dxfId="744" priority="120" operator="containsText" text="Corrective Action defined">
      <formula>NOT(ISERROR(SEARCH("Corrective Action defined",J282)))</formula>
    </cfRule>
  </conditionalFormatting>
  <conditionalFormatting sqref="J282">
    <cfRule type="containsText" dxfId="743" priority="115" operator="containsText" text="Open">
      <formula>NOT(ISERROR(SEARCH("Open",J282)))</formula>
    </cfRule>
    <cfRule type="containsText" dxfId="742" priority="116" operator="containsText" text="Closed">
      <formula>NOT(ISERROR(SEARCH("Closed",J282)))</formula>
    </cfRule>
  </conditionalFormatting>
  <conditionalFormatting sqref="J289">
    <cfRule type="containsText" dxfId="741" priority="111" operator="containsText" text="Root cause known">
      <formula>NOT(ISERROR(SEARCH("Root cause known",J289)))</formula>
    </cfRule>
    <cfRule type="containsText" dxfId="740" priority="112" operator="containsText" text="NCR opened">
      <formula>NOT(ISERROR(SEARCH("NCR opened",J289)))</formula>
    </cfRule>
    <cfRule type="containsText" dxfId="739" priority="113" operator="containsText" text="NCR Closed">
      <formula>NOT(ISERROR(SEARCH("NCR Closed",J289)))</formula>
    </cfRule>
    <cfRule type="containsText" dxfId="738" priority="114" operator="containsText" text="Corrective Action defined">
      <formula>NOT(ISERROR(SEARCH("Corrective Action defined",J289)))</formula>
    </cfRule>
  </conditionalFormatting>
  <conditionalFormatting sqref="J289">
    <cfRule type="containsText" dxfId="737" priority="109" operator="containsText" text="Open">
      <formula>NOT(ISERROR(SEARCH("Open",J289)))</formula>
    </cfRule>
    <cfRule type="containsText" dxfId="736" priority="110" operator="containsText" text="Closed">
      <formula>NOT(ISERROR(SEARCH("Closed",J289)))</formula>
    </cfRule>
  </conditionalFormatting>
  <conditionalFormatting sqref="J279">
    <cfRule type="containsText" dxfId="735" priority="105" operator="containsText" text="Root cause known">
      <formula>NOT(ISERROR(SEARCH("Root cause known",J279)))</formula>
    </cfRule>
    <cfRule type="containsText" dxfId="734" priority="106" operator="containsText" text="NCR opened">
      <formula>NOT(ISERROR(SEARCH("NCR opened",J279)))</formula>
    </cfRule>
    <cfRule type="containsText" dxfId="733" priority="107" operator="containsText" text="NCR Closed">
      <formula>NOT(ISERROR(SEARCH("NCR Closed",J279)))</formula>
    </cfRule>
    <cfRule type="containsText" dxfId="732" priority="108" operator="containsText" text="Corrective Action defined">
      <formula>NOT(ISERROR(SEARCH("Corrective Action defined",J279)))</formula>
    </cfRule>
  </conditionalFormatting>
  <conditionalFormatting sqref="J279">
    <cfRule type="containsText" dxfId="731" priority="103" operator="containsText" text="Open">
      <formula>NOT(ISERROR(SEARCH("Open",J279)))</formula>
    </cfRule>
    <cfRule type="containsText" dxfId="730" priority="104" operator="containsText" text="Closed">
      <formula>NOT(ISERROR(SEARCH("Closed",J279)))</formula>
    </cfRule>
  </conditionalFormatting>
  <conditionalFormatting sqref="J280">
    <cfRule type="containsText" dxfId="729" priority="93" operator="containsText" text="Root cause known">
      <formula>NOT(ISERROR(SEARCH("Root cause known",J280)))</formula>
    </cfRule>
    <cfRule type="containsText" dxfId="728" priority="94" operator="containsText" text="NCR opened">
      <formula>NOT(ISERROR(SEARCH("NCR opened",J280)))</formula>
    </cfRule>
    <cfRule type="containsText" dxfId="727" priority="95" operator="containsText" text="NCR Closed">
      <formula>NOT(ISERROR(SEARCH("NCR Closed",J280)))</formula>
    </cfRule>
    <cfRule type="containsText" dxfId="726" priority="96" operator="containsText" text="Corrective Action defined">
      <formula>NOT(ISERROR(SEARCH("Corrective Action defined",J280)))</formula>
    </cfRule>
  </conditionalFormatting>
  <conditionalFormatting sqref="J280">
    <cfRule type="containsText" dxfId="725" priority="91" operator="containsText" text="Open">
      <formula>NOT(ISERROR(SEARCH("Open",J280)))</formula>
    </cfRule>
    <cfRule type="containsText" dxfId="724" priority="92" operator="containsText" text="Closed">
      <formula>NOT(ISERROR(SEARCH("Closed",J280)))</formula>
    </cfRule>
  </conditionalFormatting>
  <conditionalFormatting sqref="J281">
    <cfRule type="containsText" dxfId="723" priority="87" operator="containsText" text="Root cause known">
      <formula>NOT(ISERROR(SEARCH("Root cause known",J281)))</formula>
    </cfRule>
    <cfRule type="containsText" dxfId="722" priority="88" operator="containsText" text="NCR opened">
      <formula>NOT(ISERROR(SEARCH("NCR opened",J281)))</formula>
    </cfRule>
    <cfRule type="containsText" dxfId="721" priority="89" operator="containsText" text="NCR Closed">
      <formula>NOT(ISERROR(SEARCH("NCR Closed",J281)))</formula>
    </cfRule>
    <cfRule type="containsText" dxfId="720" priority="90" operator="containsText" text="Corrective Action defined">
      <formula>NOT(ISERROR(SEARCH("Corrective Action defined",J281)))</formula>
    </cfRule>
  </conditionalFormatting>
  <conditionalFormatting sqref="J281">
    <cfRule type="containsText" dxfId="719" priority="85" operator="containsText" text="Open">
      <formula>NOT(ISERROR(SEARCH("Open",J281)))</formula>
    </cfRule>
    <cfRule type="containsText" dxfId="718" priority="86" operator="containsText" text="Closed">
      <formula>NOT(ISERROR(SEARCH("Closed",J281)))</formula>
    </cfRule>
  </conditionalFormatting>
  <conditionalFormatting sqref="J283">
    <cfRule type="containsText" dxfId="717" priority="81" operator="containsText" text="Root cause known">
      <formula>NOT(ISERROR(SEARCH("Root cause known",J283)))</formula>
    </cfRule>
    <cfRule type="containsText" dxfId="716" priority="82" operator="containsText" text="NCR opened">
      <formula>NOT(ISERROR(SEARCH("NCR opened",J283)))</formula>
    </cfRule>
    <cfRule type="containsText" dxfId="715" priority="83" operator="containsText" text="NCR Closed">
      <formula>NOT(ISERROR(SEARCH("NCR Closed",J283)))</formula>
    </cfRule>
    <cfRule type="containsText" dxfId="714" priority="84" operator="containsText" text="Corrective Action defined">
      <formula>NOT(ISERROR(SEARCH("Corrective Action defined",J283)))</formula>
    </cfRule>
  </conditionalFormatting>
  <conditionalFormatting sqref="J283">
    <cfRule type="containsText" dxfId="713" priority="79" operator="containsText" text="Open">
      <formula>NOT(ISERROR(SEARCH("Open",J283)))</formula>
    </cfRule>
    <cfRule type="containsText" dxfId="712" priority="80" operator="containsText" text="Closed">
      <formula>NOT(ISERROR(SEARCH("Closed",J283)))</formula>
    </cfRule>
  </conditionalFormatting>
  <conditionalFormatting sqref="J284">
    <cfRule type="containsText" dxfId="711" priority="75" operator="containsText" text="Root cause known">
      <formula>NOT(ISERROR(SEARCH("Root cause known",J284)))</formula>
    </cfRule>
    <cfRule type="containsText" dxfId="710" priority="76" operator="containsText" text="NCR opened">
      <formula>NOT(ISERROR(SEARCH("NCR opened",J284)))</formula>
    </cfRule>
    <cfRule type="containsText" dxfId="709" priority="77" operator="containsText" text="NCR Closed">
      <formula>NOT(ISERROR(SEARCH("NCR Closed",J284)))</formula>
    </cfRule>
    <cfRule type="containsText" dxfId="708" priority="78" operator="containsText" text="Corrective Action defined">
      <formula>NOT(ISERROR(SEARCH("Corrective Action defined",J284)))</formula>
    </cfRule>
  </conditionalFormatting>
  <conditionalFormatting sqref="J284">
    <cfRule type="containsText" dxfId="707" priority="73" operator="containsText" text="Open">
      <formula>NOT(ISERROR(SEARCH("Open",J284)))</formula>
    </cfRule>
    <cfRule type="containsText" dxfId="706" priority="74" operator="containsText" text="Closed">
      <formula>NOT(ISERROR(SEARCH("Closed",J284)))</formula>
    </cfRule>
  </conditionalFormatting>
  <conditionalFormatting sqref="J285">
    <cfRule type="containsText" dxfId="705" priority="69" operator="containsText" text="Root cause known">
      <formula>NOT(ISERROR(SEARCH("Root cause known",J285)))</formula>
    </cfRule>
    <cfRule type="containsText" dxfId="704" priority="70" operator="containsText" text="NCR opened">
      <formula>NOT(ISERROR(SEARCH("NCR opened",J285)))</formula>
    </cfRule>
    <cfRule type="containsText" dxfId="703" priority="71" operator="containsText" text="NCR Closed">
      <formula>NOT(ISERROR(SEARCH("NCR Closed",J285)))</formula>
    </cfRule>
    <cfRule type="containsText" dxfId="702" priority="72" operator="containsText" text="Corrective Action defined">
      <formula>NOT(ISERROR(SEARCH("Corrective Action defined",J285)))</formula>
    </cfRule>
  </conditionalFormatting>
  <conditionalFormatting sqref="J285">
    <cfRule type="containsText" dxfId="701" priority="67" operator="containsText" text="Open">
      <formula>NOT(ISERROR(SEARCH("Open",J285)))</formula>
    </cfRule>
    <cfRule type="containsText" dxfId="700" priority="68" operator="containsText" text="Closed">
      <formula>NOT(ISERROR(SEARCH("Closed",J285)))</formula>
    </cfRule>
  </conditionalFormatting>
  <conditionalFormatting sqref="J286">
    <cfRule type="containsText" dxfId="699" priority="63" operator="containsText" text="Root cause known">
      <formula>NOT(ISERROR(SEARCH("Root cause known",J286)))</formula>
    </cfRule>
    <cfRule type="containsText" dxfId="698" priority="64" operator="containsText" text="NCR opened">
      <formula>NOT(ISERROR(SEARCH("NCR opened",J286)))</formula>
    </cfRule>
    <cfRule type="containsText" dxfId="697" priority="65" operator="containsText" text="NCR Closed">
      <formula>NOT(ISERROR(SEARCH("NCR Closed",J286)))</formula>
    </cfRule>
    <cfRule type="containsText" dxfId="696" priority="66" operator="containsText" text="Corrective Action defined">
      <formula>NOT(ISERROR(SEARCH("Corrective Action defined",J286)))</formula>
    </cfRule>
  </conditionalFormatting>
  <conditionalFormatting sqref="J286">
    <cfRule type="containsText" dxfId="695" priority="61" operator="containsText" text="Open">
      <formula>NOT(ISERROR(SEARCH("Open",J286)))</formula>
    </cfRule>
    <cfRule type="containsText" dxfId="694" priority="62" operator="containsText" text="Closed">
      <formula>NOT(ISERROR(SEARCH("Closed",J286)))</formula>
    </cfRule>
  </conditionalFormatting>
  <conditionalFormatting sqref="J287:J288">
    <cfRule type="containsText" dxfId="693" priority="57" operator="containsText" text="Root cause known">
      <formula>NOT(ISERROR(SEARCH("Root cause known",J287)))</formula>
    </cfRule>
    <cfRule type="containsText" dxfId="692" priority="58" operator="containsText" text="NCR opened">
      <formula>NOT(ISERROR(SEARCH("NCR opened",J287)))</formula>
    </cfRule>
    <cfRule type="containsText" dxfId="691" priority="59" operator="containsText" text="NCR Closed">
      <formula>NOT(ISERROR(SEARCH("NCR Closed",J287)))</formula>
    </cfRule>
    <cfRule type="containsText" dxfId="690" priority="60" operator="containsText" text="Corrective Action defined">
      <formula>NOT(ISERROR(SEARCH("Corrective Action defined",J287)))</formula>
    </cfRule>
  </conditionalFormatting>
  <conditionalFormatting sqref="J287:J288">
    <cfRule type="containsText" dxfId="689" priority="55" operator="containsText" text="Open">
      <formula>NOT(ISERROR(SEARCH("Open",J287)))</formula>
    </cfRule>
    <cfRule type="containsText" dxfId="688" priority="56" operator="containsText" text="Closed">
      <formula>NOT(ISERROR(SEARCH("Closed",J287)))</formula>
    </cfRule>
  </conditionalFormatting>
  <conditionalFormatting sqref="J288">
    <cfRule type="containsText" dxfId="687" priority="51" operator="containsText" text="Root cause known">
      <formula>NOT(ISERROR(SEARCH("Root cause known",J288)))</formula>
    </cfRule>
    <cfRule type="containsText" dxfId="686" priority="52" operator="containsText" text="NCR opened">
      <formula>NOT(ISERROR(SEARCH("NCR opened",J288)))</formula>
    </cfRule>
    <cfRule type="containsText" dxfId="685" priority="53" operator="containsText" text="NCR Closed">
      <formula>NOT(ISERROR(SEARCH("NCR Closed",J288)))</formula>
    </cfRule>
    <cfRule type="containsText" dxfId="684" priority="54" operator="containsText" text="Corrective Action defined">
      <formula>NOT(ISERROR(SEARCH("Corrective Action defined",J288)))</formula>
    </cfRule>
  </conditionalFormatting>
  <conditionalFormatting sqref="J288">
    <cfRule type="containsText" dxfId="683" priority="49" operator="containsText" text="Open">
      <formula>NOT(ISERROR(SEARCH("Open",J288)))</formula>
    </cfRule>
    <cfRule type="containsText" dxfId="682" priority="50" operator="containsText" text="Closed">
      <formula>NOT(ISERROR(SEARCH("Closed",J288)))</formula>
    </cfRule>
  </conditionalFormatting>
  <conditionalFormatting sqref="J290">
    <cfRule type="containsText" dxfId="681" priority="45" operator="containsText" text="Root cause known">
      <formula>NOT(ISERROR(SEARCH("Root cause known",J290)))</formula>
    </cfRule>
    <cfRule type="containsText" dxfId="680" priority="46" operator="containsText" text="NCR opened">
      <formula>NOT(ISERROR(SEARCH("NCR opened",J290)))</formula>
    </cfRule>
    <cfRule type="containsText" dxfId="679" priority="47" operator="containsText" text="NCR Closed">
      <formula>NOT(ISERROR(SEARCH("NCR Closed",J290)))</formula>
    </cfRule>
    <cfRule type="containsText" dxfId="678" priority="48" operator="containsText" text="Corrective Action defined">
      <formula>NOT(ISERROR(SEARCH("Corrective Action defined",J290)))</formula>
    </cfRule>
  </conditionalFormatting>
  <conditionalFormatting sqref="J290">
    <cfRule type="containsText" dxfId="677" priority="43" operator="containsText" text="Open">
      <formula>NOT(ISERROR(SEARCH("Open",J290)))</formula>
    </cfRule>
    <cfRule type="containsText" dxfId="676" priority="44" operator="containsText" text="Closed">
      <formula>NOT(ISERROR(SEARCH("Closed",J290)))</formula>
    </cfRule>
  </conditionalFormatting>
  <conditionalFormatting sqref="J291">
    <cfRule type="containsText" dxfId="675" priority="39" operator="containsText" text="Root cause known">
      <formula>NOT(ISERROR(SEARCH("Root cause known",J291)))</formula>
    </cfRule>
    <cfRule type="containsText" dxfId="674" priority="40" operator="containsText" text="NCR opened">
      <formula>NOT(ISERROR(SEARCH("NCR opened",J291)))</formula>
    </cfRule>
    <cfRule type="containsText" dxfId="673" priority="41" operator="containsText" text="NCR Closed">
      <formula>NOT(ISERROR(SEARCH("NCR Closed",J291)))</formula>
    </cfRule>
    <cfRule type="containsText" dxfId="672" priority="42" operator="containsText" text="Corrective Action defined">
      <formula>NOT(ISERROR(SEARCH("Corrective Action defined",J291)))</formula>
    </cfRule>
  </conditionalFormatting>
  <conditionalFormatting sqref="J291">
    <cfRule type="containsText" dxfId="671" priority="37" operator="containsText" text="Open">
      <formula>NOT(ISERROR(SEARCH("Open",J291)))</formula>
    </cfRule>
    <cfRule type="containsText" dxfId="670" priority="38" operator="containsText" text="Closed">
      <formula>NOT(ISERROR(SEARCH("Closed",J291)))</formula>
    </cfRule>
  </conditionalFormatting>
  <conditionalFormatting sqref="J293">
    <cfRule type="containsText" dxfId="669" priority="33" operator="containsText" text="Root cause known">
      <formula>NOT(ISERROR(SEARCH("Root cause known",J293)))</formula>
    </cfRule>
    <cfRule type="containsText" dxfId="668" priority="34" operator="containsText" text="NCR opened">
      <formula>NOT(ISERROR(SEARCH("NCR opened",J293)))</formula>
    </cfRule>
    <cfRule type="containsText" dxfId="667" priority="35" operator="containsText" text="NCR Closed">
      <formula>NOT(ISERROR(SEARCH("NCR Closed",J293)))</formula>
    </cfRule>
    <cfRule type="containsText" dxfId="666" priority="36" operator="containsText" text="Corrective Action defined">
      <formula>NOT(ISERROR(SEARCH("Corrective Action defined",J293)))</formula>
    </cfRule>
  </conditionalFormatting>
  <conditionalFormatting sqref="J293">
    <cfRule type="containsText" dxfId="665" priority="31" operator="containsText" text="Open">
      <formula>NOT(ISERROR(SEARCH("Open",J293)))</formula>
    </cfRule>
    <cfRule type="containsText" dxfId="664" priority="32" operator="containsText" text="Closed">
      <formula>NOT(ISERROR(SEARCH("Closed",J293)))</formula>
    </cfRule>
  </conditionalFormatting>
  <conditionalFormatting sqref="J292">
    <cfRule type="containsText" dxfId="663" priority="27" operator="containsText" text="Root cause known">
      <formula>NOT(ISERROR(SEARCH("Root cause known",J292)))</formula>
    </cfRule>
    <cfRule type="containsText" dxfId="662" priority="28" operator="containsText" text="NCR opened">
      <formula>NOT(ISERROR(SEARCH("NCR opened",J292)))</formula>
    </cfRule>
    <cfRule type="containsText" dxfId="661" priority="29" operator="containsText" text="NCR Closed">
      <formula>NOT(ISERROR(SEARCH("NCR Closed",J292)))</formula>
    </cfRule>
    <cfRule type="containsText" dxfId="660" priority="30" operator="containsText" text="Corrective Action defined">
      <formula>NOT(ISERROR(SEARCH("Corrective Action defined",J292)))</formula>
    </cfRule>
  </conditionalFormatting>
  <conditionalFormatting sqref="J292">
    <cfRule type="containsText" dxfId="659" priority="25" operator="containsText" text="Open">
      <formula>NOT(ISERROR(SEARCH("Open",J292)))</formula>
    </cfRule>
    <cfRule type="containsText" dxfId="658" priority="26" operator="containsText" text="Closed">
      <formula>NOT(ISERROR(SEARCH("Closed",J292)))</formula>
    </cfRule>
  </conditionalFormatting>
  <conditionalFormatting sqref="J294">
    <cfRule type="containsText" dxfId="657" priority="21" operator="containsText" text="Root cause known">
      <formula>NOT(ISERROR(SEARCH("Root cause known",J294)))</formula>
    </cfRule>
    <cfRule type="containsText" dxfId="656" priority="22" operator="containsText" text="NCR opened">
      <formula>NOT(ISERROR(SEARCH("NCR opened",J294)))</formula>
    </cfRule>
    <cfRule type="containsText" dxfId="655" priority="23" operator="containsText" text="NCR Closed">
      <formula>NOT(ISERROR(SEARCH("NCR Closed",J294)))</formula>
    </cfRule>
    <cfRule type="containsText" dxfId="654" priority="24" operator="containsText" text="Corrective Action defined">
      <formula>NOT(ISERROR(SEARCH("Corrective Action defined",J294)))</formula>
    </cfRule>
  </conditionalFormatting>
  <conditionalFormatting sqref="J294">
    <cfRule type="containsText" dxfId="653" priority="19" operator="containsText" text="Open">
      <formula>NOT(ISERROR(SEARCH("Open",J294)))</formula>
    </cfRule>
    <cfRule type="containsText" dxfId="652" priority="20" operator="containsText" text="Closed">
      <formula>NOT(ISERROR(SEARCH("Closed",J294)))</formula>
    </cfRule>
  </conditionalFormatting>
  <conditionalFormatting sqref="J295">
    <cfRule type="containsText" dxfId="651" priority="15" operator="containsText" text="Root cause known">
      <formula>NOT(ISERROR(SEARCH("Root cause known",J295)))</formula>
    </cfRule>
    <cfRule type="containsText" dxfId="650" priority="16" operator="containsText" text="NCR opened">
      <formula>NOT(ISERROR(SEARCH("NCR opened",J295)))</formula>
    </cfRule>
    <cfRule type="containsText" dxfId="649" priority="17" operator="containsText" text="NCR Closed">
      <formula>NOT(ISERROR(SEARCH("NCR Closed",J295)))</formula>
    </cfRule>
    <cfRule type="containsText" dxfId="648" priority="18" operator="containsText" text="Corrective Action defined">
      <formula>NOT(ISERROR(SEARCH("Corrective Action defined",J295)))</formula>
    </cfRule>
  </conditionalFormatting>
  <conditionalFormatting sqref="J295">
    <cfRule type="containsText" dxfId="647" priority="13" operator="containsText" text="Open">
      <formula>NOT(ISERROR(SEARCH("Open",J295)))</formula>
    </cfRule>
    <cfRule type="containsText" dxfId="646" priority="14" operator="containsText" text="Closed">
      <formula>NOT(ISERROR(SEARCH("Closed",J295)))</formula>
    </cfRule>
  </conditionalFormatting>
  <conditionalFormatting sqref="J296">
    <cfRule type="containsText" dxfId="645" priority="9" operator="containsText" text="Root cause known">
      <formula>NOT(ISERROR(SEARCH("Root cause known",J296)))</formula>
    </cfRule>
    <cfRule type="containsText" dxfId="644" priority="10" operator="containsText" text="NCR opened">
      <formula>NOT(ISERROR(SEARCH("NCR opened",J296)))</formula>
    </cfRule>
    <cfRule type="containsText" dxfId="643" priority="11" operator="containsText" text="NCR Closed">
      <formula>NOT(ISERROR(SEARCH("NCR Closed",J296)))</formula>
    </cfRule>
    <cfRule type="containsText" dxfId="642" priority="12" operator="containsText" text="Corrective Action defined">
      <formula>NOT(ISERROR(SEARCH("Corrective Action defined",J296)))</formula>
    </cfRule>
  </conditionalFormatting>
  <conditionalFormatting sqref="J296">
    <cfRule type="containsText" dxfId="641" priority="7" operator="containsText" text="Open">
      <formula>NOT(ISERROR(SEARCH("Open",J296)))</formula>
    </cfRule>
    <cfRule type="containsText" dxfId="640" priority="8" operator="containsText" text="Closed">
      <formula>NOT(ISERROR(SEARCH("Closed",J296)))</formula>
    </cfRule>
  </conditionalFormatting>
  <conditionalFormatting sqref="J297">
    <cfRule type="containsText" dxfId="639" priority="3" operator="containsText" text="Root cause known">
      <formula>NOT(ISERROR(SEARCH("Root cause known",J297)))</formula>
    </cfRule>
    <cfRule type="containsText" dxfId="638" priority="4" operator="containsText" text="NCR opened">
      <formula>NOT(ISERROR(SEARCH("NCR opened",J297)))</formula>
    </cfRule>
    <cfRule type="containsText" dxfId="637" priority="5" operator="containsText" text="NCR Closed">
      <formula>NOT(ISERROR(SEARCH("NCR Closed",J297)))</formula>
    </cfRule>
    <cfRule type="containsText" dxfId="636" priority="6" operator="containsText" text="Corrective Action defined">
      <formula>NOT(ISERROR(SEARCH("Corrective Action defined",J297)))</formula>
    </cfRule>
  </conditionalFormatting>
  <conditionalFormatting sqref="J297">
    <cfRule type="containsText" dxfId="635" priority="1" operator="containsText" text="Open">
      <formula>NOT(ISERROR(SEARCH("Open",J297)))</formula>
    </cfRule>
    <cfRule type="containsText" dxfId="634" priority="2" operator="containsText" text="Closed">
      <formula>NOT(ISERROR(SEARCH("Closed",J297)))</formula>
    </cfRule>
  </conditionalFormatting>
  <dataValidations count="5">
    <dataValidation type="list" allowBlank="1" showInputMessage="1" showErrorMessage="1" sqref="D122:D176 D181 D3:D120 D205:D254 D256:D297" xr:uid="{085401B9-7FA3-4E09-A500-6B9A26B3D0B1}">
      <formula1>"Carbody, Roof, Windows, Doors, HVAC, DCS, Brakes, Compressors, Traction, CVS, LV, Bogie, PACIS, Network, Interior, PECD, Battery, Wheelset, Coupler, Derailment sensor, Shoe Collector, Electrical wiring, Lighting, Gangway"</formula1>
    </dataValidation>
    <dataValidation type="list" allowBlank="1" showInputMessage="1" showErrorMessage="1" sqref="D177:D180 D255" xr:uid="{1BF3E6E5-E8C8-4B8B-8521-9278193F4F20}">
      <formula1>"Carbody, Roof, Windows, Doors, HVAC, DCS, Brakes, Compressors, Traction, CVS, LV, Bogie, PACIS, Network, Interior, PECD, Battery, Wheelset, Coupler, Derailment sensor, Shoe Collector, Electrical wiring, Lighting, Gangway, SLV-ATC"</formula1>
    </dataValidation>
    <dataValidation type="list" allowBlank="1" showInputMessage="1" showErrorMessage="1" sqref="D182:D204" xr:uid="{AF07BA31-DA4C-4B34-BCC8-F12F1523DB0E}">
      <formula1>"Carbody, Roof, Windows, Doors, HVAC, DCS, Brakes, Compressors, Traction, CVS, LV, Bogie, PACIS, Network, Interior, PECD, Battery, Wheelset, Coupler, Derailment sensor, Shoe Collector, Electrical wiring, Lighting, Gangway, Sanding"</formula1>
    </dataValidation>
    <dataValidation type="list" allowBlank="1" showInputMessage="1" showErrorMessage="1" sqref="J3:J297" xr:uid="{EB188532-7177-440F-870D-E57240082154}">
      <formula1>"Open, Closed, Cancelled"</formula1>
    </dataValidation>
    <dataValidation type="list" allowBlank="1" showInputMessage="1" showErrorMessage="1" sqref="G3:G297" xr:uid="{113FDDB4-B972-4134-BF31-213B8AA6AFF0}">
      <formula1>"Low, Medium, High"</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DB47-B916-48DA-BA80-88A4A2DA70AA}">
  <dimension ref="A1:L27"/>
  <sheetViews>
    <sheetView zoomScale="96" zoomScaleNormal="96" workbookViewId="0">
      <pane xSplit="5" ySplit="2" topLeftCell="F12" activePane="bottomRight" state="frozen"/>
      <selection pane="topRight" activeCell="F1" sqref="F1"/>
      <selection pane="bottomLeft" activeCell="A2" sqref="A2"/>
      <selection pane="bottomRight" activeCell="E14" sqref="E14"/>
    </sheetView>
  </sheetViews>
  <sheetFormatPr defaultRowHeight="14.4"/>
  <cols>
    <col min="1" max="1" width="12.44140625" style="9" customWidth="1"/>
    <col min="2" max="2" width="12.88671875" style="9" customWidth="1"/>
    <col min="3" max="3" width="9.5546875" style="9" customWidth="1"/>
    <col min="4" max="4" width="12.5546875" style="9" customWidth="1"/>
    <col min="5" max="5" width="32.44140625" style="16" customWidth="1"/>
    <col min="6" max="6" width="14.6640625" style="16" customWidth="1"/>
    <col min="7" max="7" width="25.77734375" style="50" bestFit="1" customWidth="1"/>
    <col min="8" max="8" width="28.33203125" style="32" customWidth="1"/>
    <col min="9" max="9" width="27.88671875" style="16" customWidth="1"/>
    <col min="10" max="10" width="22.6640625" style="25" customWidth="1"/>
    <col min="11" max="11" width="29.77734375" style="55" customWidth="1"/>
  </cols>
  <sheetData>
    <row r="1" spans="1:12">
      <c r="A1" s="43">
        <v>44545</v>
      </c>
      <c r="B1" s="49"/>
    </row>
    <row r="2" spans="1:12" ht="28.8">
      <c r="A2" s="14" t="s">
        <v>0</v>
      </c>
      <c r="B2" s="14" t="s">
        <v>1</v>
      </c>
      <c r="C2" s="14" t="s">
        <v>8</v>
      </c>
      <c r="D2" s="14" t="s">
        <v>2</v>
      </c>
      <c r="E2" s="14" t="s">
        <v>3</v>
      </c>
      <c r="F2" s="14" t="s">
        <v>49</v>
      </c>
      <c r="G2" s="51" t="s">
        <v>7</v>
      </c>
      <c r="H2" s="28" t="s">
        <v>4</v>
      </c>
      <c r="I2" s="14" t="s">
        <v>5</v>
      </c>
      <c r="J2" s="51" t="s">
        <v>6</v>
      </c>
      <c r="K2" s="56" t="s">
        <v>293</v>
      </c>
      <c r="L2" t="s">
        <v>879</v>
      </c>
    </row>
    <row r="3" spans="1:12" ht="32.4">
      <c r="A3" s="8">
        <v>188667</v>
      </c>
      <c r="B3" s="7">
        <v>44293</v>
      </c>
      <c r="C3" s="8" t="s">
        <v>54</v>
      </c>
      <c r="D3" s="8" t="s">
        <v>45</v>
      </c>
      <c r="E3" s="6" t="s">
        <v>23</v>
      </c>
      <c r="F3" s="6" t="s">
        <v>50</v>
      </c>
      <c r="G3" s="6" t="s">
        <v>138</v>
      </c>
      <c r="H3" s="15" t="s">
        <v>93</v>
      </c>
      <c r="I3" s="15" t="s">
        <v>394</v>
      </c>
      <c r="J3" s="8" t="s">
        <v>137</v>
      </c>
      <c r="K3" s="37"/>
    </row>
    <row r="4" spans="1:12" ht="64.8">
      <c r="A4" s="8">
        <v>188673</v>
      </c>
      <c r="B4" s="7">
        <v>44294</v>
      </c>
      <c r="C4" s="8" t="s">
        <v>54</v>
      </c>
      <c r="D4" s="8" t="s">
        <v>45</v>
      </c>
      <c r="E4" s="6" t="s">
        <v>476</v>
      </c>
      <c r="F4" s="6" t="s">
        <v>50</v>
      </c>
      <c r="G4" s="6" t="s">
        <v>139</v>
      </c>
      <c r="H4" s="15" t="s">
        <v>477</v>
      </c>
      <c r="I4" s="15" t="s">
        <v>94</v>
      </c>
      <c r="J4" s="8" t="s">
        <v>137</v>
      </c>
      <c r="K4" s="42"/>
    </row>
    <row r="5" spans="1:12" ht="32.4">
      <c r="A5" s="8">
        <v>188791</v>
      </c>
      <c r="B5" s="7">
        <v>44294</v>
      </c>
      <c r="C5" s="8" t="s">
        <v>54</v>
      </c>
      <c r="D5" s="8" t="s">
        <v>45</v>
      </c>
      <c r="E5" s="6" t="s">
        <v>26</v>
      </c>
      <c r="F5" s="6" t="s">
        <v>50</v>
      </c>
      <c r="G5" s="6" t="s">
        <v>139</v>
      </c>
      <c r="H5" s="15" t="s">
        <v>152</v>
      </c>
      <c r="I5" s="15" t="s">
        <v>478</v>
      </c>
      <c r="J5" s="8" t="s">
        <v>137</v>
      </c>
      <c r="K5" s="42"/>
    </row>
    <row r="6" spans="1:12" ht="81">
      <c r="A6" s="8">
        <v>192367</v>
      </c>
      <c r="B6" s="7">
        <v>44335</v>
      </c>
      <c r="C6" s="8" t="s">
        <v>54</v>
      </c>
      <c r="D6" s="8" t="s">
        <v>45</v>
      </c>
      <c r="E6" s="6" t="s">
        <v>20</v>
      </c>
      <c r="F6" s="6" t="s">
        <v>50</v>
      </c>
      <c r="G6" s="6" t="s">
        <v>40</v>
      </c>
      <c r="H6" s="10" t="s">
        <v>286</v>
      </c>
      <c r="I6" s="10" t="s">
        <v>393</v>
      </c>
      <c r="J6" s="8" t="s">
        <v>137</v>
      </c>
      <c r="K6" s="37" t="s">
        <v>287</v>
      </c>
    </row>
    <row r="7" spans="1:12" ht="48.6">
      <c r="A7" s="8">
        <v>192374</v>
      </c>
      <c r="B7" s="7">
        <v>44335</v>
      </c>
      <c r="C7" s="8" t="s">
        <v>54</v>
      </c>
      <c r="D7" s="8" t="s">
        <v>45</v>
      </c>
      <c r="E7" s="6" t="s">
        <v>21</v>
      </c>
      <c r="F7" s="6" t="s">
        <v>50</v>
      </c>
      <c r="G7" s="6" t="s">
        <v>138</v>
      </c>
      <c r="H7" s="10" t="s">
        <v>147</v>
      </c>
      <c r="I7" s="10" t="s">
        <v>148</v>
      </c>
      <c r="J7" s="8" t="s">
        <v>137</v>
      </c>
      <c r="K7" s="37"/>
    </row>
    <row r="8" spans="1:12" ht="16.2">
      <c r="A8" s="8">
        <v>192376</v>
      </c>
      <c r="B8" s="7">
        <v>44335</v>
      </c>
      <c r="C8" s="8" t="s">
        <v>54</v>
      </c>
      <c r="D8" s="8" t="s">
        <v>45</v>
      </c>
      <c r="E8" s="6" t="s">
        <v>29</v>
      </c>
      <c r="F8" s="6" t="s">
        <v>50</v>
      </c>
      <c r="G8" s="6" t="s">
        <v>138</v>
      </c>
      <c r="H8" s="10" t="s">
        <v>96</v>
      </c>
      <c r="I8" s="10" t="s">
        <v>95</v>
      </c>
      <c r="J8" s="8" t="s">
        <v>137</v>
      </c>
      <c r="K8" s="37"/>
    </row>
    <row r="9" spans="1:12" ht="43.2">
      <c r="A9" s="8">
        <v>192376</v>
      </c>
      <c r="B9" s="7">
        <v>44335</v>
      </c>
      <c r="C9" s="8" t="s">
        <v>54</v>
      </c>
      <c r="D9" s="8" t="s">
        <v>45</v>
      </c>
      <c r="E9" s="6" t="s">
        <v>30</v>
      </c>
      <c r="F9" s="6" t="s">
        <v>50</v>
      </c>
      <c r="G9" s="6" t="s">
        <v>138</v>
      </c>
      <c r="H9" s="10" t="s">
        <v>154</v>
      </c>
      <c r="I9" s="21" t="s">
        <v>155</v>
      </c>
      <c r="J9" s="8" t="s">
        <v>137</v>
      </c>
      <c r="K9" s="37"/>
    </row>
    <row r="10" spans="1:12" ht="28.8">
      <c r="A10" s="8">
        <v>192379</v>
      </c>
      <c r="B10" s="7">
        <v>44335</v>
      </c>
      <c r="C10" s="8" t="s">
        <v>54</v>
      </c>
      <c r="D10" s="8" t="s">
        <v>45</v>
      </c>
      <c r="E10" s="6" t="s">
        <v>31</v>
      </c>
      <c r="F10" s="6" t="s">
        <v>50</v>
      </c>
      <c r="G10" s="6" t="s">
        <v>138</v>
      </c>
      <c r="H10" s="10" t="s">
        <v>156</v>
      </c>
      <c r="I10" s="6" t="s">
        <v>157</v>
      </c>
      <c r="J10" s="8" t="s">
        <v>137</v>
      </c>
      <c r="K10" s="40"/>
    </row>
    <row r="11" spans="1:12" ht="32.4">
      <c r="A11" s="8">
        <v>192707</v>
      </c>
      <c r="B11" s="7">
        <v>44335</v>
      </c>
      <c r="C11" s="8" t="s">
        <v>54</v>
      </c>
      <c r="D11" s="8" t="s">
        <v>290</v>
      </c>
      <c r="E11" s="6" t="s">
        <v>24</v>
      </c>
      <c r="F11" s="6" t="s">
        <v>50</v>
      </c>
      <c r="G11" s="6" t="s">
        <v>138</v>
      </c>
      <c r="H11" s="15" t="s">
        <v>289</v>
      </c>
      <c r="I11" s="6" t="s">
        <v>292</v>
      </c>
      <c r="J11" s="8" t="s">
        <v>137</v>
      </c>
      <c r="K11" s="37" t="s">
        <v>150</v>
      </c>
    </row>
    <row r="12" spans="1:12" ht="48.6">
      <c r="A12" s="8">
        <v>192708</v>
      </c>
      <c r="B12" s="7">
        <v>44335</v>
      </c>
      <c r="C12" s="8" t="s">
        <v>54</v>
      </c>
      <c r="D12" s="8" t="s">
        <v>45</v>
      </c>
      <c r="E12" s="6" t="s">
        <v>25</v>
      </c>
      <c r="F12" s="6" t="s">
        <v>50</v>
      </c>
      <c r="G12" s="6" t="s">
        <v>139</v>
      </c>
      <c r="H12" s="10" t="s">
        <v>151</v>
      </c>
      <c r="I12" s="6" t="s">
        <v>395</v>
      </c>
      <c r="J12" s="8" t="s">
        <v>137</v>
      </c>
      <c r="K12" s="42"/>
    </row>
    <row r="13" spans="1:12" ht="32.4">
      <c r="A13" s="8">
        <v>192709</v>
      </c>
      <c r="B13" s="7">
        <v>44335</v>
      </c>
      <c r="C13" s="8" t="s">
        <v>54</v>
      </c>
      <c r="D13" s="8" t="s">
        <v>45</v>
      </c>
      <c r="E13" s="6" t="s">
        <v>27</v>
      </c>
      <c r="F13" s="6" t="s">
        <v>50</v>
      </c>
      <c r="G13" s="6" t="s">
        <v>139</v>
      </c>
      <c r="H13" s="10" t="s">
        <v>153</v>
      </c>
      <c r="I13" s="41" t="s">
        <v>396</v>
      </c>
      <c r="J13" s="8" t="s">
        <v>137</v>
      </c>
      <c r="K13" s="37"/>
    </row>
    <row r="14" spans="1:12" ht="129.6">
      <c r="A14" s="8">
        <v>192711</v>
      </c>
      <c r="B14" s="7">
        <v>44335</v>
      </c>
      <c r="C14" s="8" t="s">
        <v>54</v>
      </c>
      <c r="D14" s="8" t="s">
        <v>45</v>
      </c>
      <c r="E14" s="6" t="s">
        <v>28</v>
      </c>
      <c r="F14" s="6" t="s">
        <v>50</v>
      </c>
      <c r="G14" s="6" t="s">
        <v>138</v>
      </c>
      <c r="H14" s="15" t="s">
        <v>93</v>
      </c>
      <c r="I14" s="6" t="s">
        <v>728</v>
      </c>
      <c r="J14" s="8" t="s">
        <v>90</v>
      </c>
      <c r="K14" s="37" t="s">
        <v>1069</v>
      </c>
    </row>
    <row r="15" spans="1:12" ht="81">
      <c r="A15" s="8">
        <v>192713</v>
      </c>
      <c r="B15" s="7">
        <v>44335</v>
      </c>
      <c r="C15" s="8" t="s">
        <v>54</v>
      </c>
      <c r="D15" s="8" t="s">
        <v>45</v>
      </c>
      <c r="E15" s="6" t="s">
        <v>33</v>
      </c>
      <c r="F15" s="6" t="s">
        <v>50</v>
      </c>
      <c r="G15" s="6" t="s">
        <v>139</v>
      </c>
      <c r="H15" s="10" t="s">
        <v>158</v>
      </c>
      <c r="I15" s="10" t="s">
        <v>465</v>
      </c>
      <c r="J15" s="8" t="s">
        <v>137</v>
      </c>
      <c r="K15" s="37"/>
    </row>
    <row r="16" spans="1:12" ht="32.4">
      <c r="A16" s="8">
        <v>192713</v>
      </c>
      <c r="B16" s="7">
        <v>44333</v>
      </c>
      <c r="C16" s="8" t="s">
        <v>54</v>
      </c>
      <c r="D16" s="8" t="s">
        <v>45</v>
      </c>
      <c r="E16" s="6" t="s">
        <v>39</v>
      </c>
      <c r="F16" s="6" t="s">
        <v>50</v>
      </c>
      <c r="G16" s="6" t="s">
        <v>138</v>
      </c>
      <c r="H16" s="10" t="s">
        <v>96</v>
      </c>
      <c r="I16" s="15" t="s">
        <v>399</v>
      </c>
      <c r="J16" s="8" t="s">
        <v>137</v>
      </c>
      <c r="K16" s="37"/>
    </row>
    <row r="17" spans="1:11" ht="32.4">
      <c r="A17" s="8">
        <v>192714</v>
      </c>
      <c r="B17" s="7">
        <v>44335</v>
      </c>
      <c r="C17" s="8" t="s">
        <v>54</v>
      </c>
      <c r="D17" s="8" t="s">
        <v>45</v>
      </c>
      <c r="E17" s="6" t="s">
        <v>34</v>
      </c>
      <c r="F17" s="6" t="s">
        <v>50</v>
      </c>
      <c r="G17" s="6" t="s">
        <v>138</v>
      </c>
      <c r="H17" s="10" t="s">
        <v>96</v>
      </c>
      <c r="I17" s="15" t="s">
        <v>398</v>
      </c>
      <c r="J17" s="8" t="s">
        <v>137</v>
      </c>
      <c r="K17" s="42"/>
    </row>
    <row r="18" spans="1:11" ht="32.4">
      <c r="A18" s="8">
        <v>192716</v>
      </c>
      <c r="B18" s="7">
        <v>44333</v>
      </c>
      <c r="C18" s="8" t="s">
        <v>54</v>
      </c>
      <c r="D18" s="8" t="s">
        <v>45</v>
      </c>
      <c r="E18" s="6" t="s">
        <v>37</v>
      </c>
      <c r="F18" s="6" t="s">
        <v>50</v>
      </c>
      <c r="G18" s="6" t="s">
        <v>40</v>
      </c>
      <c r="H18" s="10" t="s">
        <v>288</v>
      </c>
      <c r="I18" s="6" t="s">
        <v>397</v>
      </c>
      <c r="J18" s="8" t="s">
        <v>137</v>
      </c>
      <c r="K18" s="37"/>
    </row>
    <row r="19" spans="1:11" ht="16.2">
      <c r="A19" s="8">
        <v>192717</v>
      </c>
      <c r="B19" s="7">
        <v>44335</v>
      </c>
      <c r="C19" s="8" t="s">
        <v>54</v>
      </c>
      <c r="D19" s="8" t="s">
        <v>45</v>
      </c>
      <c r="E19" s="6" t="s">
        <v>38</v>
      </c>
      <c r="F19" s="6" t="s">
        <v>50</v>
      </c>
      <c r="G19" s="6" t="s">
        <v>40</v>
      </c>
      <c r="H19" s="10" t="s">
        <v>97</v>
      </c>
      <c r="I19" s="10" t="s">
        <v>159</v>
      </c>
      <c r="J19" s="8" t="s">
        <v>137</v>
      </c>
      <c r="K19" s="37" t="s">
        <v>160</v>
      </c>
    </row>
    <row r="20" spans="1:11" ht="57.6">
      <c r="A20" s="8">
        <v>196402</v>
      </c>
      <c r="B20" s="7">
        <v>44369</v>
      </c>
      <c r="C20" s="8">
        <v>615</v>
      </c>
      <c r="D20" s="8" t="s">
        <v>42</v>
      </c>
      <c r="E20" s="6" t="s">
        <v>19</v>
      </c>
      <c r="F20" s="6" t="s">
        <v>116</v>
      </c>
      <c r="G20" s="6" t="s">
        <v>40</v>
      </c>
      <c r="H20" s="64" t="s">
        <v>89</v>
      </c>
      <c r="I20" s="21" t="s">
        <v>91</v>
      </c>
      <c r="J20" s="8" t="s">
        <v>137</v>
      </c>
      <c r="K20" s="40" t="s">
        <v>384</v>
      </c>
    </row>
    <row r="21" spans="1:11" ht="86.4">
      <c r="A21" s="8">
        <v>196626</v>
      </c>
      <c r="B21" s="7">
        <v>44371</v>
      </c>
      <c r="C21" s="8">
        <v>424</v>
      </c>
      <c r="D21" s="8" t="s">
        <v>42</v>
      </c>
      <c r="E21" s="6" t="s">
        <v>503</v>
      </c>
      <c r="F21" s="6" t="s">
        <v>116</v>
      </c>
      <c r="G21" s="6" t="s">
        <v>9</v>
      </c>
      <c r="H21" s="64" t="s">
        <v>455</v>
      </c>
      <c r="I21" s="21" t="s">
        <v>389</v>
      </c>
      <c r="J21" s="8" t="s">
        <v>137</v>
      </c>
      <c r="K21" s="63" t="s">
        <v>561</v>
      </c>
    </row>
    <row r="22" spans="1:11" ht="201.6">
      <c r="A22" s="8">
        <v>199832</v>
      </c>
      <c r="B22" s="7">
        <v>44402</v>
      </c>
      <c r="C22" s="8">
        <v>516</v>
      </c>
      <c r="D22" s="8" t="s">
        <v>42</v>
      </c>
      <c r="E22" s="6" t="s">
        <v>506</v>
      </c>
      <c r="F22" s="6" t="s">
        <v>116</v>
      </c>
      <c r="G22" s="6" t="s">
        <v>40</v>
      </c>
      <c r="H22" s="30" t="s">
        <v>145</v>
      </c>
      <c r="I22" s="6" t="s">
        <v>392</v>
      </c>
      <c r="J22" s="8" t="s">
        <v>137</v>
      </c>
      <c r="K22" s="63" t="s">
        <v>294</v>
      </c>
    </row>
    <row r="23" spans="1:11" ht="48.6">
      <c r="A23" s="8">
        <v>202239</v>
      </c>
      <c r="B23" s="7">
        <v>44431</v>
      </c>
      <c r="C23" s="8" t="s">
        <v>54</v>
      </c>
      <c r="D23" s="8" t="s">
        <v>45</v>
      </c>
      <c r="E23" s="6" t="s">
        <v>22</v>
      </c>
      <c r="F23" s="6" t="s">
        <v>50</v>
      </c>
      <c r="G23" s="6" t="s">
        <v>139</v>
      </c>
      <c r="H23" s="10" t="s">
        <v>149</v>
      </c>
      <c r="I23" s="15" t="s">
        <v>92</v>
      </c>
      <c r="J23" s="8" t="s">
        <v>137</v>
      </c>
      <c r="K23" s="37"/>
    </row>
    <row r="24" spans="1:11" ht="32.4">
      <c r="A24" s="8">
        <v>203806</v>
      </c>
      <c r="B24" s="7">
        <v>44335</v>
      </c>
      <c r="C24" s="8" t="s">
        <v>54</v>
      </c>
      <c r="D24" s="8" t="s">
        <v>45</v>
      </c>
      <c r="E24" s="6" t="s">
        <v>32</v>
      </c>
      <c r="F24" s="6" t="s">
        <v>50</v>
      </c>
      <c r="G24" s="6" t="s">
        <v>138</v>
      </c>
      <c r="H24" s="10" t="s">
        <v>288</v>
      </c>
      <c r="I24" s="6" t="s">
        <v>397</v>
      </c>
      <c r="J24" s="8" t="s">
        <v>137</v>
      </c>
      <c r="K24" s="37"/>
    </row>
    <row r="25" spans="1:11" ht="16.2">
      <c r="A25" s="8">
        <v>203809</v>
      </c>
      <c r="B25" s="7">
        <v>44446</v>
      </c>
      <c r="C25" s="8" t="s">
        <v>54</v>
      </c>
      <c r="D25" s="8" t="s">
        <v>45</v>
      </c>
      <c r="E25" s="6" t="s">
        <v>35</v>
      </c>
      <c r="F25" s="6" t="s">
        <v>50</v>
      </c>
      <c r="G25" s="6" t="s">
        <v>40</v>
      </c>
      <c r="H25" s="15" t="s">
        <v>146</v>
      </c>
      <c r="I25" s="6" t="s">
        <v>390</v>
      </c>
      <c r="J25" s="8" t="s">
        <v>137</v>
      </c>
      <c r="K25" s="42"/>
    </row>
    <row r="26" spans="1:11" ht="32.4">
      <c r="A26" s="8">
        <v>203810</v>
      </c>
      <c r="B26" s="7">
        <v>44446</v>
      </c>
      <c r="C26" s="8" t="s">
        <v>54</v>
      </c>
      <c r="D26" s="8" t="s">
        <v>45</v>
      </c>
      <c r="E26" s="6" t="s">
        <v>36</v>
      </c>
      <c r="F26" s="6" t="s">
        <v>50</v>
      </c>
      <c r="G26" s="6" t="s">
        <v>40</v>
      </c>
      <c r="H26" s="15" t="s">
        <v>288</v>
      </c>
      <c r="I26" s="21" t="s">
        <v>397</v>
      </c>
      <c r="J26" s="8" t="s">
        <v>137</v>
      </c>
      <c r="K26" s="37"/>
    </row>
    <row r="27" spans="1:11" ht="48.6">
      <c r="A27" s="8">
        <v>220211</v>
      </c>
      <c r="B27" s="7">
        <v>44566</v>
      </c>
      <c r="C27" s="8" t="s">
        <v>1193</v>
      </c>
      <c r="D27" s="8" t="s">
        <v>48</v>
      </c>
      <c r="E27" s="6" t="s">
        <v>1194</v>
      </c>
      <c r="F27" s="6" t="s">
        <v>115</v>
      </c>
      <c r="G27" s="6" t="s">
        <v>138</v>
      </c>
      <c r="H27" s="73" t="s">
        <v>902</v>
      </c>
      <c r="I27" s="73" t="s">
        <v>1024</v>
      </c>
      <c r="J27" s="8" t="s">
        <v>41</v>
      </c>
      <c r="K27" s="37" t="s">
        <v>1195</v>
      </c>
    </row>
  </sheetData>
  <autoFilter ref="A2:V2" xr:uid="{3A2BCAF2-5BB4-45F3-891A-6D7A3638CEB9}"/>
  <conditionalFormatting sqref="J4">
    <cfRule type="containsText" dxfId="302" priority="9" operator="containsText" text="Root cause known">
      <formula>NOT(ISERROR(SEARCH("Root cause known",J4)))</formula>
    </cfRule>
    <cfRule type="containsText" dxfId="301" priority="10" operator="containsText" text="NCR opened">
      <formula>NOT(ISERROR(SEARCH("NCR opened",J4)))</formula>
    </cfRule>
    <cfRule type="containsText" dxfId="300" priority="11" operator="containsText" text="NCR Closed">
      <formula>NOT(ISERROR(SEARCH("NCR Closed",J4)))</formula>
    </cfRule>
    <cfRule type="containsText" dxfId="299" priority="12" operator="containsText" text="Corrective Action defined">
      <formula>NOT(ISERROR(SEARCH("Corrective Action defined",J4)))</formula>
    </cfRule>
  </conditionalFormatting>
  <conditionalFormatting sqref="J3">
    <cfRule type="containsText" dxfId="298" priority="13" operator="containsText" text="Root cause known">
      <formula>NOT(ISERROR(SEARCH("Root cause known",J3)))</formula>
    </cfRule>
    <cfRule type="containsText" dxfId="297" priority="14" operator="containsText" text="NCR opened">
      <formula>NOT(ISERROR(SEARCH("NCR opened",J3)))</formula>
    </cfRule>
    <cfRule type="containsText" dxfId="296" priority="15" operator="containsText" text="NCR Closed">
      <formula>NOT(ISERROR(SEARCH("NCR Closed",J3)))</formula>
    </cfRule>
    <cfRule type="containsText" dxfId="295" priority="16" operator="containsText" text="Corrective Action defined">
      <formula>NOT(ISERROR(SEARCH("Corrective Action defined",J3)))</formula>
    </cfRule>
  </conditionalFormatting>
  <conditionalFormatting sqref="J5:J26">
    <cfRule type="containsText" dxfId="294" priority="5" operator="containsText" text="Root cause known">
      <formula>NOT(ISERROR(SEARCH("Root cause known",J5)))</formula>
    </cfRule>
    <cfRule type="containsText" dxfId="293" priority="6" operator="containsText" text="NCR opened">
      <formula>NOT(ISERROR(SEARCH("NCR opened",J5)))</formula>
    </cfRule>
    <cfRule type="containsText" dxfId="292" priority="7" operator="containsText" text="NCR Closed">
      <formula>NOT(ISERROR(SEARCH("NCR Closed",J5)))</formula>
    </cfRule>
    <cfRule type="containsText" dxfId="291" priority="8" operator="containsText" text="Corrective Action defined">
      <formula>NOT(ISERROR(SEARCH("Corrective Action defined",J5)))</formula>
    </cfRule>
  </conditionalFormatting>
  <conditionalFormatting sqref="J27">
    <cfRule type="containsText" dxfId="290" priority="1" operator="containsText" text="Root cause known">
      <formula>NOT(ISERROR(SEARCH("Root cause known",J27)))</formula>
    </cfRule>
    <cfRule type="containsText" dxfId="289" priority="2" operator="containsText" text="NCR opened">
      <formula>NOT(ISERROR(SEARCH("NCR opened",J27)))</formula>
    </cfRule>
    <cfRule type="containsText" dxfId="288" priority="3" operator="containsText" text="NCR Closed">
      <formula>NOT(ISERROR(SEARCH("NCR Closed",J27)))</formula>
    </cfRule>
    <cfRule type="containsText" dxfId="287" priority="4" operator="containsText" text="Corrective Action defined">
      <formula>NOT(ISERROR(SEARCH("Corrective Action defined",J27)))</formula>
    </cfRule>
  </conditionalFormatting>
  <dataValidations count="3">
    <dataValidation type="list" allowBlank="1" showInputMessage="1" showErrorMessage="1" sqref="G3:G27" xr:uid="{123968AA-F2FF-4A5A-AA52-D4911EEF9889}">
      <formula1>"Train OK for mainline, Minor Restriction, Major Restriction, Train NOT OK for mainline"</formula1>
    </dataValidation>
    <dataValidation type="list" allowBlank="1" showInputMessage="1" showErrorMessage="1" sqref="J3:J27" xr:uid="{65A46937-4A6F-4FBF-A8A8-75FAC1527EE0}">
      <formula1>"NCR opened, Root cause known, Corrective Action defined, NCR closed"</formula1>
    </dataValidation>
    <dataValidation type="list" allowBlank="1" showInputMessage="1" showErrorMessage="1" sqref="D3:D27" xr:uid="{D8F7EADF-19FA-4FEC-9758-5755C8AB47F9}">
      <formula1>"Carbody, Roof, Windows, Doors, HVAC, DCS, Brakes, Compressors, Traction, CVS, LV, Bogie, PACIS, Network, Interior, PECD, Battery, Wheelset, Coupler, Derailment sensor, Shoe Collector, Electrical wiring, Lighting, Gangway"</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FCE9-EC28-4C74-B1A7-452FCF86C17A}">
  <dimension ref="A1:C6"/>
  <sheetViews>
    <sheetView workbookViewId="0">
      <selection activeCell="K10" sqref="K10"/>
    </sheetView>
  </sheetViews>
  <sheetFormatPr defaultRowHeight="14.4"/>
  <cols>
    <col min="2" max="2" width="22.33203125" customWidth="1"/>
    <col min="3" max="3" width="11.21875" customWidth="1"/>
  </cols>
  <sheetData>
    <row r="1" spans="1:3">
      <c r="A1" s="44" t="s">
        <v>451</v>
      </c>
    </row>
    <row r="2" spans="1:3" ht="43.2">
      <c r="A2" s="47" t="s">
        <v>454</v>
      </c>
      <c r="B2" s="47" t="s">
        <v>452</v>
      </c>
      <c r="C2" s="48" t="s">
        <v>453</v>
      </c>
    </row>
    <row r="3" spans="1:3">
      <c r="A3" s="45"/>
      <c r="B3" s="46"/>
      <c r="C3" s="7"/>
    </row>
    <row r="4" spans="1:3">
      <c r="A4" s="45"/>
      <c r="B4" s="45"/>
      <c r="C4" s="45"/>
    </row>
    <row r="5" spans="1:3">
      <c r="A5" s="45"/>
      <c r="B5" s="45"/>
      <c r="C5" s="45"/>
    </row>
    <row r="6" spans="1:3">
      <c r="A6" s="45"/>
      <c r="B6" s="45"/>
      <c r="C6" s="4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C50EA-2A94-43C6-91CB-E04FA4BD00C4}">
  <dimension ref="A1:L15"/>
  <sheetViews>
    <sheetView zoomScale="87" zoomScaleNormal="87" workbookViewId="0">
      <pane xSplit="5" ySplit="2" topLeftCell="F12" activePane="bottomRight" state="frozen"/>
      <selection pane="topRight" activeCell="F1" sqref="F1"/>
      <selection pane="bottomLeft" activeCell="A2" sqref="A2"/>
      <selection pane="bottomRight" activeCell="I4" sqref="I4"/>
    </sheetView>
  </sheetViews>
  <sheetFormatPr defaultRowHeight="14.4"/>
  <cols>
    <col min="1" max="1" width="13.33203125" style="1" bestFit="1" customWidth="1"/>
    <col min="2" max="2" width="12.21875" style="1" customWidth="1"/>
    <col min="3" max="4" width="8.77734375" style="1"/>
    <col min="5" max="5" width="26.109375" style="1" customWidth="1"/>
    <col min="6" max="6" width="15.5546875" style="1" bestFit="1" customWidth="1"/>
    <col min="7" max="7" width="17.21875" style="1" customWidth="1"/>
    <col min="8" max="8" width="32.109375" style="1" customWidth="1"/>
    <col min="9" max="9" width="22.21875" style="1" customWidth="1"/>
    <col min="10" max="10" width="12.21875" style="1" customWidth="1"/>
    <col min="11" max="11" width="18.88671875" style="1" customWidth="1"/>
    <col min="12" max="12" width="61.44140625" style="1" bestFit="1" customWidth="1"/>
  </cols>
  <sheetData>
    <row r="1" spans="1:12">
      <c r="A1" s="43">
        <v>44487</v>
      </c>
      <c r="B1" s="49"/>
      <c r="C1" s="9"/>
      <c r="D1" s="9"/>
      <c r="E1" s="16"/>
      <c r="F1" s="16"/>
      <c r="G1" s="16"/>
      <c r="H1" s="32"/>
      <c r="I1" s="16"/>
      <c r="J1" s="49"/>
      <c r="K1" s="39"/>
      <c r="L1"/>
    </row>
    <row r="2" spans="1:12" s="9" customFormat="1" ht="28.8">
      <c r="A2" s="14" t="s">
        <v>15</v>
      </c>
      <c r="B2" s="14" t="s">
        <v>1</v>
      </c>
      <c r="C2" s="14" t="s">
        <v>16</v>
      </c>
      <c r="D2" s="14" t="s">
        <v>2</v>
      </c>
      <c r="E2" s="14" t="s">
        <v>3</v>
      </c>
      <c r="F2" s="14" t="s">
        <v>49</v>
      </c>
      <c r="G2" s="14" t="s">
        <v>18</v>
      </c>
      <c r="H2" s="14" t="s">
        <v>4</v>
      </c>
      <c r="I2" s="14" t="s">
        <v>17</v>
      </c>
      <c r="J2" s="14" t="s">
        <v>458</v>
      </c>
      <c r="K2" s="14" t="s">
        <v>6</v>
      </c>
      <c r="L2" s="14" t="s">
        <v>106</v>
      </c>
    </row>
    <row r="3" spans="1:12" ht="201.6">
      <c r="A3" s="30" t="s">
        <v>422</v>
      </c>
      <c r="B3" s="31">
        <v>44431</v>
      </c>
      <c r="C3" s="30" t="s">
        <v>117</v>
      </c>
      <c r="D3" s="32" t="s">
        <v>440</v>
      </c>
      <c r="E3" s="30" t="s">
        <v>121</v>
      </c>
      <c r="F3" s="30" t="s">
        <v>125</v>
      </c>
      <c r="G3" s="30" t="s">
        <v>40</v>
      </c>
      <c r="H3" s="30" t="s">
        <v>122</v>
      </c>
      <c r="I3" s="30" t="s">
        <v>709</v>
      </c>
      <c r="J3" s="31"/>
      <c r="K3" s="30" t="s">
        <v>181</v>
      </c>
      <c r="L3" s="30" t="s">
        <v>710</v>
      </c>
    </row>
    <row r="4" spans="1:12" ht="201.6">
      <c r="A4" s="30" t="s">
        <v>423</v>
      </c>
      <c r="B4" s="31">
        <v>44431</v>
      </c>
      <c r="C4" s="30" t="s">
        <v>117</v>
      </c>
      <c r="D4" s="30" t="s">
        <v>53</v>
      </c>
      <c r="E4" s="30" t="s">
        <v>123</v>
      </c>
      <c r="F4" s="30" t="s">
        <v>115</v>
      </c>
      <c r="G4" s="30" t="s">
        <v>138</v>
      </c>
      <c r="H4" s="30" t="s">
        <v>124</v>
      </c>
      <c r="I4" s="30" t="s">
        <v>359</v>
      </c>
      <c r="J4" s="31"/>
      <c r="K4" s="30" t="s">
        <v>120</v>
      </c>
      <c r="L4" s="30" t="s">
        <v>711</v>
      </c>
    </row>
    <row r="5" spans="1:12" ht="158.4">
      <c r="A5" s="30" t="s">
        <v>424</v>
      </c>
      <c r="B5" s="31">
        <v>44404</v>
      </c>
      <c r="C5" s="30" t="s">
        <v>117</v>
      </c>
      <c r="D5" s="30" t="s">
        <v>42</v>
      </c>
      <c r="E5" s="30" t="s">
        <v>166</v>
      </c>
      <c r="F5" s="30" t="s">
        <v>116</v>
      </c>
      <c r="G5" s="30" t="s">
        <v>9</v>
      </c>
      <c r="H5" s="30" t="s">
        <v>167</v>
      </c>
      <c r="I5" s="30" t="s">
        <v>360</v>
      </c>
      <c r="J5" s="31">
        <v>44469</v>
      </c>
      <c r="K5" s="30" t="s">
        <v>120</v>
      </c>
      <c r="L5" s="30" t="s">
        <v>714</v>
      </c>
    </row>
    <row r="6" spans="1:12" ht="144">
      <c r="A6" s="30" t="s">
        <v>426</v>
      </c>
      <c r="B6" s="31">
        <v>44430</v>
      </c>
      <c r="C6" s="30" t="s">
        <v>117</v>
      </c>
      <c r="D6" s="30" t="s">
        <v>127</v>
      </c>
      <c r="E6" s="30" t="s">
        <v>130</v>
      </c>
      <c r="F6" s="30" t="s">
        <v>361</v>
      </c>
      <c r="G6" s="30" t="s">
        <v>9</v>
      </c>
      <c r="H6" s="30" t="s">
        <v>131</v>
      </c>
      <c r="I6" s="30" t="s">
        <v>352</v>
      </c>
      <c r="J6" s="31"/>
      <c r="K6" s="30" t="s">
        <v>120</v>
      </c>
      <c r="L6" s="30" t="s">
        <v>757</v>
      </c>
    </row>
    <row r="7" spans="1:12" ht="72">
      <c r="A7" s="30" t="s">
        <v>428</v>
      </c>
      <c r="B7" s="31">
        <v>44431</v>
      </c>
      <c r="C7" s="30" t="s">
        <v>117</v>
      </c>
      <c r="D7" s="30" t="s">
        <v>127</v>
      </c>
      <c r="E7" s="30" t="s">
        <v>134</v>
      </c>
      <c r="F7" s="30" t="s">
        <v>361</v>
      </c>
      <c r="G7" s="30" t="s">
        <v>40</v>
      </c>
      <c r="H7" s="30" t="s">
        <v>161</v>
      </c>
      <c r="I7" s="30" t="s">
        <v>363</v>
      </c>
      <c r="J7" s="31"/>
      <c r="K7" s="30" t="s">
        <v>120</v>
      </c>
      <c r="L7" s="30" t="s">
        <v>713</v>
      </c>
    </row>
    <row r="8" spans="1:12" ht="216">
      <c r="A8" s="30" t="s">
        <v>430</v>
      </c>
      <c r="B8" s="31">
        <v>44423</v>
      </c>
      <c r="C8" s="30" t="s">
        <v>117</v>
      </c>
      <c r="D8" s="30" t="s">
        <v>438</v>
      </c>
      <c r="E8" s="30" t="s">
        <v>169</v>
      </c>
      <c r="F8" s="30" t="s">
        <v>116</v>
      </c>
      <c r="G8" s="30" t="s">
        <v>9</v>
      </c>
      <c r="H8" s="30" t="s">
        <v>168</v>
      </c>
      <c r="I8" s="30" t="s">
        <v>365</v>
      </c>
      <c r="J8" s="31"/>
      <c r="K8" s="30" t="s">
        <v>119</v>
      </c>
      <c r="L8" s="30" t="s">
        <v>780</v>
      </c>
    </row>
    <row r="9" spans="1:12" ht="129.6">
      <c r="A9" s="30" t="s">
        <v>431</v>
      </c>
      <c r="B9" s="31">
        <v>44423</v>
      </c>
      <c r="C9" s="30" t="s">
        <v>117</v>
      </c>
      <c r="D9" s="30" t="s">
        <v>438</v>
      </c>
      <c r="E9" s="30" t="s">
        <v>170</v>
      </c>
      <c r="F9" s="30" t="s">
        <v>116</v>
      </c>
      <c r="G9" s="30" t="s">
        <v>9</v>
      </c>
      <c r="H9" s="30" t="s">
        <v>171</v>
      </c>
      <c r="I9" s="30" t="s">
        <v>172</v>
      </c>
      <c r="J9" s="31"/>
      <c r="K9" s="30" t="s">
        <v>181</v>
      </c>
      <c r="L9" s="30" t="s">
        <v>717</v>
      </c>
    </row>
    <row r="10" spans="1:12" ht="86.4">
      <c r="A10" s="30" t="s">
        <v>432</v>
      </c>
      <c r="B10" s="31">
        <v>44431</v>
      </c>
      <c r="C10" s="30" t="s">
        <v>117</v>
      </c>
      <c r="D10" s="30" t="s">
        <v>439</v>
      </c>
      <c r="E10" s="30" t="s">
        <v>173</v>
      </c>
      <c r="F10" s="30" t="s">
        <v>116</v>
      </c>
      <c r="G10" s="30" t="s">
        <v>139</v>
      </c>
      <c r="H10" s="30" t="s">
        <v>174</v>
      </c>
      <c r="I10" s="30" t="s">
        <v>355</v>
      </c>
      <c r="J10" s="31"/>
      <c r="K10" s="30" t="s">
        <v>119</v>
      </c>
      <c r="L10" s="30" t="s">
        <v>716</v>
      </c>
    </row>
    <row r="11" spans="1:12" ht="57.6">
      <c r="A11" s="30" t="s">
        <v>434</v>
      </c>
      <c r="B11" s="31">
        <v>44466</v>
      </c>
      <c r="C11" s="30" t="s">
        <v>117</v>
      </c>
      <c r="D11" s="30" t="s">
        <v>42</v>
      </c>
      <c r="E11" s="30" t="s">
        <v>781</v>
      </c>
      <c r="F11" s="30" t="s">
        <v>116</v>
      </c>
      <c r="G11" s="30" t="s">
        <v>182</v>
      </c>
      <c r="H11" s="30" t="s">
        <v>175</v>
      </c>
      <c r="I11" s="30" t="s">
        <v>782</v>
      </c>
      <c r="J11" s="31"/>
      <c r="K11" s="30" t="s">
        <v>136</v>
      </c>
      <c r="L11" s="30" t="s">
        <v>718</v>
      </c>
    </row>
    <row r="12" spans="1:12" ht="115.2">
      <c r="A12" s="30" t="s">
        <v>435</v>
      </c>
      <c r="B12" s="31">
        <v>44466</v>
      </c>
      <c r="C12" s="30" t="s">
        <v>117</v>
      </c>
      <c r="D12" s="30" t="s">
        <v>52</v>
      </c>
      <c r="E12" s="30" t="s">
        <v>176</v>
      </c>
      <c r="F12" s="30" t="s">
        <v>116</v>
      </c>
      <c r="G12" s="30" t="s">
        <v>9</v>
      </c>
      <c r="H12" s="30" t="s">
        <v>177</v>
      </c>
      <c r="I12" s="30" t="s">
        <v>356</v>
      </c>
      <c r="J12" s="31"/>
      <c r="K12" s="30" t="s">
        <v>136</v>
      </c>
      <c r="L12" s="30" t="s">
        <v>719</v>
      </c>
    </row>
    <row r="13" spans="1:12" ht="216">
      <c r="A13" s="30" t="s">
        <v>658</v>
      </c>
      <c r="B13" s="31">
        <v>44516</v>
      </c>
      <c r="C13" s="30" t="s">
        <v>117</v>
      </c>
      <c r="D13" s="30" t="s">
        <v>46</v>
      </c>
      <c r="E13" s="30" t="s">
        <v>659</v>
      </c>
      <c r="F13" s="30" t="s">
        <v>350</v>
      </c>
      <c r="G13" s="30" t="s">
        <v>9</v>
      </c>
      <c r="H13" s="30" t="s">
        <v>700</v>
      </c>
      <c r="I13" s="30" t="s">
        <v>701</v>
      </c>
      <c r="J13" s="31"/>
      <c r="K13" s="30" t="s">
        <v>136</v>
      </c>
      <c r="L13" s="30" t="s">
        <v>720</v>
      </c>
    </row>
    <row r="14" spans="1:12" ht="273.60000000000002">
      <c r="A14" s="30" t="s">
        <v>702</v>
      </c>
      <c r="B14" s="31">
        <v>44439</v>
      </c>
      <c r="C14" s="30" t="s">
        <v>117</v>
      </c>
      <c r="D14" s="30" t="s">
        <v>46</v>
      </c>
      <c r="E14" s="30" t="s">
        <v>703</v>
      </c>
      <c r="F14" s="30" t="s">
        <v>350</v>
      </c>
      <c r="G14" s="30" t="s">
        <v>9</v>
      </c>
      <c r="H14" s="30" t="s">
        <v>704</v>
      </c>
      <c r="I14" s="30" t="s">
        <v>705</v>
      </c>
      <c r="J14" s="31"/>
      <c r="K14" s="30" t="s">
        <v>136</v>
      </c>
      <c r="L14" s="30" t="s">
        <v>721</v>
      </c>
    </row>
    <row r="15" spans="1:12" ht="230.4">
      <c r="A15" s="30" t="s">
        <v>722</v>
      </c>
      <c r="B15" s="31">
        <v>44490</v>
      </c>
      <c r="C15" s="30" t="s">
        <v>117</v>
      </c>
      <c r="D15" s="30" t="s">
        <v>48</v>
      </c>
      <c r="E15" s="30" t="s">
        <v>723</v>
      </c>
      <c r="F15" s="30" t="s">
        <v>115</v>
      </c>
      <c r="G15" s="30" t="s">
        <v>9</v>
      </c>
      <c r="H15" s="30" t="s">
        <v>725</v>
      </c>
      <c r="I15" s="30" t="s">
        <v>724</v>
      </c>
      <c r="J15" s="31"/>
      <c r="K15" s="30" t="s">
        <v>136</v>
      </c>
      <c r="L15" s="30" t="s">
        <v>726</v>
      </c>
    </row>
  </sheetData>
  <autoFilter ref="A2:L2" xr:uid="{3E215400-FFE0-4298-81C4-4D2090D628DA}"/>
  <conditionalFormatting sqref="K3">
    <cfRule type="containsText" dxfId="286" priority="155" operator="containsText" text="Inspection OK">
      <formula>NOT(ISERROR(SEARCH("Inspection OK",K3)))</formula>
    </cfRule>
    <cfRule type="containsText" dxfId="285" priority="156" operator="containsText" text="Inspection OK">
      <formula>NOT(ISERROR(SEARCH("Inspection OK",K3)))</formula>
    </cfRule>
    <cfRule type="containsText" dxfId="284" priority="157" operator="containsText" text="Investigation Not Started">
      <formula>NOT(ISERROR(SEARCH("Investigation Not Started",K3)))</formula>
    </cfRule>
    <cfRule type="containsText" dxfId="283" priority="158" operator="containsText" text="Corrected">
      <formula>NOT(ISERROR(SEARCH("Corrected",K3)))</formula>
    </cfRule>
    <cfRule type="containsText" dxfId="282" priority="159" operator="containsText" text="Correction under implementation">
      <formula>NOT(ISERROR(SEARCH("Correction under implementation",K3)))</formula>
    </cfRule>
    <cfRule type="containsText" dxfId="281" priority="160" operator="containsText" text="Under Investigation">
      <formula>NOT(ISERROR(SEARCH("Under Investigation",K3)))</formula>
    </cfRule>
    <cfRule type="containsText" dxfId="280" priority="161" operator="containsText" text="To be further monitored">
      <formula>NOT(ISERROR(SEARCH("To be further monitored",K3)))</formula>
    </cfRule>
  </conditionalFormatting>
  <conditionalFormatting sqref="K3">
    <cfRule type="containsText" dxfId="279" priority="149" operator="containsText" text="To be further monitored">
      <formula>NOT(ISERROR(SEARCH("To be further monitored",K3)))</formula>
    </cfRule>
    <cfRule type="containsText" dxfId="278" priority="150" operator="containsText" text="To be further monitored">
      <formula>NOT(ISERROR(SEARCH("To be further monitored",K3)))</formula>
    </cfRule>
    <cfRule type="containsText" dxfId="277" priority="151" operator="containsText" text="Under Investigation">
      <formula>NOT(ISERROR(SEARCH("Under Investigation",K3)))</formula>
    </cfRule>
    <cfRule type="containsText" dxfId="276" priority="152" operator="containsText" text="Under Investigation">
      <formula>NOT(ISERROR(SEARCH("Under Investigation",K3)))</formula>
    </cfRule>
    <cfRule type="containsText" dxfId="275" priority="153" operator="containsText" text="Under Investigation">
      <formula>NOT(ISERROR(SEARCH("Under Investigation",K3)))</formula>
    </cfRule>
    <cfRule type="containsText" dxfId="274" priority="154" operator="containsText" text="To be further monitored">
      <formula>NOT(ISERROR(SEARCH("To be further monitored",K3)))</formula>
    </cfRule>
  </conditionalFormatting>
  <conditionalFormatting sqref="K4">
    <cfRule type="containsText" dxfId="273" priority="142" operator="containsText" text="Inspection OK">
      <formula>NOT(ISERROR(SEARCH("Inspection OK",K4)))</formula>
    </cfRule>
    <cfRule type="containsText" dxfId="272" priority="143" operator="containsText" text="Inspection OK">
      <formula>NOT(ISERROR(SEARCH("Inspection OK",K4)))</formula>
    </cfRule>
    <cfRule type="containsText" dxfId="271" priority="144" operator="containsText" text="Investigation Not Started">
      <formula>NOT(ISERROR(SEARCH("Investigation Not Started",K4)))</formula>
    </cfRule>
    <cfRule type="containsText" dxfId="270" priority="145" operator="containsText" text="Corrected">
      <formula>NOT(ISERROR(SEARCH("Corrected",K4)))</formula>
    </cfRule>
    <cfRule type="containsText" dxfId="269" priority="146" operator="containsText" text="Correction under implementation">
      <formula>NOT(ISERROR(SEARCH("Correction under implementation",K4)))</formula>
    </cfRule>
    <cfRule type="containsText" dxfId="268" priority="147" operator="containsText" text="Under Investigation">
      <formula>NOT(ISERROR(SEARCH("Under Investigation",K4)))</formula>
    </cfRule>
    <cfRule type="containsText" dxfId="267" priority="148" operator="containsText" text="To be further monitored">
      <formula>NOT(ISERROR(SEARCH("To be further monitored",K4)))</formula>
    </cfRule>
  </conditionalFormatting>
  <conditionalFormatting sqref="K4">
    <cfRule type="containsText" dxfId="266" priority="136" operator="containsText" text="To be further monitored">
      <formula>NOT(ISERROR(SEARCH("To be further monitored",K4)))</formula>
    </cfRule>
    <cfRule type="containsText" dxfId="265" priority="137" operator="containsText" text="To be further monitored">
      <formula>NOT(ISERROR(SEARCH("To be further monitored",K4)))</formula>
    </cfRule>
    <cfRule type="containsText" dxfId="264" priority="138" operator="containsText" text="Under Investigation">
      <formula>NOT(ISERROR(SEARCH("Under Investigation",K4)))</formula>
    </cfRule>
    <cfRule type="containsText" dxfId="263" priority="139" operator="containsText" text="Under Investigation">
      <formula>NOT(ISERROR(SEARCH("Under Investigation",K4)))</formula>
    </cfRule>
    <cfRule type="containsText" dxfId="262" priority="140" operator="containsText" text="Under Investigation">
      <formula>NOT(ISERROR(SEARCH("Under Investigation",K4)))</formula>
    </cfRule>
    <cfRule type="containsText" dxfId="261" priority="141" operator="containsText" text="To be further monitored">
      <formula>NOT(ISERROR(SEARCH("To be further monitored",K4)))</formula>
    </cfRule>
  </conditionalFormatting>
  <conditionalFormatting sqref="K5">
    <cfRule type="containsText" dxfId="260" priority="129" operator="containsText" text="Inspection OK">
      <formula>NOT(ISERROR(SEARCH("Inspection OK",K5)))</formula>
    </cfRule>
    <cfRule type="containsText" dxfId="259" priority="130" operator="containsText" text="Inspection OK">
      <formula>NOT(ISERROR(SEARCH("Inspection OK",K5)))</formula>
    </cfRule>
    <cfRule type="containsText" dxfId="258" priority="131" operator="containsText" text="Investigation Not Started">
      <formula>NOT(ISERROR(SEARCH("Investigation Not Started",K5)))</formula>
    </cfRule>
    <cfRule type="containsText" dxfId="257" priority="132" operator="containsText" text="Corrected">
      <formula>NOT(ISERROR(SEARCH("Corrected",K5)))</formula>
    </cfRule>
    <cfRule type="containsText" dxfId="256" priority="133" operator="containsText" text="Correction under implementation">
      <formula>NOT(ISERROR(SEARCH("Correction under implementation",K5)))</formula>
    </cfRule>
    <cfRule type="containsText" dxfId="255" priority="134" operator="containsText" text="Under Investigation">
      <formula>NOT(ISERROR(SEARCH("Under Investigation",K5)))</formula>
    </cfRule>
    <cfRule type="containsText" dxfId="254" priority="135" operator="containsText" text="To be further monitored">
      <formula>NOT(ISERROR(SEARCH("To be further monitored",K5)))</formula>
    </cfRule>
  </conditionalFormatting>
  <conditionalFormatting sqref="K5">
    <cfRule type="containsText" dxfId="253" priority="123" operator="containsText" text="To be further monitored">
      <formula>NOT(ISERROR(SEARCH("To be further monitored",K5)))</formula>
    </cfRule>
    <cfRule type="containsText" dxfId="252" priority="124" operator="containsText" text="To be further monitored">
      <formula>NOT(ISERROR(SEARCH("To be further monitored",K5)))</formula>
    </cfRule>
    <cfRule type="containsText" dxfId="251" priority="125" operator="containsText" text="Under Investigation">
      <formula>NOT(ISERROR(SEARCH("Under Investigation",K5)))</formula>
    </cfRule>
    <cfRule type="containsText" dxfId="250" priority="126" operator="containsText" text="Under Investigation">
      <formula>NOT(ISERROR(SEARCH("Under Investigation",K5)))</formula>
    </cfRule>
    <cfRule type="containsText" dxfId="249" priority="127" operator="containsText" text="Under Investigation">
      <formula>NOT(ISERROR(SEARCH("Under Investigation",K5)))</formula>
    </cfRule>
    <cfRule type="containsText" dxfId="248" priority="128" operator="containsText" text="To be further monitored">
      <formula>NOT(ISERROR(SEARCH("To be further monitored",K5)))</formula>
    </cfRule>
  </conditionalFormatting>
  <conditionalFormatting sqref="K6">
    <cfRule type="containsText" dxfId="247" priority="116" operator="containsText" text="Inspection OK">
      <formula>NOT(ISERROR(SEARCH("Inspection OK",K6)))</formula>
    </cfRule>
    <cfRule type="containsText" dxfId="246" priority="117" operator="containsText" text="Inspection OK">
      <formula>NOT(ISERROR(SEARCH("Inspection OK",K6)))</formula>
    </cfRule>
    <cfRule type="containsText" dxfId="245" priority="118" operator="containsText" text="Investigation Not Started">
      <formula>NOT(ISERROR(SEARCH("Investigation Not Started",K6)))</formula>
    </cfRule>
    <cfRule type="containsText" dxfId="244" priority="119" operator="containsText" text="Corrected">
      <formula>NOT(ISERROR(SEARCH("Corrected",K6)))</formula>
    </cfRule>
    <cfRule type="containsText" dxfId="243" priority="120" operator="containsText" text="Correction under implementation">
      <formula>NOT(ISERROR(SEARCH("Correction under implementation",K6)))</formula>
    </cfRule>
    <cfRule type="containsText" dxfId="242" priority="121" operator="containsText" text="Under Investigation">
      <formula>NOT(ISERROR(SEARCH("Under Investigation",K6)))</formula>
    </cfRule>
    <cfRule type="containsText" dxfId="241" priority="122" operator="containsText" text="To be further monitored">
      <formula>NOT(ISERROR(SEARCH("To be further monitored",K6)))</formula>
    </cfRule>
  </conditionalFormatting>
  <conditionalFormatting sqref="K6">
    <cfRule type="containsText" dxfId="240" priority="110" operator="containsText" text="To be further monitored">
      <formula>NOT(ISERROR(SEARCH("To be further monitored",K6)))</formula>
    </cfRule>
    <cfRule type="containsText" dxfId="239" priority="111" operator="containsText" text="To be further monitored">
      <formula>NOT(ISERROR(SEARCH("To be further monitored",K6)))</formula>
    </cfRule>
    <cfRule type="containsText" dxfId="238" priority="112" operator="containsText" text="Under Investigation">
      <formula>NOT(ISERROR(SEARCH("Under Investigation",K6)))</formula>
    </cfRule>
    <cfRule type="containsText" dxfId="237" priority="113" operator="containsText" text="Under Investigation">
      <formula>NOT(ISERROR(SEARCH("Under Investigation",K6)))</formula>
    </cfRule>
    <cfRule type="containsText" dxfId="236" priority="114" operator="containsText" text="Under Investigation">
      <formula>NOT(ISERROR(SEARCH("Under Investigation",K6)))</formula>
    </cfRule>
    <cfRule type="containsText" dxfId="235" priority="115" operator="containsText" text="To be further monitored">
      <formula>NOT(ISERROR(SEARCH("To be further monitored",K6)))</formula>
    </cfRule>
  </conditionalFormatting>
  <conditionalFormatting sqref="K7">
    <cfRule type="containsText" dxfId="234" priority="103" operator="containsText" text="Inspection OK">
      <formula>NOT(ISERROR(SEARCH("Inspection OK",K7)))</formula>
    </cfRule>
    <cfRule type="containsText" dxfId="233" priority="104" operator="containsText" text="Inspection OK">
      <formula>NOT(ISERROR(SEARCH("Inspection OK",K7)))</formula>
    </cfRule>
    <cfRule type="containsText" dxfId="232" priority="105" operator="containsText" text="Investigation Not Started">
      <formula>NOT(ISERROR(SEARCH("Investigation Not Started",K7)))</formula>
    </cfRule>
    <cfRule type="containsText" dxfId="231" priority="106" operator="containsText" text="Corrected">
      <formula>NOT(ISERROR(SEARCH("Corrected",K7)))</formula>
    </cfRule>
    <cfRule type="containsText" dxfId="230" priority="107" operator="containsText" text="Correction under implementation">
      <formula>NOT(ISERROR(SEARCH("Correction under implementation",K7)))</formula>
    </cfRule>
    <cfRule type="containsText" dxfId="229" priority="108" operator="containsText" text="Under Investigation">
      <formula>NOT(ISERROR(SEARCH("Under Investigation",K7)))</formula>
    </cfRule>
    <cfRule type="containsText" dxfId="228" priority="109" operator="containsText" text="To be further monitored">
      <formula>NOT(ISERROR(SEARCH("To be further monitored",K7)))</formula>
    </cfRule>
  </conditionalFormatting>
  <conditionalFormatting sqref="K7">
    <cfRule type="containsText" dxfId="227" priority="97" operator="containsText" text="To be further monitored">
      <formula>NOT(ISERROR(SEARCH("To be further monitored",K7)))</formula>
    </cfRule>
    <cfRule type="containsText" dxfId="226" priority="98" operator="containsText" text="To be further monitored">
      <formula>NOT(ISERROR(SEARCH("To be further monitored",K7)))</formula>
    </cfRule>
    <cfRule type="containsText" dxfId="225" priority="99" operator="containsText" text="Under Investigation">
      <formula>NOT(ISERROR(SEARCH("Under Investigation",K7)))</formula>
    </cfRule>
    <cfRule type="containsText" dxfId="224" priority="100" operator="containsText" text="Under Investigation">
      <formula>NOT(ISERROR(SEARCH("Under Investigation",K7)))</formula>
    </cfRule>
    <cfRule type="containsText" dxfId="223" priority="101" operator="containsText" text="Under Investigation">
      <formula>NOT(ISERROR(SEARCH("Under Investigation",K7)))</formula>
    </cfRule>
    <cfRule type="containsText" dxfId="222" priority="102" operator="containsText" text="To be further monitored">
      <formula>NOT(ISERROR(SEARCH("To be further monitored",K7)))</formula>
    </cfRule>
  </conditionalFormatting>
  <conditionalFormatting sqref="K10">
    <cfRule type="containsText" dxfId="221" priority="92" operator="containsText" text="Investigation Not Started">
      <formula>NOT(ISERROR(SEARCH("Investigation Not Started",K10)))</formula>
    </cfRule>
    <cfRule type="containsText" dxfId="220" priority="93" operator="containsText" text="Corrected">
      <formula>NOT(ISERROR(SEARCH("Corrected",K10)))</formula>
    </cfRule>
    <cfRule type="containsText" dxfId="219" priority="94" operator="containsText" text="Correction under implementation">
      <formula>NOT(ISERROR(SEARCH("Correction under implementation",K10)))</formula>
    </cfRule>
    <cfRule type="containsText" dxfId="218" priority="95" operator="containsText" text="Under Investigation">
      <formula>NOT(ISERROR(SEARCH("Under Investigation",K10)))</formula>
    </cfRule>
    <cfRule type="containsText" dxfId="217" priority="96" operator="containsText" text="To be further monitored">
      <formula>NOT(ISERROR(SEARCH("To be further monitored",K10)))</formula>
    </cfRule>
  </conditionalFormatting>
  <conditionalFormatting sqref="K8">
    <cfRule type="containsText" dxfId="216" priority="85" operator="containsText" text="Inspection OK">
      <formula>NOT(ISERROR(SEARCH("Inspection OK",K8)))</formula>
    </cfRule>
    <cfRule type="containsText" dxfId="215" priority="86" operator="containsText" text="Inspection OK">
      <formula>NOT(ISERROR(SEARCH("Inspection OK",K8)))</formula>
    </cfRule>
    <cfRule type="containsText" dxfId="214" priority="87" operator="containsText" text="Investigation Not Started">
      <formula>NOT(ISERROR(SEARCH("Investigation Not Started",K8)))</formula>
    </cfRule>
    <cfRule type="containsText" dxfId="213" priority="88" operator="containsText" text="Corrected">
      <formula>NOT(ISERROR(SEARCH("Corrected",K8)))</formula>
    </cfRule>
    <cfRule type="containsText" dxfId="212" priority="89" operator="containsText" text="Correction under implementation">
      <formula>NOT(ISERROR(SEARCH("Correction under implementation",K8)))</formula>
    </cfRule>
    <cfRule type="containsText" dxfId="211" priority="90" operator="containsText" text="Under Investigation">
      <formula>NOT(ISERROR(SEARCH("Under Investigation",K8)))</formula>
    </cfRule>
    <cfRule type="containsText" dxfId="210" priority="91" operator="containsText" text="To be further monitored">
      <formula>NOT(ISERROR(SEARCH("To be further monitored",K8)))</formula>
    </cfRule>
  </conditionalFormatting>
  <conditionalFormatting sqref="K8">
    <cfRule type="containsText" dxfId="209" priority="79" operator="containsText" text="To be further monitored">
      <formula>NOT(ISERROR(SEARCH("To be further monitored",K8)))</formula>
    </cfRule>
    <cfRule type="containsText" dxfId="208" priority="80" operator="containsText" text="To be further monitored">
      <formula>NOT(ISERROR(SEARCH("To be further monitored",K8)))</formula>
    </cfRule>
    <cfRule type="containsText" dxfId="207" priority="81" operator="containsText" text="Under Investigation">
      <formula>NOT(ISERROR(SEARCH("Under Investigation",K8)))</formula>
    </cfRule>
    <cfRule type="containsText" dxfId="206" priority="82" operator="containsText" text="Under Investigation">
      <formula>NOT(ISERROR(SEARCH("Under Investigation",K8)))</formula>
    </cfRule>
    <cfRule type="containsText" dxfId="205" priority="83" operator="containsText" text="Under Investigation">
      <formula>NOT(ISERROR(SEARCH("Under Investigation",K8)))</formula>
    </cfRule>
    <cfRule type="containsText" dxfId="204" priority="84" operator="containsText" text="To be further monitored">
      <formula>NOT(ISERROR(SEARCH("To be further monitored",K8)))</formula>
    </cfRule>
  </conditionalFormatting>
  <conditionalFormatting sqref="K9">
    <cfRule type="containsText" dxfId="203" priority="72" operator="containsText" text="Inspection OK">
      <formula>NOT(ISERROR(SEARCH("Inspection OK",K9)))</formula>
    </cfRule>
    <cfRule type="containsText" dxfId="202" priority="73" operator="containsText" text="Inspection OK">
      <formula>NOT(ISERROR(SEARCH("Inspection OK",K9)))</formula>
    </cfRule>
    <cfRule type="containsText" dxfId="201" priority="74" operator="containsText" text="Investigation Not Started">
      <formula>NOT(ISERROR(SEARCH("Investigation Not Started",K9)))</formula>
    </cfRule>
    <cfRule type="containsText" dxfId="200" priority="75" operator="containsText" text="Corrected">
      <formula>NOT(ISERROR(SEARCH("Corrected",K9)))</formula>
    </cfRule>
    <cfRule type="containsText" dxfId="199" priority="76" operator="containsText" text="Correction under implementation">
      <formula>NOT(ISERROR(SEARCH("Correction under implementation",K9)))</formula>
    </cfRule>
    <cfRule type="containsText" dxfId="198" priority="77" operator="containsText" text="Under Investigation">
      <formula>NOT(ISERROR(SEARCH("Under Investigation",K9)))</formula>
    </cfRule>
    <cfRule type="containsText" dxfId="197" priority="78" operator="containsText" text="To be further monitored">
      <formula>NOT(ISERROR(SEARCH("To be further monitored",K9)))</formula>
    </cfRule>
  </conditionalFormatting>
  <conditionalFormatting sqref="K9">
    <cfRule type="containsText" dxfId="196" priority="66" operator="containsText" text="To be further monitored">
      <formula>NOT(ISERROR(SEARCH("To be further monitored",K9)))</formula>
    </cfRule>
    <cfRule type="containsText" dxfId="195" priority="67" operator="containsText" text="To be further monitored">
      <formula>NOT(ISERROR(SEARCH("To be further monitored",K9)))</formula>
    </cfRule>
    <cfRule type="containsText" dxfId="194" priority="68" operator="containsText" text="Under Investigation">
      <formula>NOT(ISERROR(SEARCH("Under Investigation",K9)))</formula>
    </cfRule>
    <cfRule type="containsText" dxfId="193" priority="69" operator="containsText" text="Under Investigation">
      <formula>NOT(ISERROR(SEARCH("Under Investigation",K9)))</formula>
    </cfRule>
    <cfRule type="containsText" dxfId="192" priority="70" operator="containsText" text="Under Investigation">
      <formula>NOT(ISERROR(SEARCH("Under Investigation",K9)))</formula>
    </cfRule>
    <cfRule type="containsText" dxfId="191" priority="71" operator="containsText" text="To be further monitored">
      <formula>NOT(ISERROR(SEARCH("To be further monitored",K9)))</formula>
    </cfRule>
  </conditionalFormatting>
  <conditionalFormatting sqref="K11">
    <cfRule type="containsText" dxfId="190" priority="59" operator="containsText" text="Inspection OK">
      <formula>NOT(ISERROR(SEARCH("Inspection OK",K11)))</formula>
    </cfRule>
    <cfRule type="containsText" dxfId="189" priority="60" operator="containsText" text="Inspection OK">
      <formula>NOT(ISERROR(SEARCH("Inspection OK",K11)))</formula>
    </cfRule>
    <cfRule type="containsText" dxfId="188" priority="61" operator="containsText" text="Investigation Not Started">
      <formula>NOT(ISERROR(SEARCH("Investigation Not Started",K11)))</formula>
    </cfRule>
    <cfRule type="containsText" dxfId="187" priority="62" operator="containsText" text="Corrected">
      <formula>NOT(ISERROR(SEARCH("Corrected",K11)))</formula>
    </cfRule>
    <cfRule type="containsText" dxfId="186" priority="63" operator="containsText" text="Correction under implementation">
      <formula>NOT(ISERROR(SEARCH("Correction under implementation",K11)))</formula>
    </cfRule>
    <cfRule type="containsText" dxfId="185" priority="64" operator="containsText" text="Under Investigation">
      <formula>NOT(ISERROR(SEARCH("Under Investigation",K11)))</formula>
    </cfRule>
    <cfRule type="containsText" dxfId="184" priority="65" operator="containsText" text="To be further monitored">
      <formula>NOT(ISERROR(SEARCH("To be further monitored",K11)))</formula>
    </cfRule>
  </conditionalFormatting>
  <conditionalFormatting sqref="K11">
    <cfRule type="containsText" dxfId="183" priority="53" operator="containsText" text="To be further monitored">
      <formula>NOT(ISERROR(SEARCH("To be further monitored",K11)))</formula>
    </cfRule>
    <cfRule type="containsText" dxfId="182" priority="54" operator="containsText" text="To be further monitored">
      <formula>NOT(ISERROR(SEARCH("To be further monitored",K11)))</formula>
    </cfRule>
    <cfRule type="containsText" dxfId="181" priority="55" operator="containsText" text="Under Investigation">
      <formula>NOT(ISERROR(SEARCH("Under Investigation",K11)))</formula>
    </cfRule>
    <cfRule type="containsText" dxfId="180" priority="56" operator="containsText" text="Under Investigation">
      <formula>NOT(ISERROR(SEARCH("Under Investigation",K11)))</formula>
    </cfRule>
    <cfRule type="containsText" dxfId="179" priority="57" operator="containsText" text="Under Investigation">
      <formula>NOT(ISERROR(SEARCH("Under Investigation",K11)))</formula>
    </cfRule>
    <cfRule type="containsText" dxfId="178" priority="58" operator="containsText" text="To be further monitored">
      <formula>NOT(ISERROR(SEARCH("To be further monitored",K11)))</formula>
    </cfRule>
  </conditionalFormatting>
  <conditionalFormatting sqref="K12">
    <cfRule type="containsText" dxfId="177" priority="46" operator="containsText" text="Inspection OK">
      <formula>NOT(ISERROR(SEARCH("Inspection OK",K12)))</formula>
    </cfRule>
    <cfRule type="containsText" dxfId="176" priority="47" operator="containsText" text="Inspection OK">
      <formula>NOT(ISERROR(SEARCH("Inspection OK",K12)))</formula>
    </cfRule>
    <cfRule type="containsText" dxfId="175" priority="48" operator="containsText" text="Investigation Not Started">
      <formula>NOT(ISERROR(SEARCH("Investigation Not Started",K12)))</formula>
    </cfRule>
    <cfRule type="containsText" dxfId="174" priority="49" operator="containsText" text="Corrected">
      <formula>NOT(ISERROR(SEARCH("Corrected",K12)))</formula>
    </cfRule>
    <cfRule type="containsText" dxfId="173" priority="50" operator="containsText" text="Correction under implementation">
      <formula>NOT(ISERROR(SEARCH("Correction under implementation",K12)))</formula>
    </cfRule>
    <cfRule type="containsText" dxfId="172" priority="51" operator="containsText" text="Under Investigation">
      <formula>NOT(ISERROR(SEARCH("Under Investigation",K12)))</formula>
    </cfRule>
    <cfRule type="containsText" dxfId="171" priority="52" operator="containsText" text="To be further monitored">
      <formula>NOT(ISERROR(SEARCH("To be further monitored",K12)))</formula>
    </cfRule>
  </conditionalFormatting>
  <conditionalFormatting sqref="K12">
    <cfRule type="containsText" dxfId="170" priority="40" operator="containsText" text="To be further monitored">
      <formula>NOT(ISERROR(SEARCH("To be further monitored",K12)))</formula>
    </cfRule>
    <cfRule type="containsText" dxfId="169" priority="41" operator="containsText" text="To be further monitored">
      <formula>NOT(ISERROR(SEARCH("To be further monitored",K12)))</formula>
    </cfRule>
    <cfRule type="containsText" dxfId="168" priority="42" operator="containsText" text="Under Investigation">
      <formula>NOT(ISERROR(SEARCH("Under Investigation",K12)))</formula>
    </cfRule>
    <cfRule type="containsText" dxfId="167" priority="43" operator="containsText" text="Under Investigation">
      <formula>NOT(ISERROR(SEARCH("Under Investigation",K12)))</formula>
    </cfRule>
    <cfRule type="containsText" dxfId="166" priority="44" operator="containsText" text="Under Investigation">
      <formula>NOT(ISERROR(SEARCH("Under Investigation",K12)))</formula>
    </cfRule>
    <cfRule type="containsText" dxfId="165" priority="45" operator="containsText" text="To be further monitored">
      <formula>NOT(ISERROR(SEARCH("To be further monitored",K12)))</formula>
    </cfRule>
  </conditionalFormatting>
  <conditionalFormatting sqref="K14">
    <cfRule type="containsText" dxfId="164" priority="20" operator="containsText" text="Inspection OK">
      <formula>NOT(ISERROR(SEARCH("Inspection OK",K14)))</formula>
    </cfRule>
    <cfRule type="containsText" dxfId="163" priority="21" operator="containsText" text="Inspection OK">
      <formula>NOT(ISERROR(SEARCH("Inspection OK",K14)))</formula>
    </cfRule>
    <cfRule type="containsText" dxfId="162" priority="22" operator="containsText" text="Investigation Not Started">
      <formula>NOT(ISERROR(SEARCH("Investigation Not Started",K14)))</formula>
    </cfRule>
    <cfRule type="containsText" dxfId="161" priority="23" operator="containsText" text="Corrected">
      <formula>NOT(ISERROR(SEARCH("Corrected",K14)))</formula>
    </cfRule>
    <cfRule type="containsText" dxfId="160" priority="24" operator="containsText" text="Correction under implementation">
      <formula>NOT(ISERROR(SEARCH("Correction under implementation",K14)))</formula>
    </cfRule>
    <cfRule type="containsText" dxfId="159" priority="25" operator="containsText" text="Under Investigation">
      <formula>NOT(ISERROR(SEARCH("Under Investigation",K14)))</formula>
    </cfRule>
    <cfRule type="containsText" dxfId="158" priority="26" operator="containsText" text="To be further monitored">
      <formula>NOT(ISERROR(SEARCH("To be further monitored",K14)))</formula>
    </cfRule>
  </conditionalFormatting>
  <conditionalFormatting sqref="K14">
    <cfRule type="containsText" dxfId="157" priority="14" operator="containsText" text="To be further monitored">
      <formula>NOT(ISERROR(SEARCH("To be further monitored",K14)))</formula>
    </cfRule>
    <cfRule type="containsText" dxfId="156" priority="15" operator="containsText" text="To be further monitored">
      <formula>NOT(ISERROR(SEARCH("To be further monitored",K14)))</formula>
    </cfRule>
    <cfRule type="containsText" dxfId="155" priority="16" operator="containsText" text="Under Investigation">
      <formula>NOT(ISERROR(SEARCH("Under Investigation",K14)))</formula>
    </cfRule>
    <cfRule type="containsText" dxfId="154" priority="17" operator="containsText" text="Under Investigation">
      <formula>NOT(ISERROR(SEARCH("Under Investigation",K14)))</formula>
    </cfRule>
    <cfRule type="containsText" dxfId="153" priority="18" operator="containsText" text="Under Investigation">
      <formula>NOT(ISERROR(SEARCH("Under Investigation",K14)))</formula>
    </cfRule>
    <cfRule type="containsText" dxfId="152" priority="19" operator="containsText" text="To be further monitored">
      <formula>NOT(ISERROR(SEARCH("To be further monitored",K14)))</formula>
    </cfRule>
  </conditionalFormatting>
  <conditionalFormatting sqref="K13">
    <cfRule type="containsText" dxfId="151" priority="33" operator="containsText" text="Inspection OK">
      <formula>NOT(ISERROR(SEARCH("Inspection OK",K13)))</formula>
    </cfRule>
    <cfRule type="containsText" dxfId="150" priority="34" operator="containsText" text="Inspection OK">
      <formula>NOT(ISERROR(SEARCH("Inspection OK",K13)))</formula>
    </cfRule>
    <cfRule type="containsText" dxfId="149" priority="35" operator="containsText" text="Investigation Not Started">
      <formula>NOT(ISERROR(SEARCH("Investigation Not Started",K13)))</formula>
    </cfRule>
    <cfRule type="containsText" dxfId="148" priority="36" operator="containsText" text="Corrected">
      <formula>NOT(ISERROR(SEARCH("Corrected",K13)))</formula>
    </cfRule>
    <cfRule type="containsText" dxfId="147" priority="37" operator="containsText" text="Correction under implementation">
      <formula>NOT(ISERROR(SEARCH("Correction under implementation",K13)))</formula>
    </cfRule>
    <cfRule type="containsText" dxfId="146" priority="38" operator="containsText" text="Under Investigation">
      <formula>NOT(ISERROR(SEARCH("Under Investigation",K13)))</formula>
    </cfRule>
    <cfRule type="containsText" dxfId="145" priority="39" operator="containsText" text="To be further monitored">
      <formula>NOT(ISERROR(SEARCH("To be further monitored",K13)))</formula>
    </cfRule>
  </conditionalFormatting>
  <conditionalFormatting sqref="K13">
    <cfRule type="containsText" dxfId="144" priority="27" operator="containsText" text="To be further monitored">
      <formula>NOT(ISERROR(SEARCH("To be further monitored",K13)))</formula>
    </cfRule>
    <cfRule type="containsText" dxfId="143" priority="28" operator="containsText" text="To be further monitored">
      <formula>NOT(ISERROR(SEARCH("To be further monitored",K13)))</formula>
    </cfRule>
    <cfRule type="containsText" dxfId="142" priority="29" operator="containsText" text="Under Investigation">
      <formula>NOT(ISERROR(SEARCH("Under Investigation",K13)))</formula>
    </cfRule>
    <cfRule type="containsText" dxfId="141" priority="30" operator="containsText" text="Under Investigation">
      <formula>NOT(ISERROR(SEARCH("Under Investigation",K13)))</formula>
    </cfRule>
    <cfRule type="containsText" dxfId="140" priority="31" operator="containsText" text="Under Investigation">
      <formula>NOT(ISERROR(SEARCH("Under Investigation",K13)))</formula>
    </cfRule>
    <cfRule type="containsText" dxfId="139" priority="32" operator="containsText" text="To be further monitored">
      <formula>NOT(ISERROR(SEARCH("To be further monitored",K13)))</formula>
    </cfRule>
  </conditionalFormatting>
  <conditionalFormatting sqref="K15">
    <cfRule type="containsText" dxfId="138" priority="7" operator="containsText" text="Inspection OK">
      <formula>NOT(ISERROR(SEARCH("Inspection OK",K15)))</formula>
    </cfRule>
    <cfRule type="containsText" dxfId="137" priority="8" operator="containsText" text="Inspection OK">
      <formula>NOT(ISERROR(SEARCH("Inspection OK",K15)))</formula>
    </cfRule>
    <cfRule type="containsText" dxfId="136" priority="9" operator="containsText" text="Investigation Not Started">
      <formula>NOT(ISERROR(SEARCH("Investigation Not Started",K15)))</formula>
    </cfRule>
    <cfRule type="containsText" dxfId="135" priority="10" operator="containsText" text="Corrected">
      <formula>NOT(ISERROR(SEARCH("Corrected",K15)))</formula>
    </cfRule>
    <cfRule type="containsText" dxfId="134" priority="11" operator="containsText" text="Correction under implementation">
      <formula>NOT(ISERROR(SEARCH("Correction under implementation",K15)))</formula>
    </cfRule>
    <cfRule type="containsText" dxfId="133" priority="12" operator="containsText" text="Under Investigation">
      <formula>NOT(ISERROR(SEARCH("Under Investigation",K15)))</formula>
    </cfRule>
    <cfRule type="containsText" dxfId="132" priority="13" operator="containsText" text="To be further monitored">
      <formula>NOT(ISERROR(SEARCH("To be further monitored",K15)))</formula>
    </cfRule>
  </conditionalFormatting>
  <conditionalFormatting sqref="K15">
    <cfRule type="containsText" dxfId="131" priority="1" operator="containsText" text="To be further monitored">
      <formula>NOT(ISERROR(SEARCH("To be further monitored",K15)))</formula>
    </cfRule>
    <cfRule type="containsText" dxfId="130" priority="2" operator="containsText" text="To be further monitored">
      <formula>NOT(ISERROR(SEARCH("To be further monitored",K15)))</formula>
    </cfRule>
    <cfRule type="containsText" dxfId="129" priority="3" operator="containsText" text="Under Investigation">
      <formula>NOT(ISERROR(SEARCH("Under Investigation",K15)))</formula>
    </cfRule>
    <cfRule type="containsText" dxfId="128" priority="4" operator="containsText" text="Under Investigation">
      <formula>NOT(ISERROR(SEARCH("Under Investigation",K15)))</formula>
    </cfRule>
    <cfRule type="containsText" dxfId="127" priority="5" operator="containsText" text="Under Investigation">
      <formula>NOT(ISERROR(SEARCH("Under Investigation",K15)))</formula>
    </cfRule>
    <cfRule type="containsText" dxfId="126" priority="6" operator="containsText" text="To be further monitored">
      <formula>NOT(ISERROR(SEARCH("To be further monitored",K15)))</formula>
    </cfRule>
  </conditionalFormatting>
  <dataValidations count="5">
    <dataValidation type="list" allowBlank="1" showInputMessage="1" showErrorMessage="1" sqref="K10" xr:uid="{A896D755-9086-4BBB-92A2-0C489D2EF0A0}">
      <formula1>"Under Investigation, Not applicable, Correction under implementation, To be further monitored, Corrected, Investigation Not Started"</formula1>
    </dataValidation>
    <dataValidation type="list" allowBlank="1" showInputMessage="1" showErrorMessage="1" sqref="K11:K15 K3:K9" xr:uid="{9D868C11-DD2B-4781-A643-FD78C4B4D77B}">
      <formula1>"Under Investigation, Not applicable, Correction under implementation, To be further monitored, Corrected, Investigation Not Started,Inspection OK"</formula1>
    </dataValidation>
    <dataValidation type="list" allowBlank="1" showInputMessage="1" showErrorMessage="1" sqref="D3:D15" xr:uid="{7E940665-0041-4D19-AC1D-0D2389752B06}">
      <formula1>"Carbody, Roof, Windows, Doors, HVAC, DCS, Brakes, Compressors, Traction, CVS, LV, Bogie, PACIS, Network, Interior, PECD, Battery, Wheelset, Coupler, Derailment sensor, Shoe Collector, Electrical wiring, Lighting"</formula1>
    </dataValidation>
    <dataValidation type="list" allowBlank="1" showInputMessage="1" showErrorMessage="1" sqref="G3:G15" xr:uid="{356B7003-68E6-4F3A-B99C-0A9023D4D05B}">
      <formula1>"Train OK for mainline, Minor Restriction, Major Restriction, Train NOT OK for mainline"</formula1>
    </dataValidation>
    <dataValidation type="list" allowBlank="1" showInputMessage="1" showErrorMessage="1" sqref="C3:C15" xr:uid="{2D01B2CD-5A9D-4766-B8B8-88264E08DEFD}">
      <formula1>"Dubai, Hanoi, Cochi, Qatar, Supplier, Platform"</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454BE-8258-46A3-9F36-47959A433982}">
  <dimension ref="A1:K81"/>
  <sheetViews>
    <sheetView zoomScale="89" zoomScaleNormal="89" workbookViewId="0">
      <pane xSplit="5" ySplit="2" topLeftCell="F66" activePane="bottomRight" state="frozen"/>
      <selection pane="topRight" activeCell="F1" sqref="F1"/>
      <selection pane="bottomLeft" activeCell="A2" sqref="A2"/>
      <selection pane="bottomRight" activeCell="O78" sqref="O78"/>
    </sheetView>
  </sheetViews>
  <sheetFormatPr defaultRowHeight="14.4"/>
  <cols>
    <col min="1" max="1" width="12.44140625" style="9" customWidth="1"/>
    <col min="2" max="2" width="12.88671875" style="9" customWidth="1"/>
    <col min="3" max="3" width="9.5546875" style="9" customWidth="1"/>
    <col min="4" max="4" width="12.5546875" style="9" customWidth="1"/>
    <col min="5" max="5" width="32.44140625" style="16" customWidth="1"/>
    <col min="6" max="6" width="14.6640625" style="16" customWidth="1"/>
    <col min="7" max="7" width="25.77734375" style="16" bestFit="1" customWidth="1"/>
    <col min="8" max="8" width="28.33203125" style="32" customWidth="1"/>
    <col min="9" max="9" width="27.88671875" style="16" customWidth="1"/>
    <col min="10" max="10" width="22.6640625" style="9" customWidth="1"/>
    <col min="11" max="11" width="29.77734375" style="39" customWidth="1"/>
  </cols>
  <sheetData>
    <row r="1" spans="1:11">
      <c r="A1" s="43">
        <v>44487</v>
      </c>
      <c r="B1" s="49"/>
    </row>
    <row r="2" spans="1:11" ht="28.8">
      <c r="A2" s="14" t="s">
        <v>0</v>
      </c>
      <c r="B2" s="14" t="s">
        <v>1</v>
      </c>
      <c r="C2" s="14" t="s">
        <v>8</v>
      </c>
      <c r="D2" s="14" t="s">
        <v>2</v>
      </c>
      <c r="E2" s="14" t="s">
        <v>3</v>
      </c>
      <c r="F2" s="14" t="s">
        <v>49</v>
      </c>
      <c r="G2" s="14" t="s">
        <v>7</v>
      </c>
      <c r="H2" s="28" t="s">
        <v>4</v>
      </c>
      <c r="I2" s="14" t="s">
        <v>5</v>
      </c>
      <c r="J2" s="14" t="s">
        <v>6</v>
      </c>
      <c r="K2" s="34" t="s">
        <v>293</v>
      </c>
    </row>
    <row r="3" spans="1:11" ht="129.6">
      <c r="A3" s="8">
        <v>192711</v>
      </c>
      <c r="B3" s="7">
        <v>44335</v>
      </c>
      <c r="C3" s="8" t="s">
        <v>54</v>
      </c>
      <c r="D3" s="8" t="s">
        <v>45</v>
      </c>
      <c r="E3" s="6" t="s">
        <v>28</v>
      </c>
      <c r="F3" s="6" t="s">
        <v>50</v>
      </c>
      <c r="G3" s="6" t="s">
        <v>1279</v>
      </c>
      <c r="H3" s="15" t="s">
        <v>93</v>
      </c>
      <c r="I3" s="6" t="s">
        <v>728</v>
      </c>
      <c r="J3" s="8" t="s">
        <v>1273</v>
      </c>
      <c r="K3" s="37" t="s">
        <v>1069</v>
      </c>
    </row>
    <row r="4" spans="1:11" ht="48.6">
      <c r="A4" s="8">
        <v>220211</v>
      </c>
      <c r="B4" s="7">
        <v>44566</v>
      </c>
      <c r="C4" s="8" t="s">
        <v>1193</v>
      </c>
      <c r="D4" s="8" t="s">
        <v>48</v>
      </c>
      <c r="E4" s="6" t="s">
        <v>1194</v>
      </c>
      <c r="F4" s="6" t="s">
        <v>115</v>
      </c>
      <c r="G4" s="6" t="s">
        <v>1279</v>
      </c>
      <c r="H4" s="73" t="s">
        <v>902</v>
      </c>
      <c r="I4" s="73" t="s">
        <v>1024</v>
      </c>
      <c r="J4" s="8" t="s">
        <v>1273</v>
      </c>
      <c r="K4" s="37" t="s">
        <v>1195</v>
      </c>
    </row>
    <row r="5" spans="1:11" ht="100.8">
      <c r="A5" s="8" t="s">
        <v>191</v>
      </c>
      <c r="B5" s="7">
        <v>44257</v>
      </c>
      <c r="C5" s="18" t="s">
        <v>59</v>
      </c>
      <c r="D5" s="8" t="s">
        <v>47</v>
      </c>
      <c r="E5" s="6" t="s">
        <v>504</v>
      </c>
      <c r="F5" s="6" t="s">
        <v>98</v>
      </c>
      <c r="G5" s="6" t="s">
        <v>1279</v>
      </c>
      <c r="H5" s="67" t="s">
        <v>300</v>
      </c>
      <c r="I5" s="73" t="s">
        <v>391</v>
      </c>
      <c r="J5" s="8" t="s">
        <v>1273</v>
      </c>
      <c r="K5" s="36" t="s">
        <v>1056</v>
      </c>
    </row>
    <row r="6" spans="1:11" ht="100.8">
      <c r="A6" s="8" t="s">
        <v>192</v>
      </c>
      <c r="B6" s="7">
        <v>44257</v>
      </c>
      <c r="C6" s="18" t="s">
        <v>60</v>
      </c>
      <c r="D6" s="8" t="s">
        <v>47</v>
      </c>
      <c r="E6" s="6" t="s">
        <v>504</v>
      </c>
      <c r="F6" s="6" t="s">
        <v>98</v>
      </c>
      <c r="G6" s="6" t="s">
        <v>1279</v>
      </c>
      <c r="H6" s="67" t="s">
        <v>300</v>
      </c>
      <c r="I6" s="73" t="s">
        <v>391</v>
      </c>
      <c r="J6" s="8" t="s">
        <v>1273</v>
      </c>
      <c r="K6" s="36" t="s">
        <v>1056</v>
      </c>
    </row>
    <row r="7" spans="1:11" ht="100.8">
      <c r="A7" s="8" t="s">
        <v>193</v>
      </c>
      <c r="B7" s="7">
        <v>44257</v>
      </c>
      <c r="C7" s="18" t="s">
        <v>61</v>
      </c>
      <c r="D7" s="8" t="s">
        <v>47</v>
      </c>
      <c r="E7" s="6" t="s">
        <v>504</v>
      </c>
      <c r="F7" s="6" t="s">
        <v>98</v>
      </c>
      <c r="G7" s="6" t="s">
        <v>1279</v>
      </c>
      <c r="H7" s="67" t="s">
        <v>300</v>
      </c>
      <c r="I7" s="73" t="s">
        <v>391</v>
      </c>
      <c r="J7" s="8" t="s">
        <v>1273</v>
      </c>
      <c r="K7" s="36" t="s">
        <v>1057</v>
      </c>
    </row>
    <row r="8" spans="1:11" ht="67.2">
      <c r="A8" s="8" t="s">
        <v>684</v>
      </c>
      <c r="B8" s="23">
        <v>44521</v>
      </c>
      <c r="C8" s="18" t="s">
        <v>681</v>
      </c>
      <c r="D8" s="8" t="s">
        <v>53</v>
      </c>
      <c r="E8" s="6" t="s">
        <v>682</v>
      </c>
      <c r="F8" s="6" t="s">
        <v>115</v>
      </c>
      <c r="G8" s="6" t="s">
        <v>1279</v>
      </c>
      <c r="H8" s="68" t="s">
        <v>976</v>
      </c>
      <c r="I8" s="62" t="s">
        <v>685</v>
      </c>
      <c r="J8" s="8" t="s">
        <v>1273</v>
      </c>
      <c r="K8" s="35" t="s">
        <v>1099</v>
      </c>
    </row>
    <row r="9" spans="1:11" ht="16.8">
      <c r="A9" s="8" t="s">
        <v>686</v>
      </c>
      <c r="B9" s="23">
        <v>44523</v>
      </c>
      <c r="C9" s="18" t="s">
        <v>557</v>
      </c>
      <c r="D9" s="8" t="s">
        <v>45</v>
      </c>
      <c r="E9" s="6" t="s">
        <v>569</v>
      </c>
      <c r="F9" s="6" t="s">
        <v>50</v>
      </c>
      <c r="G9" s="6" t="s">
        <v>1280</v>
      </c>
      <c r="H9" s="68" t="s">
        <v>687</v>
      </c>
      <c r="I9" s="62" t="s">
        <v>688</v>
      </c>
      <c r="J9" s="8" t="s">
        <v>1273</v>
      </c>
      <c r="K9" s="35" t="s">
        <v>883</v>
      </c>
    </row>
    <row r="10" spans="1:11" ht="67.2">
      <c r="A10" s="8" t="s">
        <v>743</v>
      </c>
      <c r="B10" s="23">
        <v>44530</v>
      </c>
      <c r="C10" s="18" t="s">
        <v>84</v>
      </c>
      <c r="D10" s="8" t="s">
        <v>53</v>
      </c>
      <c r="E10" s="6" t="s">
        <v>744</v>
      </c>
      <c r="F10" s="6" t="s">
        <v>115</v>
      </c>
      <c r="G10" s="6" t="s">
        <v>1281</v>
      </c>
      <c r="H10" s="68" t="s">
        <v>1098</v>
      </c>
      <c r="I10" s="62" t="s">
        <v>1097</v>
      </c>
      <c r="J10" s="8" t="s">
        <v>1273</v>
      </c>
      <c r="K10" s="35" t="s">
        <v>727</v>
      </c>
    </row>
    <row r="11" spans="1:11" ht="100.8">
      <c r="A11" s="8" t="s">
        <v>753</v>
      </c>
      <c r="B11" s="23">
        <v>44114</v>
      </c>
      <c r="C11" s="18" t="s">
        <v>58</v>
      </c>
      <c r="D11" s="8" t="s">
        <v>46</v>
      </c>
      <c r="E11" s="6" t="s">
        <v>565</v>
      </c>
      <c r="F11" s="6" t="s">
        <v>98</v>
      </c>
      <c r="G11" s="6" t="s">
        <v>1279</v>
      </c>
      <c r="H11" s="73" t="s">
        <v>756</v>
      </c>
      <c r="I11" s="73" t="s">
        <v>755</v>
      </c>
      <c r="J11" s="8" t="s">
        <v>1273</v>
      </c>
      <c r="K11" s="35" t="s">
        <v>1062</v>
      </c>
    </row>
    <row r="12" spans="1:11" ht="50.4">
      <c r="A12" s="8" t="s">
        <v>754</v>
      </c>
      <c r="B12" s="23">
        <v>44007</v>
      </c>
      <c r="C12" s="18" t="s">
        <v>563</v>
      </c>
      <c r="D12" s="8" t="s">
        <v>46</v>
      </c>
      <c r="E12" s="6" t="s">
        <v>564</v>
      </c>
      <c r="F12" s="6" t="s">
        <v>98</v>
      </c>
      <c r="G12" s="6" t="s">
        <v>1279</v>
      </c>
      <c r="H12" s="73" t="s">
        <v>756</v>
      </c>
      <c r="I12" s="73" t="s">
        <v>734</v>
      </c>
      <c r="J12" s="8" t="s">
        <v>1273</v>
      </c>
      <c r="K12" s="35" t="s">
        <v>1058</v>
      </c>
    </row>
    <row r="13" spans="1:11" ht="28.8">
      <c r="A13" s="8" t="s">
        <v>779</v>
      </c>
      <c r="B13" s="23">
        <v>44248</v>
      </c>
      <c r="C13" s="18" t="s">
        <v>566</v>
      </c>
      <c r="D13" s="8" t="s">
        <v>496</v>
      </c>
      <c r="E13" s="6" t="s">
        <v>567</v>
      </c>
      <c r="F13" s="6" t="s">
        <v>350</v>
      </c>
      <c r="G13" s="6" t="s">
        <v>1280</v>
      </c>
      <c r="H13" s="73" t="s">
        <v>729</v>
      </c>
      <c r="I13" s="73" t="s">
        <v>731</v>
      </c>
      <c r="J13" s="8" t="s">
        <v>1273</v>
      </c>
      <c r="K13" s="35" t="s">
        <v>1064</v>
      </c>
    </row>
    <row r="14" spans="1:11" ht="33.6">
      <c r="A14" s="8" t="s">
        <v>787</v>
      </c>
      <c r="B14" s="23">
        <v>44537</v>
      </c>
      <c r="C14" s="18" t="s">
        <v>788</v>
      </c>
      <c r="D14" s="8" t="s">
        <v>789</v>
      </c>
      <c r="E14" s="6" t="s">
        <v>790</v>
      </c>
      <c r="F14" s="6" t="s">
        <v>350</v>
      </c>
      <c r="G14" s="6" t="s">
        <v>1279</v>
      </c>
      <c r="H14" s="73" t="s">
        <v>881</v>
      </c>
      <c r="I14" s="73" t="s">
        <v>791</v>
      </c>
      <c r="J14" s="8" t="s">
        <v>1273</v>
      </c>
      <c r="K14" s="35" t="s">
        <v>1059</v>
      </c>
    </row>
    <row r="15" spans="1:11" ht="33.6">
      <c r="A15" s="8" t="s">
        <v>792</v>
      </c>
      <c r="B15" s="23">
        <v>44537</v>
      </c>
      <c r="C15" s="18" t="s">
        <v>589</v>
      </c>
      <c r="D15" s="8" t="s">
        <v>793</v>
      </c>
      <c r="E15" s="6" t="s">
        <v>882</v>
      </c>
      <c r="F15" s="6" t="s">
        <v>350</v>
      </c>
      <c r="G15" s="6" t="s">
        <v>1279</v>
      </c>
      <c r="H15" s="73" t="s">
        <v>795</v>
      </c>
      <c r="I15" s="73" t="s">
        <v>794</v>
      </c>
      <c r="J15" s="8" t="s">
        <v>1273</v>
      </c>
      <c r="K15" s="35" t="s">
        <v>1064</v>
      </c>
    </row>
    <row r="16" spans="1:11" ht="33.6">
      <c r="A16" s="8" t="s">
        <v>796</v>
      </c>
      <c r="B16" s="23">
        <v>44538</v>
      </c>
      <c r="C16" s="18" t="s">
        <v>589</v>
      </c>
      <c r="D16" s="8" t="s">
        <v>789</v>
      </c>
      <c r="E16" s="6" t="s">
        <v>797</v>
      </c>
      <c r="F16" s="6" t="s">
        <v>350</v>
      </c>
      <c r="G16" s="6" t="s">
        <v>1279</v>
      </c>
      <c r="H16" s="73" t="s">
        <v>798</v>
      </c>
      <c r="I16" s="73" t="s">
        <v>799</v>
      </c>
      <c r="J16" s="8" t="s">
        <v>1273</v>
      </c>
      <c r="K16" s="35" t="s">
        <v>1059</v>
      </c>
    </row>
    <row r="17" spans="1:11" ht="33.6">
      <c r="A17" s="8" t="s">
        <v>826</v>
      </c>
      <c r="B17" s="23">
        <v>44538</v>
      </c>
      <c r="C17" s="18" t="s">
        <v>59</v>
      </c>
      <c r="D17" s="8" t="s">
        <v>493</v>
      </c>
      <c r="E17" s="6" t="s">
        <v>827</v>
      </c>
      <c r="F17" s="6" t="s">
        <v>350</v>
      </c>
      <c r="G17" s="6" t="s">
        <v>1279</v>
      </c>
      <c r="H17" s="73" t="s">
        <v>829</v>
      </c>
      <c r="I17" s="73" t="s">
        <v>828</v>
      </c>
      <c r="J17" s="8" t="s">
        <v>1273</v>
      </c>
      <c r="K17" s="35" t="s">
        <v>1067</v>
      </c>
    </row>
    <row r="18" spans="1:11" ht="33.6">
      <c r="A18" s="8" t="s">
        <v>864</v>
      </c>
      <c r="B18" s="23">
        <v>44542</v>
      </c>
      <c r="C18" s="18" t="s">
        <v>275</v>
      </c>
      <c r="D18" s="8" t="s">
        <v>774</v>
      </c>
      <c r="E18" s="6" t="s">
        <v>1227</v>
      </c>
      <c r="F18" s="6" t="s">
        <v>115</v>
      </c>
      <c r="G18" s="6" t="s">
        <v>1279</v>
      </c>
      <c r="H18" s="73" t="s">
        <v>1228</v>
      </c>
      <c r="I18" s="73" t="s">
        <v>1229</v>
      </c>
      <c r="J18" s="8" t="s">
        <v>1273</v>
      </c>
      <c r="K18" s="35"/>
    </row>
    <row r="19" spans="1:11" ht="72">
      <c r="A19" s="8" t="s">
        <v>830</v>
      </c>
      <c r="B19" s="23">
        <v>44542</v>
      </c>
      <c r="C19" s="18" t="s">
        <v>275</v>
      </c>
      <c r="D19" s="8" t="s">
        <v>48</v>
      </c>
      <c r="E19" s="6" t="s">
        <v>977</v>
      </c>
      <c r="F19" s="6" t="s">
        <v>115</v>
      </c>
      <c r="G19" s="6" t="s">
        <v>1279</v>
      </c>
      <c r="H19" s="73" t="s">
        <v>902</v>
      </c>
      <c r="I19" s="73" t="s">
        <v>903</v>
      </c>
      <c r="J19" s="8" t="s">
        <v>1273</v>
      </c>
      <c r="K19" s="35" t="s">
        <v>1196</v>
      </c>
    </row>
    <row r="20" spans="1:11" ht="43.2">
      <c r="A20" s="8" t="s">
        <v>854</v>
      </c>
      <c r="B20" s="23">
        <v>44542</v>
      </c>
      <c r="C20" s="18" t="s">
        <v>856</v>
      </c>
      <c r="D20" s="8" t="s">
        <v>802</v>
      </c>
      <c r="E20" s="6" t="s">
        <v>855</v>
      </c>
      <c r="F20" s="6" t="s">
        <v>350</v>
      </c>
      <c r="G20" s="6" t="s">
        <v>1279</v>
      </c>
      <c r="H20" s="73" t="s">
        <v>881</v>
      </c>
      <c r="I20" s="73" t="s">
        <v>857</v>
      </c>
      <c r="J20" s="8" t="s">
        <v>1273</v>
      </c>
      <c r="K20" s="35" t="s">
        <v>1179</v>
      </c>
    </row>
    <row r="21" spans="1:11" ht="43.2">
      <c r="A21" s="8" t="s">
        <v>865</v>
      </c>
      <c r="B21" s="23">
        <v>44542</v>
      </c>
      <c r="C21" s="18" t="s">
        <v>72</v>
      </c>
      <c r="D21" s="8" t="s">
        <v>802</v>
      </c>
      <c r="E21" s="6" t="s">
        <v>855</v>
      </c>
      <c r="F21" s="6" t="s">
        <v>350</v>
      </c>
      <c r="G21" s="6" t="s">
        <v>1279</v>
      </c>
      <c r="H21" s="73" t="s">
        <v>881</v>
      </c>
      <c r="I21" s="73" t="s">
        <v>857</v>
      </c>
      <c r="J21" s="8" t="s">
        <v>1273</v>
      </c>
      <c r="K21" s="35" t="s">
        <v>1179</v>
      </c>
    </row>
    <row r="22" spans="1:11" ht="28.8">
      <c r="A22" s="8" t="s">
        <v>872</v>
      </c>
      <c r="B22" s="23">
        <v>44542</v>
      </c>
      <c r="C22" s="18" t="s">
        <v>275</v>
      </c>
      <c r="D22" s="8" t="s">
        <v>45</v>
      </c>
      <c r="E22" s="6" t="s">
        <v>873</v>
      </c>
      <c r="F22" s="6" t="s">
        <v>50</v>
      </c>
      <c r="G22" s="6" t="s">
        <v>1279</v>
      </c>
      <c r="H22" s="73" t="s">
        <v>860</v>
      </c>
      <c r="I22" s="73" t="s">
        <v>874</v>
      </c>
      <c r="J22" s="8" t="s">
        <v>1273</v>
      </c>
      <c r="K22" s="35" t="s">
        <v>1063</v>
      </c>
    </row>
    <row r="23" spans="1:11" ht="33.6">
      <c r="A23" s="8" t="s">
        <v>875</v>
      </c>
      <c r="B23" s="23">
        <v>44543</v>
      </c>
      <c r="C23" s="18" t="s">
        <v>82</v>
      </c>
      <c r="D23" s="8" t="s">
        <v>127</v>
      </c>
      <c r="E23" s="6" t="s">
        <v>876</v>
      </c>
      <c r="F23" s="6" t="s">
        <v>500</v>
      </c>
      <c r="G23" s="6" t="s">
        <v>1279</v>
      </c>
      <c r="H23" s="73" t="s">
        <v>877</v>
      </c>
      <c r="I23" s="73" t="s">
        <v>878</v>
      </c>
      <c r="J23" s="8" t="s">
        <v>1273</v>
      </c>
      <c r="K23" s="35" t="s">
        <v>1061</v>
      </c>
    </row>
    <row r="24" spans="1:11" ht="50.4">
      <c r="A24" s="8" t="s">
        <v>927</v>
      </c>
      <c r="B24" s="23">
        <v>44543</v>
      </c>
      <c r="C24" s="18" t="s">
        <v>82</v>
      </c>
      <c r="D24" s="8" t="s">
        <v>802</v>
      </c>
      <c r="E24" s="6" t="s">
        <v>928</v>
      </c>
      <c r="F24" s="6" t="s">
        <v>350</v>
      </c>
      <c r="G24" s="6" t="s">
        <v>1279</v>
      </c>
      <c r="H24" s="73" t="s">
        <v>930</v>
      </c>
      <c r="I24" s="73" t="s">
        <v>929</v>
      </c>
      <c r="J24" s="8" t="s">
        <v>1273</v>
      </c>
      <c r="K24" s="35" t="s">
        <v>1060</v>
      </c>
    </row>
    <row r="25" spans="1:11" ht="28.8">
      <c r="A25" s="8" t="s">
        <v>940</v>
      </c>
      <c r="B25" s="23">
        <v>44544</v>
      </c>
      <c r="C25" s="18" t="s">
        <v>942</v>
      </c>
      <c r="D25" s="8" t="s">
        <v>45</v>
      </c>
      <c r="E25" s="6" t="s">
        <v>941</v>
      </c>
      <c r="F25" s="6" t="s">
        <v>50</v>
      </c>
      <c r="G25" s="6" t="s">
        <v>1279</v>
      </c>
      <c r="H25" s="73" t="s">
        <v>860</v>
      </c>
      <c r="I25" s="73" t="s">
        <v>943</v>
      </c>
      <c r="J25" s="8" t="s">
        <v>1273</v>
      </c>
      <c r="K25" s="35" t="s">
        <v>1063</v>
      </c>
    </row>
    <row r="26" spans="1:11" ht="28.8">
      <c r="A26" s="8" t="s">
        <v>949</v>
      </c>
      <c r="B26" s="23">
        <v>44544</v>
      </c>
      <c r="C26" s="18" t="s">
        <v>562</v>
      </c>
      <c r="D26" s="8" t="s">
        <v>347</v>
      </c>
      <c r="E26" s="6" t="s">
        <v>950</v>
      </c>
      <c r="F26" s="6" t="s">
        <v>98</v>
      </c>
      <c r="G26" s="6" t="s">
        <v>1279</v>
      </c>
      <c r="H26" s="73" t="s">
        <v>951</v>
      </c>
      <c r="I26" s="73" t="s">
        <v>938</v>
      </c>
      <c r="J26" s="8" t="s">
        <v>1273</v>
      </c>
      <c r="K26" s="35" t="s">
        <v>1065</v>
      </c>
    </row>
    <row r="27" spans="1:11" ht="28.8">
      <c r="A27" s="8" t="s">
        <v>957</v>
      </c>
      <c r="B27" s="23">
        <v>44545</v>
      </c>
      <c r="C27" s="18" t="s">
        <v>81</v>
      </c>
      <c r="D27" s="8" t="s">
        <v>45</v>
      </c>
      <c r="E27" s="6" t="s">
        <v>958</v>
      </c>
      <c r="F27" s="6" t="s">
        <v>50</v>
      </c>
      <c r="G27" s="6" t="s">
        <v>1279</v>
      </c>
      <c r="H27" s="73" t="s">
        <v>860</v>
      </c>
      <c r="I27" s="73" t="s">
        <v>959</v>
      </c>
      <c r="J27" s="8" t="s">
        <v>1273</v>
      </c>
      <c r="K27" s="35" t="s">
        <v>1063</v>
      </c>
    </row>
    <row r="28" spans="1:11" ht="100.8">
      <c r="A28" s="8" t="s">
        <v>960</v>
      </c>
      <c r="B28" s="23">
        <v>44545</v>
      </c>
      <c r="C28" s="18" t="s">
        <v>75</v>
      </c>
      <c r="D28" s="8" t="s">
        <v>46</v>
      </c>
      <c r="E28" s="6" t="s">
        <v>961</v>
      </c>
      <c r="F28" s="6" t="s">
        <v>98</v>
      </c>
      <c r="G28" s="6" t="s">
        <v>1279</v>
      </c>
      <c r="H28" s="73" t="s">
        <v>962</v>
      </c>
      <c r="I28" s="73" t="s">
        <v>755</v>
      </c>
      <c r="J28" s="8" t="s">
        <v>1273</v>
      </c>
      <c r="K28" s="35" t="s">
        <v>1062</v>
      </c>
    </row>
    <row r="29" spans="1:11" ht="28.8">
      <c r="A29" s="8" t="s">
        <v>963</v>
      </c>
      <c r="B29" s="23">
        <v>44545</v>
      </c>
      <c r="C29" s="18" t="s">
        <v>275</v>
      </c>
      <c r="D29" s="8" t="s">
        <v>802</v>
      </c>
      <c r="E29" s="6" t="s">
        <v>964</v>
      </c>
      <c r="F29" s="6" t="s">
        <v>350</v>
      </c>
      <c r="G29" s="6" t="s">
        <v>1279</v>
      </c>
      <c r="H29" s="73" t="s">
        <v>955</v>
      </c>
      <c r="I29" s="73" t="s">
        <v>938</v>
      </c>
      <c r="J29" s="8" t="s">
        <v>1273</v>
      </c>
      <c r="K29" s="35" t="s">
        <v>730</v>
      </c>
    </row>
    <row r="30" spans="1:11" ht="28.8">
      <c r="A30" s="8" t="s">
        <v>973</v>
      </c>
      <c r="B30" s="23">
        <v>44546</v>
      </c>
      <c r="C30" s="18" t="s">
        <v>61</v>
      </c>
      <c r="D30" s="8" t="s">
        <v>45</v>
      </c>
      <c r="E30" s="6" t="s">
        <v>958</v>
      </c>
      <c r="F30" s="6" t="s">
        <v>50</v>
      </c>
      <c r="G30" s="6" t="s">
        <v>1279</v>
      </c>
      <c r="H30" s="73" t="s">
        <v>974</v>
      </c>
      <c r="I30" s="73" t="s">
        <v>943</v>
      </c>
      <c r="J30" s="8" t="s">
        <v>1273</v>
      </c>
      <c r="K30" s="35" t="s">
        <v>1063</v>
      </c>
    </row>
    <row r="31" spans="1:11" ht="48.6">
      <c r="A31" s="8" t="s">
        <v>1021</v>
      </c>
      <c r="B31" s="23">
        <v>44549</v>
      </c>
      <c r="C31" s="18" t="s">
        <v>589</v>
      </c>
      <c r="D31" s="8" t="s">
        <v>48</v>
      </c>
      <c r="E31" s="6" t="s">
        <v>1022</v>
      </c>
      <c r="F31" s="6" t="s">
        <v>115</v>
      </c>
      <c r="G31" s="6" t="s">
        <v>1279</v>
      </c>
      <c r="H31" s="73" t="s">
        <v>1023</v>
      </c>
      <c r="I31" s="73" t="s">
        <v>1024</v>
      </c>
      <c r="J31" s="8" t="s">
        <v>1273</v>
      </c>
      <c r="K31" s="37" t="s">
        <v>1195</v>
      </c>
    </row>
    <row r="32" spans="1:11" ht="33.6">
      <c r="A32" s="8" t="s">
        <v>986</v>
      </c>
      <c r="B32" s="23">
        <v>44549</v>
      </c>
      <c r="C32" s="18" t="s">
        <v>672</v>
      </c>
      <c r="D32" s="8" t="s">
        <v>484</v>
      </c>
      <c r="E32" s="6" t="s">
        <v>987</v>
      </c>
      <c r="F32" s="6" t="s">
        <v>350</v>
      </c>
      <c r="G32" s="6" t="s">
        <v>1279</v>
      </c>
      <c r="H32" s="73" t="s">
        <v>989</v>
      </c>
      <c r="I32" s="73" t="s">
        <v>988</v>
      </c>
      <c r="J32" s="8" t="s">
        <v>1273</v>
      </c>
      <c r="K32" s="35" t="s">
        <v>1068</v>
      </c>
    </row>
    <row r="33" spans="1:11" ht="50.4">
      <c r="A33" s="8" t="s">
        <v>990</v>
      </c>
      <c r="B33" s="23">
        <v>44549</v>
      </c>
      <c r="C33" s="18" t="s">
        <v>272</v>
      </c>
      <c r="D33" s="8" t="s">
        <v>52</v>
      </c>
      <c r="E33" s="6" t="s">
        <v>991</v>
      </c>
      <c r="F33" s="6" t="s">
        <v>116</v>
      </c>
      <c r="G33" s="6" t="s">
        <v>1279</v>
      </c>
      <c r="H33" s="73" t="s">
        <v>992</v>
      </c>
      <c r="I33" s="73" t="s">
        <v>993</v>
      </c>
      <c r="J33" s="8" t="s">
        <v>1273</v>
      </c>
      <c r="K33" s="35" t="s">
        <v>1068</v>
      </c>
    </row>
    <row r="34" spans="1:11" ht="28.8">
      <c r="A34" s="8" t="s">
        <v>998</v>
      </c>
      <c r="B34" s="23">
        <v>44549</v>
      </c>
      <c r="C34" s="18" t="s">
        <v>59</v>
      </c>
      <c r="D34" s="8" t="s">
        <v>347</v>
      </c>
      <c r="E34" s="6" t="s">
        <v>999</v>
      </c>
      <c r="F34" s="6" t="s">
        <v>350</v>
      </c>
      <c r="G34" s="6" t="s">
        <v>1279</v>
      </c>
      <c r="H34" s="73" t="s">
        <v>1000</v>
      </c>
      <c r="I34" s="73" t="s">
        <v>1001</v>
      </c>
      <c r="J34" s="8" t="s">
        <v>1273</v>
      </c>
      <c r="K34" s="35" t="s">
        <v>1067</v>
      </c>
    </row>
    <row r="35" spans="1:11" ht="33.6">
      <c r="A35" s="8" t="s">
        <v>1017</v>
      </c>
      <c r="B35" s="23">
        <v>44550</v>
      </c>
      <c r="C35" s="18" t="s">
        <v>62</v>
      </c>
      <c r="D35" s="8" t="s">
        <v>496</v>
      </c>
      <c r="E35" s="6" t="s">
        <v>1018</v>
      </c>
      <c r="F35" s="6" t="s">
        <v>350</v>
      </c>
      <c r="G35" s="6" t="s">
        <v>1279</v>
      </c>
      <c r="H35" s="73" t="s">
        <v>1019</v>
      </c>
      <c r="I35" s="73" t="s">
        <v>1020</v>
      </c>
      <c r="J35" s="8" t="s">
        <v>1273</v>
      </c>
      <c r="K35" s="35" t="s">
        <v>1067</v>
      </c>
    </row>
    <row r="36" spans="1:11" ht="33.6">
      <c r="A36" s="8" t="s">
        <v>1025</v>
      </c>
      <c r="B36" s="23">
        <v>44550</v>
      </c>
      <c r="C36" s="18" t="s">
        <v>1026</v>
      </c>
      <c r="D36" s="8" t="s">
        <v>496</v>
      </c>
      <c r="E36" s="6" t="s">
        <v>1018</v>
      </c>
      <c r="F36" s="6" t="s">
        <v>350</v>
      </c>
      <c r="G36" s="6" t="s">
        <v>1279</v>
      </c>
      <c r="H36" s="73" t="s">
        <v>1070</v>
      </c>
      <c r="I36" s="73" t="s">
        <v>1020</v>
      </c>
      <c r="J36" s="8" t="s">
        <v>1273</v>
      </c>
      <c r="K36" s="35" t="s">
        <v>1067</v>
      </c>
    </row>
    <row r="37" spans="1:11" ht="33.6">
      <c r="A37" s="8" t="s">
        <v>1040</v>
      </c>
      <c r="B37" s="23">
        <v>44550</v>
      </c>
      <c r="C37" s="18" t="s">
        <v>1041</v>
      </c>
      <c r="D37" s="8" t="s">
        <v>496</v>
      </c>
      <c r="E37" s="6" t="s">
        <v>1018</v>
      </c>
      <c r="F37" s="6" t="s">
        <v>350</v>
      </c>
      <c r="G37" s="6" t="s">
        <v>1279</v>
      </c>
      <c r="H37" s="73" t="s">
        <v>1019</v>
      </c>
      <c r="I37" s="73" t="s">
        <v>1020</v>
      </c>
      <c r="J37" s="8" t="s">
        <v>1273</v>
      </c>
      <c r="K37" s="35" t="s">
        <v>1067</v>
      </c>
    </row>
    <row r="38" spans="1:11" ht="33.6">
      <c r="A38" s="8" t="s">
        <v>1071</v>
      </c>
      <c r="B38" s="23">
        <v>44551</v>
      </c>
      <c r="C38" s="18" t="s">
        <v>86</v>
      </c>
      <c r="D38" s="8" t="s">
        <v>127</v>
      </c>
      <c r="E38" s="6" t="s">
        <v>876</v>
      </c>
      <c r="F38" s="6" t="s">
        <v>500</v>
      </c>
      <c r="G38" s="6" t="s">
        <v>1279</v>
      </c>
      <c r="H38" s="73" t="s">
        <v>877</v>
      </c>
      <c r="I38" s="73" t="s">
        <v>878</v>
      </c>
      <c r="J38" s="8" t="s">
        <v>1273</v>
      </c>
      <c r="K38" s="35" t="s">
        <v>1061</v>
      </c>
    </row>
    <row r="39" spans="1:11" ht="33.6">
      <c r="A39" s="8" t="s">
        <v>1050</v>
      </c>
      <c r="B39" s="23">
        <v>44551</v>
      </c>
      <c r="C39" s="18" t="s">
        <v>84</v>
      </c>
      <c r="D39" s="8" t="s">
        <v>802</v>
      </c>
      <c r="E39" s="6" t="s">
        <v>855</v>
      </c>
      <c r="F39" s="6" t="s">
        <v>350</v>
      </c>
      <c r="G39" s="6" t="s">
        <v>1279</v>
      </c>
      <c r="H39" s="73" t="s">
        <v>1072</v>
      </c>
      <c r="I39" s="73" t="s">
        <v>1051</v>
      </c>
      <c r="J39" s="8" t="s">
        <v>1273</v>
      </c>
      <c r="K39" s="35" t="s">
        <v>1066</v>
      </c>
    </row>
    <row r="40" spans="1:11" ht="33.6">
      <c r="A40" s="8" t="s">
        <v>1085</v>
      </c>
      <c r="B40" s="23">
        <v>44553</v>
      </c>
      <c r="C40" s="18" t="s">
        <v>71</v>
      </c>
      <c r="D40" s="8" t="s">
        <v>127</v>
      </c>
      <c r="E40" s="6" t="s">
        <v>1088</v>
      </c>
      <c r="F40" s="6" t="s">
        <v>500</v>
      </c>
      <c r="G40" s="6" t="s">
        <v>1279</v>
      </c>
      <c r="H40" s="73" t="s">
        <v>1086</v>
      </c>
      <c r="I40" s="73" t="s">
        <v>1087</v>
      </c>
      <c r="J40" s="8" t="s">
        <v>1273</v>
      </c>
      <c r="K40" s="35"/>
    </row>
    <row r="41" spans="1:11" ht="16.8">
      <c r="A41" s="8" t="s">
        <v>1089</v>
      </c>
      <c r="B41" s="23">
        <v>44553</v>
      </c>
      <c r="C41" s="18" t="s">
        <v>55</v>
      </c>
      <c r="D41" s="8" t="s">
        <v>45</v>
      </c>
      <c r="E41" s="6" t="s">
        <v>1010</v>
      </c>
      <c r="F41" s="6" t="s">
        <v>50</v>
      </c>
      <c r="G41" s="6" t="s">
        <v>1279</v>
      </c>
      <c r="H41" s="73" t="s">
        <v>1090</v>
      </c>
      <c r="I41" s="73" t="s">
        <v>943</v>
      </c>
      <c r="J41" s="8" t="s">
        <v>1273</v>
      </c>
      <c r="K41" s="35"/>
    </row>
    <row r="42" spans="1:11" ht="134.4">
      <c r="A42" s="8" t="s">
        <v>1091</v>
      </c>
      <c r="B42" s="23">
        <v>44553</v>
      </c>
      <c r="C42" s="18" t="s">
        <v>85</v>
      </c>
      <c r="D42" s="8" t="s">
        <v>739</v>
      </c>
      <c r="E42" s="6" t="s">
        <v>1093</v>
      </c>
      <c r="F42" s="6" t="s">
        <v>500</v>
      </c>
      <c r="G42" s="6" t="s">
        <v>1279</v>
      </c>
      <c r="H42" s="73" t="s">
        <v>1159</v>
      </c>
      <c r="I42" s="73" t="s">
        <v>1092</v>
      </c>
      <c r="J42" s="8" t="s">
        <v>1273</v>
      </c>
      <c r="K42" s="35"/>
    </row>
    <row r="43" spans="1:11" ht="16.8">
      <c r="A43" s="8" t="s">
        <v>1101</v>
      </c>
      <c r="B43" s="23">
        <v>44556</v>
      </c>
      <c r="C43" s="18" t="s">
        <v>487</v>
      </c>
      <c r="D43" s="8" t="s">
        <v>46</v>
      </c>
      <c r="E43" s="6" t="s">
        <v>1102</v>
      </c>
      <c r="F43" s="6" t="s">
        <v>350</v>
      </c>
      <c r="G43" s="6" t="s">
        <v>1279</v>
      </c>
      <c r="H43" s="73" t="s">
        <v>881</v>
      </c>
      <c r="I43" s="73" t="s">
        <v>1103</v>
      </c>
      <c r="J43" s="8" t="s">
        <v>1273</v>
      </c>
      <c r="K43" s="35"/>
    </row>
    <row r="44" spans="1:11" ht="50.4">
      <c r="A44" s="8" t="s">
        <v>1104</v>
      </c>
      <c r="B44" s="23">
        <v>44556</v>
      </c>
      <c r="C44" s="18" t="s">
        <v>1105</v>
      </c>
      <c r="D44" s="8" t="s">
        <v>739</v>
      </c>
      <c r="E44" s="6" t="s">
        <v>1093</v>
      </c>
      <c r="F44" s="6" t="s">
        <v>500</v>
      </c>
      <c r="G44" s="6" t="s">
        <v>1279</v>
      </c>
      <c r="H44" s="73" t="s">
        <v>1106</v>
      </c>
      <c r="I44" s="73" t="s">
        <v>1092</v>
      </c>
      <c r="J44" s="8" t="s">
        <v>1273</v>
      </c>
      <c r="K44" s="35"/>
    </row>
    <row r="45" spans="1:11" ht="33.6">
      <c r="A45" s="8" t="s">
        <v>1107</v>
      </c>
      <c r="B45" s="23">
        <v>44557</v>
      </c>
      <c r="C45" s="18" t="s">
        <v>87</v>
      </c>
      <c r="D45" s="8" t="s">
        <v>761</v>
      </c>
      <c r="E45" s="6" t="s">
        <v>1108</v>
      </c>
      <c r="F45" s="6" t="s">
        <v>98</v>
      </c>
      <c r="G45" s="6" t="s">
        <v>1279</v>
      </c>
      <c r="H45" s="73" t="s">
        <v>829</v>
      </c>
      <c r="I45" s="73" t="s">
        <v>1158</v>
      </c>
      <c r="J45" s="8" t="s">
        <v>1273</v>
      </c>
      <c r="K45" s="35"/>
    </row>
    <row r="46" spans="1:11" ht="33.6">
      <c r="A46" s="8" t="s">
        <v>1109</v>
      </c>
      <c r="B46" s="23">
        <v>44558</v>
      </c>
      <c r="C46" s="18" t="s">
        <v>1105</v>
      </c>
      <c r="D46" s="8" t="s">
        <v>127</v>
      </c>
      <c r="E46" s="6" t="s">
        <v>1110</v>
      </c>
      <c r="F46" s="6" t="s">
        <v>500</v>
      </c>
      <c r="G46" s="6" t="s">
        <v>1279</v>
      </c>
      <c r="H46" s="73" t="s">
        <v>829</v>
      </c>
      <c r="I46" s="73" t="s">
        <v>1087</v>
      </c>
      <c r="J46" s="8" t="s">
        <v>1273</v>
      </c>
      <c r="K46" s="35"/>
    </row>
    <row r="47" spans="1:11" ht="16.8">
      <c r="A47" s="8" t="s">
        <v>1150</v>
      </c>
      <c r="B47" s="23">
        <v>44563</v>
      </c>
      <c r="C47" s="18" t="s">
        <v>562</v>
      </c>
      <c r="D47" s="8" t="s">
        <v>739</v>
      </c>
      <c r="E47" s="6" t="s">
        <v>1151</v>
      </c>
      <c r="F47" s="6" t="s">
        <v>500</v>
      </c>
      <c r="G47" s="6" t="s">
        <v>1279</v>
      </c>
      <c r="H47" s="73" t="s">
        <v>1152</v>
      </c>
      <c r="I47" s="73" t="s">
        <v>1153</v>
      </c>
      <c r="J47" s="8" t="s">
        <v>1273</v>
      </c>
      <c r="K47" s="35"/>
    </row>
    <row r="48" spans="1:11" ht="50.4">
      <c r="A48" s="8" t="s">
        <v>1154</v>
      </c>
      <c r="B48" s="23">
        <v>44563</v>
      </c>
      <c r="C48" s="18" t="s">
        <v>273</v>
      </c>
      <c r="D48" s="8" t="s">
        <v>118</v>
      </c>
      <c r="E48" s="6" t="s">
        <v>1157</v>
      </c>
      <c r="F48" s="6" t="s">
        <v>350</v>
      </c>
      <c r="G48" s="6" t="s">
        <v>1279</v>
      </c>
      <c r="H48" s="73" t="s">
        <v>1155</v>
      </c>
      <c r="I48" s="73" t="s">
        <v>1156</v>
      </c>
      <c r="J48" s="8" t="s">
        <v>1273</v>
      </c>
      <c r="K48" s="35"/>
    </row>
    <row r="49" spans="1:11" ht="33.6">
      <c r="A49" s="8" t="s">
        <v>1223</v>
      </c>
      <c r="B49" s="23">
        <v>44563</v>
      </c>
      <c r="C49" s="18" t="s">
        <v>487</v>
      </c>
      <c r="D49" s="8" t="s">
        <v>1224</v>
      </c>
      <c r="E49" s="6" t="s">
        <v>1225</v>
      </c>
      <c r="F49" s="6" t="s">
        <v>350</v>
      </c>
      <c r="G49" s="6" t="s">
        <v>1279</v>
      </c>
      <c r="H49" s="73" t="s">
        <v>1070</v>
      </c>
      <c r="I49" s="73" t="s">
        <v>1226</v>
      </c>
      <c r="J49" s="8" t="s">
        <v>1273</v>
      </c>
      <c r="K49" s="35"/>
    </row>
    <row r="50" spans="1:11" ht="28.8">
      <c r="A50" s="8" t="s">
        <v>1160</v>
      </c>
      <c r="B50" s="23">
        <v>44564</v>
      </c>
      <c r="C50" s="18" t="s">
        <v>55</v>
      </c>
      <c r="D50" s="8" t="s">
        <v>118</v>
      </c>
      <c r="E50" s="6" t="s">
        <v>1161</v>
      </c>
      <c r="F50" s="6" t="s">
        <v>350</v>
      </c>
      <c r="G50" s="6" t="s">
        <v>1279</v>
      </c>
      <c r="H50" s="73" t="s">
        <v>881</v>
      </c>
      <c r="I50" s="73" t="s">
        <v>1162</v>
      </c>
      <c r="J50" s="8" t="s">
        <v>1273</v>
      </c>
      <c r="K50" s="35"/>
    </row>
    <row r="51" spans="1:11" ht="33.6">
      <c r="A51" s="8" t="s">
        <v>1163</v>
      </c>
      <c r="B51" s="23">
        <v>44564</v>
      </c>
      <c r="C51" s="18" t="s">
        <v>945</v>
      </c>
      <c r="D51" s="8" t="s">
        <v>45</v>
      </c>
      <c r="E51" s="6" t="s">
        <v>1164</v>
      </c>
      <c r="F51" s="6" t="s">
        <v>50</v>
      </c>
      <c r="G51" s="6" t="s">
        <v>1279</v>
      </c>
      <c r="H51" s="73" t="s">
        <v>1168</v>
      </c>
      <c r="I51" s="73" t="s">
        <v>1167</v>
      </c>
      <c r="J51" s="8" t="s">
        <v>1273</v>
      </c>
      <c r="K51" s="35"/>
    </row>
    <row r="52" spans="1:11" ht="28.8">
      <c r="A52" s="8" t="s">
        <v>1165</v>
      </c>
      <c r="B52" s="23">
        <v>44564</v>
      </c>
      <c r="C52" s="18" t="s">
        <v>275</v>
      </c>
      <c r="D52" s="8" t="s">
        <v>118</v>
      </c>
      <c r="E52" s="6" t="s">
        <v>1166</v>
      </c>
      <c r="F52" s="6" t="s">
        <v>350</v>
      </c>
      <c r="G52" s="6" t="s">
        <v>1279</v>
      </c>
      <c r="H52" s="73" t="s">
        <v>881</v>
      </c>
      <c r="I52" s="73" t="s">
        <v>1169</v>
      </c>
      <c r="J52" s="8" t="s">
        <v>1273</v>
      </c>
      <c r="K52" s="35"/>
    </row>
    <row r="53" spans="1:11" ht="43.2">
      <c r="A53" s="8" t="s">
        <v>1185</v>
      </c>
      <c r="B53" s="23">
        <v>44565</v>
      </c>
      <c r="C53" s="18" t="s">
        <v>788</v>
      </c>
      <c r="D53" s="8" t="s">
        <v>127</v>
      </c>
      <c r="E53" s="6" t="s">
        <v>1186</v>
      </c>
      <c r="F53" s="6" t="s">
        <v>500</v>
      </c>
      <c r="G53" s="6" t="s">
        <v>1279</v>
      </c>
      <c r="H53" s="73" t="s">
        <v>1187</v>
      </c>
      <c r="I53" s="73" t="s">
        <v>1188</v>
      </c>
      <c r="J53" s="8" t="s">
        <v>1273</v>
      </c>
      <c r="K53" s="35"/>
    </row>
    <row r="54" spans="1:11" ht="33.6">
      <c r="A54" s="8" t="s">
        <v>1189</v>
      </c>
      <c r="B54" s="23">
        <v>44566</v>
      </c>
      <c r="C54" s="18" t="s">
        <v>67</v>
      </c>
      <c r="D54" s="8" t="s">
        <v>127</v>
      </c>
      <c r="E54" s="6" t="s">
        <v>1190</v>
      </c>
      <c r="F54" s="6" t="s">
        <v>500</v>
      </c>
      <c r="G54" s="6" t="s">
        <v>1279</v>
      </c>
      <c r="H54" s="73" t="s">
        <v>1191</v>
      </c>
      <c r="I54" s="73" t="s">
        <v>1192</v>
      </c>
      <c r="J54" s="8" t="s">
        <v>1273</v>
      </c>
      <c r="K54" s="35"/>
    </row>
    <row r="55" spans="1:11" ht="33.6">
      <c r="A55" s="8" t="s">
        <v>1202</v>
      </c>
      <c r="B55" s="23">
        <v>44566</v>
      </c>
      <c r="C55" s="18" t="s">
        <v>640</v>
      </c>
      <c r="D55" s="8" t="s">
        <v>118</v>
      </c>
      <c r="E55" s="6" t="s">
        <v>1203</v>
      </c>
      <c r="F55" s="6" t="s">
        <v>350</v>
      </c>
      <c r="G55" s="6" t="s">
        <v>1279</v>
      </c>
      <c r="H55" s="73" t="s">
        <v>881</v>
      </c>
      <c r="I55" s="73" t="s">
        <v>1204</v>
      </c>
      <c r="J55" s="8" t="s">
        <v>1273</v>
      </c>
      <c r="K55" s="35"/>
    </row>
    <row r="56" spans="1:11" ht="33.6">
      <c r="A56" s="8" t="s">
        <v>1205</v>
      </c>
      <c r="B56" s="23">
        <v>44566</v>
      </c>
      <c r="C56" s="18" t="s">
        <v>55</v>
      </c>
      <c r="D56" s="8" t="s">
        <v>118</v>
      </c>
      <c r="E56" s="6" t="s">
        <v>1206</v>
      </c>
      <c r="F56" s="6" t="s">
        <v>350</v>
      </c>
      <c r="G56" s="6" t="s">
        <v>1279</v>
      </c>
      <c r="H56" s="73" t="s">
        <v>881</v>
      </c>
      <c r="I56" s="73" t="s">
        <v>1207</v>
      </c>
      <c r="J56" s="8" t="s">
        <v>1273</v>
      </c>
      <c r="K56" s="35"/>
    </row>
    <row r="57" spans="1:11" ht="33.6">
      <c r="A57" s="8" t="s">
        <v>1208</v>
      </c>
      <c r="B57" s="23">
        <v>44566</v>
      </c>
      <c r="C57" s="18" t="s">
        <v>79</v>
      </c>
      <c r="D57" s="8" t="s">
        <v>118</v>
      </c>
      <c r="E57" s="6" t="s">
        <v>1209</v>
      </c>
      <c r="F57" s="6" t="s">
        <v>350</v>
      </c>
      <c r="G57" s="6" t="s">
        <v>1279</v>
      </c>
      <c r="H57" s="73" t="s">
        <v>881</v>
      </c>
      <c r="I57" s="73" t="s">
        <v>1210</v>
      </c>
      <c r="J57" s="8" t="s">
        <v>1273</v>
      </c>
      <c r="K57" s="35"/>
    </row>
    <row r="58" spans="1:11" ht="50.4">
      <c r="A58" s="8" t="s">
        <v>1239</v>
      </c>
      <c r="B58" s="23">
        <v>44570</v>
      </c>
      <c r="C58" s="18" t="s">
        <v>63</v>
      </c>
      <c r="D58" s="8" t="s">
        <v>127</v>
      </c>
      <c r="E58" s="6" t="s">
        <v>1240</v>
      </c>
      <c r="F58" s="6" t="s">
        <v>500</v>
      </c>
      <c r="G58" s="6" t="s">
        <v>1279</v>
      </c>
      <c r="H58" s="73" t="s">
        <v>1241</v>
      </c>
      <c r="I58" s="73" t="s">
        <v>1242</v>
      </c>
      <c r="J58" s="8" t="s">
        <v>1273</v>
      </c>
      <c r="K58" s="35"/>
    </row>
    <row r="59" spans="1:11" ht="33.6">
      <c r="A59" s="8" t="s">
        <v>1243</v>
      </c>
      <c r="B59" s="23">
        <v>44570</v>
      </c>
      <c r="C59" s="18" t="s">
        <v>63</v>
      </c>
      <c r="D59" s="8" t="s">
        <v>127</v>
      </c>
      <c r="E59" s="6" t="s">
        <v>1244</v>
      </c>
      <c r="F59" s="6" t="s">
        <v>500</v>
      </c>
      <c r="G59" s="6" t="s">
        <v>1279</v>
      </c>
      <c r="H59" s="73" t="s">
        <v>1246</v>
      </c>
      <c r="I59" s="73" t="s">
        <v>1247</v>
      </c>
      <c r="J59" s="8" t="s">
        <v>1273</v>
      </c>
      <c r="K59" s="35"/>
    </row>
    <row r="60" spans="1:11" ht="16.8">
      <c r="A60" s="8" t="s">
        <v>1251</v>
      </c>
      <c r="B60" s="23">
        <v>44571</v>
      </c>
      <c r="C60" s="18" t="s">
        <v>75</v>
      </c>
      <c r="D60" s="8" t="s">
        <v>45</v>
      </c>
      <c r="E60" s="6" t="s">
        <v>1252</v>
      </c>
      <c r="F60" s="6" t="s">
        <v>50</v>
      </c>
      <c r="G60" s="6" t="s">
        <v>1279</v>
      </c>
      <c r="H60" s="73" t="s">
        <v>1253</v>
      </c>
      <c r="I60" s="73" t="s">
        <v>1254</v>
      </c>
      <c r="J60" s="8" t="s">
        <v>1273</v>
      </c>
      <c r="K60" s="35"/>
    </row>
    <row r="61" spans="1:11" ht="50.4">
      <c r="A61" s="8" t="s">
        <v>1255</v>
      </c>
      <c r="B61" s="23">
        <v>44571</v>
      </c>
      <c r="C61" s="18" t="s">
        <v>82</v>
      </c>
      <c r="D61" s="8" t="s">
        <v>100</v>
      </c>
      <c r="E61" s="6" t="s">
        <v>1256</v>
      </c>
      <c r="F61" s="6" t="s">
        <v>51</v>
      </c>
      <c r="G61" s="6" t="s">
        <v>1279</v>
      </c>
      <c r="H61" s="73" t="s">
        <v>1257</v>
      </c>
      <c r="I61" s="73" t="s">
        <v>1262</v>
      </c>
      <c r="J61" s="8" t="s">
        <v>1273</v>
      </c>
      <c r="K61" s="35"/>
    </row>
    <row r="62" spans="1:11" ht="33.6">
      <c r="A62" s="8" t="s">
        <v>1258</v>
      </c>
      <c r="B62" s="23">
        <v>44571</v>
      </c>
      <c r="C62" s="18" t="s">
        <v>82</v>
      </c>
      <c r="D62" s="8" t="s">
        <v>100</v>
      </c>
      <c r="E62" s="6" t="s">
        <v>1259</v>
      </c>
      <c r="F62" s="6" t="s">
        <v>51</v>
      </c>
      <c r="G62" s="6" t="s">
        <v>1279</v>
      </c>
      <c r="H62" s="73" t="s">
        <v>1261</v>
      </c>
      <c r="I62" s="73" t="s">
        <v>1260</v>
      </c>
      <c r="J62" s="8" t="s">
        <v>1273</v>
      </c>
      <c r="K62" s="35"/>
    </row>
    <row r="63" spans="1:11" ht="50.4">
      <c r="A63" s="8" t="s">
        <v>1286</v>
      </c>
      <c r="B63" s="23">
        <v>44572</v>
      </c>
      <c r="C63" s="18" t="s">
        <v>66</v>
      </c>
      <c r="D63" s="8" t="s">
        <v>42</v>
      </c>
      <c r="E63" s="6" t="s">
        <v>1287</v>
      </c>
      <c r="F63" s="6" t="s">
        <v>116</v>
      </c>
      <c r="G63" s="6" t="s">
        <v>1281</v>
      </c>
      <c r="H63" s="73" t="s">
        <v>1289</v>
      </c>
      <c r="I63" s="73" t="s">
        <v>1288</v>
      </c>
      <c r="J63" s="8" t="s">
        <v>1273</v>
      </c>
      <c r="K63" s="35"/>
    </row>
    <row r="64" spans="1:11" ht="57.6">
      <c r="A64" s="8" t="s">
        <v>1327</v>
      </c>
      <c r="B64" s="23">
        <v>44585</v>
      </c>
      <c r="C64" s="18" t="s">
        <v>62</v>
      </c>
      <c r="D64" s="8" t="s">
        <v>347</v>
      </c>
      <c r="E64" s="6" t="s">
        <v>1328</v>
      </c>
      <c r="F64" s="6" t="s">
        <v>116</v>
      </c>
      <c r="G64" s="6" t="s">
        <v>1279</v>
      </c>
      <c r="H64" s="73" t="s">
        <v>1329</v>
      </c>
      <c r="I64" s="73" t="s">
        <v>1336</v>
      </c>
      <c r="J64" s="8" t="s">
        <v>1273</v>
      </c>
      <c r="K64" s="35"/>
    </row>
    <row r="65" spans="1:11" ht="57.6">
      <c r="A65" s="8" t="s">
        <v>1330</v>
      </c>
      <c r="B65" s="23">
        <v>44585</v>
      </c>
      <c r="C65" s="18" t="s">
        <v>1100</v>
      </c>
      <c r="D65" s="8" t="s">
        <v>347</v>
      </c>
      <c r="E65" s="6" t="s">
        <v>1331</v>
      </c>
      <c r="F65" s="6" t="s">
        <v>116</v>
      </c>
      <c r="G65" s="6" t="s">
        <v>1279</v>
      </c>
      <c r="H65" s="73" t="s">
        <v>1329</v>
      </c>
      <c r="I65" s="73" t="s">
        <v>1336</v>
      </c>
      <c r="J65" s="8" t="s">
        <v>1273</v>
      </c>
      <c r="K65" s="35"/>
    </row>
    <row r="66" spans="1:11" ht="33.6">
      <c r="A66" s="8" t="s">
        <v>1290</v>
      </c>
      <c r="B66" s="23">
        <v>44571</v>
      </c>
      <c r="C66" s="18" t="s">
        <v>672</v>
      </c>
      <c r="D66" s="8" t="s">
        <v>127</v>
      </c>
      <c r="E66" s="6" t="s">
        <v>1291</v>
      </c>
      <c r="F66" s="6" t="s">
        <v>116</v>
      </c>
      <c r="G66" s="6" t="s">
        <v>1281</v>
      </c>
      <c r="H66" s="73" t="s">
        <v>1292</v>
      </c>
      <c r="I66" s="73" t="s">
        <v>1293</v>
      </c>
      <c r="J66" s="8" t="s">
        <v>1273</v>
      </c>
      <c r="K66" s="35"/>
    </row>
    <row r="67" spans="1:11" ht="28.8">
      <c r="A67" s="8" t="s">
        <v>1332</v>
      </c>
      <c r="B67" s="23">
        <v>44579</v>
      </c>
      <c r="C67" s="18" t="s">
        <v>589</v>
      </c>
      <c r="D67" s="8" t="s">
        <v>118</v>
      </c>
      <c r="E67" s="6" t="s">
        <v>1333</v>
      </c>
      <c r="F67" s="6" t="s">
        <v>350</v>
      </c>
      <c r="G67" s="6" t="s">
        <v>1279</v>
      </c>
      <c r="H67" s="73" t="s">
        <v>1325</v>
      </c>
      <c r="I67" s="73" t="s">
        <v>938</v>
      </c>
      <c r="J67" s="8" t="s">
        <v>1273</v>
      </c>
      <c r="K67" s="35"/>
    </row>
    <row r="68" spans="1:11" ht="57.6">
      <c r="A68" s="8" t="s">
        <v>1334</v>
      </c>
      <c r="B68" s="23">
        <v>44585</v>
      </c>
      <c r="C68" s="18" t="s">
        <v>79</v>
      </c>
      <c r="D68" s="8" t="s">
        <v>347</v>
      </c>
      <c r="E68" s="6" t="s">
        <v>1331</v>
      </c>
      <c r="F68" s="6" t="s">
        <v>350</v>
      </c>
      <c r="G68" s="6" t="s">
        <v>1279</v>
      </c>
      <c r="H68" s="73" t="s">
        <v>1329</v>
      </c>
      <c r="I68" s="73" t="s">
        <v>1336</v>
      </c>
      <c r="J68" s="8" t="s">
        <v>1273</v>
      </c>
      <c r="K68" s="35"/>
    </row>
    <row r="69" spans="1:11" ht="16.8">
      <c r="A69" s="8" t="s">
        <v>1337</v>
      </c>
      <c r="B69" s="23">
        <v>44580</v>
      </c>
      <c r="C69" s="18" t="s">
        <v>788</v>
      </c>
      <c r="D69" s="8" t="s">
        <v>118</v>
      </c>
      <c r="E69" s="6" t="s">
        <v>1209</v>
      </c>
      <c r="F69" s="6" t="s">
        <v>350</v>
      </c>
      <c r="G69" s="6" t="s">
        <v>1279</v>
      </c>
      <c r="H69" s="73" t="s">
        <v>1325</v>
      </c>
      <c r="I69" s="73" t="s">
        <v>938</v>
      </c>
      <c r="J69" s="8" t="s">
        <v>1273</v>
      </c>
      <c r="K69" s="35"/>
    </row>
    <row r="70" spans="1:11" ht="16.8">
      <c r="A70" s="8" t="s">
        <v>1338</v>
      </c>
      <c r="B70" s="23">
        <v>44580</v>
      </c>
      <c r="C70" s="18" t="s">
        <v>84</v>
      </c>
      <c r="D70" s="8" t="s">
        <v>118</v>
      </c>
      <c r="E70" s="6" t="s">
        <v>1209</v>
      </c>
      <c r="F70" s="6" t="s">
        <v>350</v>
      </c>
      <c r="G70" s="6" t="s">
        <v>1279</v>
      </c>
      <c r="H70" s="73" t="s">
        <v>1325</v>
      </c>
      <c r="I70" s="73" t="s">
        <v>938</v>
      </c>
      <c r="J70" s="8" t="s">
        <v>1273</v>
      </c>
      <c r="K70" s="35"/>
    </row>
    <row r="71" spans="1:11" ht="43.2">
      <c r="A71" s="8" t="s">
        <v>1339</v>
      </c>
      <c r="B71" s="23">
        <v>44579</v>
      </c>
      <c r="C71" s="18" t="s">
        <v>78</v>
      </c>
      <c r="D71" s="8" t="s">
        <v>127</v>
      </c>
      <c r="E71" s="6" t="s">
        <v>1340</v>
      </c>
      <c r="F71" s="6" t="s">
        <v>98</v>
      </c>
      <c r="G71" s="6" t="s">
        <v>1279</v>
      </c>
      <c r="H71" s="73" t="s">
        <v>1341</v>
      </c>
      <c r="I71" s="73" t="s">
        <v>938</v>
      </c>
      <c r="J71" s="8" t="s">
        <v>1273</v>
      </c>
      <c r="K71" s="35"/>
    </row>
    <row r="72" spans="1:11" ht="28.8">
      <c r="A72" s="8" t="s">
        <v>1342</v>
      </c>
      <c r="B72" s="23">
        <v>44579</v>
      </c>
      <c r="C72" s="18" t="s">
        <v>1343</v>
      </c>
      <c r="D72" s="8" t="s">
        <v>118</v>
      </c>
      <c r="E72" s="6" t="s">
        <v>1333</v>
      </c>
      <c r="F72" s="6" t="s">
        <v>350</v>
      </c>
      <c r="G72" s="6" t="s">
        <v>1279</v>
      </c>
      <c r="H72" s="73" t="s">
        <v>1325</v>
      </c>
      <c r="I72" s="73" t="s">
        <v>938</v>
      </c>
      <c r="J72" s="8" t="s">
        <v>1273</v>
      </c>
      <c r="K72" s="35"/>
    </row>
    <row r="73" spans="1:11" ht="33.6">
      <c r="A73" s="8" t="s">
        <v>1320</v>
      </c>
      <c r="B73" s="23">
        <v>44571</v>
      </c>
      <c r="C73" s="18" t="s">
        <v>82</v>
      </c>
      <c r="D73" s="8" t="s">
        <v>100</v>
      </c>
      <c r="E73" s="6" t="s">
        <v>1321</v>
      </c>
      <c r="F73" s="6" t="s">
        <v>350</v>
      </c>
      <c r="G73" s="6" t="s">
        <v>1279</v>
      </c>
      <c r="H73" s="73" t="s">
        <v>1335</v>
      </c>
      <c r="I73" s="73" t="s">
        <v>1322</v>
      </c>
      <c r="J73" s="8" t="s">
        <v>1273</v>
      </c>
      <c r="K73" s="35"/>
    </row>
    <row r="74" spans="1:11" ht="16.8">
      <c r="A74" s="8" t="s">
        <v>1344</v>
      </c>
      <c r="B74" s="23">
        <v>44579</v>
      </c>
      <c r="C74" s="18" t="s">
        <v>1100</v>
      </c>
      <c r="D74" s="8" t="s">
        <v>118</v>
      </c>
      <c r="E74" s="6" t="s">
        <v>1209</v>
      </c>
      <c r="F74" s="6" t="s">
        <v>350</v>
      </c>
      <c r="G74" s="6" t="s">
        <v>1279</v>
      </c>
      <c r="H74" s="73" t="s">
        <v>1325</v>
      </c>
      <c r="I74" s="73" t="s">
        <v>938</v>
      </c>
      <c r="J74" s="8" t="s">
        <v>1273</v>
      </c>
      <c r="K74" s="35"/>
    </row>
    <row r="75" spans="1:11" ht="16.8">
      <c r="A75" s="8" t="s">
        <v>1345</v>
      </c>
      <c r="B75" s="23">
        <v>44578</v>
      </c>
      <c r="C75" s="18" t="s">
        <v>62</v>
      </c>
      <c r="D75" s="8" t="s">
        <v>46</v>
      </c>
      <c r="E75" s="6" t="s">
        <v>1346</v>
      </c>
      <c r="F75" s="6" t="s">
        <v>162</v>
      </c>
      <c r="G75" s="6" t="s">
        <v>1279</v>
      </c>
      <c r="H75" s="73" t="s">
        <v>1325</v>
      </c>
      <c r="I75" s="73" t="s">
        <v>1347</v>
      </c>
      <c r="J75" s="8" t="s">
        <v>1273</v>
      </c>
      <c r="K75" s="35"/>
    </row>
    <row r="76" spans="1:11" ht="33.6">
      <c r="A76" s="8" t="s">
        <v>1348</v>
      </c>
      <c r="B76" s="23">
        <v>44578</v>
      </c>
      <c r="C76" s="18" t="s">
        <v>73</v>
      </c>
      <c r="D76" s="8" t="s">
        <v>496</v>
      </c>
      <c r="E76" s="6" t="s">
        <v>1349</v>
      </c>
      <c r="F76" s="6" t="s">
        <v>162</v>
      </c>
      <c r="G76" s="6" t="s">
        <v>1279</v>
      </c>
      <c r="H76" s="73" t="s">
        <v>1350</v>
      </c>
      <c r="I76" s="73" t="s">
        <v>938</v>
      </c>
      <c r="J76" s="8" t="s">
        <v>1273</v>
      </c>
      <c r="K76" s="35"/>
    </row>
    <row r="77" spans="1:11" ht="16.8">
      <c r="A77" s="8" t="s">
        <v>1351</v>
      </c>
      <c r="B77" s="23">
        <v>44574</v>
      </c>
      <c r="C77" s="18" t="s">
        <v>70</v>
      </c>
      <c r="D77" s="8" t="s">
        <v>347</v>
      </c>
      <c r="E77" s="6" t="s">
        <v>1352</v>
      </c>
      <c r="F77" s="6" t="s">
        <v>350</v>
      </c>
      <c r="G77" s="6" t="s">
        <v>1279</v>
      </c>
      <c r="H77" s="73" t="s">
        <v>1325</v>
      </c>
      <c r="I77" s="73" t="s">
        <v>938</v>
      </c>
      <c r="J77" s="8" t="s">
        <v>1273</v>
      </c>
      <c r="K77" s="35"/>
    </row>
    <row r="78" spans="1:11" ht="72">
      <c r="A78" s="8" t="s">
        <v>1353</v>
      </c>
      <c r="B78" s="23">
        <v>44585</v>
      </c>
      <c r="C78" s="18" t="s">
        <v>672</v>
      </c>
      <c r="D78" s="8" t="s">
        <v>347</v>
      </c>
      <c r="E78" s="6" t="s">
        <v>1354</v>
      </c>
      <c r="F78" s="6" t="s">
        <v>350</v>
      </c>
      <c r="G78" s="6" t="s">
        <v>1279</v>
      </c>
      <c r="H78" s="73" t="s">
        <v>1329</v>
      </c>
      <c r="I78" s="73" t="s">
        <v>1336</v>
      </c>
      <c r="J78" s="8" t="s">
        <v>1273</v>
      </c>
      <c r="K78" s="35"/>
    </row>
    <row r="79" spans="1:11" ht="28.8">
      <c r="A79" s="8" t="s">
        <v>1355</v>
      </c>
      <c r="B79" s="23">
        <v>44578</v>
      </c>
      <c r="C79" s="18" t="s">
        <v>86</v>
      </c>
      <c r="D79" s="8" t="s">
        <v>612</v>
      </c>
      <c r="E79" s="6" t="s">
        <v>1356</v>
      </c>
      <c r="F79" s="6" t="s">
        <v>350</v>
      </c>
      <c r="G79" s="6" t="s">
        <v>1279</v>
      </c>
      <c r="H79" s="73" t="s">
        <v>1325</v>
      </c>
      <c r="I79" s="73" t="s">
        <v>938</v>
      </c>
      <c r="J79" s="8" t="s">
        <v>1273</v>
      </c>
      <c r="K79" s="35"/>
    </row>
    <row r="80" spans="1:11" ht="43.2">
      <c r="A80" s="8" t="s">
        <v>1357</v>
      </c>
      <c r="B80" s="23">
        <v>44580</v>
      </c>
      <c r="C80" s="18" t="s">
        <v>73</v>
      </c>
      <c r="D80" s="8" t="s">
        <v>53</v>
      </c>
      <c r="E80" s="6" t="s">
        <v>1358</v>
      </c>
      <c r="F80" s="6" t="s">
        <v>115</v>
      </c>
      <c r="G80" s="6" t="s">
        <v>1279</v>
      </c>
      <c r="H80" s="73" t="s">
        <v>1325</v>
      </c>
      <c r="I80" s="73" t="s">
        <v>1359</v>
      </c>
      <c r="J80" s="8" t="s">
        <v>1273</v>
      </c>
      <c r="K80" s="35"/>
    </row>
    <row r="81" spans="1:11" ht="28.8">
      <c r="A81" s="8" t="s">
        <v>1360</v>
      </c>
      <c r="B81" s="23">
        <v>44585</v>
      </c>
      <c r="C81" s="18" t="s">
        <v>942</v>
      </c>
      <c r="D81" s="8" t="s">
        <v>42</v>
      </c>
      <c r="E81" s="6" t="s">
        <v>1361</v>
      </c>
      <c r="F81" s="6" t="s">
        <v>116</v>
      </c>
      <c r="G81" s="6" t="s">
        <v>1279</v>
      </c>
      <c r="H81" s="73" t="s">
        <v>1325</v>
      </c>
      <c r="I81" s="73" t="s">
        <v>1362</v>
      </c>
      <c r="J81" s="8" t="s">
        <v>1273</v>
      </c>
      <c r="K81" s="35"/>
    </row>
  </sheetData>
  <autoFilter ref="A2:V81" xr:uid="{3A2BCAF2-5BB4-45F3-891A-6D7A3638CEB9}"/>
  <conditionalFormatting sqref="J3">
    <cfRule type="containsText" dxfId="125" priority="123" operator="containsText" text="Root cause known">
      <formula>NOT(ISERROR(SEARCH("Root cause known",J3)))</formula>
    </cfRule>
    <cfRule type="containsText" dxfId="124" priority="124" operator="containsText" text="NCR opened">
      <formula>NOT(ISERROR(SEARCH("NCR opened",J3)))</formula>
    </cfRule>
    <cfRule type="containsText" dxfId="123" priority="125" operator="containsText" text="NCR Closed">
      <formula>NOT(ISERROR(SEARCH("NCR Closed",J3)))</formula>
    </cfRule>
    <cfRule type="containsText" dxfId="122" priority="126" operator="containsText" text="Corrective Action defined">
      <formula>NOT(ISERROR(SEARCH("Corrective Action defined",J3)))</formula>
    </cfRule>
  </conditionalFormatting>
  <conditionalFormatting sqref="J3">
    <cfRule type="containsText" dxfId="121" priority="121" operator="containsText" text="Open">
      <formula>NOT(ISERROR(SEARCH("Open",J3)))</formula>
    </cfRule>
    <cfRule type="containsText" dxfId="120" priority="122" operator="containsText" text="Closed">
      <formula>NOT(ISERROR(SEARCH("Closed",J3)))</formula>
    </cfRule>
  </conditionalFormatting>
  <conditionalFormatting sqref="J4:J62">
    <cfRule type="containsText" dxfId="119" priority="117" operator="containsText" text="Root cause known">
      <formula>NOT(ISERROR(SEARCH("Root cause known",J4)))</formula>
    </cfRule>
    <cfRule type="containsText" dxfId="118" priority="118" operator="containsText" text="NCR opened">
      <formula>NOT(ISERROR(SEARCH("NCR opened",J4)))</formula>
    </cfRule>
    <cfRule type="containsText" dxfId="117" priority="119" operator="containsText" text="NCR Closed">
      <formula>NOT(ISERROR(SEARCH("NCR Closed",J4)))</formula>
    </cfRule>
    <cfRule type="containsText" dxfId="116" priority="120" operator="containsText" text="Corrective Action defined">
      <formula>NOT(ISERROR(SEARCH("Corrective Action defined",J4)))</formula>
    </cfRule>
  </conditionalFormatting>
  <conditionalFormatting sqref="J4:J62">
    <cfRule type="containsText" dxfId="115" priority="115" operator="containsText" text="Open">
      <formula>NOT(ISERROR(SEARCH("Open",J4)))</formula>
    </cfRule>
    <cfRule type="containsText" dxfId="114" priority="116" operator="containsText" text="Closed">
      <formula>NOT(ISERROR(SEARCH("Closed",J4)))</formula>
    </cfRule>
  </conditionalFormatting>
  <conditionalFormatting sqref="J63">
    <cfRule type="containsText" dxfId="113" priority="111" operator="containsText" text="Root cause known">
      <formula>NOT(ISERROR(SEARCH("Root cause known",J63)))</formula>
    </cfRule>
    <cfRule type="containsText" dxfId="112" priority="112" operator="containsText" text="NCR opened">
      <formula>NOT(ISERROR(SEARCH("NCR opened",J63)))</formula>
    </cfRule>
    <cfRule type="containsText" dxfId="111" priority="113" operator="containsText" text="NCR Closed">
      <formula>NOT(ISERROR(SEARCH("NCR Closed",J63)))</formula>
    </cfRule>
    <cfRule type="containsText" dxfId="110" priority="114" operator="containsText" text="Corrective Action defined">
      <formula>NOT(ISERROR(SEARCH("Corrective Action defined",J63)))</formula>
    </cfRule>
  </conditionalFormatting>
  <conditionalFormatting sqref="J63">
    <cfRule type="containsText" dxfId="109" priority="109" operator="containsText" text="Open">
      <formula>NOT(ISERROR(SEARCH("Open",J63)))</formula>
    </cfRule>
    <cfRule type="containsText" dxfId="108" priority="110" operator="containsText" text="Closed">
      <formula>NOT(ISERROR(SEARCH("Closed",J63)))</formula>
    </cfRule>
  </conditionalFormatting>
  <conditionalFormatting sqref="J66">
    <cfRule type="containsText" dxfId="107" priority="105" operator="containsText" text="Root cause known">
      <formula>NOT(ISERROR(SEARCH("Root cause known",J66)))</formula>
    </cfRule>
    <cfRule type="containsText" dxfId="106" priority="106" operator="containsText" text="NCR opened">
      <formula>NOT(ISERROR(SEARCH("NCR opened",J66)))</formula>
    </cfRule>
    <cfRule type="containsText" dxfId="105" priority="107" operator="containsText" text="NCR Closed">
      <formula>NOT(ISERROR(SEARCH("NCR Closed",J66)))</formula>
    </cfRule>
    <cfRule type="containsText" dxfId="104" priority="108" operator="containsText" text="Corrective Action defined">
      <formula>NOT(ISERROR(SEARCH("Corrective Action defined",J66)))</formula>
    </cfRule>
  </conditionalFormatting>
  <conditionalFormatting sqref="J66">
    <cfRule type="containsText" dxfId="103" priority="103" operator="containsText" text="Open">
      <formula>NOT(ISERROR(SEARCH("Open",J66)))</formula>
    </cfRule>
    <cfRule type="containsText" dxfId="102" priority="104" operator="containsText" text="Closed">
      <formula>NOT(ISERROR(SEARCH("Closed",J66)))</formula>
    </cfRule>
  </conditionalFormatting>
  <conditionalFormatting sqref="J73">
    <cfRule type="containsText" dxfId="101" priority="99" operator="containsText" text="Root cause known">
      <formula>NOT(ISERROR(SEARCH("Root cause known",J73)))</formula>
    </cfRule>
    <cfRule type="containsText" dxfId="100" priority="100" operator="containsText" text="NCR opened">
      <formula>NOT(ISERROR(SEARCH("NCR opened",J73)))</formula>
    </cfRule>
    <cfRule type="containsText" dxfId="99" priority="101" operator="containsText" text="NCR Closed">
      <formula>NOT(ISERROR(SEARCH("NCR Closed",J73)))</formula>
    </cfRule>
    <cfRule type="containsText" dxfId="98" priority="102" operator="containsText" text="Corrective Action defined">
      <formula>NOT(ISERROR(SEARCH("Corrective Action defined",J73)))</formula>
    </cfRule>
  </conditionalFormatting>
  <conditionalFormatting sqref="J73">
    <cfRule type="containsText" dxfId="97" priority="97" operator="containsText" text="Open">
      <formula>NOT(ISERROR(SEARCH("Open",J73)))</formula>
    </cfRule>
    <cfRule type="containsText" dxfId="96" priority="98" operator="containsText" text="Closed">
      <formula>NOT(ISERROR(SEARCH("Closed",J73)))</formula>
    </cfRule>
  </conditionalFormatting>
  <conditionalFormatting sqref="J64">
    <cfRule type="containsText" dxfId="95" priority="93" operator="containsText" text="Root cause known">
      <formula>NOT(ISERROR(SEARCH("Root cause known",J64)))</formula>
    </cfRule>
    <cfRule type="containsText" dxfId="94" priority="94" operator="containsText" text="NCR opened">
      <formula>NOT(ISERROR(SEARCH("NCR opened",J64)))</formula>
    </cfRule>
    <cfRule type="containsText" dxfId="93" priority="95" operator="containsText" text="NCR Closed">
      <formula>NOT(ISERROR(SEARCH("NCR Closed",J64)))</formula>
    </cfRule>
    <cfRule type="containsText" dxfId="92" priority="96" operator="containsText" text="Corrective Action defined">
      <formula>NOT(ISERROR(SEARCH("Corrective Action defined",J64)))</formula>
    </cfRule>
  </conditionalFormatting>
  <conditionalFormatting sqref="J64">
    <cfRule type="containsText" dxfId="91" priority="91" operator="containsText" text="Open">
      <formula>NOT(ISERROR(SEARCH("Open",J64)))</formula>
    </cfRule>
    <cfRule type="containsText" dxfId="90" priority="92" operator="containsText" text="Closed">
      <formula>NOT(ISERROR(SEARCH("Closed",J64)))</formula>
    </cfRule>
  </conditionalFormatting>
  <conditionalFormatting sqref="J65">
    <cfRule type="containsText" dxfId="89" priority="87" operator="containsText" text="Root cause known">
      <formula>NOT(ISERROR(SEARCH("Root cause known",J65)))</formula>
    </cfRule>
    <cfRule type="containsText" dxfId="88" priority="88" operator="containsText" text="NCR opened">
      <formula>NOT(ISERROR(SEARCH("NCR opened",J65)))</formula>
    </cfRule>
    <cfRule type="containsText" dxfId="87" priority="89" operator="containsText" text="NCR Closed">
      <formula>NOT(ISERROR(SEARCH("NCR Closed",J65)))</formula>
    </cfRule>
    <cfRule type="containsText" dxfId="86" priority="90" operator="containsText" text="Corrective Action defined">
      <formula>NOT(ISERROR(SEARCH("Corrective Action defined",J65)))</formula>
    </cfRule>
  </conditionalFormatting>
  <conditionalFormatting sqref="J65">
    <cfRule type="containsText" dxfId="85" priority="85" operator="containsText" text="Open">
      <formula>NOT(ISERROR(SEARCH("Open",J65)))</formula>
    </cfRule>
    <cfRule type="containsText" dxfId="84" priority="86" operator="containsText" text="Closed">
      <formula>NOT(ISERROR(SEARCH("Closed",J65)))</formula>
    </cfRule>
  </conditionalFormatting>
  <conditionalFormatting sqref="J67">
    <cfRule type="containsText" dxfId="83" priority="81" operator="containsText" text="Root cause known">
      <formula>NOT(ISERROR(SEARCH("Root cause known",J67)))</formula>
    </cfRule>
    <cfRule type="containsText" dxfId="82" priority="82" operator="containsText" text="NCR opened">
      <formula>NOT(ISERROR(SEARCH("NCR opened",J67)))</formula>
    </cfRule>
    <cfRule type="containsText" dxfId="81" priority="83" operator="containsText" text="NCR Closed">
      <formula>NOT(ISERROR(SEARCH("NCR Closed",J67)))</formula>
    </cfRule>
    <cfRule type="containsText" dxfId="80" priority="84" operator="containsText" text="Corrective Action defined">
      <formula>NOT(ISERROR(SEARCH("Corrective Action defined",J67)))</formula>
    </cfRule>
  </conditionalFormatting>
  <conditionalFormatting sqref="J67">
    <cfRule type="containsText" dxfId="79" priority="79" operator="containsText" text="Open">
      <formula>NOT(ISERROR(SEARCH("Open",J67)))</formula>
    </cfRule>
    <cfRule type="containsText" dxfId="78" priority="80" operator="containsText" text="Closed">
      <formula>NOT(ISERROR(SEARCH("Closed",J67)))</formula>
    </cfRule>
  </conditionalFormatting>
  <conditionalFormatting sqref="J68">
    <cfRule type="containsText" dxfId="77" priority="75" operator="containsText" text="Root cause known">
      <formula>NOT(ISERROR(SEARCH("Root cause known",J68)))</formula>
    </cfRule>
    <cfRule type="containsText" dxfId="76" priority="76" operator="containsText" text="NCR opened">
      <formula>NOT(ISERROR(SEARCH("NCR opened",J68)))</formula>
    </cfRule>
    <cfRule type="containsText" dxfId="75" priority="77" operator="containsText" text="NCR Closed">
      <formula>NOT(ISERROR(SEARCH("NCR Closed",J68)))</formula>
    </cfRule>
    <cfRule type="containsText" dxfId="74" priority="78" operator="containsText" text="Corrective Action defined">
      <formula>NOT(ISERROR(SEARCH("Corrective Action defined",J68)))</formula>
    </cfRule>
  </conditionalFormatting>
  <conditionalFormatting sqref="J68">
    <cfRule type="containsText" dxfId="73" priority="73" operator="containsText" text="Open">
      <formula>NOT(ISERROR(SEARCH("Open",J68)))</formula>
    </cfRule>
    <cfRule type="containsText" dxfId="72" priority="74" operator="containsText" text="Closed">
      <formula>NOT(ISERROR(SEARCH("Closed",J68)))</formula>
    </cfRule>
  </conditionalFormatting>
  <conditionalFormatting sqref="J69">
    <cfRule type="containsText" dxfId="71" priority="69" operator="containsText" text="Root cause known">
      <formula>NOT(ISERROR(SEARCH("Root cause known",J69)))</formula>
    </cfRule>
    <cfRule type="containsText" dxfId="70" priority="70" operator="containsText" text="NCR opened">
      <formula>NOT(ISERROR(SEARCH("NCR opened",J69)))</formula>
    </cfRule>
    <cfRule type="containsText" dxfId="69" priority="71" operator="containsText" text="NCR Closed">
      <formula>NOT(ISERROR(SEARCH("NCR Closed",J69)))</formula>
    </cfRule>
    <cfRule type="containsText" dxfId="68" priority="72" operator="containsText" text="Corrective Action defined">
      <formula>NOT(ISERROR(SEARCH("Corrective Action defined",J69)))</formula>
    </cfRule>
  </conditionalFormatting>
  <conditionalFormatting sqref="J69">
    <cfRule type="containsText" dxfId="67" priority="67" operator="containsText" text="Open">
      <formula>NOT(ISERROR(SEARCH("Open",J69)))</formula>
    </cfRule>
    <cfRule type="containsText" dxfId="66" priority="68" operator="containsText" text="Closed">
      <formula>NOT(ISERROR(SEARCH("Closed",J69)))</formula>
    </cfRule>
  </conditionalFormatting>
  <conditionalFormatting sqref="J70">
    <cfRule type="containsText" dxfId="65" priority="63" operator="containsText" text="Root cause known">
      <formula>NOT(ISERROR(SEARCH("Root cause known",J70)))</formula>
    </cfRule>
    <cfRule type="containsText" dxfId="64" priority="64" operator="containsText" text="NCR opened">
      <formula>NOT(ISERROR(SEARCH("NCR opened",J70)))</formula>
    </cfRule>
    <cfRule type="containsText" dxfId="63" priority="65" operator="containsText" text="NCR Closed">
      <formula>NOT(ISERROR(SEARCH("NCR Closed",J70)))</formula>
    </cfRule>
    <cfRule type="containsText" dxfId="62" priority="66" operator="containsText" text="Corrective Action defined">
      <formula>NOT(ISERROR(SEARCH("Corrective Action defined",J70)))</formula>
    </cfRule>
  </conditionalFormatting>
  <conditionalFormatting sqref="J70">
    <cfRule type="containsText" dxfId="61" priority="61" operator="containsText" text="Open">
      <formula>NOT(ISERROR(SEARCH("Open",J70)))</formula>
    </cfRule>
    <cfRule type="containsText" dxfId="60" priority="62" operator="containsText" text="Closed">
      <formula>NOT(ISERROR(SEARCH("Closed",J70)))</formula>
    </cfRule>
  </conditionalFormatting>
  <conditionalFormatting sqref="J71:J72">
    <cfRule type="containsText" dxfId="59" priority="57" operator="containsText" text="Root cause known">
      <formula>NOT(ISERROR(SEARCH("Root cause known",J71)))</formula>
    </cfRule>
    <cfRule type="containsText" dxfId="58" priority="58" operator="containsText" text="NCR opened">
      <formula>NOT(ISERROR(SEARCH("NCR opened",J71)))</formula>
    </cfRule>
    <cfRule type="containsText" dxfId="57" priority="59" operator="containsText" text="NCR Closed">
      <formula>NOT(ISERROR(SEARCH("NCR Closed",J71)))</formula>
    </cfRule>
    <cfRule type="containsText" dxfId="56" priority="60" operator="containsText" text="Corrective Action defined">
      <formula>NOT(ISERROR(SEARCH("Corrective Action defined",J71)))</formula>
    </cfRule>
  </conditionalFormatting>
  <conditionalFormatting sqref="J71:J72">
    <cfRule type="containsText" dxfId="55" priority="55" operator="containsText" text="Open">
      <formula>NOT(ISERROR(SEARCH("Open",J71)))</formula>
    </cfRule>
    <cfRule type="containsText" dxfId="54" priority="56" operator="containsText" text="Closed">
      <formula>NOT(ISERROR(SEARCH("Closed",J71)))</formula>
    </cfRule>
  </conditionalFormatting>
  <conditionalFormatting sqref="J72">
    <cfRule type="containsText" dxfId="53" priority="51" operator="containsText" text="Root cause known">
      <formula>NOT(ISERROR(SEARCH("Root cause known",J72)))</formula>
    </cfRule>
    <cfRule type="containsText" dxfId="52" priority="52" operator="containsText" text="NCR opened">
      <formula>NOT(ISERROR(SEARCH("NCR opened",J72)))</formula>
    </cfRule>
    <cfRule type="containsText" dxfId="51" priority="53" operator="containsText" text="NCR Closed">
      <formula>NOT(ISERROR(SEARCH("NCR Closed",J72)))</formula>
    </cfRule>
    <cfRule type="containsText" dxfId="50" priority="54" operator="containsText" text="Corrective Action defined">
      <formula>NOT(ISERROR(SEARCH("Corrective Action defined",J72)))</formula>
    </cfRule>
  </conditionalFormatting>
  <conditionalFormatting sqref="J72">
    <cfRule type="containsText" dxfId="49" priority="49" operator="containsText" text="Open">
      <formula>NOT(ISERROR(SEARCH("Open",J72)))</formula>
    </cfRule>
    <cfRule type="containsText" dxfId="48" priority="50" operator="containsText" text="Closed">
      <formula>NOT(ISERROR(SEARCH("Closed",J72)))</formula>
    </cfRule>
  </conditionalFormatting>
  <conditionalFormatting sqref="J74">
    <cfRule type="containsText" dxfId="47" priority="45" operator="containsText" text="Root cause known">
      <formula>NOT(ISERROR(SEARCH("Root cause known",J74)))</formula>
    </cfRule>
    <cfRule type="containsText" dxfId="46" priority="46" operator="containsText" text="NCR opened">
      <formula>NOT(ISERROR(SEARCH("NCR opened",J74)))</formula>
    </cfRule>
    <cfRule type="containsText" dxfId="45" priority="47" operator="containsText" text="NCR Closed">
      <formula>NOT(ISERROR(SEARCH("NCR Closed",J74)))</formula>
    </cfRule>
    <cfRule type="containsText" dxfId="44" priority="48" operator="containsText" text="Corrective Action defined">
      <formula>NOT(ISERROR(SEARCH("Corrective Action defined",J74)))</formula>
    </cfRule>
  </conditionalFormatting>
  <conditionalFormatting sqref="J74">
    <cfRule type="containsText" dxfId="43" priority="43" operator="containsText" text="Open">
      <formula>NOT(ISERROR(SEARCH("Open",J74)))</formula>
    </cfRule>
    <cfRule type="containsText" dxfId="42" priority="44" operator="containsText" text="Closed">
      <formula>NOT(ISERROR(SEARCH("Closed",J74)))</formula>
    </cfRule>
  </conditionalFormatting>
  <conditionalFormatting sqref="J75">
    <cfRule type="containsText" dxfId="41" priority="39" operator="containsText" text="Root cause known">
      <formula>NOT(ISERROR(SEARCH("Root cause known",J75)))</formula>
    </cfRule>
    <cfRule type="containsText" dxfId="40" priority="40" operator="containsText" text="NCR opened">
      <formula>NOT(ISERROR(SEARCH("NCR opened",J75)))</formula>
    </cfRule>
    <cfRule type="containsText" dxfId="39" priority="41" operator="containsText" text="NCR Closed">
      <formula>NOT(ISERROR(SEARCH("NCR Closed",J75)))</formula>
    </cfRule>
    <cfRule type="containsText" dxfId="38" priority="42" operator="containsText" text="Corrective Action defined">
      <formula>NOT(ISERROR(SEARCH("Corrective Action defined",J75)))</formula>
    </cfRule>
  </conditionalFormatting>
  <conditionalFormatting sqref="J75">
    <cfRule type="containsText" dxfId="37" priority="37" operator="containsText" text="Open">
      <formula>NOT(ISERROR(SEARCH("Open",J75)))</formula>
    </cfRule>
    <cfRule type="containsText" dxfId="36" priority="38" operator="containsText" text="Closed">
      <formula>NOT(ISERROR(SEARCH("Closed",J75)))</formula>
    </cfRule>
  </conditionalFormatting>
  <conditionalFormatting sqref="J77">
    <cfRule type="containsText" dxfId="35" priority="33" operator="containsText" text="Root cause known">
      <formula>NOT(ISERROR(SEARCH("Root cause known",J77)))</formula>
    </cfRule>
    <cfRule type="containsText" dxfId="34" priority="34" operator="containsText" text="NCR opened">
      <formula>NOT(ISERROR(SEARCH("NCR opened",J77)))</formula>
    </cfRule>
    <cfRule type="containsText" dxfId="33" priority="35" operator="containsText" text="NCR Closed">
      <formula>NOT(ISERROR(SEARCH("NCR Closed",J77)))</formula>
    </cfRule>
    <cfRule type="containsText" dxfId="32" priority="36" operator="containsText" text="Corrective Action defined">
      <formula>NOT(ISERROR(SEARCH("Corrective Action defined",J77)))</formula>
    </cfRule>
  </conditionalFormatting>
  <conditionalFormatting sqref="J77">
    <cfRule type="containsText" dxfId="31" priority="31" operator="containsText" text="Open">
      <formula>NOT(ISERROR(SEARCH("Open",J77)))</formula>
    </cfRule>
    <cfRule type="containsText" dxfId="30" priority="32" operator="containsText" text="Closed">
      <formula>NOT(ISERROR(SEARCH("Closed",J77)))</formula>
    </cfRule>
  </conditionalFormatting>
  <conditionalFormatting sqref="J76">
    <cfRule type="containsText" dxfId="29" priority="27" operator="containsText" text="Root cause known">
      <formula>NOT(ISERROR(SEARCH("Root cause known",J76)))</formula>
    </cfRule>
    <cfRule type="containsText" dxfId="28" priority="28" operator="containsText" text="NCR opened">
      <formula>NOT(ISERROR(SEARCH("NCR opened",J76)))</formula>
    </cfRule>
    <cfRule type="containsText" dxfId="27" priority="29" operator="containsText" text="NCR Closed">
      <formula>NOT(ISERROR(SEARCH("NCR Closed",J76)))</formula>
    </cfRule>
    <cfRule type="containsText" dxfId="26" priority="30" operator="containsText" text="Corrective Action defined">
      <formula>NOT(ISERROR(SEARCH("Corrective Action defined",J76)))</formula>
    </cfRule>
  </conditionalFormatting>
  <conditionalFormatting sqref="J76">
    <cfRule type="containsText" dxfId="25" priority="25" operator="containsText" text="Open">
      <formula>NOT(ISERROR(SEARCH("Open",J76)))</formula>
    </cfRule>
    <cfRule type="containsText" dxfId="24" priority="26" operator="containsText" text="Closed">
      <formula>NOT(ISERROR(SEARCH("Closed",J76)))</formula>
    </cfRule>
  </conditionalFormatting>
  <conditionalFormatting sqref="J78">
    <cfRule type="containsText" dxfId="23" priority="21" operator="containsText" text="Root cause known">
      <formula>NOT(ISERROR(SEARCH("Root cause known",J78)))</formula>
    </cfRule>
    <cfRule type="containsText" dxfId="22" priority="22" operator="containsText" text="NCR opened">
      <formula>NOT(ISERROR(SEARCH("NCR opened",J78)))</formula>
    </cfRule>
    <cfRule type="containsText" dxfId="21" priority="23" operator="containsText" text="NCR Closed">
      <formula>NOT(ISERROR(SEARCH("NCR Closed",J78)))</formula>
    </cfRule>
    <cfRule type="containsText" dxfId="20" priority="24" operator="containsText" text="Corrective Action defined">
      <formula>NOT(ISERROR(SEARCH("Corrective Action defined",J78)))</formula>
    </cfRule>
  </conditionalFormatting>
  <conditionalFormatting sqref="J78">
    <cfRule type="containsText" dxfId="19" priority="19" operator="containsText" text="Open">
      <formula>NOT(ISERROR(SEARCH("Open",J78)))</formula>
    </cfRule>
    <cfRule type="containsText" dxfId="18" priority="20" operator="containsText" text="Closed">
      <formula>NOT(ISERROR(SEARCH("Closed",J78)))</formula>
    </cfRule>
  </conditionalFormatting>
  <conditionalFormatting sqref="J79">
    <cfRule type="containsText" dxfId="17" priority="15" operator="containsText" text="Root cause known">
      <formula>NOT(ISERROR(SEARCH("Root cause known",J79)))</formula>
    </cfRule>
    <cfRule type="containsText" dxfId="16" priority="16" operator="containsText" text="NCR opened">
      <formula>NOT(ISERROR(SEARCH("NCR opened",J79)))</formula>
    </cfRule>
    <cfRule type="containsText" dxfId="15" priority="17" operator="containsText" text="NCR Closed">
      <formula>NOT(ISERROR(SEARCH("NCR Closed",J79)))</formula>
    </cfRule>
    <cfRule type="containsText" dxfId="14" priority="18" operator="containsText" text="Corrective Action defined">
      <formula>NOT(ISERROR(SEARCH("Corrective Action defined",J79)))</formula>
    </cfRule>
  </conditionalFormatting>
  <conditionalFormatting sqref="J79">
    <cfRule type="containsText" dxfId="13" priority="13" operator="containsText" text="Open">
      <formula>NOT(ISERROR(SEARCH("Open",J79)))</formula>
    </cfRule>
    <cfRule type="containsText" dxfId="12" priority="14" operator="containsText" text="Closed">
      <formula>NOT(ISERROR(SEARCH("Closed",J79)))</formula>
    </cfRule>
  </conditionalFormatting>
  <conditionalFormatting sqref="J80">
    <cfRule type="containsText" dxfId="11" priority="9" operator="containsText" text="Root cause known">
      <formula>NOT(ISERROR(SEARCH("Root cause known",J80)))</formula>
    </cfRule>
    <cfRule type="containsText" dxfId="10" priority="10" operator="containsText" text="NCR opened">
      <formula>NOT(ISERROR(SEARCH("NCR opened",J80)))</formula>
    </cfRule>
    <cfRule type="containsText" dxfId="9" priority="11" operator="containsText" text="NCR Closed">
      <formula>NOT(ISERROR(SEARCH("NCR Closed",J80)))</formula>
    </cfRule>
    <cfRule type="containsText" dxfId="8" priority="12" operator="containsText" text="Corrective Action defined">
      <formula>NOT(ISERROR(SEARCH("Corrective Action defined",J80)))</formula>
    </cfRule>
  </conditionalFormatting>
  <conditionalFormatting sqref="J80">
    <cfRule type="containsText" dxfId="7" priority="7" operator="containsText" text="Open">
      <formula>NOT(ISERROR(SEARCH("Open",J80)))</formula>
    </cfRule>
    <cfRule type="containsText" dxfId="6" priority="8" operator="containsText" text="Closed">
      <formula>NOT(ISERROR(SEARCH("Closed",J80)))</formula>
    </cfRule>
  </conditionalFormatting>
  <conditionalFormatting sqref="J81">
    <cfRule type="containsText" dxfId="5" priority="3" operator="containsText" text="Root cause known">
      <formula>NOT(ISERROR(SEARCH("Root cause known",J81)))</formula>
    </cfRule>
    <cfRule type="containsText" dxfId="4" priority="4" operator="containsText" text="NCR opened">
      <formula>NOT(ISERROR(SEARCH("NCR opened",J81)))</formula>
    </cfRule>
    <cfRule type="containsText" dxfId="3" priority="5" operator="containsText" text="NCR Closed">
      <formula>NOT(ISERROR(SEARCH("NCR Closed",J81)))</formula>
    </cfRule>
    <cfRule type="containsText" dxfId="2" priority="6" operator="containsText" text="Corrective Action defined">
      <formula>NOT(ISERROR(SEARCH("Corrective Action defined",J81)))</formula>
    </cfRule>
  </conditionalFormatting>
  <conditionalFormatting sqref="J81">
    <cfRule type="containsText" dxfId="1" priority="1" operator="containsText" text="Open">
      <formula>NOT(ISERROR(SEARCH("Open",J81)))</formula>
    </cfRule>
    <cfRule type="containsText" dxfId="0" priority="2" operator="containsText" text="Closed">
      <formula>NOT(ISERROR(SEARCH("Closed",J81)))</formula>
    </cfRule>
  </conditionalFormatting>
  <dataValidations count="5">
    <dataValidation type="list" allowBlank="1" showInputMessage="1" showErrorMessage="1" sqref="D23:D44 D46:D81 D3:D13" xr:uid="{A284B2EC-9BF1-4472-A942-356BF8304D46}">
      <formula1>"Carbody, Roof, Windows, Doors, HVAC, DCS, Brakes, Compressors, Traction, CVS, LV, Bogie, PACIS, Network, Interior, PECD, Battery, Wheelset, Coupler, Derailment sensor, Shoe Collector, Electrical wiring, Lighting, Gangway"</formula1>
    </dataValidation>
    <dataValidation type="list" allowBlank="1" showInputMessage="1" showErrorMessage="1" sqref="D45" xr:uid="{58A1724C-1615-4E91-BB22-79DF065D4435}">
      <formula1>"Carbody, Roof, Windows, Doors, HVAC, DCS, Brakes, Compressors, Traction, CVS, LV, Bogie, PACIS, Network, Interior, PECD, Battery, Wheelset, Coupler, Derailment sensor, Shoe Collector, Electrical wiring, Lighting, Gangway, SLV-ATC"</formula1>
    </dataValidation>
    <dataValidation type="list" allowBlank="1" showInputMessage="1" showErrorMessage="1" sqref="D14:D22" xr:uid="{401A75F7-9A50-4F5B-B7A6-4A52616E70CF}">
      <formula1>"Carbody, Roof, Windows, Doors, HVAC, DCS, Brakes, Compressors, Traction, CVS, LV, Bogie, PACIS, Network, Interior, PECD, Battery, Wheelset, Coupler, Derailment sensor, Shoe Collector, Electrical wiring, Lighting, Gangway, Sanding"</formula1>
    </dataValidation>
    <dataValidation type="list" allowBlank="1" showInputMessage="1" showErrorMessage="1" sqref="G3:G81" xr:uid="{9E4FEDCB-E5D6-4052-B230-0CEC3E493D45}">
      <formula1>"Low, Medium, High"</formula1>
    </dataValidation>
    <dataValidation type="list" allowBlank="1" showInputMessage="1" showErrorMessage="1" sqref="J3:J81" xr:uid="{AF65FD97-94E8-4F20-B984-E1C9A1E39BD7}">
      <formula1>"Open, Closed, Cancelled"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3CF0-1791-40EC-9249-237CC5C27FEB}">
  <dimension ref="A1:K11"/>
  <sheetViews>
    <sheetView zoomScale="99" workbookViewId="0">
      <pane xSplit="5" ySplit="2" topLeftCell="F3" activePane="bottomRight" state="frozen"/>
      <selection pane="topRight" activeCell="F1" sqref="F1"/>
      <selection pane="bottomLeft" activeCell="A2" sqref="A2"/>
      <selection pane="bottomRight" activeCell="G4" sqref="G4"/>
    </sheetView>
  </sheetViews>
  <sheetFormatPr defaultRowHeight="14.4"/>
  <cols>
    <col min="1" max="1" width="11.21875" style="2" customWidth="1"/>
    <col min="2" max="2" width="9.44140625" bestFit="1" customWidth="1"/>
    <col min="3" max="3" width="8.77734375" style="1"/>
    <col min="4" max="4" width="10.44140625" bestFit="1" customWidth="1"/>
    <col min="5" max="5" width="21" style="1" customWidth="1"/>
    <col min="6" max="6" width="13.21875" style="1" customWidth="1"/>
    <col min="7" max="7" width="36.6640625" style="1" customWidth="1"/>
    <col min="8" max="8" width="43.109375" style="1" customWidth="1"/>
    <col min="9" max="9" width="9.44140625" bestFit="1" customWidth="1"/>
    <col min="10" max="10" width="14.109375" style="1" customWidth="1"/>
    <col min="11" max="11" width="26.77734375" style="1" customWidth="1"/>
  </cols>
  <sheetData>
    <row r="1" spans="1:11">
      <c r="A1" s="43">
        <v>44586</v>
      </c>
      <c r="B1" s="49"/>
      <c r="C1" s="16"/>
      <c r="D1" s="9"/>
      <c r="E1" s="16"/>
      <c r="F1" s="16"/>
      <c r="G1" s="16"/>
      <c r="H1" s="32"/>
      <c r="I1" s="49"/>
      <c r="J1" s="9"/>
      <c r="K1" s="39"/>
    </row>
    <row r="2" spans="1:11" ht="28.8">
      <c r="A2" s="4" t="s">
        <v>10</v>
      </c>
      <c r="B2" s="14" t="s">
        <v>1</v>
      </c>
      <c r="C2" s="3" t="s">
        <v>11</v>
      </c>
      <c r="D2" s="5" t="s">
        <v>2</v>
      </c>
      <c r="E2" s="3" t="s">
        <v>3</v>
      </c>
      <c r="F2" s="3" t="s">
        <v>49</v>
      </c>
      <c r="G2" s="3" t="s">
        <v>12</v>
      </c>
      <c r="H2" s="3" t="s">
        <v>14</v>
      </c>
      <c r="I2" s="3" t="s">
        <v>458</v>
      </c>
      <c r="J2" s="3" t="s">
        <v>13</v>
      </c>
      <c r="K2" s="3" t="s">
        <v>106</v>
      </c>
    </row>
    <row r="3" spans="1:11" s="22" customFormat="1" ht="144">
      <c r="A3" s="6" t="s">
        <v>441</v>
      </c>
      <c r="B3" s="7">
        <v>43783</v>
      </c>
      <c r="C3" s="6" t="s">
        <v>101</v>
      </c>
      <c r="D3" s="8" t="s">
        <v>52</v>
      </c>
      <c r="E3" s="6" t="s">
        <v>370</v>
      </c>
      <c r="F3" s="11" t="s">
        <v>116</v>
      </c>
      <c r="G3" s="30" t="s">
        <v>371</v>
      </c>
      <c r="H3" s="11" t="s">
        <v>372</v>
      </c>
      <c r="I3" s="7"/>
      <c r="J3" s="6" t="s">
        <v>373</v>
      </c>
      <c r="K3" s="6"/>
    </row>
    <row r="4" spans="1:11" s="9" customFormat="1" ht="150.44999999999999" customHeight="1">
      <c r="A4" s="6" t="s">
        <v>442</v>
      </c>
      <c r="B4" s="7">
        <v>44281</v>
      </c>
      <c r="C4" s="6" t="s">
        <v>107</v>
      </c>
      <c r="D4" s="8" t="s">
        <v>45</v>
      </c>
      <c r="E4" s="6" t="s">
        <v>108</v>
      </c>
      <c r="F4" s="11" t="s">
        <v>50</v>
      </c>
      <c r="G4" s="19" t="s">
        <v>296</v>
      </c>
      <c r="H4" s="11" t="s">
        <v>297</v>
      </c>
      <c r="I4" s="7">
        <v>44591</v>
      </c>
      <c r="J4" s="6" t="s">
        <v>459</v>
      </c>
      <c r="K4" s="6" t="s">
        <v>1268</v>
      </c>
    </row>
    <row r="5" spans="1:11" s="9" customFormat="1" ht="219.45" customHeight="1">
      <c r="A5" s="6" t="s">
        <v>443</v>
      </c>
      <c r="B5" s="7">
        <v>44281</v>
      </c>
      <c r="C5" s="6" t="s">
        <v>107</v>
      </c>
      <c r="D5" s="8" t="s">
        <v>45</v>
      </c>
      <c r="E5" s="12" t="s">
        <v>109</v>
      </c>
      <c r="F5" s="11" t="s">
        <v>50</v>
      </c>
      <c r="G5" s="12" t="s">
        <v>110</v>
      </c>
      <c r="H5" s="12" t="s">
        <v>111</v>
      </c>
      <c r="I5" s="7">
        <v>44591</v>
      </c>
      <c r="J5" s="6" t="s">
        <v>459</v>
      </c>
      <c r="K5" s="6" t="s">
        <v>1268</v>
      </c>
    </row>
    <row r="6" spans="1:11" s="9" customFormat="1" ht="95.55" customHeight="1">
      <c r="A6" s="6" t="s">
        <v>444</v>
      </c>
      <c r="B6" s="7">
        <v>44370</v>
      </c>
      <c r="C6" s="6" t="s">
        <v>101</v>
      </c>
      <c r="D6" s="8" t="s">
        <v>42</v>
      </c>
      <c r="E6" s="6" t="s">
        <v>19</v>
      </c>
      <c r="F6" s="6" t="s">
        <v>116</v>
      </c>
      <c r="G6" s="6" t="s">
        <v>114</v>
      </c>
      <c r="H6" s="6" t="s">
        <v>479</v>
      </c>
      <c r="I6" s="7">
        <v>44602</v>
      </c>
      <c r="J6" s="6" t="s">
        <v>105</v>
      </c>
      <c r="K6" s="97" t="s">
        <v>1264</v>
      </c>
    </row>
    <row r="7" spans="1:11" s="9" customFormat="1" ht="101.55" customHeight="1">
      <c r="A7" s="6" t="s">
        <v>445</v>
      </c>
      <c r="B7" s="7">
        <v>44378</v>
      </c>
      <c r="C7" s="6" t="s">
        <v>101</v>
      </c>
      <c r="D7" s="8" t="s">
        <v>46</v>
      </c>
      <c r="E7" s="6" t="s">
        <v>113</v>
      </c>
      <c r="F7" s="6" t="s">
        <v>98</v>
      </c>
      <c r="G7" s="6" t="s">
        <v>1276</v>
      </c>
      <c r="H7" s="6" t="s">
        <v>1277</v>
      </c>
      <c r="I7" s="7">
        <v>44586</v>
      </c>
      <c r="J7" s="6" t="s">
        <v>105</v>
      </c>
      <c r="K7" s="10" t="s">
        <v>369</v>
      </c>
    </row>
    <row r="8" spans="1:11" s="9" customFormat="1" ht="81" customHeight="1">
      <c r="A8" s="6" t="s">
        <v>446</v>
      </c>
      <c r="B8" s="7">
        <v>43797</v>
      </c>
      <c r="C8" s="6" t="s">
        <v>101</v>
      </c>
      <c r="D8" s="8" t="s">
        <v>100</v>
      </c>
      <c r="E8" s="6" t="s">
        <v>102</v>
      </c>
      <c r="F8" s="6" t="s">
        <v>51</v>
      </c>
      <c r="G8" s="6" t="s">
        <v>103</v>
      </c>
      <c r="H8" s="6" t="s">
        <v>104</v>
      </c>
      <c r="I8" s="7"/>
      <c r="J8" s="6" t="s">
        <v>105</v>
      </c>
      <c r="K8" s="6" t="s">
        <v>1269</v>
      </c>
    </row>
    <row r="9" spans="1:11" s="9" customFormat="1" ht="79.05" customHeight="1">
      <c r="A9" s="6" t="s">
        <v>447</v>
      </c>
      <c r="B9" s="7">
        <v>44316</v>
      </c>
      <c r="C9" s="6" t="s">
        <v>101</v>
      </c>
      <c r="D9" s="8" t="s">
        <v>48</v>
      </c>
      <c r="E9" s="11" t="s">
        <v>112</v>
      </c>
      <c r="F9" s="6" t="s">
        <v>115</v>
      </c>
      <c r="G9" s="6" t="s">
        <v>852</v>
      </c>
      <c r="H9" s="6" t="s">
        <v>282</v>
      </c>
      <c r="I9" s="7"/>
      <c r="J9" s="6" t="s">
        <v>853</v>
      </c>
      <c r="K9" s="15" t="s">
        <v>1308</v>
      </c>
    </row>
    <row r="10" spans="1:11" s="9" customFormat="1" ht="58.05" customHeight="1">
      <c r="A10" s="6" t="s">
        <v>1172</v>
      </c>
      <c r="B10" s="7">
        <v>44539</v>
      </c>
      <c r="C10" s="6" t="s">
        <v>101</v>
      </c>
      <c r="D10" s="8" t="s">
        <v>48</v>
      </c>
      <c r="E10" s="11" t="s">
        <v>1304</v>
      </c>
      <c r="F10" s="6" t="s">
        <v>98</v>
      </c>
      <c r="G10" s="6" t="s">
        <v>1305</v>
      </c>
      <c r="H10" s="6" t="s">
        <v>1306</v>
      </c>
      <c r="I10" s="7">
        <v>44591</v>
      </c>
      <c r="J10" s="6" t="s">
        <v>105</v>
      </c>
      <c r="K10" s="15" t="s">
        <v>1307</v>
      </c>
    </row>
    <row r="11" spans="1:11" s="9" customFormat="1" ht="72.45" customHeight="1">
      <c r="A11" s="6" t="s">
        <v>1173</v>
      </c>
      <c r="B11" s="7">
        <v>44542</v>
      </c>
      <c r="C11" s="6" t="s">
        <v>850</v>
      </c>
      <c r="D11" s="8" t="s">
        <v>851</v>
      </c>
      <c r="E11" s="11" t="s">
        <v>849</v>
      </c>
      <c r="F11" s="6" t="s">
        <v>98</v>
      </c>
      <c r="G11" s="6" t="s">
        <v>1266</v>
      </c>
      <c r="H11" s="6" t="s">
        <v>1265</v>
      </c>
      <c r="I11" s="7">
        <v>44602</v>
      </c>
      <c r="J11" s="6" t="s">
        <v>853</v>
      </c>
      <c r="K11" s="15" t="s">
        <v>1267</v>
      </c>
    </row>
  </sheetData>
  <autoFilter ref="A2:K11" xr:uid="{77E916FF-47A9-4567-AC8C-E0BC9184AEED}"/>
  <conditionalFormatting sqref="J3">
    <cfRule type="containsText" dxfId="633" priority="37" operator="containsText" text="D4 : Containment">
      <formula>NOT(ISERROR(SEARCH("D4 : Containment",J3)))</formula>
    </cfRule>
    <cfRule type="containsText" dxfId="632" priority="49" operator="containsText" text="D8 : Closed">
      <formula>NOT(ISERROR(SEARCH("D8 : Closed",J3)))</formula>
    </cfRule>
    <cfRule type="containsText" dxfId="631" priority="60" operator="containsText" text="D8 : Closed">
      <formula>NOT(ISERROR(SEARCH("D8 : Closed",J3)))</formula>
    </cfRule>
    <cfRule type="containsText" dxfId="630" priority="61" operator="containsText" text="D6 : Correction">
      <formula>NOT(ISERROR(SEARCH("D6 : Correction",J3)))</formula>
    </cfRule>
    <cfRule type="containsText" dxfId="629" priority="62" operator="containsText" text="D7 : Rex">
      <formula>NOT(ISERROR(SEARCH("D7 : Rex",J3)))</formula>
    </cfRule>
    <cfRule type="containsText" dxfId="628" priority="63" operator="containsText" text="D6 : Correction">
      <formula>NOT(ISERROR(SEARCH("D6 : Correction",J3)))</formula>
    </cfRule>
    <cfRule type="containsText" dxfId="627" priority="64" operator="containsText" text="D5 : Root cause">
      <formula>NOT(ISERROR(SEARCH("D5 : Root cause",J3)))</formula>
    </cfRule>
    <cfRule type="containsText" dxfId="626" priority="65" operator="containsText" text="D4 : Containment">
      <formula>NOT(ISERROR(SEARCH("D4 : Containment",J3)))</formula>
    </cfRule>
    <cfRule type="containsText" dxfId="625" priority="66" operator="containsText" text="D3 : Impact">
      <formula>NOT(ISERROR(SEARCH("D3 : Impact",J3)))</formula>
    </cfRule>
    <cfRule type="containsText" dxfId="624" priority="67" operator="containsText" text="D2 : Stakeholders">
      <formula>NOT(ISERROR(SEARCH("D2 : Stakeholders",J3)))</formula>
    </cfRule>
    <cfRule type="containsText" dxfId="623" priority="68" operator="containsText" text="D1 : Description">
      <formula>NOT(ISERROR(SEARCH("D1 : Description",J3)))</formula>
    </cfRule>
    <cfRule type="containsText" dxfId="622" priority="70" operator="containsText" text="D8 : Closed">
      <formula>NOT(ISERROR(SEARCH("D8 : Closed",J3)))</formula>
    </cfRule>
  </conditionalFormatting>
  <conditionalFormatting sqref="J4:J9">
    <cfRule type="containsText" dxfId="621" priority="25" operator="containsText" text="D4 : Containment">
      <formula>NOT(ISERROR(SEARCH("D4 : Containment",J4)))</formula>
    </cfRule>
    <cfRule type="containsText" dxfId="620" priority="26" operator="containsText" text="D8 : Closed">
      <formula>NOT(ISERROR(SEARCH("D8 : Closed",J4)))</formula>
    </cfRule>
    <cfRule type="containsText" dxfId="619" priority="27" operator="containsText" text="D8 : Closed">
      <formula>NOT(ISERROR(SEARCH("D8 : Closed",J4)))</formula>
    </cfRule>
    <cfRule type="containsText" dxfId="618" priority="28" operator="containsText" text="D6 : Correction">
      <formula>NOT(ISERROR(SEARCH("D6 : Correction",J4)))</formula>
    </cfRule>
    <cfRule type="containsText" dxfId="617" priority="29" operator="containsText" text="D7 : Rex">
      <formula>NOT(ISERROR(SEARCH("D7 : Rex",J4)))</formula>
    </cfRule>
    <cfRule type="containsText" dxfId="616" priority="30" operator="containsText" text="D6 : Correction">
      <formula>NOT(ISERROR(SEARCH("D6 : Correction",J4)))</formula>
    </cfRule>
    <cfRule type="containsText" dxfId="615" priority="31" operator="containsText" text="D5 : Root cause">
      <formula>NOT(ISERROR(SEARCH("D5 : Root cause",J4)))</formula>
    </cfRule>
    <cfRule type="containsText" dxfId="614" priority="32" operator="containsText" text="D4 : Containment">
      <formula>NOT(ISERROR(SEARCH("D4 : Containment",J4)))</formula>
    </cfRule>
    <cfRule type="containsText" dxfId="613" priority="33" operator="containsText" text="D3 : Impact">
      <formula>NOT(ISERROR(SEARCH("D3 : Impact",J4)))</formula>
    </cfRule>
    <cfRule type="containsText" dxfId="612" priority="34" operator="containsText" text="D2 : Stakeholders">
      <formula>NOT(ISERROR(SEARCH("D2 : Stakeholders",J4)))</formula>
    </cfRule>
    <cfRule type="containsText" dxfId="611" priority="35" operator="containsText" text="D1 : Description">
      <formula>NOT(ISERROR(SEARCH("D1 : Description",J4)))</formula>
    </cfRule>
    <cfRule type="containsText" dxfId="610" priority="36" operator="containsText" text="D8 : Closed">
      <formula>NOT(ISERROR(SEARCH("D8 : Closed",J4)))</formula>
    </cfRule>
  </conditionalFormatting>
  <conditionalFormatting sqref="J10">
    <cfRule type="containsText" dxfId="609" priority="13" operator="containsText" text="D4 : Containment">
      <formula>NOT(ISERROR(SEARCH("D4 : Containment",J10)))</formula>
    </cfRule>
    <cfRule type="containsText" dxfId="608" priority="14" operator="containsText" text="D8 : Closed">
      <formula>NOT(ISERROR(SEARCH("D8 : Closed",J10)))</formula>
    </cfRule>
    <cfRule type="containsText" dxfId="607" priority="15" operator="containsText" text="D8 : Closed">
      <formula>NOT(ISERROR(SEARCH("D8 : Closed",J10)))</formula>
    </cfRule>
    <cfRule type="containsText" dxfId="606" priority="16" operator="containsText" text="D6 : Correction">
      <formula>NOT(ISERROR(SEARCH("D6 : Correction",J10)))</formula>
    </cfRule>
    <cfRule type="containsText" dxfId="605" priority="17" operator="containsText" text="D7 : Rex">
      <formula>NOT(ISERROR(SEARCH("D7 : Rex",J10)))</formula>
    </cfRule>
    <cfRule type="containsText" dxfId="604" priority="18" operator="containsText" text="D6 : Correction">
      <formula>NOT(ISERROR(SEARCH("D6 : Correction",J10)))</formula>
    </cfRule>
    <cfRule type="containsText" dxfId="603" priority="19" operator="containsText" text="D5 : Root cause">
      <formula>NOT(ISERROR(SEARCH("D5 : Root cause",J10)))</formula>
    </cfRule>
    <cfRule type="containsText" dxfId="602" priority="20" operator="containsText" text="D4 : Containment">
      <formula>NOT(ISERROR(SEARCH("D4 : Containment",J10)))</formula>
    </cfRule>
    <cfRule type="containsText" dxfId="601" priority="21" operator="containsText" text="D3 : Impact">
      <formula>NOT(ISERROR(SEARCH("D3 : Impact",J10)))</formula>
    </cfRule>
    <cfRule type="containsText" dxfId="600" priority="22" operator="containsText" text="D2 : Stakeholders">
      <formula>NOT(ISERROR(SEARCH("D2 : Stakeholders",J10)))</formula>
    </cfRule>
    <cfRule type="containsText" dxfId="599" priority="23" operator="containsText" text="D1 : Description">
      <formula>NOT(ISERROR(SEARCH("D1 : Description",J10)))</formula>
    </cfRule>
    <cfRule type="containsText" dxfId="598" priority="24" operator="containsText" text="D8 : Closed">
      <formula>NOT(ISERROR(SEARCH("D8 : Closed",J10)))</formula>
    </cfRule>
  </conditionalFormatting>
  <conditionalFormatting sqref="J11">
    <cfRule type="containsText" dxfId="597" priority="1" operator="containsText" text="D4 : Containment">
      <formula>NOT(ISERROR(SEARCH("D4 : Containment",J11)))</formula>
    </cfRule>
    <cfRule type="containsText" dxfId="596" priority="2" operator="containsText" text="D8 : Closed">
      <formula>NOT(ISERROR(SEARCH("D8 : Closed",J11)))</formula>
    </cfRule>
    <cfRule type="containsText" dxfId="595" priority="3" operator="containsText" text="D8 : Closed">
      <formula>NOT(ISERROR(SEARCH("D8 : Closed",J11)))</formula>
    </cfRule>
    <cfRule type="containsText" dxfId="594" priority="4" operator="containsText" text="D6 : Correction">
      <formula>NOT(ISERROR(SEARCH("D6 : Correction",J11)))</formula>
    </cfRule>
    <cfRule type="containsText" dxfId="593" priority="5" operator="containsText" text="D7 : Rex">
      <formula>NOT(ISERROR(SEARCH("D7 : Rex",J11)))</formula>
    </cfRule>
    <cfRule type="containsText" dxfId="592" priority="6" operator="containsText" text="D6 : Correction">
      <formula>NOT(ISERROR(SEARCH("D6 : Correction",J11)))</formula>
    </cfRule>
    <cfRule type="containsText" dxfId="591" priority="7" operator="containsText" text="D5 : Root cause">
      <formula>NOT(ISERROR(SEARCH("D5 : Root cause",J11)))</formula>
    </cfRule>
    <cfRule type="containsText" dxfId="590" priority="8" operator="containsText" text="D4 : Containment">
      <formula>NOT(ISERROR(SEARCH("D4 : Containment",J11)))</formula>
    </cfRule>
    <cfRule type="containsText" dxfId="589" priority="9" operator="containsText" text="D3 : Impact">
      <formula>NOT(ISERROR(SEARCH("D3 : Impact",J11)))</formula>
    </cfRule>
    <cfRule type="containsText" dxfId="588" priority="10" operator="containsText" text="D2 : Stakeholders">
      <formula>NOT(ISERROR(SEARCH("D2 : Stakeholders",J11)))</formula>
    </cfRule>
    <cfRule type="containsText" dxfId="587" priority="11" operator="containsText" text="D1 : Description">
      <formula>NOT(ISERROR(SEARCH("D1 : Description",J11)))</formula>
    </cfRule>
    <cfRule type="containsText" dxfId="586" priority="12" operator="containsText" text="D8 : Closed">
      <formula>NOT(ISERROR(SEARCH("D8 : Closed",J11)))</formula>
    </cfRule>
  </conditionalFormatting>
  <dataValidations count="2">
    <dataValidation type="list" allowBlank="1" showInputMessage="1" showErrorMessage="1" sqref="D4:D11" xr:uid="{3B4F9849-B1C6-4776-BCB0-F59BA6ED357B}">
      <formula1>"Carbody, Roof, Windows, Doors, HVAC, DCS, Brakes, Compressors, Traction, CVS, LV, Bogie, PACIS, Network, Interior, PECD, Battery, Wheelset, Coupler, Derailment sensor, Shoe Collector, Electrical wiring, Lighting"</formula1>
    </dataValidation>
    <dataValidation type="list" allowBlank="1" showInputMessage="1" showErrorMessage="1" sqref="J3:J11" xr:uid="{DEF7EE21-E80E-4FB0-B6C4-3A8DC9D69C94}">
      <formula1>"D1 : Description, D2 : Stakeholders, D3 : Impact,D4 : Containment, D5 : Root cause, D6 : Correction, D7 : Rex, D8 : Closed"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2B6D-5987-4ADA-91CC-30942D3E1A28}">
  <dimension ref="A1:M23"/>
  <sheetViews>
    <sheetView tabSelected="1" zoomScaleNormal="100" workbookViewId="0">
      <pane xSplit="5" ySplit="2" topLeftCell="F4" activePane="bottomRight" state="frozen"/>
      <selection pane="topRight" activeCell="F1" sqref="F1"/>
      <selection pane="bottomLeft" activeCell="A2" sqref="A2"/>
      <selection pane="bottomRight" activeCell="A2" sqref="A2"/>
    </sheetView>
  </sheetViews>
  <sheetFormatPr defaultRowHeight="14.4"/>
  <cols>
    <col min="1" max="1" width="13.33203125" style="1" bestFit="1" customWidth="1"/>
    <col min="2" max="2" width="12.21875" style="1" customWidth="1"/>
    <col min="3" max="4" width="8.77734375" style="1"/>
    <col min="5" max="5" width="26.109375" style="1" customWidth="1"/>
    <col min="6" max="6" width="15.5546875" style="1" bestFit="1" customWidth="1"/>
    <col min="7" max="7" width="17.21875" style="1" customWidth="1"/>
    <col min="8" max="8" width="32.109375" style="1" customWidth="1"/>
    <col min="9" max="9" width="33.5546875" style="1" customWidth="1"/>
    <col min="10" max="10" width="12.21875" style="1" customWidth="1"/>
    <col min="11" max="11" width="18.88671875" style="1" customWidth="1"/>
    <col min="12" max="12" width="61.44140625" style="1" bestFit="1" customWidth="1"/>
    <col min="13" max="13" width="13.77734375" customWidth="1"/>
  </cols>
  <sheetData>
    <row r="1" spans="1:13">
      <c r="A1" s="43">
        <v>44798</v>
      </c>
      <c r="B1" s="49"/>
      <c r="C1" s="9"/>
      <c r="D1" s="9"/>
      <c r="E1" s="16"/>
      <c r="F1" s="16"/>
      <c r="G1" s="16"/>
      <c r="H1" s="32"/>
      <c r="I1" s="16"/>
      <c r="J1" s="49"/>
      <c r="K1" s="39"/>
      <c r="L1"/>
    </row>
    <row r="2" spans="1:13" s="9" customFormat="1" ht="28.8">
      <c r="A2" s="14" t="s">
        <v>15</v>
      </c>
      <c r="B2" s="14" t="s">
        <v>1</v>
      </c>
      <c r="C2" s="14" t="s">
        <v>16</v>
      </c>
      <c r="D2" s="14" t="s">
        <v>2</v>
      </c>
      <c r="E2" s="14" t="s">
        <v>3</v>
      </c>
      <c r="F2" s="14" t="s">
        <v>49</v>
      </c>
      <c r="G2" s="14" t="s">
        <v>18</v>
      </c>
      <c r="H2" s="14" t="s">
        <v>4</v>
      </c>
      <c r="I2" s="14" t="s">
        <v>17</v>
      </c>
      <c r="J2" s="14" t="s">
        <v>458</v>
      </c>
      <c r="K2" s="14" t="s">
        <v>6</v>
      </c>
      <c r="L2" s="14" t="s">
        <v>106</v>
      </c>
      <c r="M2" s="14" t="s">
        <v>926</v>
      </c>
    </row>
    <row r="3" spans="1:13" s="9" customFormat="1" ht="78.45" customHeight="1">
      <c r="A3" s="30" t="s">
        <v>421</v>
      </c>
      <c r="B3" s="31">
        <v>44441</v>
      </c>
      <c r="C3" s="30" t="s">
        <v>117</v>
      </c>
      <c r="D3" s="30" t="s">
        <v>118</v>
      </c>
      <c r="E3" s="30" t="s">
        <v>135</v>
      </c>
      <c r="F3" s="30" t="s">
        <v>357</v>
      </c>
      <c r="G3" s="30" t="s">
        <v>40</v>
      </c>
      <c r="H3" s="30" t="s">
        <v>358</v>
      </c>
      <c r="I3" s="30" t="s">
        <v>356</v>
      </c>
      <c r="J3" s="31">
        <v>44457</v>
      </c>
      <c r="K3" s="30" t="s">
        <v>712</v>
      </c>
      <c r="L3" s="30" t="s">
        <v>708</v>
      </c>
      <c r="M3" s="8"/>
    </row>
    <row r="4" spans="1:13" s="9" customFormat="1" ht="78.45" customHeight="1">
      <c r="A4" s="30" t="s">
        <v>422</v>
      </c>
      <c r="B4" s="31">
        <v>44431</v>
      </c>
      <c r="C4" s="30" t="s">
        <v>117</v>
      </c>
      <c r="D4" s="32" t="s">
        <v>440</v>
      </c>
      <c r="E4" s="30" t="s">
        <v>121</v>
      </c>
      <c r="F4" s="30" t="s">
        <v>125</v>
      </c>
      <c r="G4" s="30" t="s">
        <v>40</v>
      </c>
      <c r="H4" s="30" t="s">
        <v>122</v>
      </c>
      <c r="I4" s="30" t="s">
        <v>709</v>
      </c>
      <c r="J4" s="31"/>
      <c r="K4" s="30" t="s">
        <v>181</v>
      </c>
      <c r="L4" s="30" t="s">
        <v>1311</v>
      </c>
      <c r="M4" s="8"/>
    </row>
    <row r="5" spans="1:13" s="9" customFormat="1" ht="78.45" customHeight="1">
      <c r="A5" s="30" t="s">
        <v>423</v>
      </c>
      <c r="B5" s="31">
        <v>44431</v>
      </c>
      <c r="C5" s="30" t="s">
        <v>117</v>
      </c>
      <c r="D5" s="30" t="s">
        <v>53</v>
      </c>
      <c r="E5" s="30" t="s">
        <v>123</v>
      </c>
      <c r="F5" s="30" t="s">
        <v>115</v>
      </c>
      <c r="G5" s="30" t="s">
        <v>138</v>
      </c>
      <c r="H5" s="30" t="s">
        <v>124</v>
      </c>
      <c r="I5" s="30" t="s">
        <v>359</v>
      </c>
      <c r="J5" s="31"/>
      <c r="K5" s="30" t="s">
        <v>120</v>
      </c>
      <c r="L5" s="30" t="s">
        <v>711</v>
      </c>
      <c r="M5" s="8"/>
    </row>
    <row r="6" spans="1:13" s="9" customFormat="1" ht="78.45" customHeight="1">
      <c r="A6" s="30" t="s">
        <v>424</v>
      </c>
      <c r="B6" s="31">
        <v>44404</v>
      </c>
      <c r="C6" s="30" t="s">
        <v>117</v>
      </c>
      <c r="D6" s="30" t="s">
        <v>42</v>
      </c>
      <c r="E6" s="30" t="s">
        <v>166</v>
      </c>
      <c r="F6" s="30" t="s">
        <v>116</v>
      </c>
      <c r="G6" s="30" t="s">
        <v>9</v>
      </c>
      <c r="H6" s="30" t="s">
        <v>167</v>
      </c>
      <c r="I6" s="30" t="s">
        <v>360</v>
      </c>
      <c r="J6" s="31">
        <v>44469</v>
      </c>
      <c r="K6" s="30" t="s">
        <v>120</v>
      </c>
      <c r="L6" s="30" t="s">
        <v>714</v>
      </c>
      <c r="M6" s="8"/>
    </row>
    <row r="7" spans="1:13" s="9" customFormat="1" ht="78.45" customHeight="1">
      <c r="A7" s="30" t="s">
        <v>425</v>
      </c>
      <c r="B7" s="31">
        <v>44412</v>
      </c>
      <c r="C7" s="30" t="s">
        <v>117</v>
      </c>
      <c r="D7" s="30" t="s">
        <v>127</v>
      </c>
      <c r="E7" s="30" t="s">
        <v>126</v>
      </c>
      <c r="F7" s="30" t="s">
        <v>361</v>
      </c>
      <c r="G7" s="30" t="s">
        <v>40</v>
      </c>
      <c r="H7" s="30" t="s">
        <v>128</v>
      </c>
      <c r="I7" s="30" t="s">
        <v>129</v>
      </c>
      <c r="J7" s="31"/>
      <c r="K7" s="30" t="s">
        <v>165</v>
      </c>
      <c r="L7" s="30" t="s">
        <v>362</v>
      </c>
      <c r="M7" s="8"/>
    </row>
    <row r="8" spans="1:13" s="9" customFormat="1" ht="78.45" customHeight="1">
      <c r="A8" s="30" t="s">
        <v>426</v>
      </c>
      <c r="B8" s="31">
        <v>44430</v>
      </c>
      <c r="C8" s="30" t="s">
        <v>117</v>
      </c>
      <c r="D8" s="30" t="s">
        <v>127</v>
      </c>
      <c r="E8" s="30" t="s">
        <v>130</v>
      </c>
      <c r="F8" s="30" t="s">
        <v>361</v>
      </c>
      <c r="G8" s="30" t="s">
        <v>9</v>
      </c>
      <c r="H8" s="30" t="s">
        <v>131</v>
      </c>
      <c r="I8" s="30" t="s">
        <v>352</v>
      </c>
      <c r="J8" s="31"/>
      <c r="K8" s="30" t="s">
        <v>120</v>
      </c>
      <c r="L8" s="30" t="s">
        <v>757</v>
      </c>
      <c r="M8" s="8" t="s">
        <v>922</v>
      </c>
    </row>
    <row r="9" spans="1:13" s="9" customFormat="1" ht="78.45" customHeight="1">
      <c r="A9" s="30" t="s">
        <v>427</v>
      </c>
      <c r="B9" s="31">
        <v>44431</v>
      </c>
      <c r="C9" s="30" t="s">
        <v>117</v>
      </c>
      <c r="D9" s="30" t="s">
        <v>127</v>
      </c>
      <c r="E9" s="30" t="s">
        <v>132</v>
      </c>
      <c r="F9" s="30" t="s">
        <v>361</v>
      </c>
      <c r="G9" s="30" t="s">
        <v>40</v>
      </c>
      <c r="H9" s="30" t="s">
        <v>133</v>
      </c>
      <c r="I9" s="30" t="s">
        <v>353</v>
      </c>
      <c r="J9" s="31"/>
      <c r="K9" s="30" t="s">
        <v>712</v>
      </c>
      <c r="L9" s="30" t="s">
        <v>715</v>
      </c>
      <c r="M9" s="8" t="s">
        <v>923</v>
      </c>
    </row>
    <row r="10" spans="1:13" s="9" customFormat="1" ht="78.45" customHeight="1">
      <c r="A10" s="30" t="s">
        <v>428</v>
      </c>
      <c r="B10" s="31">
        <v>44431</v>
      </c>
      <c r="C10" s="30" t="s">
        <v>117</v>
      </c>
      <c r="D10" s="30" t="s">
        <v>127</v>
      </c>
      <c r="E10" s="30" t="s">
        <v>134</v>
      </c>
      <c r="F10" s="30" t="s">
        <v>361</v>
      </c>
      <c r="G10" s="30" t="s">
        <v>40</v>
      </c>
      <c r="H10" s="30" t="s">
        <v>161</v>
      </c>
      <c r="I10" s="30" t="s">
        <v>363</v>
      </c>
      <c r="J10" s="31"/>
      <c r="K10" s="30" t="s">
        <v>120</v>
      </c>
      <c r="L10" s="30" t="s">
        <v>713</v>
      </c>
      <c r="M10" s="8" t="s">
        <v>924</v>
      </c>
    </row>
    <row r="11" spans="1:13" s="9" customFormat="1" ht="121.05" customHeight="1">
      <c r="A11" s="30" t="s">
        <v>429</v>
      </c>
      <c r="B11" s="31">
        <v>44452</v>
      </c>
      <c r="C11" s="30" t="s">
        <v>117</v>
      </c>
      <c r="D11" s="30" t="s">
        <v>46</v>
      </c>
      <c r="E11" s="30" t="s">
        <v>163</v>
      </c>
      <c r="F11" s="30" t="s">
        <v>162</v>
      </c>
      <c r="G11" s="30" t="s">
        <v>9</v>
      </c>
      <c r="H11" s="30" t="s">
        <v>164</v>
      </c>
      <c r="I11" s="30" t="s">
        <v>364</v>
      </c>
      <c r="J11" s="31"/>
      <c r="K11" s="30" t="s">
        <v>165</v>
      </c>
      <c r="L11" s="30" t="s">
        <v>354</v>
      </c>
      <c r="M11" s="8"/>
    </row>
    <row r="12" spans="1:13" s="9" customFormat="1" ht="90.45" customHeight="1">
      <c r="A12" s="30" t="s">
        <v>430</v>
      </c>
      <c r="B12" s="31">
        <v>44423</v>
      </c>
      <c r="C12" s="30" t="s">
        <v>117</v>
      </c>
      <c r="D12" s="30" t="s">
        <v>438</v>
      </c>
      <c r="E12" s="30" t="s">
        <v>169</v>
      </c>
      <c r="F12" s="30" t="s">
        <v>116</v>
      </c>
      <c r="G12" s="30" t="s">
        <v>9</v>
      </c>
      <c r="H12" s="30" t="s">
        <v>168</v>
      </c>
      <c r="I12" s="30" t="s">
        <v>365</v>
      </c>
      <c r="J12" s="31"/>
      <c r="K12" s="30" t="s">
        <v>119</v>
      </c>
      <c r="L12" s="30" t="s">
        <v>1312</v>
      </c>
      <c r="M12" s="8"/>
    </row>
    <row r="13" spans="1:13" s="9" customFormat="1" ht="78.45" customHeight="1">
      <c r="A13" s="30" t="s">
        <v>431</v>
      </c>
      <c r="B13" s="31">
        <v>44423</v>
      </c>
      <c r="C13" s="30" t="s">
        <v>117</v>
      </c>
      <c r="D13" s="30" t="s">
        <v>438</v>
      </c>
      <c r="E13" s="30" t="s">
        <v>170</v>
      </c>
      <c r="F13" s="30" t="s">
        <v>116</v>
      </c>
      <c r="G13" s="30" t="s">
        <v>9</v>
      </c>
      <c r="H13" s="30" t="s">
        <v>171</v>
      </c>
      <c r="I13" s="30" t="s">
        <v>172</v>
      </c>
      <c r="J13" s="31"/>
      <c r="K13" s="30" t="s">
        <v>181</v>
      </c>
      <c r="L13" s="30" t="s">
        <v>1313</v>
      </c>
      <c r="M13" s="8"/>
    </row>
    <row r="14" spans="1:13" s="9" customFormat="1" ht="78.45" customHeight="1">
      <c r="A14" s="30" t="s">
        <v>432</v>
      </c>
      <c r="B14" s="31">
        <v>44431</v>
      </c>
      <c r="C14" s="30" t="s">
        <v>117</v>
      </c>
      <c r="D14" s="30" t="s">
        <v>439</v>
      </c>
      <c r="E14" s="30" t="s">
        <v>173</v>
      </c>
      <c r="F14" s="30" t="s">
        <v>116</v>
      </c>
      <c r="G14" s="30" t="s">
        <v>139</v>
      </c>
      <c r="H14" s="30" t="s">
        <v>174</v>
      </c>
      <c r="I14" s="30" t="s">
        <v>355</v>
      </c>
      <c r="J14" s="31"/>
      <c r="K14" s="30" t="s">
        <v>119</v>
      </c>
      <c r="L14" s="30" t="s">
        <v>1314</v>
      </c>
      <c r="M14" s="8"/>
    </row>
    <row r="15" spans="1:13" s="9" customFormat="1" ht="78.45" customHeight="1">
      <c r="A15" s="30" t="s">
        <v>433</v>
      </c>
      <c r="B15" s="31">
        <v>44466</v>
      </c>
      <c r="C15" s="30" t="s">
        <v>117</v>
      </c>
      <c r="D15" s="30" t="s">
        <v>53</v>
      </c>
      <c r="E15" s="30" t="s">
        <v>706</v>
      </c>
      <c r="F15" s="30" t="s">
        <v>115</v>
      </c>
      <c r="G15" s="30" t="s">
        <v>139</v>
      </c>
      <c r="H15" s="30" t="s">
        <v>707</v>
      </c>
      <c r="I15" s="30" t="s">
        <v>175</v>
      </c>
      <c r="J15" s="31"/>
      <c r="K15" s="30" t="s">
        <v>165</v>
      </c>
      <c r="L15" s="30" t="s">
        <v>366</v>
      </c>
      <c r="M15" s="8"/>
    </row>
    <row r="16" spans="1:13" s="9" customFormat="1" ht="78.45" customHeight="1">
      <c r="A16" s="30" t="s">
        <v>434</v>
      </c>
      <c r="B16" s="31">
        <v>44466</v>
      </c>
      <c r="C16" s="30" t="s">
        <v>117</v>
      </c>
      <c r="D16" s="30" t="s">
        <v>42</v>
      </c>
      <c r="E16" s="30" t="s">
        <v>781</v>
      </c>
      <c r="F16" s="30" t="s">
        <v>116</v>
      </c>
      <c r="G16" s="30" t="s">
        <v>138</v>
      </c>
      <c r="H16" s="30" t="s">
        <v>175</v>
      </c>
      <c r="I16" s="30" t="s">
        <v>782</v>
      </c>
      <c r="J16" s="31"/>
      <c r="K16" s="30" t="s">
        <v>165</v>
      </c>
      <c r="L16" s="30"/>
      <c r="M16" s="8"/>
    </row>
    <row r="17" spans="1:13" s="9" customFormat="1" ht="78.45" customHeight="1">
      <c r="A17" s="30" t="s">
        <v>435</v>
      </c>
      <c r="B17" s="31">
        <v>44466</v>
      </c>
      <c r="C17" s="30" t="s">
        <v>117</v>
      </c>
      <c r="D17" s="30" t="s">
        <v>52</v>
      </c>
      <c r="E17" s="30" t="s">
        <v>176</v>
      </c>
      <c r="F17" s="30" t="s">
        <v>116</v>
      </c>
      <c r="G17" s="30" t="s">
        <v>9</v>
      </c>
      <c r="H17" s="30" t="s">
        <v>177</v>
      </c>
      <c r="I17" s="30" t="s">
        <v>356</v>
      </c>
      <c r="J17" s="31"/>
      <c r="K17" s="30" t="s">
        <v>136</v>
      </c>
      <c r="L17" s="30" t="s">
        <v>1315</v>
      </c>
      <c r="M17" s="8"/>
    </row>
    <row r="18" spans="1:13" s="9" customFormat="1" ht="78.45" customHeight="1">
      <c r="A18" s="30" t="s">
        <v>436</v>
      </c>
      <c r="B18" s="31">
        <v>44466</v>
      </c>
      <c r="C18" s="30" t="s">
        <v>117</v>
      </c>
      <c r="D18" s="30" t="s">
        <v>46</v>
      </c>
      <c r="E18" s="30" t="s">
        <v>179</v>
      </c>
      <c r="F18" s="30" t="s">
        <v>162</v>
      </c>
      <c r="G18" s="30" t="s">
        <v>9</v>
      </c>
      <c r="H18" s="30" t="s">
        <v>178</v>
      </c>
      <c r="I18" s="30" t="s">
        <v>180</v>
      </c>
      <c r="J18" s="31"/>
      <c r="K18" s="30" t="s">
        <v>165</v>
      </c>
      <c r="L18" s="33" t="s">
        <v>367</v>
      </c>
      <c r="M18" s="8"/>
    </row>
    <row r="19" spans="1:13" s="9" customFormat="1" ht="78.45" customHeight="1">
      <c r="A19" s="30" t="s">
        <v>437</v>
      </c>
      <c r="B19" s="31">
        <v>44466</v>
      </c>
      <c r="C19" s="30" t="s">
        <v>117</v>
      </c>
      <c r="D19" s="30" t="s">
        <v>347</v>
      </c>
      <c r="E19" s="30" t="s">
        <v>346</v>
      </c>
      <c r="F19" s="30" t="s">
        <v>350</v>
      </c>
      <c r="G19" s="30" t="s">
        <v>9</v>
      </c>
      <c r="H19" s="30" t="s">
        <v>348</v>
      </c>
      <c r="I19" s="30" t="s">
        <v>349</v>
      </c>
      <c r="J19" s="31"/>
      <c r="K19" s="30" t="s">
        <v>165</v>
      </c>
      <c r="L19" s="30" t="s">
        <v>368</v>
      </c>
      <c r="M19" s="8"/>
    </row>
    <row r="20" spans="1:13" s="9" customFormat="1" ht="78.45" customHeight="1">
      <c r="A20" s="30" t="s">
        <v>658</v>
      </c>
      <c r="B20" s="31">
        <v>44516</v>
      </c>
      <c r="C20" s="30" t="s">
        <v>117</v>
      </c>
      <c r="D20" s="30" t="s">
        <v>46</v>
      </c>
      <c r="E20" s="30" t="s">
        <v>659</v>
      </c>
      <c r="F20" s="30" t="s">
        <v>350</v>
      </c>
      <c r="G20" s="30" t="s">
        <v>9</v>
      </c>
      <c r="H20" s="30" t="s">
        <v>700</v>
      </c>
      <c r="I20" s="30" t="s">
        <v>701</v>
      </c>
      <c r="J20" s="31"/>
      <c r="K20" s="30" t="s">
        <v>136</v>
      </c>
      <c r="L20" s="30" t="s">
        <v>1316</v>
      </c>
      <c r="M20" s="8"/>
    </row>
    <row r="21" spans="1:13" s="9" customFormat="1" ht="78.45" customHeight="1">
      <c r="A21" s="30" t="s">
        <v>702</v>
      </c>
      <c r="B21" s="31">
        <v>44439</v>
      </c>
      <c r="C21" s="30" t="s">
        <v>117</v>
      </c>
      <c r="D21" s="30" t="s">
        <v>46</v>
      </c>
      <c r="E21" s="30" t="s">
        <v>925</v>
      </c>
      <c r="F21" s="30" t="s">
        <v>350</v>
      </c>
      <c r="G21" s="30" t="s">
        <v>9</v>
      </c>
      <c r="H21" s="30" t="s">
        <v>704</v>
      </c>
      <c r="I21" s="30" t="s">
        <v>1096</v>
      </c>
      <c r="J21" s="31"/>
      <c r="K21" s="30" t="s">
        <v>165</v>
      </c>
      <c r="L21" s="30" t="s">
        <v>1309</v>
      </c>
      <c r="M21" s="8"/>
    </row>
    <row r="22" spans="1:13" s="9" customFormat="1" ht="226.5" customHeight="1">
      <c r="A22" s="30" t="s">
        <v>722</v>
      </c>
      <c r="B22" s="31">
        <v>44490</v>
      </c>
      <c r="C22" s="30" t="s">
        <v>117</v>
      </c>
      <c r="D22" s="30" t="s">
        <v>48</v>
      </c>
      <c r="E22" s="30" t="s">
        <v>723</v>
      </c>
      <c r="F22" s="30" t="s">
        <v>115</v>
      </c>
      <c r="G22" s="30" t="s">
        <v>9</v>
      </c>
      <c r="H22" s="30" t="s">
        <v>725</v>
      </c>
      <c r="I22" s="30" t="s">
        <v>1310</v>
      </c>
      <c r="J22" s="31"/>
      <c r="K22" s="30" t="s">
        <v>136</v>
      </c>
      <c r="L22" s="30" t="s">
        <v>1317</v>
      </c>
      <c r="M22" s="8"/>
    </row>
    <row r="23" spans="1:13" s="9" customFormat="1" ht="78.45" customHeight="1">
      <c r="A23" s="30" t="s">
        <v>1282</v>
      </c>
      <c r="B23" s="31">
        <v>44468</v>
      </c>
      <c r="C23" s="30" t="s">
        <v>117</v>
      </c>
      <c r="D23" s="30" t="s">
        <v>42</v>
      </c>
      <c r="E23" s="30" t="s">
        <v>1283</v>
      </c>
      <c r="F23" s="30" t="s">
        <v>1284</v>
      </c>
      <c r="G23" s="30" t="s">
        <v>9</v>
      </c>
      <c r="H23" s="30" t="s">
        <v>1285</v>
      </c>
      <c r="I23" s="30" t="s">
        <v>1318</v>
      </c>
      <c r="J23" s="31"/>
      <c r="K23" s="30" t="s">
        <v>119</v>
      </c>
      <c r="L23" s="30" t="s">
        <v>1319</v>
      </c>
      <c r="M23" s="8"/>
    </row>
  </sheetData>
  <autoFilter ref="A2:L23" xr:uid="{35227CD4-383B-4083-8EEC-09E4BB160B65}"/>
  <phoneticPr fontId="3" type="noConversion"/>
  <conditionalFormatting sqref="K14">
    <cfRule type="containsText" dxfId="585" priority="292" operator="containsText" text="Investigation Not Started">
      <formula>NOT(ISERROR(SEARCH("Investigation Not Started",K14)))</formula>
    </cfRule>
    <cfRule type="containsText" dxfId="584" priority="293" operator="containsText" text="Corrected">
      <formula>NOT(ISERROR(SEARCH("Corrected",K14)))</formula>
    </cfRule>
    <cfRule type="containsText" dxfId="583" priority="294" operator="containsText" text="Correction under implementation">
      <formula>NOT(ISERROR(SEARCH("Correction under implementation",K14)))</formula>
    </cfRule>
    <cfRule type="containsText" dxfId="582" priority="295" operator="containsText" text="Under Investigation">
      <formula>NOT(ISERROR(SEARCH("Under Investigation",K14)))</formula>
    </cfRule>
    <cfRule type="containsText" dxfId="581" priority="296" operator="containsText" text="To be further monitored">
      <formula>NOT(ISERROR(SEARCH("To be further monitored",K14)))</formula>
    </cfRule>
  </conditionalFormatting>
  <conditionalFormatting sqref="K3">
    <cfRule type="containsText" dxfId="580" priority="269" operator="containsText" text="Inspection OK">
      <formula>NOT(ISERROR(SEARCH("Inspection OK",K3)))</formula>
    </cfRule>
    <cfRule type="containsText" dxfId="579" priority="276" operator="containsText" text="Inspection OK">
      <formula>NOT(ISERROR(SEARCH("Inspection OK",K3)))</formula>
    </cfRule>
    <cfRule type="containsText" dxfId="578" priority="277" operator="containsText" text="Investigation Not Started">
      <formula>NOT(ISERROR(SEARCH("Investigation Not Started",K3)))</formula>
    </cfRule>
    <cfRule type="containsText" dxfId="577" priority="278" operator="containsText" text="Corrected">
      <formula>NOT(ISERROR(SEARCH("Corrected",K3)))</formula>
    </cfRule>
    <cfRule type="containsText" dxfId="576" priority="279" operator="containsText" text="Correction under implementation">
      <formula>NOT(ISERROR(SEARCH("Correction under implementation",K3)))</formula>
    </cfRule>
    <cfRule type="containsText" dxfId="575" priority="280" operator="containsText" text="Under Investigation">
      <formula>NOT(ISERROR(SEARCH("Under Investigation",K3)))</formula>
    </cfRule>
    <cfRule type="containsText" dxfId="574" priority="281" operator="containsText" text="To be further monitored">
      <formula>NOT(ISERROR(SEARCH("To be further monitored",K3)))</formula>
    </cfRule>
  </conditionalFormatting>
  <conditionalFormatting sqref="K21">
    <cfRule type="containsText" dxfId="573" priority="33" operator="containsText" text="Inspection OK">
      <formula>NOT(ISERROR(SEARCH("Inspection OK",K21)))</formula>
    </cfRule>
    <cfRule type="containsText" dxfId="572" priority="34" operator="containsText" text="Inspection OK">
      <formula>NOT(ISERROR(SEARCH("Inspection OK",K21)))</formula>
    </cfRule>
    <cfRule type="containsText" dxfId="571" priority="35" operator="containsText" text="Investigation Not Started">
      <formula>NOT(ISERROR(SEARCH("Investigation Not Started",K21)))</formula>
    </cfRule>
    <cfRule type="containsText" dxfId="570" priority="36" operator="containsText" text="Corrected">
      <formula>NOT(ISERROR(SEARCH("Corrected",K21)))</formula>
    </cfRule>
    <cfRule type="containsText" dxfId="569" priority="37" operator="containsText" text="Correction under implementation">
      <formula>NOT(ISERROR(SEARCH("Correction under implementation",K21)))</formula>
    </cfRule>
    <cfRule type="containsText" dxfId="568" priority="38" operator="containsText" text="Under Investigation">
      <formula>NOT(ISERROR(SEARCH("Under Investigation",K21)))</formula>
    </cfRule>
    <cfRule type="containsText" dxfId="567" priority="39" operator="containsText" text="To be further monitored">
      <formula>NOT(ISERROR(SEARCH("To be further monitored",K21)))</formula>
    </cfRule>
  </conditionalFormatting>
  <conditionalFormatting sqref="K3">
    <cfRule type="containsText" dxfId="566" priority="248" operator="containsText" text="To be further monitored">
      <formula>NOT(ISERROR(SEARCH("To be further monitored",K3)))</formula>
    </cfRule>
    <cfRule type="containsText" dxfId="565" priority="249" operator="containsText" text="To be further monitored">
      <formula>NOT(ISERROR(SEARCH("To be further monitored",K3)))</formula>
    </cfRule>
    <cfRule type="containsText" dxfId="564" priority="250" operator="containsText" text="Under Investigation">
      <formula>NOT(ISERROR(SEARCH("Under Investigation",K3)))</formula>
    </cfRule>
    <cfRule type="containsText" dxfId="563" priority="251" operator="containsText" text="Under Investigation">
      <formula>NOT(ISERROR(SEARCH("Under Investigation",K3)))</formula>
    </cfRule>
    <cfRule type="containsText" dxfId="562" priority="252" operator="containsText" text="Under Investigation">
      <formula>NOT(ISERROR(SEARCH("Under Investigation",K3)))</formula>
    </cfRule>
    <cfRule type="containsText" dxfId="561" priority="253" operator="containsText" text="To be further monitored">
      <formula>NOT(ISERROR(SEARCH("To be further monitored",K3)))</formula>
    </cfRule>
  </conditionalFormatting>
  <conditionalFormatting sqref="K4">
    <cfRule type="containsText" dxfId="560" priority="241" operator="containsText" text="Inspection OK">
      <formula>NOT(ISERROR(SEARCH("Inspection OK",K4)))</formula>
    </cfRule>
    <cfRule type="containsText" dxfId="559" priority="242" operator="containsText" text="Inspection OK">
      <formula>NOT(ISERROR(SEARCH("Inspection OK",K4)))</formula>
    </cfRule>
    <cfRule type="containsText" dxfId="558" priority="243" operator="containsText" text="Investigation Not Started">
      <formula>NOT(ISERROR(SEARCH("Investigation Not Started",K4)))</formula>
    </cfRule>
    <cfRule type="containsText" dxfId="557" priority="244" operator="containsText" text="Corrected">
      <formula>NOT(ISERROR(SEARCH("Corrected",K4)))</formula>
    </cfRule>
    <cfRule type="containsText" dxfId="556" priority="245" operator="containsText" text="Correction under implementation">
      <formula>NOT(ISERROR(SEARCH("Correction under implementation",K4)))</formula>
    </cfRule>
    <cfRule type="containsText" dxfId="555" priority="246" operator="containsText" text="Under Investigation">
      <formula>NOT(ISERROR(SEARCH("Under Investigation",K4)))</formula>
    </cfRule>
    <cfRule type="containsText" dxfId="554" priority="247" operator="containsText" text="To be further monitored">
      <formula>NOT(ISERROR(SEARCH("To be further monitored",K4)))</formula>
    </cfRule>
  </conditionalFormatting>
  <conditionalFormatting sqref="K4">
    <cfRule type="containsText" dxfId="553" priority="235" operator="containsText" text="To be further monitored">
      <formula>NOT(ISERROR(SEARCH("To be further monitored",K4)))</formula>
    </cfRule>
    <cfRule type="containsText" dxfId="552" priority="236" operator="containsText" text="To be further monitored">
      <formula>NOT(ISERROR(SEARCH("To be further monitored",K4)))</formula>
    </cfRule>
    <cfRule type="containsText" dxfId="551" priority="237" operator="containsText" text="Under Investigation">
      <formula>NOT(ISERROR(SEARCH("Under Investigation",K4)))</formula>
    </cfRule>
    <cfRule type="containsText" dxfId="550" priority="238" operator="containsText" text="Under Investigation">
      <formula>NOT(ISERROR(SEARCH("Under Investigation",K4)))</formula>
    </cfRule>
    <cfRule type="containsText" dxfId="549" priority="239" operator="containsText" text="Under Investigation">
      <formula>NOT(ISERROR(SEARCH("Under Investigation",K4)))</formula>
    </cfRule>
    <cfRule type="containsText" dxfId="548" priority="240" operator="containsText" text="To be further monitored">
      <formula>NOT(ISERROR(SEARCH("To be further monitored",K4)))</formula>
    </cfRule>
  </conditionalFormatting>
  <conditionalFormatting sqref="K5">
    <cfRule type="containsText" dxfId="547" priority="228" operator="containsText" text="Inspection OK">
      <formula>NOT(ISERROR(SEARCH("Inspection OK",K5)))</formula>
    </cfRule>
    <cfRule type="containsText" dxfId="546" priority="229" operator="containsText" text="Inspection OK">
      <formula>NOT(ISERROR(SEARCH("Inspection OK",K5)))</formula>
    </cfRule>
    <cfRule type="containsText" dxfId="545" priority="230" operator="containsText" text="Investigation Not Started">
      <formula>NOT(ISERROR(SEARCH("Investigation Not Started",K5)))</formula>
    </cfRule>
    <cfRule type="containsText" dxfId="544" priority="231" operator="containsText" text="Corrected">
      <formula>NOT(ISERROR(SEARCH("Corrected",K5)))</formula>
    </cfRule>
    <cfRule type="containsText" dxfId="543" priority="232" operator="containsText" text="Correction under implementation">
      <formula>NOT(ISERROR(SEARCH("Correction under implementation",K5)))</formula>
    </cfRule>
    <cfRule type="containsText" dxfId="542" priority="233" operator="containsText" text="Under Investigation">
      <formula>NOT(ISERROR(SEARCH("Under Investigation",K5)))</formula>
    </cfRule>
    <cfRule type="containsText" dxfId="541" priority="234" operator="containsText" text="To be further monitored">
      <formula>NOT(ISERROR(SEARCH("To be further monitored",K5)))</formula>
    </cfRule>
  </conditionalFormatting>
  <conditionalFormatting sqref="K5">
    <cfRule type="containsText" dxfId="540" priority="222" operator="containsText" text="To be further monitored">
      <formula>NOT(ISERROR(SEARCH("To be further monitored",K5)))</formula>
    </cfRule>
    <cfRule type="containsText" dxfId="539" priority="223" operator="containsText" text="To be further monitored">
      <formula>NOT(ISERROR(SEARCH("To be further monitored",K5)))</formula>
    </cfRule>
    <cfRule type="containsText" dxfId="538" priority="224" operator="containsText" text="Under Investigation">
      <formula>NOT(ISERROR(SEARCH("Under Investigation",K5)))</formula>
    </cfRule>
    <cfRule type="containsText" dxfId="537" priority="225" operator="containsText" text="Under Investigation">
      <formula>NOT(ISERROR(SEARCH("Under Investigation",K5)))</formula>
    </cfRule>
    <cfRule type="containsText" dxfId="536" priority="226" operator="containsText" text="Under Investigation">
      <formula>NOT(ISERROR(SEARCH("Under Investigation",K5)))</formula>
    </cfRule>
    <cfRule type="containsText" dxfId="535" priority="227" operator="containsText" text="To be further monitored">
      <formula>NOT(ISERROR(SEARCH("To be further monitored",K5)))</formula>
    </cfRule>
  </conditionalFormatting>
  <conditionalFormatting sqref="K6">
    <cfRule type="containsText" dxfId="534" priority="215" operator="containsText" text="Inspection OK">
      <formula>NOT(ISERROR(SEARCH("Inspection OK",K6)))</formula>
    </cfRule>
    <cfRule type="containsText" dxfId="533" priority="216" operator="containsText" text="Inspection OK">
      <formula>NOT(ISERROR(SEARCH("Inspection OK",K6)))</formula>
    </cfRule>
    <cfRule type="containsText" dxfId="532" priority="217" operator="containsText" text="Investigation Not Started">
      <formula>NOT(ISERROR(SEARCH("Investigation Not Started",K6)))</formula>
    </cfRule>
    <cfRule type="containsText" dxfId="531" priority="218" operator="containsText" text="Corrected">
      <formula>NOT(ISERROR(SEARCH("Corrected",K6)))</formula>
    </cfRule>
    <cfRule type="containsText" dxfId="530" priority="219" operator="containsText" text="Correction under implementation">
      <formula>NOT(ISERROR(SEARCH("Correction under implementation",K6)))</formula>
    </cfRule>
    <cfRule type="containsText" dxfId="529" priority="220" operator="containsText" text="Under Investigation">
      <formula>NOT(ISERROR(SEARCH("Under Investigation",K6)))</formula>
    </cfRule>
    <cfRule type="containsText" dxfId="528" priority="221" operator="containsText" text="To be further monitored">
      <formula>NOT(ISERROR(SEARCH("To be further monitored",K6)))</formula>
    </cfRule>
  </conditionalFormatting>
  <conditionalFormatting sqref="K6">
    <cfRule type="containsText" dxfId="527" priority="209" operator="containsText" text="To be further monitored">
      <formula>NOT(ISERROR(SEARCH("To be further monitored",K6)))</formula>
    </cfRule>
    <cfRule type="containsText" dxfId="526" priority="210" operator="containsText" text="To be further monitored">
      <formula>NOT(ISERROR(SEARCH("To be further monitored",K6)))</formula>
    </cfRule>
    <cfRule type="containsText" dxfId="525" priority="211" operator="containsText" text="Under Investigation">
      <formula>NOT(ISERROR(SEARCH("Under Investigation",K6)))</formula>
    </cfRule>
    <cfRule type="containsText" dxfId="524" priority="212" operator="containsText" text="Under Investigation">
      <formula>NOT(ISERROR(SEARCH("Under Investigation",K6)))</formula>
    </cfRule>
    <cfRule type="containsText" dxfId="523" priority="213" operator="containsText" text="Under Investigation">
      <formula>NOT(ISERROR(SEARCH("Under Investigation",K6)))</formula>
    </cfRule>
    <cfRule type="containsText" dxfId="522" priority="214" operator="containsText" text="To be further monitored">
      <formula>NOT(ISERROR(SEARCH("To be further monitored",K6)))</formula>
    </cfRule>
  </conditionalFormatting>
  <conditionalFormatting sqref="K7">
    <cfRule type="containsText" dxfId="521" priority="202" operator="containsText" text="Inspection OK">
      <formula>NOT(ISERROR(SEARCH("Inspection OK",K7)))</formula>
    </cfRule>
    <cfRule type="containsText" dxfId="520" priority="203" operator="containsText" text="Inspection OK">
      <formula>NOT(ISERROR(SEARCH("Inspection OK",K7)))</formula>
    </cfRule>
    <cfRule type="containsText" dxfId="519" priority="204" operator="containsText" text="Investigation Not Started">
      <formula>NOT(ISERROR(SEARCH("Investigation Not Started",K7)))</formula>
    </cfRule>
    <cfRule type="containsText" dxfId="518" priority="205" operator="containsText" text="Corrected">
      <formula>NOT(ISERROR(SEARCH("Corrected",K7)))</formula>
    </cfRule>
    <cfRule type="containsText" dxfId="517" priority="206" operator="containsText" text="Correction under implementation">
      <formula>NOT(ISERROR(SEARCH("Correction under implementation",K7)))</formula>
    </cfRule>
    <cfRule type="containsText" dxfId="516" priority="207" operator="containsText" text="Under Investigation">
      <formula>NOT(ISERROR(SEARCH("Under Investigation",K7)))</formula>
    </cfRule>
    <cfRule type="containsText" dxfId="515" priority="208" operator="containsText" text="To be further monitored">
      <formula>NOT(ISERROR(SEARCH("To be further monitored",K7)))</formula>
    </cfRule>
  </conditionalFormatting>
  <conditionalFormatting sqref="K7">
    <cfRule type="containsText" dxfId="514" priority="196" operator="containsText" text="To be further monitored">
      <formula>NOT(ISERROR(SEARCH("To be further monitored",K7)))</formula>
    </cfRule>
    <cfRule type="containsText" dxfId="513" priority="197" operator="containsText" text="To be further monitored">
      <formula>NOT(ISERROR(SEARCH("To be further monitored",K7)))</formula>
    </cfRule>
    <cfRule type="containsText" dxfId="512" priority="198" operator="containsText" text="Under Investigation">
      <formula>NOT(ISERROR(SEARCH("Under Investigation",K7)))</formula>
    </cfRule>
    <cfRule type="containsText" dxfId="511" priority="199" operator="containsText" text="Under Investigation">
      <formula>NOT(ISERROR(SEARCH("Under Investigation",K7)))</formula>
    </cfRule>
    <cfRule type="containsText" dxfId="510" priority="200" operator="containsText" text="Under Investigation">
      <formula>NOT(ISERROR(SEARCH("Under Investigation",K7)))</formula>
    </cfRule>
    <cfRule type="containsText" dxfId="509" priority="201" operator="containsText" text="To be further monitored">
      <formula>NOT(ISERROR(SEARCH("To be further monitored",K7)))</formula>
    </cfRule>
  </conditionalFormatting>
  <conditionalFormatting sqref="K8">
    <cfRule type="containsText" dxfId="508" priority="189" operator="containsText" text="Inspection OK">
      <formula>NOT(ISERROR(SEARCH("Inspection OK",K8)))</formula>
    </cfRule>
    <cfRule type="containsText" dxfId="507" priority="190" operator="containsText" text="Inspection OK">
      <formula>NOT(ISERROR(SEARCH("Inspection OK",K8)))</formula>
    </cfRule>
    <cfRule type="containsText" dxfId="506" priority="191" operator="containsText" text="Investigation Not Started">
      <formula>NOT(ISERROR(SEARCH("Investigation Not Started",K8)))</formula>
    </cfRule>
    <cfRule type="containsText" dxfId="505" priority="192" operator="containsText" text="Corrected">
      <formula>NOT(ISERROR(SEARCH("Corrected",K8)))</formula>
    </cfRule>
    <cfRule type="containsText" dxfId="504" priority="193" operator="containsText" text="Correction under implementation">
      <formula>NOT(ISERROR(SEARCH("Correction under implementation",K8)))</formula>
    </cfRule>
    <cfRule type="containsText" dxfId="503" priority="194" operator="containsText" text="Under Investigation">
      <formula>NOT(ISERROR(SEARCH("Under Investigation",K8)))</formula>
    </cfRule>
    <cfRule type="containsText" dxfId="502" priority="195" operator="containsText" text="To be further monitored">
      <formula>NOT(ISERROR(SEARCH("To be further monitored",K8)))</formula>
    </cfRule>
  </conditionalFormatting>
  <conditionalFormatting sqref="K8">
    <cfRule type="containsText" dxfId="501" priority="183" operator="containsText" text="To be further monitored">
      <formula>NOT(ISERROR(SEARCH("To be further monitored",K8)))</formula>
    </cfRule>
    <cfRule type="containsText" dxfId="500" priority="184" operator="containsText" text="To be further monitored">
      <formula>NOT(ISERROR(SEARCH("To be further monitored",K8)))</formula>
    </cfRule>
    <cfRule type="containsText" dxfId="499" priority="185" operator="containsText" text="Under Investigation">
      <formula>NOT(ISERROR(SEARCH("Under Investigation",K8)))</formula>
    </cfRule>
    <cfRule type="containsText" dxfId="498" priority="186" operator="containsText" text="Under Investigation">
      <formula>NOT(ISERROR(SEARCH("Under Investigation",K8)))</formula>
    </cfRule>
    <cfRule type="containsText" dxfId="497" priority="187" operator="containsText" text="Under Investigation">
      <formula>NOT(ISERROR(SEARCH("Under Investigation",K8)))</formula>
    </cfRule>
    <cfRule type="containsText" dxfId="496" priority="188" operator="containsText" text="To be further monitored">
      <formula>NOT(ISERROR(SEARCH("To be further monitored",K8)))</formula>
    </cfRule>
  </conditionalFormatting>
  <conditionalFormatting sqref="K9">
    <cfRule type="containsText" dxfId="495" priority="176" operator="containsText" text="Inspection OK">
      <formula>NOT(ISERROR(SEARCH("Inspection OK",K9)))</formula>
    </cfRule>
    <cfRule type="containsText" dxfId="494" priority="177" operator="containsText" text="Inspection OK">
      <formula>NOT(ISERROR(SEARCH("Inspection OK",K9)))</formula>
    </cfRule>
    <cfRule type="containsText" dxfId="493" priority="178" operator="containsText" text="Investigation Not Started">
      <formula>NOT(ISERROR(SEARCH("Investigation Not Started",K9)))</formula>
    </cfRule>
    <cfRule type="containsText" dxfId="492" priority="179" operator="containsText" text="Corrected">
      <formula>NOT(ISERROR(SEARCH("Corrected",K9)))</formula>
    </cfRule>
    <cfRule type="containsText" dxfId="491" priority="180" operator="containsText" text="Correction under implementation">
      <formula>NOT(ISERROR(SEARCH("Correction under implementation",K9)))</formula>
    </cfRule>
    <cfRule type="containsText" dxfId="490" priority="181" operator="containsText" text="Under Investigation">
      <formula>NOT(ISERROR(SEARCH("Under Investigation",K9)))</formula>
    </cfRule>
    <cfRule type="containsText" dxfId="489" priority="182" operator="containsText" text="To be further monitored">
      <formula>NOT(ISERROR(SEARCH("To be further monitored",K9)))</formula>
    </cfRule>
  </conditionalFormatting>
  <conditionalFormatting sqref="K9">
    <cfRule type="containsText" dxfId="488" priority="170" operator="containsText" text="To be further monitored">
      <formula>NOT(ISERROR(SEARCH("To be further monitored",K9)))</formula>
    </cfRule>
    <cfRule type="containsText" dxfId="487" priority="171" operator="containsText" text="To be further monitored">
      <formula>NOT(ISERROR(SEARCH("To be further monitored",K9)))</formula>
    </cfRule>
    <cfRule type="containsText" dxfId="486" priority="172" operator="containsText" text="Under Investigation">
      <formula>NOT(ISERROR(SEARCH("Under Investigation",K9)))</formula>
    </cfRule>
    <cfRule type="containsText" dxfId="485" priority="173" operator="containsText" text="Under Investigation">
      <formula>NOT(ISERROR(SEARCH("Under Investigation",K9)))</formula>
    </cfRule>
    <cfRule type="containsText" dxfId="484" priority="174" operator="containsText" text="Under Investigation">
      <formula>NOT(ISERROR(SEARCH("Under Investigation",K9)))</formula>
    </cfRule>
    <cfRule type="containsText" dxfId="483" priority="175" operator="containsText" text="To be further monitored">
      <formula>NOT(ISERROR(SEARCH("To be further monitored",K9)))</formula>
    </cfRule>
  </conditionalFormatting>
  <conditionalFormatting sqref="K21">
    <cfRule type="containsText" dxfId="482" priority="27" operator="containsText" text="To be further monitored">
      <formula>NOT(ISERROR(SEARCH("To be further monitored",K21)))</formula>
    </cfRule>
    <cfRule type="containsText" dxfId="481" priority="28" operator="containsText" text="To be further monitored">
      <formula>NOT(ISERROR(SEARCH("To be further monitored",K21)))</formula>
    </cfRule>
    <cfRule type="containsText" dxfId="480" priority="29" operator="containsText" text="Under Investigation">
      <formula>NOT(ISERROR(SEARCH("Under Investigation",K21)))</formula>
    </cfRule>
    <cfRule type="containsText" dxfId="479" priority="30" operator="containsText" text="Under Investigation">
      <formula>NOT(ISERROR(SEARCH("Under Investigation",K21)))</formula>
    </cfRule>
    <cfRule type="containsText" dxfId="478" priority="31" operator="containsText" text="Under Investigation">
      <formula>NOT(ISERROR(SEARCH("Under Investigation",K21)))</formula>
    </cfRule>
    <cfRule type="containsText" dxfId="477" priority="32" operator="containsText" text="To be further monitored">
      <formula>NOT(ISERROR(SEARCH("To be further monitored",K21)))</formula>
    </cfRule>
  </conditionalFormatting>
  <conditionalFormatting sqref="K10">
    <cfRule type="containsText" dxfId="476" priority="163" operator="containsText" text="Inspection OK">
      <formula>NOT(ISERROR(SEARCH("Inspection OK",K10)))</formula>
    </cfRule>
    <cfRule type="containsText" dxfId="475" priority="164" operator="containsText" text="Inspection OK">
      <formula>NOT(ISERROR(SEARCH("Inspection OK",K10)))</formula>
    </cfRule>
    <cfRule type="containsText" dxfId="474" priority="165" operator="containsText" text="Investigation Not Started">
      <formula>NOT(ISERROR(SEARCH("Investigation Not Started",K10)))</formula>
    </cfRule>
    <cfRule type="containsText" dxfId="473" priority="166" operator="containsText" text="Corrected">
      <formula>NOT(ISERROR(SEARCH("Corrected",K10)))</formula>
    </cfRule>
    <cfRule type="containsText" dxfId="472" priority="167" operator="containsText" text="Correction under implementation">
      <formula>NOT(ISERROR(SEARCH("Correction under implementation",K10)))</formula>
    </cfRule>
    <cfRule type="containsText" dxfId="471" priority="168" operator="containsText" text="Under Investigation">
      <formula>NOT(ISERROR(SEARCH("Under Investigation",K10)))</formula>
    </cfRule>
    <cfRule type="containsText" dxfId="470" priority="169" operator="containsText" text="To be further monitored">
      <formula>NOT(ISERROR(SEARCH("To be further monitored",K10)))</formula>
    </cfRule>
  </conditionalFormatting>
  <conditionalFormatting sqref="K10">
    <cfRule type="containsText" dxfId="469" priority="157" operator="containsText" text="To be further monitored">
      <formula>NOT(ISERROR(SEARCH("To be further monitored",K10)))</formula>
    </cfRule>
    <cfRule type="containsText" dxfId="468" priority="158" operator="containsText" text="To be further monitored">
      <formula>NOT(ISERROR(SEARCH("To be further monitored",K10)))</formula>
    </cfRule>
    <cfRule type="containsText" dxfId="467" priority="159" operator="containsText" text="Under Investigation">
      <formula>NOT(ISERROR(SEARCH("Under Investigation",K10)))</formula>
    </cfRule>
    <cfRule type="containsText" dxfId="466" priority="160" operator="containsText" text="Under Investigation">
      <formula>NOT(ISERROR(SEARCH("Under Investigation",K10)))</formula>
    </cfRule>
    <cfRule type="containsText" dxfId="465" priority="161" operator="containsText" text="Under Investigation">
      <formula>NOT(ISERROR(SEARCH("Under Investigation",K10)))</formula>
    </cfRule>
    <cfRule type="containsText" dxfId="464" priority="162" operator="containsText" text="To be further monitored">
      <formula>NOT(ISERROR(SEARCH("To be further monitored",K10)))</formula>
    </cfRule>
  </conditionalFormatting>
  <conditionalFormatting sqref="K11">
    <cfRule type="containsText" dxfId="463" priority="150" operator="containsText" text="Inspection OK">
      <formula>NOT(ISERROR(SEARCH("Inspection OK",K11)))</formula>
    </cfRule>
    <cfRule type="containsText" dxfId="462" priority="151" operator="containsText" text="Inspection OK">
      <formula>NOT(ISERROR(SEARCH("Inspection OK",K11)))</formula>
    </cfRule>
    <cfRule type="containsText" dxfId="461" priority="152" operator="containsText" text="Investigation Not Started">
      <formula>NOT(ISERROR(SEARCH("Investigation Not Started",K11)))</formula>
    </cfRule>
    <cfRule type="containsText" dxfId="460" priority="153" operator="containsText" text="Corrected">
      <formula>NOT(ISERROR(SEARCH("Corrected",K11)))</formula>
    </cfRule>
    <cfRule type="containsText" dxfId="459" priority="154" operator="containsText" text="Correction under implementation">
      <formula>NOT(ISERROR(SEARCH("Correction under implementation",K11)))</formula>
    </cfRule>
    <cfRule type="containsText" dxfId="458" priority="155" operator="containsText" text="Under Investigation">
      <formula>NOT(ISERROR(SEARCH("Under Investigation",K11)))</formula>
    </cfRule>
    <cfRule type="containsText" dxfId="457" priority="156" operator="containsText" text="To be further monitored">
      <formula>NOT(ISERROR(SEARCH("To be further monitored",K11)))</formula>
    </cfRule>
  </conditionalFormatting>
  <conditionalFormatting sqref="K11">
    <cfRule type="containsText" dxfId="456" priority="144" operator="containsText" text="To be further monitored">
      <formula>NOT(ISERROR(SEARCH("To be further monitored",K11)))</formula>
    </cfRule>
    <cfRule type="containsText" dxfId="455" priority="145" operator="containsText" text="To be further monitored">
      <formula>NOT(ISERROR(SEARCH("To be further monitored",K11)))</formula>
    </cfRule>
    <cfRule type="containsText" dxfId="454" priority="146" operator="containsText" text="Under Investigation">
      <formula>NOT(ISERROR(SEARCH("Under Investigation",K11)))</formula>
    </cfRule>
    <cfRule type="containsText" dxfId="453" priority="147" operator="containsText" text="Under Investigation">
      <formula>NOT(ISERROR(SEARCH("Under Investigation",K11)))</formula>
    </cfRule>
    <cfRule type="containsText" dxfId="452" priority="148" operator="containsText" text="Under Investigation">
      <formula>NOT(ISERROR(SEARCH("Under Investigation",K11)))</formula>
    </cfRule>
    <cfRule type="containsText" dxfId="451" priority="149" operator="containsText" text="To be further monitored">
      <formula>NOT(ISERROR(SEARCH("To be further monitored",K11)))</formula>
    </cfRule>
  </conditionalFormatting>
  <conditionalFormatting sqref="K12">
    <cfRule type="containsText" dxfId="450" priority="137" operator="containsText" text="Inspection OK">
      <formula>NOT(ISERROR(SEARCH("Inspection OK",K12)))</formula>
    </cfRule>
    <cfRule type="containsText" dxfId="449" priority="138" operator="containsText" text="Inspection OK">
      <formula>NOT(ISERROR(SEARCH("Inspection OK",K12)))</formula>
    </cfRule>
    <cfRule type="containsText" dxfId="448" priority="139" operator="containsText" text="Investigation Not Started">
      <formula>NOT(ISERROR(SEARCH("Investigation Not Started",K12)))</formula>
    </cfRule>
    <cfRule type="containsText" dxfId="447" priority="140" operator="containsText" text="Corrected">
      <formula>NOT(ISERROR(SEARCH("Corrected",K12)))</formula>
    </cfRule>
    <cfRule type="containsText" dxfId="446" priority="141" operator="containsText" text="Correction under implementation">
      <formula>NOT(ISERROR(SEARCH("Correction under implementation",K12)))</formula>
    </cfRule>
    <cfRule type="containsText" dxfId="445" priority="142" operator="containsText" text="Under Investigation">
      <formula>NOT(ISERROR(SEARCH("Under Investigation",K12)))</formula>
    </cfRule>
    <cfRule type="containsText" dxfId="444" priority="143" operator="containsText" text="To be further monitored">
      <formula>NOT(ISERROR(SEARCH("To be further monitored",K12)))</formula>
    </cfRule>
  </conditionalFormatting>
  <conditionalFormatting sqref="K12">
    <cfRule type="containsText" dxfId="443" priority="131" operator="containsText" text="To be further monitored">
      <formula>NOT(ISERROR(SEARCH("To be further monitored",K12)))</formula>
    </cfRule>
    <cfRule type="containsText" dxfId="442" priority="132" operator="containsText" text="To be further monitored">
      <formula>NOT(ISERROR(SEARCH("To be further monitored",K12)))</formula>
    </cfRule>
    <cfRule type="containsText" dxfId="441" priority="133" operator="containsText" text="Under Investigation">
      <formula>NOT(ISERROR(SEARCH("Under Investigation",K12)))</formula>
    </cfRule>
    <cfRule type="containsText" dxfId="440" priority="134" operator="containsText" text="Under Investigation">
      <formula>NOT(ISERROR(SEARCH("Under Investigation",K12)))</formula>
    </cfRule>
    <cfRule type="containsText" dxfId="439" priority="135" operator="containsText" text="Under Investigation">
      <formula>NOT(ISERROR(SEARCH("Under Investigation",K12)))</formula>
    </cfRule>
    <cfRule type="containsText" dxfId="438" priority="136" operator="containsText" text="To be further monitored">
      <formula>NOT(ISERROR(SEARCH("To be further monitored",K12)))</formula>
    </cfRule>
  </conditionalFormatting>
  <conditionalFormatting sqref="K13">
    <cfRule type="containsText" dxfId="437" priority="124" operator="containsText" text="Inspection OK">
      <formula>NOT(ISERROR(SEARCH("Inspection OK",K13)))</formula>
    </cfRule>
    <cfRule type="containsText" dxfId="436" priority="125" operator="containsText" text="Inspection OK">
      <formula>NOT(ISERROR(SEARCH("Inspection OK",K13)))</formula>
    </cfRule>
    <cfRule type="containsText" dxfId="435" priority="126" operator="containsText" text="Investigation Not Started">
      <formula>NOT(ISERROR(SEARCH("Investigation Not Started",K13)))</formula>
    </cfRule>
    <cfRule type="containsText" dxfId="434" priority="127" operator="containsText" text="Corrected">
      <formula>NOT(ISERROR(SEARCH("Corrected",K13)))</formula>
    </cfRule>
    <cfRule type="containsText" dxfId="433" priority="128" operator="containsText" text="Correction under implementation">
      <formula>NOT(ISERROR(SEARCH("Correction under implementation",K13)))</formula>
    </cfRule>
    <cfRule type="containsText" dxfId="432" priority="129" operator="containsText" text="Under Investigation">
      <formula>NOT(ISERROR(SEARCH("Under Investigation",K13)))</formula>
    </cfRule>
    <cfRule type="containsText" dxfId="431" priority="130" operator="containsText" text="To be further monitored">
      <formula>NOT(ISERROR(SEARCH("To be further monitored",K13)))</formula>
    </cfRule>
  </conditionalFormatting>
  <conditionalFormatting sqref="K13">
    <cfRule type="containsText" dxfId="430" priority="118" operator="containsText" text="To be further monitored">
      <formula>NOT(ISERROR(SEARCH("To be further monitored",K13)))</formula>
    </cfRule>
    <cfRule type="containsText" dxfId="429" priority="119" operator="containsText" text="To be further monitored">
      <formula>NOT(ISERROR(SEARCH("To be further monitored",K13)))</formula>
    </cfRule>
    <cfRule type="containsText" dxfId="428" priority="120" operator="containsText" text="Under Investigation">
      <formula>NOT(ISERROR(SEARCH("Under Investigation",K13)))</formula>
    </cfRule>
    <cfRule type="containsText" dxfId="427" priority="121" operator="containsText" text="Under Investigation">
      <formula>NOT(ISERROR(SEARCH("Under Investigation",K13)))</formula>
    </cfRule>
    <cfRule type="containsText" dxfId="426" priority="122" operator="containsText" text="Under Investigation">
      <formula>NOT(ISERROR(SEARCH("Under Investigation",K13)))</formula>
    </cfRule>
    <cfRule type="containsText" dxfId="425" priority="123" operator="containsText" text="To be further monitored">
      <formula>NOT(ISERROR(SEARCH("To be further monitored",K13)))</formula>
    </cfRule>
  </conditionalFormatting>
  <conditionalFormatting sqref="K15">
    <cfRule type="containsText" dxfId="424" priority="111" operator="containsText" text="Inspection OK">
      <formula>NOT(ISERROR(SEARCH("Inspection OK",K15)))</formula>
    </cfRule>
    <cfRule type="containsText" dxfId="423" priority="112" operator="containsText" text="Inspection OK">
      <formula>NOT(ISERROR(SEARCH("Inspection OK",K15)))</formula>
    </cfRule>
    <cfRule type="containsText" dxfId="422" priority="113" operator="containsText" text="Investigation Not Started">
      <formula>NOT(ISERROR(SEARCH("Investigation Not Started",K15)))</formula>
    </cfRule>
    <cfRule type="containsText" dxfId="421" priority="114" operator="containsText" text="Corrected">
      <formula>NOT(ISERROR(SEARCH("Corrected",K15)))</formula>
    </cfRule>
    <cfRule type="containsText" dxfId="420" priority="115" operator="containsText" text="Correction under implementation">
      <formula>NOT(ISERROR(SEARCH("Correction under implementation",K15)))</formula>
    </cfRule>
    <cfRule type="containsText" dxfId="419" priority="116" operator="containsText" text="Under Investigation">
      <formula>NOT(ISERROR(SEARCH("Under Investigation",K15)))</formula>
    </cfRule>
    <cfRule type="containsText" dxfId="418" priority="117" operator="containsText" text="To be further monitored">
      <formula>NOT(ISERROR(SEARCH("To be further monitored",K15)))</formula>
    </cfRule>
  </conditionalFormatting>
  <conditionalFormatting sqref="K15">
    <cfRule type="containsText" dxfId="417" priority="105" operator="containsText" text="To be further monitored">
      <formula>NOT(ISERROR(SEARCH("To be further monitored",K15)))</formula>
    </cfRule>
    <cfRule type="containsText" dxfId="416" priority="106" operator="containsText" text="To be further monitored">
      <formula>NOT(ISERROR(SEARCH("To be further monitored",K15)))</formula>
    </cfRule>
    <cfRule type="containsText" dxfId="415" priority="107" operator="containsText" text="Under Investigation">
      <formula>NOT(ISERROR(SEARCH("Under Investigation",K15)))</formula>
    </cfRule>
    <cfRule type="containsText" dxfId="414" priority="108" operator="containsText" text="Under Investigation">
      <formula>NOT(ISERROR(SEARCH("Under Investigation",K15)))</formula>
    </cfRule>
    <cfRule type="containsText" dxfId="413" priority="109" operator="containsText" text="Under Investigation">
      <formula>NOT(ISERROR(SEARCH("Under Investigation",K15)))</formula>
    </cfRule>
    <cfRule type="containsText" dxfId="412" priority="110" operator="containsText" text="To be further monitored">
      <formula>NOT(ISERROR(SEARCH("To be further monitored",K15)))</formula>
    </cfRule>
  </conditionalFormatting>
  <conditionalFormatting sqref="K16">
    <cfRule type="containsText" dxfId="411" priority="98" operator="containsText" text="Inspection OK">
      <formula>NOT(ISERROR(SEARCH("Inspection OK",K16)))</formula>
    </cfRule>
    <cfRule type="containsText" dxfId="410" priority="99" operator="containsText" text="Inspection OK">
      <formula>NOT(ISERROR(SEARCH("Inspection OK",K16)))</formula>
    </cfRule>
    <cfRule type="containsText" dxfId="409" priority="100" operator="containsText" text="Investigation Not Started">
      <formula>NOT(ISERROR(SEARCH("Investigation Not Started",K16)))</formula>
    </cfRule>
    <cfRule type="containsText" dxfId="408" priority="101" operator="containsText" text="Corrected">
      <formula>NOT(ISERROR(SEARCH("Corrected",K16)))</formula>
    </cfRule>
    <cfRule type="containsText" dxfId="407" priority="102" operator="containsText" text="Correction under implementation">
      <formula>NOT(ISERROR(SEARCH("Correction under implementation",K16)))</formula>
    </cfRule>
    <cfRule type="containsText" dxfId="406" priority="103" operator="containsText" text="Under Investigation">
      <formula>NOT(ISERROR(SEARCH("Under Investigation",K16)))</formula>
    </cfRule>
    <cfRule type="containsText" dxfId="405" priority="104" operator="containsText" text="To be further monitored">
      <formula>NOT(ISERROR(SEARCH("To be further monitored",K16)))</formula>
    </cfRule>
  </conditionalFormatting>
  <conditionalFormatting sqref="K16">
    <cfRule type="containsText" dxfId="404" priority="92" operator="containsText" text="To be further monitored">
      <formula>NOT(ISERROR(SEARCH("To be further monitored",K16)))</formula>
    </cfRule>
    <cfRule type="containsText" dxfId="403" priority="93" operator="containsText" text="To be further monitored">
      <formula>NOT(ISERROR(SEARCH("To be further monitored",K16)))</formula>
    </cfRule>
    <cfRule type="containsText" dxfId="402" priority="94" operator="containsText" text="Under Investigation">
      <formula>NOT(ISERROR(SEARCH("Under Investigation",K16)))</formula>
    </cfRule>
    <cfRule type="containsText" dxfId="401" priority="95" operator="containsText" text="Under Investigation">
      <formula>NOT(ISERROR(SEARCH("Under Investigation",K16)))</formula>
    </cfRule>
    <cfRule type="containsText" dxfId="400" priority="96" operator="containsText" text="Under Investigation">
      <formula>NOT(ISERROR(SEARCH("Under Investigation",K16)))</formula>
    </cfRule>
    <cfRule type="containsText" dxfId="399" priority="97" operator="containsText" text="To be further monitored">
      <formula>NOT(ISERROR(SEARCH("To be further monitored",K16)))</formula>
    </cfRule>
  </conditionalFormatting>
  <conditionalFormatting sqref="K17">
    <cfRule type="containsText" dxfId="398" priority="85" operator="containsText" text="Inspection OK">
      <formula>NOT(ISERROR(SEARCH("Inspection OK",K17)))</formula>
    </cfRule>
    <cfRule type="containsText" dxfId="397" priority="86" operator="containsText" text="Inspection OK">
      <formula>NOT(ISERROR(SEARCH("Inspection OK",K17)))</formula>
    </cfRule>
    <cfRule type="containsText" dxfId="396" priority="87" operator="containsText" text="Investigation Not Started">
      <formula>NOT(ISERROR(SEARCH("Investigation Not Started",K17)))</formula>
    </cfRule>
    <cfRule type="containsText" dxfId="395" priority="88" operator="containsText" text="Corrected">
      <formula>NOT(ISERROR(SEARCH("Corrected",K17)))</formula>
    </cfRule>
    <cfRule type="containsText" dxfId="394" priority="89" operator="containsText" text="Correction under implementation">
      <formula>NOT(ISERROR(SEARCH("Correction under implementation",K17)))</formula>
    </cfRule>
    <cfRule type="containsText" dxfId="393" priority="90" operator="containsText" text="Under Investigation">
      <formula>NOT(ISERROR(SEARCH("Under Investigation",K17)))</formula>
    </cfRule>
    <cfRule type="containsText" dxfId="392" priority="91" operator="containsText" text="To be further monitored">
      <formula>NOT(ISERROR(SEARCH("To be further monitored",K17)))</formula>
    </cfRule>
  </conditionalFormatting>
  <conditionalFormatting sqref="K17">
    <cfRule type="containsText" dxfId="391" priority="79" operator="containsText" text="To be further monitored">
      <formula>NOT(ISERROR(SEARCH("To be further monitored",K17)))</formula>
    </cfRule>
    <cfRule type="containsText" dxfId="390" priority="80" operator="containsText" text="To be further monitored">
      <formula>NOT(ISERROR(SEARCH("To be further monitored",K17)))</formula>
    </cfRule>
    <cfRule type="containsText" dxfId="389" priority="81" operator="containsText" text="Under Investigation">
      <formula>NOT(ISERROR(SEARCH("Under Investigation",K17)))</formula>
    </cfRule>
    <cfRule type="containsText" dxfId="388" priority="82" operator="containsText" text="Under Investigation">
      <formula>NOT(ISERROR(SEARCH("Under Investigation",K17)))</formula>
    </cfRule>
    <cfRule type="containsText" dxfId="387" priority="83" operator="containsText" text="Under Investigation">
      <formula>NOT(ISERROR(SEARCH("Under Investigation",K17)))</formula>
    </cfRule>
    <cfRule type="containsText" dxfId="386" priority="84" operator="containsText" text="To be further monitored">
      <formula>NOT(ISERROR(SEARCH("To be further monitored",K17)))</formula>
    </cfRule>
  </conditionalFormatting>
  <conditionalFormatting sqref="K18">
    <cfRule type="containsText" dxfId="385" priority="72" operator="containsText" text="Inspection OK">
      <formula>NOT(ISERROR(SEARCH("Inspection OK",K18)))</formula>
    </cfRule>
    <cfRule type="containsText" dxfId="384" priority="73" operator="containsText" text="Inspection OK">
      <formula>NOT(ISERROR(SEARCH("Inspection OK",K18)))</formula>
    </cfRule>
    <cfRule type="containsText" dxfId="383" priority="74" operator="containsText" text="Investigation Not Started">
      <formula>NOT(ISERROR(SEARCH("Investigation Not Started",K18)))</formula>
    </cfRule>
    <cfRule type="containsText" dxfId="382" priority="75" operator="containsText" text="Corrected">
      <formula>NOT(ISERROR(SEARCH("Corrected",K18)))</formula>
    </cfRule>
    <cfRule type="containsText" dxfId="381" priority="76" operator="containsText" text="Correction under implementation">
      <formula>NOT(ISERROR(SEARCH("Correction under implementation",K18)))</formula>
    </cfRule>
    <cfRule type="containsText" dxfId="380" priority="77" operator="containsText" text="Under Investigation">
      <formula>NOT(ISERROR(SEARCH("Under Investigation",K18)))</formula>
    </cfRule>
    <cfRule type="containsText" dxfId="379" priority="78" operator="containsText" text="To be further monitored">
      <formula>NOT(ISERROR(SEARCH("To be further monitored",K18)))</formula>
    </cfRule>
  </conditionalFormatting>
  <conditionalFormatting sqref="K18">
    <cfRule type="containsText" dxfId="378" priority="66" operator="containsText" text="To be further monitored">
      <formula>NOT(ISERROR(SEARCH("To be further monitored",K18)))</formula>
    </cfRule>
    <cfRule type="containsText" dxfId="377" priority="67" operator="containsText" text="To be further monitored">
      <formula>NOT(ISERROR(SEARCH("To be further monitored",K18)))</formula>
    </cfRule>
    <cfRule type="containsText" dxfId="376" priority="68" operator="containsText" text="Under Investigation">
      <formula>NOT(ISERROR(SEARCH("Under Investigation",K18)))</formula>
    </cfRule>
    <cfRule type="containsText" dxfId="375" priority="69" operator="containsText" text="Under Investigation">
      <formula>NOT(ISERROR(SEARCH("Under Investigation",K18)))</formula>
    </cfRule>
    <cfRule type="containsText" dxfId="374" priority="70" operator="containsText" text="Under Investigation">
      <formula>NOT(ISERROR(SEARCH("Under Investigation",K18)))</formula>
    </cfRule>
    <cfRule type="containsText" dxfId="373" priority="71" operator="containsText" text="To be further monitored">
      <formula>NOT(ISERROR(SEARCH("To be further monitored",K18)))</formula>
    </cfRule>
  </conditionalFormatting>
  <conditionalFormatting sqref="K19">
    <cfRule type="containsText" dxfId="372" priority="59" operator="containsText" text="Inspection OK">
      <formula>NOT(ISERROR(SEARCH("Inspection OK",K19)))</formula>
    </cfRule>
    <cfRule type="containsText" dxfId="371" priority="60" operator="containsText" text="Inspection OK">
      <formula>NOT(ISERROR(SEARCH("Inspection OK",K19)))</formula>
    </cfRule>
    <cfRule type="containsText" dxfId="370" priority="61" operator="containsText" text="Investigation Not Started">
      <formula>NOT(ISERROR(SEARCH("Investigation Not Started",K19)))</formula>
    </cfRule>
    <cfRule type="containsText" dxfId="369" priority="62" operator="containsText" text="Corrected">
      <formula>NOT(ISERROR(SEARCH("Corrected",K19)))</formula>
    </cfRule>
    <cfRule type="containsText" dxfId="368" priority="63" operator="containsText" text="Correction under implementation">
      <formula>NOT(ISERROR(SEARCH("Correction under implementation",K19)))</formula>
    </cfRule>
    <cfRule type="containsText" dxfId="367" priority="64" operator="containsText" text="Under Investigation">
      <formula>NOT(ISERROR(SEARCH("Under Investigation",K19)))</formula>
    </cfRule>
    <cfRule type="containsText" dxfId="366" priority="65" operator="containsText" text="To be further monitored">
      <formula>NOT(ISERROR(SEARCH("To be further monitored",K19)))</formula>
    </cfRule>
  </conditionalFormatting>
  <conditionalFormatting sqref="K19">
    <cfRule type="containsText" dxfId="365" priority="53" operator="containsText" text="To be further monitored">
      <formula>NOT(ISERROR(SEARCH("To be further monitored",K19)))</formula>
    </cfRule>
    <cfRule type="containsText" dxfId="364" priority="54" operator="containsText" text="To be further monitored">
      <formula>NOT(ISERROR(SEARCH("To be further monitored",K19)))</formula>
    </cfRule>
    <cfRule type="containsText" dxfId="363" priority="55" operator="containsText" text="Under Investigation">
      <formula>NOT(ISERROR(SEARCH("Under Investigation",K19)))</formula>
    </cfRule>
    <cfRule type="containsText" dxfId="362" priority="56" operator="containsText" text="Under Investigation">
      <formula>NOT(ISERROR(SEARCH("Under Investigation",K19)))</formula>
    </cfRule>
    <cfRule type="containsText" dxfId="361" priority="57" operator="containsText" text="Under Investigation">
      <formula>NOT(ISERROR(SEARCH("Under Investigation",K19)))</formula>
    </cfRule>
    <cfRule type="containsText" dxfId="360" priority="58" operator="containsText" text="To be further monitored">
      <formula>NOT(ISERROR(SEARCH("To be further monitored",K19)))</formula>
    </cfRule>
  </conditionalFormatting>
  <conditionalFormatting sqref="K20">
    <cfRule type="containsText" dxfId="359" priority="46" operator="containsText" text="Inspection OK">
      <formula>NOT(ISERROR(SEARCH("Inspection OK",K20)))</formula>
    </cfRule>
    <cfRule type="containsText" dxfId="358" priority="47" operator="containsText" text="Inspection OK">
      <formula>NOT(ISERROR(SEARCH("Inspection OK",K20)))</formula>
    </cfRule>
    <cfRule type="containsText" dxfId="357" priority="48" operator="containsText" text="Investigation Not Started">
      <formula>NOT(ISERROR(SEARCH("Investigation Not Started",K20)))</formula>
    </cfRule>
    <cfRule type="containsText" dxfId="356" priority="49" operator="containsText" text="Corrected">
      <formula>NOT(ISERROR(SEARCH("Corrected",K20)))</formula>
    </cfRule>
    <cfRule type="containsText" dxfId="355" priority="50" operator="containsText" text="Correction under implementation">
      <formula>NOT(ISERROR(SEARCH("Correction under implementation",K20)))</formula>
    </cfRule>
    <cfRule type="containsText" dxfId="354" priority="51" operator="containsText" text="Under Investigation">
      <formula>NOT(ISERROR(SEARCH("Under Investigation",K20)))</formula>
    </cfRule>
    <cfRule type="containsText" dxfId="353" priority="52" operator="containsText" text="To be further monitored">
      <formula>NOT(ISERROR(SEARCH("To be further monitored",K20)))</formula>
    </cfRule>
  </conditionalFormatting>
  <conditionalFormatting sqref="K20">
    <cfRule type="containsText" dxfId="352" priority="40" operator="containsText" text="To be further monitored">
      <formula>NOT(ISERROR(SEARCH("To be further monitored",K20)))</formula>
    </cfRule>
    <cfRule type="containsText" dxfId="351" priority="41" operator="containsText" text="To be further monitored">
      <formula>NOT(ISERROR(SEARCH("To be further monitored",K20)))</formula>
    </cfRule>
    <cfRule type="containsText" dxfId="350" priority="42" operator="containsText" text="Under Investigation">
      <formula>NOT(ISERROR(SEARCH("Under Investigation",K20)))</formula>
    </cfRule>
    <cfRule type="containsText" dxfId="349" priority="43" operator="containsText" text="Under Investigation">
      <formula>NOT(ISERROR(SEARCH("Under Investigation",K20)))</formula>
    </cfRule>
    <cfRule type="containsText" dxfId="348" priority="44" operator="containsText" text="Under Investigation">
      <formula>NOT(ISERROR(SEARCH("Under Investigation",K20)))</formula>
    </cfRule>
    <cfRule type="containsText" dxfId="347" priority="45" operator="containsText" text="To be further monitored">
      <formula>NOT(ISERROR(SEARCH("To be further monitored",K20)))</formula>
    </cfRule>
  </conditionalFormatting>
  <conditionalFormatting sqref="K22">
    <cfRule type="containsText" dxfId="346" priority="20" operator="containsText" text="Inspection OK">
      <formula>NOT(ISERROR(SEARCH("Inspection OK",K22)))</formula>
    </cfRule>
    <cfRule type="containsText" dxfId="345" priority="21" operator="containsText" text="Inspection OK">
      <formula>NOT(ISERROR(SEARCH("Inspection OK",K22)))</formula>
    </cfRule>
    <cfRule type="containsText" dxfId="344" priority="22" operator="containsText" text="Investigation Not Started">
      <formula>NOT(ISERROR(SEARCH("Investigation Not Started",K22)))</formula>
    </cfRule>
    <cfRule type="containsText" dxfId="343" priority="23" operator="containsText" text="Corrected">
      <formula>NOT(ISERROR(SEARCH("Corrected",K22)))</formula>
    </cfRule>
    <cfRule type="containsText" dxfId="342" priority="24" operator="containsText" text="Correction under implementation">
      <formula>NOT(ISERROR(SEARCH("Correction under implementation",K22)))</formula>
    </cfRule>
    <cfRule type="containsText" dxfId="341" priority="25" operator="containsText" text="Under Investigation">
      <formula>NOT(ISERROR(SEARCH("Under Investigation",K22)))</formula>
    </cfRule>
    <cfRule type="containsText" dxfId="340" priority="26" operator="containsText" text="To be further monitored">
      <formula>NOT(ISERROR(SEARCH("To be further monitored",K22)))</formula>
    </cfRule>
  </conditionalFormatting>
  <conditionalFormatting sqref="K22">
    <cfRule type="containsText" dxfId="339" priority="14" operator="containsText" text="To be further monitored">
      <formula>NOT(ISERROR(SEARCH("To be further monitored",K22)))</formula>
    </cfRule>
    <cfRule type="containsText" dxfId="338" priority="15" operator="containsText" text="To be further monitored">
      <formula>NOT(ISERROR(SEARCH("To be further monitored",K22)))</formula>
    </cfRule>
    <cfRule type="containsText" dxfId="337" priority="16" operator="containsText" text="Under Investigation">
      <formula>NOT(ISERROR(SEARCH("Under Investigation",K22)))</formula>
    </cfRule>
    <cfRule type="containsText" dxfId="336" priority="17" operator="containsText" text="Under Investigation">
      <formula>NOT(ISERROR(SEARCH("Under Investigation",K22)))</formula>
    </cfRule>
    <cfRule type="containsText" dxfId="335" priority="18" operator="containsText" text="Under Investigation">
      <formula>NOT(ISERROR(SEARCH("Under Investigation",K22)))</formula>
    </cfRule>
    <cfRule type="containsText" dxfId="334" priority="19" operator="containsText" text="To be further monitored">
      <formula>NOT(ISERROR(SEARCH("To be further monitored",K22)))</formula>
    </cfRule>
  </conditionalFormatting>
  <conditionalFormatting sqref="K23">
    <cfRule type="containsText" dxfId="333" priority="7" operator="containsText" text="Inspection OK">
      <formula>NOT(ISERROR(SEARCH("Inspection OK",K23)))</formula>
    </cfRule>
    <cfRule type="containsText" dxfId="332" priority="8" operator="containsText" text="Inspection OK">
      <formula>NOT(ISERROR(SEARCH("Inspection OK",K23)))</formula>
    </cfRule>
    <cfRule type="containsText" dxfId="331" priority="9" operator="containsText" text="Investigation Not Started">
      <formula>NOT(ISERROR(SEARCH("Investigation Not Started",K23)))</formula>
    </cfRule>
    <cfRule type="containsText" dxfId="330" priority="10" operator="containsText" text="Corrected">
      <formula>NOT(ISERROR(SEARCH("Corrected",K23)))</formula>
    </cfRule>
    <cfRule type="containsText" dxfId="329" priority="11" operator="containsText" text="Correction under implementation">
      <formula>NOT(ISERROR(SEARCH("Correction under implementation",K23)))</formula>
    </cfRule>
    <cfRule type="containsText" dxfId="328" priority="12" operator="containsText" text="Under Investigation">
      <formula>NOT(ISERROR(SEARCH("Under Investigation",K23)))</formula>
    </cfRule>
    <cfRule type="containsText" dxfId="327" priority="13" operator="containsText" text="To be further monitored">
      <formula>NOT(ISERROR(SEARCH("To be further monitored",K23)))</formula>
    </cfRule>
  </conditionalFormatting>
  <conditionalFormatting sqref="K23">
    <cfRule type="containsText" dxfId="326" priority="1" operator="containsText" text="To be further monitored">
      <formula>NOT(ISERROR(SEARCH("To be further monitored",K23)))</formula>
    </cfRule>
    <cfRule type="containsText" dxfId="325" priority="2" operator="containsText" text="To be further monitored">
      <formula>NOT(ISERROR(SEARCH("To be further monitored",K23)))</formula>
    </cfRule>
    <cfRule type="containsText" dxfId="324" priority="3" operator="containsText" text="Under Investigation">
      <formula>NOT(ISERROR(SEARCH("Under Investigation",K23)))</formula>
    </cfRule>
    <cfRule type="containsText" dxfId="323" priority="4" operator="containsText" text="Under Investigation">
      <formula>NOT(ISERROR(SEARCH("Under Investigation",K23)))</formula>
    </cfRule>
    <cfRule type="containsText" dxfId="322" priority="5" operator="containsText" text="Under Investigation">
      <formula>NOT(ISERROR(SEARCH("Under Investigation",K23)))</formula>
    </cfRule>
    <cfRule type="containsText" dxfId="321" priority="6" operator="containsText" text="To be further monitored">
      <formula>NOT(ISERROR(SEARCH("To be further monitored",K23)))</formula>
    </cfRule>
  </conditionalFormatting>
  <dataValidations count="5">
    <dataValidation type="list" allowBlank="1" showInputMessage="1" showErrorMessage="1" sqref="C3:C23" xr:uid="{62BD3D59-3AB7-4BB0-9FE2-5C8C101B4BAD}">
      <formula1>"Dubai, Hanoi, Cochi, Qatar, Supplier, Platform"</formula1>
    </dataValidation>
    <dataValidation type="list" allowBlank="1" showInputMessage="1" showErrorMessage="1" sqref="D3:D23" xr:uid="{615F08F9-AC89-4F38-B2E5-98EB4110571C}">
      <formula1>"Carbody, Roof, Windows, Doors, HVAC, DCS, Brakes, Compressors, Traction, CVS, LV, Bogie, PACIS, Network, Interior, PECD, Battery, Wheelset, Coupler, Derailment sensor, Shoe Collector, Electrical wiring, Lighting"</formula1>
    </dataValidation>
    <dataValidation type="list" allowBlank="1" showInputMessage="1" showErrorMessage="1" sqref="K14" xr:uid="{39BE4654-CF60-43A7-9EE9-936BC41D2D7C}">
      <formula1>"Under Investigation, Not applicable, Correction under implementation, To be further monitored, Corrected, Investigation Not Started"</formula1>
    </dataValidation>
    <dataValidation type="list" allowBlank="1" showInputMessage="1" showErrorMessage="1" sqref="G3:G23" xr:uid="{38787EE6-2C51-4967-AF97-A0A020F7B561}">
      <formula1>"Train OK for mainline, Minor Restriction, Major Restriction, Train NOT OK for mainline"</formula1>
    </dataValidation>
    <dataValidation type="list" allowBlank="1" showInputMessage="1" showErrorMessage="1" sqref="K3:K13 K15:K23" xr:uid="{7B238DE7-56EA-4523-A42D-933353394902}">
      <formula1>"Under Investigation, Not applicable, Correction under implementation, To be further monitored, Corrected, Investigation Not Started,Inspection OK"</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B331F-B1CA-4CA5-8CEB-C09B770D650F}">
  <dimension ref="A1:M62"/>
  <sheetViews>
    <sheetView zoomScale="53" zoomScaleNormal="53" workbookViewId="0">
      <selection activeCell="B49" sqref="B49"/>
    </sheetView>
  </sheetViews>
  <sheetFormatPr defaultRowHeight="14.4"/>
  <cols>
    <col min="1" max="1" width="19.88671875" bestFit="1" customWidth="1"/>
    <col min="2" max="2" width="27.109375" bestFit="1" customWidth="1"/>
  </cols>
  <sheetData>
    <row r="1" spans="1:13" ht="23.4">
      <c r="A1" s="98" t="s">
        <v>280</v>
      </c>
      <c r="B1" s="22"/>
      <c r="C1" s="22"/>
      <c r="D1" s="22"/>
      <c r="E1" s="22"/>
      <c r="F1" s="22"/>
      <c r="G1" s="22"/>
      <c r="H1" s="22"/>
      <c r="I1" s="22"/>
      <c r="J1" s="22"/>
      <c r="K1" s="22"/>
      <c r="L1" s="22"/>
      <c r="M1" s="22"/>
    </row>
    <row r="2" spans="1:13">
      <c r="A2" s="22"/>
      <c r="B2" s="22"/>
      <c r="C2" s="22"/>
      <c r="D2" s="22"/>
      <c r="E2" s="22"/>
      <c r="F2" s="22"/>
      <c r="G2" s="22"/>
      <c r="H2" s="22"/>
      <c r="I2" s="22"/>
      <c r="J2" s="22"/>
      <c r="K2" s="22"/>
      <c r="L2" s="22"/>
      <c r="M2" s="22"/>
    </row>
    <row r="3" spans="1:13">
      <c r="A3" s="22" t="s">
        <v>6</v>
      </c>
      <c r="B3" s="22" t="s">
        <v>144</v>
      </c>
      <c r="C3" s="22"/>
      <c r="D3" s="22"/>
      <c r="E3" s="22"/>
      <c r="F3" s="22"/>
      <c r="G3" s="22"/>
      <c r="H3" s="22"/>
      <c r="I3" s="22"/>
      <c r="J3" s="22"/>
      <c r="K3" s="22"/>
      <c r="L3" s="22"/>
      <c r="M3" s="22"/>
    </row>
    <row r="4" spans="1:13">
      <c r="A4" s="99" t="s">
        <v>1275</v>
      </c>
      <c r="B4" s="100">
        <v>10</v>
      </c>
      <c r="C4" s="22"/>
      <c r="D4" s="22"/>
      <c r="E4" s="22"/>
      <c r="F4" s="22"/>
      <c r="G4" s="22"/>
      <c r="H4" s="22"/>
      <c r="I4" s="22"/>
      <c r="J4" s="22"/>
      <c r="K4" s="22"/>
      <c r="L4" s="22"/>
      <c r="M4" s="22"/>
    </row>
    <row r="5" spans="1:13">
      <c r="A5" s="99" t="s">
        <v>1274</v>
      </c>
      <c r="B5" s="100">
        <v>206</v>
      </c>
      <c r="C5" s="22"/>
      <c r="D5" s="22"/>
      <c r="E5" s="22"/>
      <c r="F5" s="22"/>
      <c r="G5" s="22"/>
      <c r="H5" s="22"/>
      <c r="I5" s="22"/>
      <c r="J5" s="22"/>
      <c r="K5" s="22"/>
      <c r="L5" s="22"/>
      <c r="M5" s="22"/>
    </row>
    <row r="6" spans="1:13">
      <c r="A6" s="99" t="s">
        <v>1273</v>
      </c>
      <c r="B6" s="100">
        <v>79</v>
      </c>
      <c r="C6" s="22"/>
      <c r="D6" s="22"/>
      <c r="E6" s="22"/>
      <c r="F6" s="22"/>
      <c r="G6" s="22"/>
      <c r="H6" s="22"/>
      <c r="I6" s="22"/>
      <c r="J6" s="22"/>
      <c r="K6" s="22"/>
      <c r="L6" s="22"/>
      <c r="M6" s="22"/>
    </row>
    <row r="7" spans="1:13">
      <c r="A7" s="99" t="s">
        <v>140</v>
      </c>
      <c r="B7" s="100">
        <v>295</v>
      </c>
      <c r="C7" s="22"/>
      <c r="D7" s="22"/>
      <c r="E7" s="22"/>
      <c r="F7" s="22"/>
      <c r="G7" s="22"/>
      <c r="H7" s="22"/>
      <c r="I7" s="22"/>
      <c r="J7" s="22"/>
      <c r="K7" s="22"/>
      <c r="L7" s="22"/>
      <c r="M7" s="22"/>
    </row>
    <row r="8" spans="1:13">
      <c r="C8" s="22"/>
      <c r="D8" s="22"/>
      <c r="E8" s="22"/>
      <c r="F8" s="22"/>
      <c r="G8" s="22"/>
      <c r="H8" s="22"/>
      <c r="I8" s="22"/>
      <c r="J8" s="22"/>
      <c r="K8" s="22"/>
      <c r="L8" s="22"/>
      <c r="M8" s="22"/>
    </row>
    <row r="9" spans="1:13">
      <c r="A9" s="22"/>
      <c r="B9" s="22"/>
      <c r="C9" s="22"/>
      <c r="D9" s="22"/>
      <c r="E9" s="22"/>
      <c r="F9" s="22"/>
      <c r="G9" s="22"/>
      <c r="H9" s="22"/>
      <c r="I9" s="22"/>
      <c r="J9" s="22"/>
      <c r="K9" s="22"/>
      <c r="L9" s="22"/>
      <c r="M9" s="22"/>
    </row>
    <row r="10" spans="1:13">
      <c r="A10" s="22"/>
      <c r="B10" s="22"/>
      <c r="C10" s="22"/>
      <c r="D10" s="22"/>
      <c r="E10" s="22"/>
      <c r="F10" s="22"/>
      <c r="G10" s="22"/>
      <c r="H10" s="22"/>
      <c r="I10" s="22"/>
      <c r="J10" s="22"/>
      <c r="K10" s="22"/>
      <c r="L10" s="22"/>
      <c r="M10" s="22"/>
    </row>
    <row r="11" spans="1:13">
      <c r="A11" s="22"/>
      <c r="B11" s="22"/>
      <c r="C11" s="22"/>
      <c r="D11" s="22"/>
      <c r="E11" s="22"/>
      <c r="F11" s="22"/>
      <c r="G11" s="22"/>
      <c r="H11" s="22"/>
      <c r="I11" s="22"/>
      <c r="J11" s="22"/>
      <c r="K11" s="22"/>
      <c r="L11" s="22"/>
      <c r="M11" s="22"/>
    </row>
    <row r="12" spans="1:13">
      <c r="A12" s="22"/>
      <c r="B12" s="22"/>
      <c r="C12" s="22"/>
      <c r="D12" s="22"/>
      <c r="E12" s="22"/>
      <c r="F12" s="22"/>
      <c r="G12" s="22"/>
      <c r="H12" s="22"/>
      <c r="I12" s="22"/>
      <c r="J12" s="22"/>
      <c r="K12" s="22"/>
      <c r="L12" s="22"/>
      <c r="M12" s="22"/>
    </row>
    <row r="13" spans="1:13">
      <c r="A13" s="22"/>
      <c r="B13" s="22"/>
      <c r="C13" s="22"/>
      <c r="D13" s="22"/>
      <c r="E13" s="22"/>
      <c r="F13" s="22"/>
      <c r="G13" s="22"/>
      <c r="H13" s="22"/>
      <c r="I13" s="22"/>
      <c r="J13" s="22"/>
      <c r="K13" s="22"/>
      <c r="L13" s="22"/>
      <c r="M13" s="22"/>
    </row>
    <row r="14" spans="1:13">
      <c r="A14" s="22"/>
      <c r="B14" s="22"/>
      <c r="C14" s="22"/>
      <c r="D14" s="22"/>
      <c r="E14" s="22"/>
      <c r="F14" s="22"/>
      <c r="G14" s="22"/>
      <c r="H14" s="22"/>
      <c r="I14" s="22"/>
      <c r="J14" s="22"/>
      <c r="K14" s="22"/>
      <c r="L14" s="22"/>
      <c r="M14" s="22"/>
    </row>
    <row r="15" spans="1:13">
      <c r="A15" s="22"/>
      <c r="B15" s="22"/>
      <c r="C15" s="22"/>
      <c r="D15" s="22"/>
      <c r="E15" s="22"/>
      <c r="F15" s="22"/>
      <c r="G15" s="22"/>
      <c r="H15" s="22"/>
      <c r="I15" s="22"/>
      <c r="J15" s="22"/>
      <c r="K15" s="22"/>
      <c r="L15" s="22"/>
      <c r="M15" s="22"/>
    </row>
    <row r="16" spans="1:13">
      <c r="A16" s="22"/>
      <c r="B16" s="22"/>
      <c r="C16" s="22"/>
      <c r="D16" s="22"/>
      <c r="E16" s="22"/>
      <c r="F16" s="22"/>
      <c r="G16" s="22"/>
      <c r="H16" s="22"/>
      <c r="I16" s="22"/>
      <c r="J16" s="22"/>
      <c r="K16" s="22"/>
      <c r="L16" s="22"/>
      <c r="M16" s="22"/>
    </row>
    <row r="17" spans="1:13">
      <c r="A17" s="22"/>
      <c r="B17" s="22"/>
      <c r="C17" s="22"/>
      <c r="D17" s="22"/>
      <c r="E17" s="22"/>
      <c r="F17" s="22"/>
      <c r="G17" s="22"/>
      <c r="H17" s="22"/>
      <c r="I17" s="22"/>
      <c r="J17" s="22"/>
      <c r="K17" s="22"/>
      <c r="L17" s="22"/>
      <c r="M17" s="22"/>
    </row>
    <row r="18" spans="1:13">
      <c r="A18" s="22"/>
      <c r="B18" s="22"/>
      <c r="C18" s="22"/>
      <c r="D18" s="22"/>
      <c r="E18" s="22"/>
      <c r="F18" s="22"/>
      <c r="G18" s="22"/>
      <c r="H18" s="22"/>
      <c r="I18" s="22"/>
      <c r="J18" s="22"/>
      <c r="K18" s="22"/>
      <c r="L18" s="22"/>
      <c r="M18" s="22"/>
    </row>
    <row r="19" spans="1:13">
      <c r="A19" s="22"/>
      <c r="B19" s="22"/>
      <c r="C19" s="22"/>
      <c r="D19" s="22"/>
      <c r="E19" s="22"/>
      <c r="F19" s="22"/>
      <c r="G19" s="22"/>
      <c r="H19" s="22"/>
      <c r="I19" s="22"/>
      <c r="J19" s="22"/>
      <c r="K19" s="22"/>
      <c r="L19" s="22"/>
      <c r="M19" s="22"/>
    </row>
    <row r="20" spans="1:13">
      <c r="A20" s="22" t="s">
        <v>49</v>
      </c>
      <c r="B20" s="22" t="s">
        <v>141</v>
      </c>
      <c r="C20" s="22"/>
      <c r="D20" s="22"/>
      <c r="E20" s="22"/>
      <c r="F20" s="22"/>
      <c r="G20" s="22"/>
      <c r="H20" s="22"/>
      <c r="I20" s="22"/>
      <c r="J20" s="22"/>
      <c r="K20" s="22"/>
      <c r="L20" s="22"/>
      <c r="M20" s="22"/>
    </row>
    <row r="21" spans="1:13">
      <c r="A21" s="99" t="s">
        <v>98</v>
      </c>
      <c r="B21" s="100">
        <v>35</v>
      </c>
      <c r="C21" s="22"/>
      <c r="D21" s="22"/>
      <c r="E21" s="22"/>
      <c r="F21" s="22"/>
      <c r="G21" s="22"/>
      <c r="H21" s="22"/>
      <c r="I21" s="22"/>
      <c r="J21" s="22"/>
      <c r="K21" s="22"/>
      <c r="L21" s="22"/>
      <c r="M21" s="22"/>
    </row>
    <row r="22" spans="1:13">
      <c r="A22" s="99" t="s">
        <v>116</v>
      </c>
      <c r="B22" s="100">
        <v>30</v>
      </c>
      <c r="C22" s="22"/>
      <c r="D22" s="22"/>
      <c r="E22" s="22"/>
      <c r="F22" s="22"/>
      <c r="G22" s="22"/>
      <c r="H22" s="22"/>
      <c r="I22" s="22"/>
      <c r="J22" s="22"/>
      <c r="K22" s="22"/>
      <c r="L22" s="22"/>
      <c r="M22" s="22"/>
    </row>
    <row r="23" spans="1:13">
      <c r="A23" s="99" t="s">
        <v>115</v>
      </c>
      <c r="B23" s="100">
        <v>21</v>
      </c>
      <c r="C23" s="22"/>
      <c r="D23" s="22"/>
      <c r="E23" s="22"/>
      <c r="F23" s="22"/>
      <c r="G23" s="22"/>
      <c r="H23" s="22"/>
      <c r="I23" s="22"/>
      <c r="J23" s="22"/>
      <c r="K23" s="22"/>
      <c r="L23" s="22"/>
      <c r="M23" s="22"/>
    </row>
    <row r="24" spans="1:13">
      <c r="A24" s="99" t="s">
        <v>51</v>
      </c>
      <c r="B24" s="100">
        <v>5</v>
      </c>
      <c r="C24" s="22"/>
      <c r="D24" s="22"/>
      <c r="E24" s="22"/>
      <c r="F24" s="22"/>
      <c r="G24" s="22"/>
      <c r="H24" s="22"/>
      <c r="I24" s="22"/>
      <c r="J24" s="22"/>
      <c r="K24" s="22"/>
      <c r="L24" s="22"/>
      <c r="M24" s="22"/>
    </row>
    <row r="25" spans="1:13">
      <c r="A25" s="99" t="s">
        <v>162</v>
      </c>
      <c r="B25" s="100">
        <v>24</v>
      </c>
      <c r="C25" s="22"/>
      <c r="D25" s="22"/>
      <c r="E25" s="22"/>
      <c r="F25" s="22"/>
      <c r="G25" s="22"/>
      <c r="H25" s="22"/>
      <c r="I25" s="22"/>
      <c r="J25" s="22"/>
      <c r="K25" s="22"/>
      <c r="L25" s="22"/>
      <c r="M25" s="22"/>
    </row>
    <row r="26" spans="1:13">
      <c r="A26" s="99" t="s">
        <v>350</v>
      </c>
      <c r="B26" s="100">
        <v>63</v>
      </c>
      <c r="C26" s="22"/>
      <c r="D26" s="22"/>
      <c r="E26" s="22"/>
      <c r="F26" s="22"/>
      <c r="G26" s="22"/>
      <c r="H26" s="22"/>
      <c r="I26" s="22"/>
      <c r="J26" s="22"/>
      <c r="K26" s="22"/>
      <c r="L26" s="22"/>
      <c r="M26" s="22"/>
    </row>
    <row r="27" spans="1:13">
      <c r="A27" s="99" t="s">
        <v>500</v>
      </c>
      <c r="B27" s="100">
        <v>16</v>
      </c>
      <c r="C27" s="22"/>
      <c r="D27" s="22"/>
      <c r="E27" s="22"/>
      <c r="F27" s="22"/>
      <c r="G27" s="22"/>
      <c r="H27" s="22"/>
      <c r="I27" s="22"/>
      <c r="J27" s="22"/>
      <c r="K27" s="22"/>
      <c r="L27" s="22"/>
      <c r="M27" s="22"/>
    </row>
    <row r="28" spans="1:13">
      <c r="A28" s="99" t="s">
        <v>50</v>
      </c>
      <c r="B28" s="100">
        <v>101</v>
      </c>
      <c r="C28" s="22"/>
      <c r="D28" s="22"/>
      <c r="E28" s="22"/>
      <c r="F28" s="22"/>
      <c r="G28" s="22"/>
      <c r="H28" s="22"/>
      <c r="I28" s="22"/>
      <c r="J28" s="22"/>
      <c r="K28" s="22"/>
      <c r="L28" s="22"/>
      <c r="M28" s="22"/>
    </row>
    <row r="29" spans="1:13">
      <c r="A29" s="99" t="s">
        <v>140</v>
      </c>
      <c r="B29" s="100">
        <v>295</v>
      </c>
      <c r="C29" s="22"/>
      <c r="D29" s="22"/>
      <c r="E29" s="22"/>
      <c r="F29" s="22"/>
      <c r="G29" s="22"/>
      <c r="H29" s="22"/>
      <c r="I29" s="22"/>
      <c r="J29" s="22"/>
      <c r="K29" s="22"/>
      <c r="L29" s="22"/>
      <c r="M29" s="22"/>
    </row>
    <row r="30" spans="1:13">
      <c r="A30" s="22"/>
      <c r="B30" s="22"/>
      <c r="C30" s="22"/>
      <c r="D30" s="22"/>
      <c r="E30" s="22"/>
      <c r="F30" s="22"/>
      <c r="G30" s="22"/>
      <c r="H30" s="22"/>
      <c r="I30" s="22"/>
      <c r="J30" s="22"/>
      <c r="K30" s="22"/>
      <c r="L30" s="22"/>
      <c r="M30" s="22"/>
    </row>
    <row r="31" spans="1:13">
      <c r="A31" s="22"/>
      <c r="B31" s="22"/>
      <c r="C31" s="22"/>
      <c r="D31" s="22"/>
      <c r="E31" s="22"/>
      <c r="F31" s="22"/>
      <c r="G31" s="22"/>
      <c r="H31" s="22"/>
      <c r="I31" s="22"/>
      <c r="J31" s="22"/>
      <c r="K31" s="22"/>
      <c r="L31" s="22"/>
      <c r="M31" s="22"/>
    </row>
    <row r="32" spans="1:13">
      <c r="A32" s="22"/>
      <c r="B32" s="22"/>
      <c r="C32" s="22"/>
      <c r="D32" s="22"/>
      <c r="E32" s="22"/>
      <c r="F32" s="22"/>
      <c r="G32" s="22"/>
      <c r="H32" s="22"/>
      <c r="I32" s="22"/>
      <c r="J32" s="22"/>
      <c r="K32" s="22"/>
      <c r="L32" s="22"/>
      <c r="M32" s="22"/>
    </row>
    <row r="33" spans="1:13">
      <c r="A33" s="22"/>
      <c r="B33" s="22"/>
      <c r="C33" s="22"/>
      <c r="D33" s="22"/>
      <c r="E33" s="22"/>
      <c r="F33" s="22"/>
      <c r="G33" s="22"/>
      <c r="H33" s="22"/>
      <c r="I33" s="22"/>
      <c r="J33" s="22"/>
      <c r="K33" s="22"/>
      <c r="L33" s="22"/>
      <c r="M33" s="22"/>
    </row>
    <row r="34" spans="1:13">
      <c r="A34" s="22"/>
      <c r="B34" s="22"/>
      <c r="C34" s="22"/>
      <c r="D34" s="22"/>
      <c r="E34" s="22"/>
      <c r="F34" s="22"/>
      <c r="G34" s="22"/>
      <c r="H34" s="22"/>
      <c r="I34" s="22"/>
      <c r="J34" s="22"/>
      <c r="K34" s="22"/>
      <c r="L34" s="22"/>
      <c r="M34" s="22"/>
    </row>
    <row r="35" spans="1:13">
      <c r="A35" s="22"/>
      <c r="B35" s="22"/>
      <c r="C35" s="22"/>
      <c r="D35" s="22"/>
      <c r="E35" s="22"/>
      <c r="F35" s="22"/>
      <c r="G35" s="22"/>
      <c r="H35" s="22"/>
      <c r="I35" s="22"/>
      <c r="J35" s="22"/>
      <c r="K35" s="22"/>
      <c r="L35" s="22"/>
      <c r="M35" s="22"/>
    </row>
    <row r="36" spans="1:13">
      <c r="A36" s="22"/>
      <c r="B36" s="22"/>
      <c r="C36" s="22"/>
      <c r="D36" s="22"/>
      <c r="E36" s="22"/>
      <c r="F36" s="22"/>
      <c r="G36" s="22"/>
      <c r="H36" s="22"/>
      <c r="I36" s="22"/>
      <c r="J36" s="22"/>
      <c r="K36" s="22"/>
      <c r="L36" s="22"/>
      <c r="M36" s="22"/>
    </row>
    <row r="37" spans="1:13">
      <c r="A37" s="22" t="s">
        <v>2</v>
      </c>
      <c r="B37" s="22" t="s">
        <v>142</v>
      </c>
      <c r="C37" s="22"/>
      <c r="D37" s="22"/>
      <c r="E37" s="22"/>
      <c r="F37" s="22"/>
      <c r="G37" s="22"/>
      <c r="H37" s="22"/>
      <c r="I37" s="22"/>
      <c r="J37" s="22"/>
      <c r="K37" s="22"/>
      <c r="L37" s="22"/>
      <c r="M37" s="22"/>
    </row>
    <row r="38" spans="1:13">
      <c r="A38" s="99" t="s">
        <v>100</v>
      </c>
      <c r="B38" s="100">
        <v>3</v>
      </c>
      <c r="C38" s="22"/>
      <c r="D38" s="22"/>
      <c r="E38" s="22"/>
      <c r="F38" s="22"/>
      <c r="G38" s="22"/>
      <c r="H38" s="22"/>
      <c r="I38" s="22"/>
      <c r="J38" s="22"/>
      <c r="K38" s="22"/>
      <c r="L38" s="22"/>
      <c r="M38" s="22"/>
    </row>
    <row r="39" spans="1:13">
      <c r="A39" s="99" t="s">
        <v>127</v>
      </c>
      <c r="B39" s="100">
        <v>10</v>
      </c>
      <c r="C39" s="22"/>
      <c r="D39" s="22"/>
      <c r="E39" s="22"/>
      <c r="F39" s="22"/>
      <c r="G39" s="22"/>
      <c r="H39" s="22"/>
      <c r="I39" s="22"/>
      <c r="J39" s="22"/>
      <c r="K39" s="22"/>
      <c r="L39" s="22"/>
      <c r="M39" s="22"/>
    </row>
    <row r="40" spans="1:13">
      <c r="A40" s="99" t="s">
        <v>48</v>
      </c>
      <c r="B40" s="100">
        <v>3</v>
      </c>
      <c r="C40" s="22"/>
      <c r="D40" s="22"/>
      <c r="E40" s="22"/>
      <c r="F40" s="22"/>
      <c r="G40" s="22"/>
      <c r="H40" s="22"/>
      <c r="I40" s="22"/>
      <c r="J40" s="22"/>
      <c r="K40" s="22"/>
      <c r="L40" s="22"/>
      <c r="M40" s="22"/>
    </row>
    <row r="41" spans="1:13">
      <c r="A41" s="99" t="s">
        <v>493</v>
      </c>
      <c r="B41" s="100">
        <v>1</v>
      </c>
      <c r="C41" s="22"/>
      <c r="D41" s="22"/>
      <c r="E41" s="22"/>
      <c r="F41" s="22"/>
      <c r="G41" s="22"/>
      <c r="H41" s="22"/>
      <c r="I41" s="22"/>
      <c r="J41" s="22"/>
      <c r="K41" s="22"/>
      <c r="L41" s="22"/>
      <c r="M41" s="22"/>
    </row>
    <row r="42" spans="1:13">
      <c r="A42" s="99" t="s">
        <v>774</v>
      </c>
      <c r="B42" s="100">
        <v>1</v>
      </c>
      <c r="C42" s="22"/>
      <c r="D42" s="22"/>
      <c r="E42" s="22"/>
      <c r="F42" s="22"/>
      <c r="G42" s="22"/>
      <c r="H42" s="22"/>
      <c r="I42" s="22"/>
      <c r="J42" s="22"/>
      <c r="K42" s="22"/>
      <c r="L42" s="22"/>
      <c r="M42" s="22"/>
    </row>
    <row r="43" spans="1:13">
      <c r="A43" s="99" t="s">
        <v>496</v>
      </c>
      <c r="B43" s="100">
        <v>5</v>
      </c>
      <c r="C43" s="22"/>
      <c r="D43" s="22"/>
      <c r="E43" s="22"/>
      <c r="F43" s="22"/>
      <c r="G43" s="22"/>
      <c r="H43" s="22"/>
      <c r="I43" s="22"/>
      <c r="J43" s="22"/>
      <c r="K43" s="22"/>
      <c r="L43" s="22"/>
      <c r="M43" s="22"/>
    </row>
    <row r="44" spans="1:13">
      <c r="A44" s="99" t="s">
        <v>793</v>
      </c>
      <c r="B44" s="100">
        <v>1</v>
      </c>
      <c r="C44" s="22"/>
      <c r="D44" s="22"/>
      <c r="E44" s="22"/>
      <c r="F44" s="22"/>
      <c r="G44" s="22"/>
      <c r="H44" s="22"/>
      <c r="I44" s="22"/>
      <c r="J44" s="22"/>
      <c r="K44" s="22"/>
      <c r="L44" s="22"/>
      <c r="M44" s="22"/>
    </row>
    <row r="45" spans="1:13">
      <c r="A45" s="99" t="s">
        <v>1224</v>
      </c>
      <c r="B45" s="100">
        <v>1</v>
      </c>
      <c r="C45" s="22"/>
      <c r="D45" s="22"/>
      <c r="E45" s="22"/>
      <c r="F45" s="22"/>
      <c r="G45" s="22"/>
      <c r="H45" s="22"/>
      <c r="I45" s="22"/>
      <c r="J45" s="22"/>
      <c r="K45" s="22"/>
      <c r="L45" s="22"/>
      <c r="M45" s="22"/>
    </row>
    <row r="46" spans="1:13">
      <c r="A46" s="99" t="s">
        <v>46</v>
      </c>
      <c r="B46" s="100">
        <v>5</v>
      </c>
      <c r="C46" s="22"/>
      <c r="D46" s="22"/>
      <c r="E46" s="22"/>
      <c r="F46" s="22"/>
      <c r="G46" s="22"/>
      <c r="H46" s="22"/>
      <c r="I46" s="22"/>
      <c r="J46" s="22"/>
      <c r="K46" s="22"/>
      <c r="L46" s="22"/>
      <c r="M46" s="22"/>
    </row>
    <row r="47" spans="1:13">
      <c r="A47" s="99" t="s">
        <v>484</v>
      </c>
      <c r="B47" s="100">
        <v>1</v>
      </c>
      <c r="C47" s="22"/>
      <c r="D47" s="22"/>
      <c r="E47" s="22"/>
      <c r="F47" s="22"/>
      <c r="G47" s="22"/>
      <c r="H47" s="22"/>
      <c r="I47" s="22"/>
      <c r="J47" s="22"/>
      <c r="K47" s="22"/>
      <c r="L47" s="22"/>
      <c r="M47" s="22"/>
    </row>
    <row r="48" spans="1:13">
      <c r="A48" s="99" t="s">
        <v>118</v>
      </c>
      <c r="B48" s="100">
        <v>11</v>
      </c>
      <c r="C48" s="22"/>
      <c r="D48" s="22"/>
      <c r="E48" s="22"/>
      <c r="F48" s="22"/>
      <c r="G48" s="22"/>
      <c r="H48" s="22"/>
      <c r="I48" s="22"/>
      <c r="J48" s="22"/>
      <c r="K48" s="22"/>
      <c r="L48" s="22"/>
      <c r="M48" s="22"/>
    </row>
    <row r="49" spans="1:13">
      <c r="A49" s="99" t="s">
        <v>53</v>
      </c>
      <c r="B49" s="100">
        <v>3</v>
      </c>
      <c r="C49" s="22"/>
      <c r="D49" s="22"/>
      <c r="E49" s="22"/>
      <c r="F49" s="22"/>
      <c r="G49" s="22"/>
      <c r="H49" s="22"/>
      <c r="I49" s="22"/>
      <c r="J49" s="22"/>
      <c r="K49" s="22"/>
      <c r="L49" s="22"/>
      <c r="M49" s="22"/>
    </row>
    <row r="50" spans="1:13">
      <c r="A50" s="99" t="s">
        <v>347</v>
      </c>
      <c r="B50" s="100">
        <v>7</v>
      </c>
      <c r="C50" s="22"/>
      <c r="D50" s="22"/>
      <c r="E50" s="22"/>
      <c r="F50" s="22"/>
      <c r="G50" s="22"/>
      <c r="H50" s="22"/>
      <c r="I50" s="22"/>
      <c r="J50" s="22"/>
      <c r="K50" s="22"/>
      <c r="L50" s="22"/>
      <c r="M50" s="22"/>
    </row>
    <row r="51" spans="1:13">
      <c r="A51" s="99" t="s">
        <v>802</v>
      </c>
      <c r="B51" s="100">
        <v>5</v>
      </c>
      <c r="C51" s="22"/>
      <c r="D51" s="22"/>
      <c r="E51" s="22"/>
      <c r="F51" s="22"/>
      <c r="G51" s="22"/>
      <c r="H51" s="22"/>
      <c r="I51" s="22"/>
      <c r="J51" s="22"/>
      <c r="K51" s="22"/>
      <c r="L51" s="22"/>
      <c r="M51" s="22"/>
    </row>
    <row r="52" spans="1:13">
      <c r="A52" s="99" t="s">
        <v>45</v>
      </c>
      <c r="B52" s="100">
        <v>9</v>
      </c>
      <c r="C52" s="22"/>
      <c r="D52" s="22"/>
      <c r="E52" s="22"/>
      <c r="F52" s="22"/>
      <c r="G52" s="22"/>
      <c r="H52" s="22"/>
      <c r="I52" s="22"/>
      <c r="J52" s="22"/>
      <c r="K52" s="22"/>
      <c r="L52" s="22"/>
      <c r="M52" s="22"/>
    </row>
    <row r="53" spans="1:13">
      <c r="A53" s="99" t="s">
        <v>789</v>
      </c>
      <c r="B53" s="100">
        <v>2</v>
      </c>
      <c r="C53" s="22"/>
      <c r="D53" s="22"/>
      <c r="E53" s="22"/>
      <c r="F53" s="22"/>
      <c r="G53" s="22"/>
      <c r="H53" s="22"/>
      <c r="I53" s="22"/>
      <c r="J53" s="22"/>
      <c r="K53" s="22"/>
      <c r="L53" s="22"/>
      <c r="M53" s="22"/>
    </row>
    <row r="54" spans="1:13">
      <c r="A54" s="99" t="s">
        <v>739</v>
      </c>
      <c r="B54" s="100">
        <v>3</v>
      </c>
      <c r="C54" s="22"/>
      <c r="D54" s="22"/>
      <c r="E54" s="22"/>
      <c r="F54" s="22"/>
      <c r="G54" s="22"/>
      <c r="H54" s="22"/>
      <c r="I54" s="22"/>
      <c r="J54" s="22"/>
      <c r="K54" s="22"/>
      <c r="L54" s="22"/>
      <c r="M54" s="22"/>
    </row>
    <row r="55" spans="1:13">
      <c r="A55" s="99" t="s">
        <v>761</v>
      </c>
      <c r="B55" s="100">
        <v>1</v>
      </c>
      <c r="C55" s="22"/>
      <c r="D55" s="22"/>
      <c r="E55" s="22"/>
      <c r="F55" s="22"/>
      <c r="G55" s="22"/>
      <c r="H55" s="22"/>
      <c r="I55" s="22"/>
      <c r="J55" s="22"/>
      <c r="K55" s="22"/>
      <c r="L55" s="22"/>
      <c r="M55" s="22"/>
    </row>
    <row r="56" spans="1:13">
      <c r="A56" s="99" t="s">
        <v>52</v>
      </c>
      <c r="B56" s="100">
        <v>1</v>
      </c>
      <c r="C56" s="22"/>
      <c r="D56" s="22"/>
      <c r="E56" s="22"/>
      <c r="F56" s="22"/>
      <c r="G56" s="22"/>
      <c r="H56" s="22"/>
      <c r="I56" s="22"/>
      <c r="J56" s="22"/>
      <c r="K56" s="22"/>
      <c r="L56" s="22"/>
      <c r="M56" s="22"/>
    </row>
    <row r="57" spans="1:13">
      <c r="A57" s="99" t="s">
        <v>47</v>
      </c>
      <c r="B57" s="100">
        <v>3</v>
      </c>
      <c r="C57" s="22"/>
      <c r="D57" s="22"/>
      <c r="E57" s="22"/>
      <c r="F57" s="22"/>
      <c r="G57" s="22"/>
      <c r="H57" s="22"/>
      <c r="I57" s="22"/>
      <c r="J57" s="22"/>
      <c r="K57" s="22"/>
      <c r="L57" s="22"/>
      <c r="M57" s="22"/>
    </row>
    <row r="58" spans="1:13">
      <c r="A58" s="99" t="s">
        <v>42</v>
      </c>
      <c r="B58" s="100">
        <v>2</v>
      </c>
      <c r="C58" s="22"/>
      <c r="D58" s="22"/>
      <c r="E58" s="22"/>
      <c r="F58" s="22"/>
      <c r="G58" s="22"/>
      <c r="H58" s="22"/>
      <c r="I58" s="22"/>
      <c r="J58" s="22"/>
      <c r="K58" s="22"/>
      <c r="L58" s="22"/>
      <c r="M58" s="22"/>
    </row>
    <row r="59" spans="1:13">
      <c r="A59" s="99" t="s">
        <v>612</v>
      </c>
      <c r="B59" s="100">
        <v>1</v>
      </c>
      <c r="C59" s="22"/>
      <c r="D59" s="22"/>
      <c r="E59" s="22"/>
      <c r="F59" s="22"/>
      <c r="G59" s="22"/>
      <c r="H59" s="22"/>
      <c r="I59" s="22"/>
      <c r="J59" s="22"/>
      <c r="K59" s="22"/>
      <c r="L59" s="22"/>
      <c r="M59" s="22"/>
    </row>
    <row r="60" spans="1:13">
      <c r="A60" s="99" t="s">
        <v>140</v>
      </c>
      <c r="B60" s="100">
        <v>79</v>
      </c>
      <c r="C60" s="22"/>
      <c r="D60" s="22"/>
      <c r="E60" s="22"/>
      <c r="F60" s="22"/>
      <c r="G60" s="22"/>
      <c r="H60" s="22"/>
      <c r="I60" s="22"/>
      <c r="J60" s="22"/>
      <c r="K60" s="22"/>
      <c r="L60" s="22"/>
      <c r="M60" s="22"/>
    </row>
    <row r="61" spans="1:13">
      <c r="C61" s="22"/>
      <c r="D61" s="22"/>
      <c r="E61" s="22"/>
      <c r="F61" s="22"/>
      <c r="G61" s="22"/>
      <c r="H61" s="22"/>
      <c r="I61" s="22"/>
      <c r="J61" s="22"/>
      <c r="K61" s="22"/>
      <c r="L61" s="22"/>
      <c r="M61" s="22"/>
    </row>
    <row r="62" spans="1:13">
      <c r="C62" s="22"/>
      <c r="D62" s="22"/>
      <c r="E62" s="22"/>
      <c r="F62" s="22"/>
      <c r="G62" s="22"/>
      <c r="H62" s="22"/>
      <c r="I62" s="22"/>
      <c r="J62" s="22"/>
      <c r="K62" s="22"/>
      <c r="L62" s="22"/>
      <c r="M62" s="22"/>
    </row>
  </sheetData>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B8432-A54D-4509-A689-183DB3242CFC}">
  <dimension ref="A1:B35"/>
  <sheetViews>
    <sheetView zoomScale="73" zoomScaleNormal="73" workbookViewId="0">
      <selection activeCell="O10" sqref="O10"/>
    </sheetView>
  </sheetViews>
  <sheetFormatPr defaultColWidth="8.77734375" defaultRowHeight="14.4"/>
  <cols>
    <col min="1" max="1" width="14.21875" style="20" bestFit="1" customWidth="1"/>
    <col min="2" max="2" width="18.77734375" style="20" bestFit="1" customWidth="1"/>
    <col min="3" max="3" width="5.77734375" style="20" customWidth="1"/>
    <col min="4" max="5" width="8.77734375" style="20"/>
    <col min="6" max="6" width="8.77734375" style="20" customWidth="1"/>
    <col min="7" max="16384" width="8.77734375" style="20"/>
  </cols>
  <sheetData>
    <row r="1" spans="1:2" ht="23.4">
      <c r="A1" s="27" t="s">
        <v>279</v>
      </c>
    </row>
    <row r="3" spans="1:2">
      <c r="A3" s="24" t="s">
        <v>6</v>
      </c>
      <c r="B3" t="s">
        <v>143</v>
      </c>
    </row>
    <row r="4" spans="1:2">
      <c r="A4" s="25" t="s">
        <v>105</v>
      </c>
      <c r="B4" s="26">
        <v>4</v>
      </c>
    </row>
    <row r="5" spans="1:2">
      <c r="A5" s="25" t="s">
        <v>459</v>
      </c>
      <c r="B5" s="26">
        <v>2</v>
      </c>
    </row>
    <row r="6" spans="1:2">
      <c r="A6" s="25" t="s">
        <v>373</v>
      </c>
      <c r="B6" s="26">
        <v>1</v>
      </c>
    </row>
    <row r="7" spans="1:2">
      <c r="A7" s="25" t="s">
        <v>853</v>
      </c>
      <c r="B7" s="26">
        <v>2</v>
      </c>
    </row>
    <row r="8" spans="1:2">
      <c r="A8" s="25" t="s">
        <v>140</v>
      </c>
      <c r="B8" s="26">
        <v>9</v>
      </c>
    </row>
    <row r="9" spans="1:2">
      <c r="A9"/>
      <c r="B9"/>
    </row>
    <row r="14" spans="1:2">
      <c r="A14" s="24" t="s">
        <v>49</v>
      </c>
      <c r="B14" t="s">
        <v>141</v>
      </c>
    </row>
    <row r="15" spans="1:2">
      <c r="A15" s="25" t="s">
        <v>98</v>
      </c>
      <c r="B15" s="26">
        <v>3</v>
      </c>
    </row>
    <row r="16" spans="1:2">
      <c r="A16" s="25" t="s">
        <v>116</v>
      </c>
      <c r="B16" s="26">
        <v>2</v>
      </c>
    </row>
    <row r="17" spans="1:2">
      <c r="A17" s="25" t="s">
        <v>115</v>
      </c>
      <c r="B17" s="26">
        <v>1</v>
      </c>
    </row>
    <row r="18" spans="1:2">
      <c r="A18" s="25" t="s">
        <v>51</v>
      </c>
      <c r="B18" s="26">
        <v>1</v>
      </c>
    </row>
    <row r="19" spans="1:2">
      <c r="A19" s="25" t="s">
        <v>50</v>
      </c>
      <c r="B19" s="26">
        <v>2</v>
      </c>
    </row>
    <row r="20" spans="1:2">
      <c r="A20" s="25" t="s">
        <v>140</v>
      </c>
      <c r="B20" s="26">
        <v>9</v>
      </c>
    </row>
    <row r="21" spans="1:2">
      <c r="A21"/>
      <c r="B21"/>
    </row>
    <row r="27" spans="1:2">
      <c r="A27" s="24" t="s">
        <v>2</v>
      </c>
      <c r="B27" t="s">
        <v>142</v>
      </c>
    </row>
    <row r="28" spans="1:2">
      <c r="A28" s="25" t="s">
        <v>100</v>
      </c>
      <c r="B28" s="26">
        <v>1</v>
      </c>
    </row>
    <row r="29" spans="1:2">
      <c r="A29" s="25" t="s">
        <v>48</v>
      </c>
      <c r="B29" s="26">
        <v>2</v>
      </c>
    </row>
    <row r="30" spans="1:2">
      <c r="A30" s="25" t="s">
        <v>42</v>
      </c>
      <c r="B30" s="26">
        <v>1</v>
      </c>
    </row>
    <row r="31" spans="1:2">
      <c r="A31" s="25" t="s">
        <v>46</v>
      </c>
      <c r="B31" s="26">
        <v>1</v>
      </c>
    </row>
    <row r="32" spans="1:2">
      <c r="A32" s="25" t="s">
        <v>45</v>
      </c>
      <c r="B32" s="26">
        <v>2</v>
      </c>
    </row>
    <row r="33" spans="1:2">
      <c r="A33" s="25" t="s">
        <v>52</v>
      </c>
      <c r="B33" s="26">
        <v>1</v>
      </c>
    </row>
    <row r="34" spans="1:2">
      <c r="A34" s="25" t="s">
        <v>851</v>
      </c>
      <c r="B34" s="26">
        <v>1</v>
      </c>
    </row>
    <row r="35" spans="1:2">
      <c r="A35" s="25" t="s">
        <v>140</v>
      </c>
      <c r="B35" s="26">
        <v>9</v>
      </c>
    </row>
  </sheetData>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E0E17-F931-406B-96DF-05EFCEC33880}">
  <dimension ref="A1:B58"/>
  <sheetViews>
    <sheetView zoomScale="60" zoomScaleNormal="60" workbookViewId="0">
      <selection activeCell="O55" sqref="O55"/>
    </sheetView>
  </sheetViews>
  <sheetFormatPr defaultColWidth="8.77734375" defaultRowHeight="14.4"/>
  <cols>
    <col min="1" max="1" width="19.44140625" style="20" bestFit="1" customWidth="1"/>
    <col min="2" max="2" width="27" style="20" bestFit="1" customWidth="1"/>
    <col min="3" max="5" width="8.77734375" style="20"/>
    <col min="6" max="6" width="8.77734375" style="20" customWidth="1"/>
    <col min="7" max="16384" width="8.77734375" style="20"/>
  </cols>
  <sheetData>
    <row r="1" spans="1:2" ht="23.4">
      <c r="A1" s="27" t="s">
        <v>281</v>
      </c>
    </row>
    <row r="6" spans="1:2">
      <c r="A6" s="24" t="s">
        <v>6</v>
      </c>
      <c r="B6" t="s">
        <v>144</v>
      </c>
    </row>
    <row r="7" spans="1:2">
      <c r="A7" s="25" t="s">
        <v>181</v>
      </c>
      <c r="B7" s="26">
        <v>2</v>
      </c>
    </row>
    <row r="8" spans="1:2">
      <c r="A8" s="25" t="s">
        <v>712</v>
      </c>
      <c r="B8" s="26">
        <v>2</v>
      </c>
    </row>
    <row r="9" spans="1:2">
      <c r="A9" s="25" t="s">
        <v>136</v>
      </c>
      <c r="B9" s="26">
        <v>3</v>
      </c>
    </row>
    <row r="10" spans="1:2">
      <c r="A10" s="25" t="s">
        <v>165</v>
      </c>
      <c r="B10" s="26">
        <v>7</v>
      </c>
    </row>
    <row r="11" spans="1:2">
      <c r="A11" s="25" t="s">
        <v>120</v>
      </c>
      <c r="B11" s="26">
        <v>4</v>
      </c>
    </row>
    <row r="12" spans="1:2">
      <c r="A12" s="25" t="s">
        <v>119</v>
      </c>
      <c r="B12" s="26">
        <v>3</v>
      </c>
    </row>
    <row r="13" spans="1:2">
      <c r="A13" s="25" t="s">
        <v>140</v>
      </c>
      <c r="B13" s="26">
        <v>21</v>
      </c>
    </row>
    <row r="14" spans="1:2">
      <c r="A14"/>
      <c r="B14"/>
    </row>
    <row r="25" spans="1:2">
      <c r="A25" s="24" t="s">
        <v>49</v>
      </c>
      <c r="B25" t="s">
        <v>141</v>
      </c>
    </row>
    <row r="26" spans="1:2">
      <c r="A26" s="25" t="s">
        <v>1284</v>
      </c>
      <c r="B26" s="26">
        <v>1</v>
      </c>
    </row>
    <row r="27" spans="1:2">
      <c r="A27" s="25" t="s">
        <v>116</v>
      </c>
      <c r="B27" s="26">
        <v>6</v>
      </c>
    </row>
    <row r="28" spans="1:2">
      <c r="A28" s="25" t="s">
        <v>115</v>
      </c>
      <c r="B28" s="26">
        <v>3</v>
      </c>
    </row>
    <row r="29" spans="1:2">
      <c r="A29" s="25" t="s">
        <v>162</v>
      </c>
      <c r="B29" s="26">
        <v>2</v>
      </c>
    </row>
    <row r="30" spans="1:2">
      <c r="A30" s="25" t="s">
        <v>350</v>
      </c>
      <c r="B30" s="26">
        <v>3</v>
      </c>
    </row>
    <row r="31" spans="1:2">
      <c r="A31" s="25" t="s">
        <v>361</v>
      </c>
      <c r="B31" s="26">
        <v>4</v>
      </c>
    </row>
    <row r="32" spans="1:2">
      <c r="A32" s="25" t="s">
        <v>125</v>
      </c>
      <c r="B32" s="26">
        <v>1</v>
      </c>
    </row>
    <row r="33" spans="1:2">
      <c r="A33" s="25" t="s">
        <v>357</v>
      </c>
      <c r="B33" s="26">
        <v>1</v>
      </c>
    </row>
    <row r="34" spans="1:2">
      <c r="A34" s="25" t="s">
        <v>140</v>
      </c>
      <c r="B34" s="26">
        <v>21</v>
      </c>
    </row>
    <row r="35" spans="1:2">
      <c r="A35"/>
      <c r="B35"/>
    </row>
    <row r="45" spans="1:2">
      <c r="A45" s="24" t="s">
        <v>2</v>
      </c>
      <c r="B45" t="s">
        <v>142</v>
      </c>
    </row>
    <row r="46" spans="1:2">
      <c r="A46" s="25" t="s">
        <v>127</v>
      </c>
      <c r="B46" s="26">
        <v>4</v>
      </c>
    </row>
    <row r="47" spans="1:2">
      <c r="A47" s="25" t="s">
        <v>48</v>
      </c>
      <c r="B47" s="26">
        <v>1</v>
      </c>
    </row>
    <row r="48" spans="1:2">
      <c r="A48" s="25" t="s">
        <v>42</v>
      </c>
      <c r="B48" s="26">
        <v>3</v>
      </c>
    </row>
    <row r="49" spans="1:2">
      <c r="A49" s="25" t="s">
        <v>438</v>
      </c>
      <c r="B49" s="26">
        <v>2</v>
      </c>
    </row>
    <row r="50" spans="1:2">
      <c r="A50" s="25" t="s">
        <v>46</v>
      </c>
      <c r="B50" s="26">
        <v>4</v>
      </c>
    </row>
    <row r="51" spans="1:2">
      <c r="A51" s="25" t="s">
        <v>439</v>
      </c>
      <c r="B51" s="26">
        <v>1</v>
      </c>
    </row>
    <row r="52" spans="1:2">
      <c r="A52" s="25" t="s">
        <v>118</v>
      </c>
      <c r="B52" s="26">
        <v>1</v>
      </c>
    </row>
    <row r="53" spans="1:2">
      <c r="A53" s="25" t="s">
        <v>53</v>
      </c>
      <c r="B53" s="26">
        <v>2</v>
      </c>
    </row>
    <row r="54" spans="1:2">
      <c r="A54" s="25" t="s">
        <v>347</v>
      </c>
      <c r="B54" s="26">
        <v>1</v>
      </c>
    </row>
    <row r="55" spans="1:2">
      <c r="A55" s="25" t="s">
        <v>440</v>
      </c>
      <c r="B55" s="26">
        <v>1</v>
      </c>
    </row>
    <row r="56" spans="1:2">
      <c r="A56" s="25" t="s">
        <v>52</v>
      </c>
      <c r="B56" s="26">
        <v>1</v>
      </c>
    </row>
    <row r="57" spans="1:2">
      <c r="A57" s="25" t="s">
        <v>140</v>
      </c>
      <c r="B57" s="26">
        <v>21</v>
      </c>
    </row>
    <row r="58" spans="1:2">
      <c r="A58"/>
      <c r="B58"/>
    </row>
  </sheetData>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C1C6F-042F-41C5-B607-65C5CD36292D}">
  <dimension ref="A1:B33"/>
  <sheetViews>
    <sheetView zoomScale="75" zoomScaleNormal="75" workbookViewId="0">
      <selection activeCell="O30" sqref="O30"/>
    </sheetView>
  </sheetViews>
  <sheetFormatPr defaultRowHeight="14.4"/>
  <cols>
    <col min="1" max="1" width="23.21875" bestFit="1" customWidth="1"/>
    <col min="2" max="2" width="13.88671875" bestFit="1" customWidth="1"/>
  </cols>
  <sheetData>
    <row r="1" spans="1:2" ht="23.4">
      <c r="A1" s="27" t="s">
        <v>880</v>
      </c>
    </row>
    <row r="2" spans="1:2">
      <c r="A2" s="24" t="s">
        <v>6</v>
      </c>
      <c r="B2" t="s">
        <v>144</v>
      </c>
    </row>
    <row r="3" spans="1:2">
      <c r="A3" s="25" t="s">
        <v>90</v>
      </c>
      <c r="B3" s="26">
        <v>1</v>
      </c>
    </row>
    <row r="4" spans="1:2">
      <c r="A4" s="25" t="s">
        <v>137</v>
      </c>
      <c r="B4" s="26">
        <v>23</v>
      </c>
    </row>
    <row r="5" spans="1:2">
      <c r="A5" s="25" t="s">
        <v>41</v>
      </c>
      <c r="B5" s="26">
        <v>1</v>
      </c>
    </row>
    <row r="6" spans="1:2">
      <c r="A6" s="25" t="s">
        <v>140</v>
      </c>
      <c r="B6" s="26">
        <v>25</v>
      </c>
    </row>
    <row r="15" spans="1:2">
      <c r="A15" s="24" t="s">
        <v>49</v>
      </c>
      <c r="B15" t="s">
        <v>141</v>
      </c>
    </row>
    <row r="16" spans="1:2">
      <c r="A16" s="25" t="s">
        <v>116</v>
      </c>
      <c r="B16" s="26">
        <v>3</v>
      </c>
    </row>
    <row r="17" spans="1:2">
      <c r="A17" s="25" t="s">
        <v>50</v>
      </c>
      <c r="B17" s="26">
        <v>21</v>
      </c>
    </row>
    <row r="18" spans="1:2">
      <c r="A18" s="25" t="s">
        <v>115</v>
      </c>
      <c r="B18" s="26">
        <v>1</v>
      </c>
    </row>
    <row r="19" spans="1:2">
      <c r="A19" s="25" t="s">
        <v>140</v>
      </c>
      <c r="B19" s="26">
        <v>25</v>
      </c>
    </row>
    <row r="28" spans="1:2">
      <c r="A28" s="24" t="s">
        <v>1038</v>
      </c>
      <c r="B28" t="s">
        <v>142</v>
      </c>
    </row>
    <row r="29" spans="1:2">
      <c r="A29" s="25" t="s">
        <v>42</v>
      </c>
      <c r="B29" s="26">
        <v>3</v>
      </c>
    </row>
    <row r="30" spans="1:2">
      <c r="A30" s="25" t="s">
        <v>290</v>
      </c>
      <c r="B30" s="26">
        <v>1</v>
      </c>
    </row>
    <row r="31" spans="1:2">
      <c r="A31" s="25" t="s">
        <v>45</v>
      </c>
      <c r="B31" s="26">
        <v>20</v>
      </c>
    </row>
    <row r="32" spans="1:2">
      <c r="A32" s="25" t="s">
        <v>48</v>
      </c>
      <c r="B32" s="26">
        <v>1</v>
      </c>
    </row>
    <row r="33" spans="1:2">
      <c r="A33" s="25" t="s">
        <v>140</v>
      </c>
      <c r="B33" s="26">
        <v>25</v>
      </c>
    </row>
  </sheetData>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C9654-611C-4EBE-9D83-333942CAC382}">
  <dimension ref="B3:G15"/>
  <sheetViews>
    <sheetView topLeftCell="A4" workbookViewId="0">
      <selection activeCell="K11" sqref="K11"/>
    </sheetView>
  </sheetViews>
  <sheetFormatPr defaultRowHeight="14.4"/>
  <cols>
    <col min="2" max="6" width="8.77734375" style="1" customWidth="1"/>
    <col min="7" max="7" width="10.21875" style="1" customWidth="1"/>
  </cols>
  <sheetData>
    <row r="3" spans="2:7" ht="57.6">
      <c r="B3" s="82" t="s">
        <v>1117</v>
      </c>
      <c r="C3" s="82" t="s">
        <v>1131</v>
      </c>
      <c r="D3" s="82" t="s">
        <v>1118</v>
      </c>
      <c r="E3" s="82" t="s">
        <v>1132</v>
      </c>
      <c r="F3" s="82" t="s">
        <v>1119</v>
      </c>
      <c r="G3" s="82" t="s">
        <v>1133</v>
      </c>
    </row>
    <row r="4" spans="2:7">
      <c r="B4" s="83" t="s">
        <v>1130</v>
      </c>
      <c r="C4" s="83">
        <v>255</v>
      </c>
      <c r="D4" s="83">
        <v>255</v>
      </c>
      <c r="E4" s="83">
        <v>174</v>
      </c>
      <c r="F4" s="83">
        <v>174</v>
      </c>
      <c r="G4" s="83"/>
    </row>
    <row r="5" spans="2:7">
      <c r="B5" s="83" t="s">
        <v>1120</v>
      </c>
      <c r="C5" s="83">
        <v>1</v>
      </c>
      <c r="D5" s="83">
        <f>SUM(C5+D4)</f>
        <v>256</v>
      </c>
      <c r="E5" s="83"/>
      <c r="F5" s="83"/>
      <c r="G5" s="83"/>
    </row>
    <row r="6" spans="2:7">
      <c r="B6" s="83" t="s">
        <v>1121</v>
      </c>
      <c r="C6" s="83">
        <v>1</v>
      </c>
      <c r="D6" s="83">
        <f>SUM(C6+D5)</f>
        <v>257</v>
      </c>
      <c r="E6" s="83"/>
      <c r="F6" s="83"/>
      <c r="G6" s="83"/>
    </row>
    <row r="7" spans="2:7">
      <c r="B7" s="83" t="s">
        <v>1122</v>
      </c>
      <c r="C7" s="83">
        <v>2</v>
      </c>
      <c r="D7" s="83">
        <f t="shared" ref="D7:D14" si="0">SUM(C7+D6)</f>
        <v>259</v>
      </c>
      <c r="E7" s="83"/>
      <c r="F7" s="83"/>
      <c r="G7" s="83"/>
    </row>
    <row r="8" spans="2:7">
      <c r="B8" s="83" t="s">
        <v>1123</v>
      </c>
      <c r="C8" s="83">
        <v>3</v>
      </c>
      <c r="D8" s="83">
        <f t="shared" si="0"/>
        <v>262</v>
      </c>
      <c r="E8" s="83"/>
      <c r="F8" s="83"/>
      <c r="G8" s="83"/>
    </row>
    <row r="9" spans="2:7">
      <c r="B9" s="83" t="s">
        <v>1124</v>
      </c>
      <c r="C9" s="83"/>
      <c r="D9" s="83">
        <f t="shared" si="0"/>
        <v>262</v>
      </c>
      <c r="E9" s="83"/>
      <c r="F9" s="83"/>
      <c r="G9" s="83"/>
    </row>
    <row r="10" spans="2:7">
      <c r="B10" s="83" t="s">
        <v>1125</v>
      </c>
      <c r="C10" s="83"/>
      <c r="D10" s="83">
        <f t="shared" si="0"/>
        <v>262</v>
      </c>
      <c r="E10" s="83"/>
      <c r="F10" s="83"/>
      <c r="G10" s="83"/>
    </row>
    <row r="11" spans="2:7">
      <c r="B11" s="83" t="s">
        <v>1126</v>
      </c>
      <c r="C11" s="83"/>
      <c r="D11" s="83">
        <f t="shared" si="0"/>
        <v>262</v>
      </c>
      <c r="E11" s="83"/>
      <c r="F11" s="83"/>
      <c r="G11" s="83"/>
    </row>
    <row r="12" spans="2:7">
      <c r="B12" s="83" t="s">
        <v>1127</v>
      </c>
      <c r="C12" s="83"/>
      <c r="D12" s="83">
        <f t="shared" si="0"/>
        <v>262</v>
      </c>
      <c r="E12" s="83"/>
      <c r="F12" s="83"/>
      <c r="G12" s="83"/>
    </row>
    <row r="13" spans="2:7">
      <c r="B13" s="83" t="s">
        <v>1128</v>
      </c>
      <c r="C13" s="83"/>
      <c r="D13" s="83">
        <f t="shared" si="0"/>
        <v>262</v>
      </c>
      <c r="E13" s="83"/>
      <c r="F13" s="83"/>
      <c r="G13" s="83"/>
    </row>
    <row r="14" spans="2:7">
      <c r="B14" s="83" t="s">
        <v>1129</v>
      </c>
      <c r="C14" s="83"/>
      <c r="D14" s="83">
        <f t="shared" si="0"/>
        <v>262</v>
      </c>
      <c r="E14" s="83"/>
      <c r="F14" s="83"/>
      <c r="G14" s="83"/>
    </row>
    <row r="15" spans="2:7">
      <c r="B15" s="2"/>
      <c r="C15" s="2"/>
      <c r="D15" s="2"/>
      <c r="E15" s="2"/>
      <c r="F15" s="2"/>
      <c r="G15" s="2"/>
    </row>
  </sheetData>
  <phoneticPr fontId="3"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14124-1F7F-42CD-8D6E-CBDCAFC4C765}">
  <dimension ref="A1:I16"/>
  <sheetViews>
    <sheetView topLeftCell="A10" workbookViewId="0">
      <selection activeCell="J15" sqref="J15"/>
    </sheetView>
  </sheetViews>
  <sheetFormatPr defaultRowHeight="14.4"/>
  <cols>
    <col min="1" max="2" width="8.21875" bestFit="1" customWidth="1"/>
    <col min="4" max="4" width="24" style="1" customWidth="1"/>
    <col min="5" max="5" width="18" customWidth="1"/>
    <col min="6" max="6" width="12.88671875" customWidth="1"/>
    <col min="7" max="7" width="21.88671875" style="1" customWidth="1"/>
    <col min="8" max="8" width="11.44140625" style="1" bestFit="1" customWidth="1"/>
    <col min="9" max="9" width="27.88671875" customWidth="1"/>
  </cols>
  <sheetData>
    <row r="1" spans="1:9" ht="43.95" customHeight="1">
      <c r="A1" s="14" t="s">
        <v>918</v>
      </c>
      <c r="B1" s="14" t="s">
        <v>0</v>
      </c>
      <c r="C1" s="14" t="s">
        <v>8</v>
      </c>
      <c r="D1" s="14" t="s">
        <v>921</v>
      </c>
      <c r="E1" s="14" t="s">
        <v>888</v>
      </c>
      <c r="F1" s="14" t="s">
        <v>887</v>
      </c>
      <c r="G1" s="14" t="s">
        <v>886</v>
      </c>
      <c r="H1" s="51" t="s">
        <v>885</v>
      </c>
      <c r="I1" s="56" t="s">
        <v>293</v>
      </c>
    </row>
    <row r="2" spans="1:9" ht="31.05" customHeight="1">
      <c r="A2" s="8">
        <v>1</v>
      </c>
      <c r="B2" s="8" t="s">
        <v>256</v>
      </c>
      <c r="C2" s="18"/>
      <c r="D2" s="6" t="s">
        <v>889</v>
      </c>
      <c r="E2" s="23">
        <v>44532</v>
      </c>
      <c r="F2" s="6">
        <v>20</v>
      </c>
      <c r="G2" s="6" t="s">
        <v>890</v>
      </c>
      <c r="H2" s="46" t="s">
        <v>891</v>
      </c>
      <c r="I2" s="35" t="s">
        <v>892</v>
      </c>
    </row>
    <row r="3" spans="1:9" ht="31.05" customHeight="1">
      <c r="A3" s="8">
        <v>2</v>
      </c>
      <c r="B3" s="8" t="s">
        <v>256</v>
      </c>
      <c r="C3" s="18"/>
      <c r="D3" s="6" t="s">
        <v>893</v>
      </c>
      <c r="E3" s="23">
        <v>44532</v>
      </c>
      <c r="F3" s="6">
        <v>5</v>
      </c>
      <c r="G3" s="6" t="s">
        <v>894</v>
      </c>
      <c r="H3" s="46" t="s">
        <v>891</v>
      </c>
      <c r="I3" s="35" t="s">
        <v>892</v>
      </c>
    </row>
    <row r="4" spans="1:9" ht="31.05" customHeight="1">
      <c r="A4" s="8">
        <v>3</v>
      </c>
      <c r="B4" s="8" t="s">
        <v>256</v>
      </c>
      <c r="C4" s="18"/>
      <c r="D4" s="6" t="s">
        <v>884</v>
      </c>
      <c r="E4" s="23">
        <v>44539</v>
      </c>
      <c r="F4" s="6">
        <v>1</v>
      </c>
      <c r="G4" s="6" t="s">
        <v>895</v>
      </c>
      <c r="H4" s="46" t="s">
        <v>891</v>
      </c>
      <c r="I4" s="35" t="s">
        <v>892</v>
      </c>
    </row>
    <row r="5" spans="1:9" ht="31.05" customHeight="1">
      <c r="A5" s="8">
        <v>4</v>
      </c>
      <c r="B5" s="8" t="s">
        <v>758</v>
      </c>
      <c r="C5" s="18" t="s">
        <v>646</v>
      </c>
      <c r="D5" s="6" t="s">
        <v>896</v>
      </c>
      <c r="E5" s="23">
        <v>44545</v>
      </c>
      <c r="F5" s="6">
        <v>10</v>
      </c>
      <c r="G5" s="6" t="s">
        <v>897</v>
      </c>
      <c r="H5" s="46" t="s">
        <v>891</v>
      </c>
      <c r="I5" s="35" t="s">
        <v>892</v>
      </c>
    </row>
    <row r="6" spans="1:9" ht="31.05" customHeight="1">
      <c r="A6" s="8">
        <v>5</v>
      </c>
      <c r="B6" s="8" t="s">
        <v>783</v>
      </c>
      <c r="C6" s="18" t="s">
        <v>74</v>
      </c>
      <c r="D6" s="6" t="s">
        <v>919</v>
      </c>
      <c r="E6" s="23">
        <v>44545</v>
      </c>
      <c r="F6" s="81">
        <v>20</v>
      </c>
      <c r="G6" s="6" t="s">
        <v>898</v>
      </c>
      <c r="H6" s="46" t="s">
        <v>891</v>
      </c>
      <c r="I6" s="35" t="s">
        <v>892</v>
      </c>
    </row>
    <row r="7" spans="1:9" ht="31.05" customHeight="1">
      <c r="A7" s="8">
        <v>6</v>
      </c>
      <c r="B7" s="8" t="s">
        <v>792</v>
      </c>
      <c r="C7" s="18" t="s">
        <v>589</v>
      </c>
      <c r="D7" s="6" t="s">
        <v>899</v>
      </c>
      <c r="E7" s="23">
        <v>44545</v>
      </c>
      <c r="F7" s="6">
        <v>10</v>
      </c>
      <c r="G7" s="6" t="s">
        <v>900</v>
      </c>
      <c r="H7" s="46" t="s">
        <v>891</v>
      </c>
      <c r="I7" s="35" t="s">
        <v>892</v>
      </c>
    </row>
    <row r="8" spans="1:9" ht="31.05" customHeight="1">
      <c r="A8" s="8">
        <v>7</v>
      </c>
      <c r="B8" s="8" t="s">
        <v>826</v>
      </c>
      <c r="C8" s="18" t="s">
        <v>59</v>
      </c>
      <c r="D8" s="6" t="s">
        <v>827</v>
      </c>
      <c r="E8" s="23">
        <v>44545</v>
      </c>
      <c r="F8" s="6">
        <v>10</v>
      </c>
      <c r="G8" s="6" t="s">
        <v>901</v>
      </c>
      <c r="H8" s="46" t="s">
        <v>891</v>
      </c>
      <c r="I8" s="35" t="s">
        <v>892</v>
      </c>
    </row>
    <row r="9" spans="1:9" ht="31.05" customHeight="1">
      <c r="A9" s="107">
        <v>8</v>
      </c>
      <c r="B9" s="101" t="s">
        <v>779</v>
      </c>
      <c r="C9" s="104" t="s">
        <v>566</v>
      </c>
      <c r="D9" s="110" t="s">
        <v>920</v>
      </c>
      <c r="E9" s="111"/>
      <c r="F9" s="111"/>
      <c r="G9" s="111"/>
      <c r="H9" s="111"/>
      <c r="I9" s="112"/>
    </row>
    <row r="10" spans="1:9" ht="31.05" customHeight="1">
      <c r="A10" s="108"/>
      <c r="B10" s="102"/>
      <c r="C10" s="105"/>
      <c r="D10" s="6" t="s">
        <v>917</v>
      </c>
      <c r="E10" s="23">
        <v>44545</v>
      </c>
      <c r="F10" s="77">
        <v>1</v>
      </c>
      <c r="G10" s="6" t="s">
        <v>904</v>
      </c>
      <c r="H10" s="46" t="s">
        <v>891</v>
      </c>
      <c r="I10" s="35" t="s">
        <v>892</v>
      </c>
    </row>
    <row r="11" spans="1:9" ht="31.05" customHeight="1">
      <c r="A11" s="108"/>
      <c r="B11" s="102"/>
      <c r="C11" s="105"/>
      <c r="D11" s="6" t="s">
        <v>905</v>
      </c>
      <c r="E11" s="23">
        <v>44545</v>
      </c>
      <c r="F11" s="77">
        <v>1</v>
      </c>
      <c r="G11" s="6" t="s">
        <v>906</v>
      </c>
      <c r="H11" s="46" t="s">
        <v>891</v>
      </c>
      <c r="I11" s="35" t="s">
        <v>892</v>
      </c>
    </row>
    <row r="12" spans="1:9" ht="31.05" customHeight="1">
      <c r="A12" s="108"/>
      <c r="B12" s="102"/>
      <c r="C12" s="105"/>
      <c r="D12" s="78" t="s">
        <v>907</v>
      </c>
      <c r="E12" s="23">
        <v>44545</v>
      </c>
      <c r="F12" s="77">
        <v>10</v>
      </c>
      <c r="G12" s="46" t="s">
        <v>908</v>
      </c>
      <c r="H12" s="46" t="s">
        <v>891</v>
      </c>
      <c r="I12" s="35" t="s">
        <v>892</v>
      </c>
    </row>
    <row r="13" spans="1:9" ht="31.05" customHeight="1">
      <c r="A13" s="108"/>
      <c r="B13" s="102"/>
      <c r="C13" s="105"/>
      <c r="D13" s="79" t="s">
        <v>909</v>
      </c>
      <c r="E13" s="23">
        <v>44545</v>
      </c>
      <c r="F13" s="77">
        <v>1</v>
      </c>
      <c r="G13" s="46" t="s">
        <v>910</v>
      </c>
      <c r="H13" s="46" t="s">
        <v>891</v>
      </c>
      <c r="I13" s="35" t="s">
        <v>892</v>
      </c>
    </row>
    <row r="14" spans="1:9" ht="31.05" customHeight="1">
      <c r="A14" s="108"/>
      <c r="B14" s="102"/>
      <c r="C14" s="105"/>
      <c r="D14" s="80" t="s">
        <v>911</v>
      </c>
      <c r="E14" s="23">
        <v>44545</v>
      </c>
      <c r="F14" s="77">
        <v>2</v>
      </c>
      <c r="G14" s="46" t="s">
        <v>912</v>
      </c>
      <c r="H14" s="46" t="s">
        <v>891</v>
      </c>
      <c r="I14" s="35" t="s">
        <v>892</v>
      </c>
    </row>
    <row r="15" spans="1:9" ht="31.05" customHeight="1">
      <c r="A15" s="108"/>
      <c r="B15" s="102"/>
      <c r="C15" s="105"/>
      <c r="D15" s="80" t="s">
        <v>913</v>
      </c>
      <c r="E15" s="23">
        <v>44545</v>
      </c>
      <c r="F15" s="77">
        <v>1</v>
      </c>
      <c r="G15" s="46" t="s">
        <v>914</v>
      </c>
      <c r="H15" s="46" t="s">
        <v>891</v>
      </c>
      <c r="I15" s="35" t="s">
        <v>892</v>
      </c>
    </row>
    <row r="16" spans="1:9" ht="31.05" customHeight="1">
      <c r="A16" s="109"/>
      <c r="B16" s="103"/>
      <c r="C16" s="106"/>
      <c r="D16" s="80" t="s">
        <v>915</v>
      </c>
      <c r="E16" s="23">
        <v>44545</v>
      </c>
      <c r="F16" s="77">
        <v>1</v>
      </c>
      <c r="G16" s="46" t="s">
        <v>916</v>
      </c>
      <c r="H16" s="46" t="s">
        <v>891</v>
      </c>
      <c r="I16" s="35" t="s">
        <v>892</v>
      </c>
    </row>
  </sheetData>
  <mergeCells count="4">
    <mergeCell ref="B9:B16"/>
    <mergeCell ref="C9:C16"/>
    <mergeCell ref="A9:A16"/>
    <mergeCell ref="D9:I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NCR</vt:lpstr>
      <vt:lpstr>8D</vt:lpstr>
      <vt:lpstr>REX</vt:lpstr>
      <vt:lpstr>NCR KPI</vt:lpstr>
      <vt:lpstr>8D KPI</vt:lpstr>
      <vt:lpstr>REX KPI</vt:lpstr>
      <vt:lpstr>SQ NCR KPI</vt:lpstr>
      <vt:lpstr>KPI S-curve</vt:lpstr>
      <vt:lpstr>SAP NCR request</vt:lpstr>
      <vt:lpstr>Supplier NCR</vt:lpstr>
      <vt:lpstr>Version History</vt:lpstr>
      <vt:lpstr>REX - Copy</vt:lpstr>
      <vt:lpstr>NCR -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UVIN Mattias-EXT</dc:creator>
  <cp:lastModifiedBy>Administrator</cp:lastModifiedBy>
  <cp:lastPrinted>2021-11-09T11:54:38Z</cp:lastPrinted>
  <dcterms:created xsi:type="dcterms:W3CDTF">2021-09-07T13:14:09Z</dcterms:created>
  <dcterms:modified xsi:type="dcterms:W3CDTF">2022-08-17T13:12:14Z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d3c1e99-73ed-46f4-9233-3591d9cef3c2_Enabled">
    <vt:lpwstr>true</vt:lpwstr>
  </property>
  <property fmtid="{D5CDD505-2E9C-101B-9397-08002B2CF9AE}" pid="3" name="MSIP_Label_6d3c1e99-73ed-46f4-9233-3591d9cef3c2_SetDate">
    <vt:lpwstr>2021-10-05T10:58:27Z</vt:lpwstr>
  </property>
  <property fmtid="{D5CDD505-2E9C-101B-9397-08002B2CF9AE}" pid="4" name="MSIP_Label_6d3c1e99-73ed-46f4-9233-3591d9cef3c2_Method">
    <vt:lpwstr>Privileged</vt:lpwstr>
  </property>
  <property fmtid="{D5CDD505-2E9C-101B-9397-08002B2CF9AE}" pid="5" name="MSIP_Label_6d3c1e99-73ed-46f4-9233-3591d9cef3c2_Name">
    <vt:lpwstr>6d3c1e99-73ed-46f4-9233-3591d9cef3c2</vt:lpwstr>
  </property>
  <property fmtid="{D5CDD505-2E9C-101B-9397-08002B2CF9AE}" pid="6" name="MSIP_Label_6d3c1e99-73ed-46f4-9233-3591d9cef3c2_SiteId">
    <vt:lpwstr>0d993ad3-fa73-421a-b129-1fe5590103f3</vt:lpwstr>
  </property>
  <property fmtid="{D5CDD505-2E9C-101B-9397-08002B2CF9AE}" pid="7" name="MSIP_Label_6d3c1e99-73ed-46f4-9233-3591d9cef3c2_ActionId">
    <vt:lpwstr>ed4798f7-8d88-4319-b8fa-f9d3b16a1c45</vt:lpwstr>
  </property>
  <property fmtid="{D5CDD505-2E9C-101B-9397-08002B2CF9AE}" pid="8" name="MSIP_Label_6d3c1e99-73ed-46f4-9233-3591d9cef3c2_ContentBits">
    <vt:lpwstr>0</vt:lpwstr>
  </property>
</Properties>
</file>