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stomgroup-my.sharepoint.com/personal/fahad_alsattami_alstomgroup_com/Documents/Desktop/Assignments/New TSY 23-01-2022/Objective 2022&amp;2023/Configuration/Software Configuration/"/>
    </mc:Choice>
  </mc:AlternateContent>
  <xr:revisionPtr revIDLastSave="0" documentId="13_ncr:1_{BC6539EA-0389-42B9-8B9E-426B5D3A31C9}" xr6:coauthVersionLast="47" xr6:coauthVersionMax="47" xr10:uidLastSave="{00000000-0000-0000-0000-000000000000}"/>
  <bookViews>
    <workbookView xWindow="-28908" yWindow="-72" windowWidth="29016" windowHeight="15816" activeTab="1" xr2:uid="{ED254C09-01DA-44AB-9A52-D9726B206F17}"/>
  </bookViews>
  <sheets>
    <sheet name="Template" sheetId="4" r:id="rId1"/>
    <sheet name="Line 4&amp;6 config" sheetId="1" r:id="rId2"/>
    <sheet name="Retrofit summary" sheetId="6" r:id="rId3"/>
  </sheets>
  <externalReferences>
    <externalReference r:id="rId4"/>
  </externalReferences>
  <definedNames>
    <definedName name="_xlnm._FilterDatabase" localSheetId="1" hidden="1">'Line 4&amp;6 config'!$A$5:$O$55</definedName>
    <definedName name="Names">'[1]list OF DATABASE'!$BG$3:$BG$16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6" l="1"/>
  <c r="I8" i="6"/>
  <c r="I9" i="6"/>
  <c r="I6" i="6"/>
  <c r="I5" i="6"/>
  <c r="G18" i="6"/>
  <c r="P18" i="6"/>
  <c r="F18" i="6" s="1"/>
  <c r="M18" i="6"/>
  <c r="D18" i="6" s="1"/>
  <c r="G17" i="6"/>
  <c r="E17" i="6"/>
  <c r="M17" i="6"/>
  <c r="D17" i="6" s="1"/>
  <c r="S16" i="6"/>
  <c r="H16" i="6" s="1"/>
  <c r="P16" i="6"/>
  <c r="F16" i="6" s="1"/>
  <c r="C16" i="6"/>
  <c r="G15" i="6"/>
  <c r="P15" i="6"/>
  <c r="F15" i="6" s="1"/>
  <c r="C15" i="6"/>
  <c r="S14" i="6"/>
  <c r="H14" i="6" s="1"/>
  <c r="P14" i="6"/>
  <c r="F14" i="6" s="1"/>
  <c r="M14" i="6"/>
  <c r="D14" i="6" s="1"/>
  <c r="S13" i="6"/>
  <c r="H13" i="6" s="1"/>
  <c r="E13" i="6"/>
  <c r="M13" i="6"/>
  <c r="D13" i="6" s="1"/>
  <c r="S12" i="6"/>
  <c r="H12" i="6" s="1"/>
  <c r="E12" i="6"/>
  <c r="C12" i="6"/>
  <c r="H19" i="6"/>
  <c r="S11" i="6"/>
  <c r="H11" i="6" s="1"/>
  <c r="G10" i="6"/>
  <c r="G7" i="6"/>
  <c r="S4" i="6"/>
  <c r="H4" i="6" s="1"/>
  <c r="S3" i="6"/>
  <c r="H3" i="6" s="1"/>
  <c r="S2" i="6"/>
  <c r="H2" i="6" s="1"/>
  <c r="F19" i="6"/>
  <c r="E11" i="6"/>
  <c r="E10" i="6"/>
  <c r="P7" i="6"/>
  <c r="F7" i="6" s="1"/>
  <c r="P4" i="6"/>
  <c r="F4" i="6" s="1"/>
  <c r="E3" i="6"/>
  <c r="E2" i="6"/>
  <c r="C19" i="6"/>
  <c r="M11" i="6"/>
  <c r="D11" i="6" s="1"/>
  <c r="C10" i="6"/>
  <c r="C7" i="6"/>
  <c r="M4" i="6"/>
  <c r="D4" i="6" s="1"/>
  <c r="C3" i="6"/>
  <c r="D2" i="6"/>
  <c r="S5" i="6"/>
  <c r="H5" i="6" s="1"/>
  <c r="S8" i="6"/>
  <c r="H8" i="6" s="1"/>
  <c r="S9" i="6"/>
  <c r="H9" i="6" s="1"/>
  <c r="E9" i="6"/>
  <c r="C8" i="6"/>
  <c r="C9" i="6"/>
  <c r="M5" i="6"/>
  <c r="D5" i="6" s="1"/>
  <c r="P5" i="6"/>
  <c r="F5" i="6" s="1"/>
  <c r="M6" i="6"/>
  <c r="D6" i="6" s="1"/>
  <c r="P6" i="6"/>
  <c r="F6" i="6" s="1"/>
  <c r="S6" i="6"/>
  <c r="H6" i="6" s="1"/>
  <c r="P8" i="6"/>
  <c r="F8" i="6" s="1"/>
  <c r="C5" i="6"/>
  <c r="E5" i="6"/>
  <c r="C6" i="6"/>
  <c r="E6" i="6"/>
  <c r="G6" i="6"/>
  <c r="E8" i="6"/>
  <c r="G8" i="6"/>
  <c r="G9" i="6"/>
  <c r="E19" i="6"/>
  <c r="I15" i="6" l="1"/>
  <c r="I14" i="6"/>
  <c r="I13" i="6"/>
  <c r="I12" i="6"/>
  <c r="I11" i="6"/>
  <c r="I18" i="6"/>
  <c r="I10" i="6"/>
  <c r="I17" i="6"/>
  <c r="I16" i="6"/>
  <c r="I7" i="6"/>
  <c r="I2" i="6"/>
  <c r="I3" i="6"/>
  <c r="I4" i="6"/>
  <c r="C18" i="6"/>
  <c r="E16" i="6"/>
  <c r="M15" i="6"/>
  <c r="D15" i="6" s="1"/>
  <c r="E14" i="6"/>
  <c r="S15" i="6"/>
  <c r="H15" i="6" s="1"/>
  <c r="S7" i="6"/>
  <c r="H7" i="6" s="1"/>
  <c r="E15" i="6"/>
  <c r="P12" i="6"/>
  <c r="F12" i="6" s="1"/>
  <c r="C14" i="6"/>
  <c r="G11" i="6"/>
  <c r="P11" i="6"/>
  <c r="F11" i="6" s="1"/>
  <c r="C11" i="6"/>
  <c r="M10" i="6"/>
  <c r="D10" i="6" s="1"/>
  <c r="E7" i="6"/>
  <c r="M7" i="6"/>
  <c r="D7" i="6" s="1"/>
  <c r="G4" i="6"/>
  <c r="E4" i="6"/>
  <c r="G19" i="6"/>
  <c r="S17" i="6"/>
  <c r="H17" i="6" s="1"/>
  <c r="G12" i="6"/>
  <c r="G13" i="6"/>
  <c r="G5" i="6"/>
  <c r="G16" i="6"/>
  <c r="E18" i="6"/>
  <c r="P10" i="6"/>
  <c r="F10" i="6" s="1"/>
  <c r="C17" i="6"/>
  <c r="C4" i="6"/>
  <c r="C13" i="6"/>
  <c r="M9" i="6"/>
  <c r="D9" i="6" s="1"/>
  <c r="D19" i="6"/>
  <c r="G2" i="6"/>
  <c r="P2" i="6"/>
  <c r="F2" i="6" s="1"/>
  <c r="M3" i="6"/>
  <c r="D3" i="6" s="1"/>
  <c r="P3" i="6"/>
  <c r="F3" i="6" s="1"/>
  <c r="G3" i="6"/>
  <c r="G14" i="6"/>
  <c r="S18" i="6"/>
  <c r="H18" i="6" s="1"/>
  <c r="P17" i="6"/>
  <c r="F17" i="6" s="1"/>
  <c r="M16" i="6"/>
  <c r="D16" i="6" s="1"/>
  <c r="P13" i="6"/>
  <c r="F13" i="6" s="1"/>
  <c r="M12" i="6"/>
  <c r="D12" i="6" s="1"/>
  <c r="S10" i="6"/>
  <c r="H10" i="6" s="1"/>
  <c r="P9" i="6"/>
  <c r="F9" i="6" s="1"/>
  <c r="M8" i="6"/>
  <c r="D8" i="6" s="1"/>
  <c r="C2" i="6"/>
</calcChain>
</file>

<file path=xl/sharedStrings.xml><?xml version="1.0" encoding="utf-8"?>
<sst xmlns="http://schemas.openxmlformats.org/spreadsheetml/2006/main" count="543" uniqueCount="99">
  <si>
    <t>SOFTWARE CONFIGURATION</t>
  </si>
  <si>
    <t>STR220</t>
  </si>
  <si>
    <t>V0103</t>
  </si>
  <si>
    <t>TS</t>
  </si>
  <si>
    <t>CONFIG STATUS</t>
  </si>
  <si>
    <t>TCMS</t>
  </si>
  <si>
    <t>PAPIS</t>
  </si>
  <si>
    <t>OBCN</t>
  </si>
  <si>
    <t>EVR</t>
  </si>
  <si>
    <t>CVS</t>
  </si>
  <si>
    <t>TRACTION</t>
  </si>
  <si>
    <t>BRAKE</t>
  </si>
  <si>
    <t>DOOR</t>
  </si>
  <si>
    <t>HVAC</t>
  </si>
  <si>
    <t>UPDATE</t>
  </si>
  <si>
    <t>OK, latest revision installed</t>
  </si>
  <si>
    <t>UPDATE, latest revision not installed, can go to mainline without restriction</t>
  </si>
  <si>
    <t>RETRICT, latest revision not installed, might impact certain functionalities</t>
  </si>
  <si>
    <t>NOK, latest revision not installed, is not allowed to go to mainline</t>
  </si>
  <si>
    <t>TEST, revision under test, train is not allowed to go to mainline</t>
  </si>
  <si>
    <t>ATC</t>
  </si>
  <si>
    <t>DCS MM Antenna</t>
  </si>
  <si>
    <t>LINE 456 TRAINS CONFIGURATION STATUS</t>
  </si>
  <si>
    <t>Smoke detector SW</t>
  </si>
  <si>
    <t>OBM MM</t>
  </si>
  <si>
    <t>OBM SIG</t>
  </si>
  <si>
    <t>INSTRUCTION</t>
  </si>
  <si>
    <t>SU0002</t>
  </si>
  <si>
    <t>SU0003</t>
  </si>
  <si>
    <t>V1.01</t>
  </si>
  <si>
    <t>V1.32</t>
  </si>
  <si>
    <t>RETR0001</t>
  </si>
  <si>
    <t>RETR0003</t>
  </si>
  <si>
    <t>RETR0002</t>
  </si>
  <si>
    <t>RETR0007</t>
  </si>
  <si>
    <t>RETR0011</t>
  </si>
  <si>
    <t>RETR0012</t>
  </si>
  <si>
    <t>RETR0013</t>
  </si>
  <si>
    <t>RETR0014</t>
  </si>
  <si>
    <t>RETR0015</t>
  </si>
  <si>
    <t>RETR0016</t>
  </si>
  <si>
    <t>RETR0018</t>
  </si>
  <si>
    <t>RETR0019</t>
  </si>
  <si>
    <t>RETR0017</t>
  </si>
  <si>
    <t>BATTERY</t>
  </si>
  <si>
    <t>CVS AGATE</t>
  </si>
  <si>
    <t>TRACTION AGATE</t>
  </si>
  <si>
    <t>RETR0005</t>
  </si>
  <si>
    <t>TRACTION POWER MODULE</t>
  </si>
  <si>
    <t>RETR0006</t>
  </si>
  <si>
    <t>NVR</t>
  </si>
  <si>
    <t>RESCUE COUPLING</t>
  </si>
  <si>
    <t>RETR0008</t>
  </si>
  <si>
    <t>CHR-421</t>
  </si>
  <si>
    <t>RETR0010</t>
  </si>
  <si>
    <t>DOOR MODIF.</t>
  </si>
  <si>
    <t>Battery tray connector</t>
  </si>
  <si>
    <t>HVAC roof plate exchange</t>
  </si>
  <si>
    <t>LMRG pressure switch</t>
  </si>
  <si>
    <t>WSP A-MATRIC</t>
  </si>
  <si>
    <t>PAU board exchange</t>
  </si>
  <si>
    <t>Neutral self exchange</t>
  </si>
  <si>
    <t>Gearbox rework for ring</t>
  </si>
  <si>
    <t>RETROFIT REF</t>
  </si>
  <si>
    <t>RETROFIT DESCRIPTION</t>
  </si>
  <si>
    <t>L4 STATUS</t>
  </si>
  <si>
    <t>L5 STATUS</t>
  </si>
  <si>
    <t>L6 STATUS</t>
  </si>
  <si>
    <t>L4 count</t>
  </si>
  <si>
    <t>L4 total</t>
  </si>
  <si>
    <t>L4 % completed</t>
  </si>
  <si>
    <t>L5 count</t>
  </si>
  <si>
    <t>L5 total</t>
  </si>
  <si>
    <t>L5 % completed</t>
  </si>
  <si>
    <t>L6 count</t>
  </si>
  <si>
    <t>L6 total</t>
  </si>
  <si>
    <t>L6 % completed</t>
  </si>
  <si>
    <t>REVISION  L4/L6</t>
  </si>
  <si>
    <t>TOTAL</t>
  </si>
  <si>
    <t>OK for mainline</t>
  </si>
  <si>
    <t>V2.2.3</t>
  </si>
  <si>
    <t>V1.1.5</t>
  </si>
  <si>
    <t>3.4.1</t>
  </si>
  <si>
    <t>SU0007</t>
  </si>
  <si>
    <t>SU0008</t>
  </si>
  <si>
    <t>2.9.1.0</t>
  </si>
  <si>
    <t>SU0011</t>
  </si>
  <si>
    <t>2.9.1.2</t>
  </si>
  <si>
    <t>4M - Retrofit of Parking Brakes
 (High flow pressure reducer)</t>
  </si>
  <si>
    <t>5.7.3</t>
  </si>
  <si>
    <t>STR
5.7.3</t>
  </si>
  <si>
    <t>SU014</t>
  </si>
  <si>
    <t>2.9.1.4</t>
  </si>
  <si>
    <t>3.4.2</t>
  </si>
  <si>
    <t>SU0017</t>
  </si>
  <si>
    <t>3.7.0.3</t>
  </si>
  <si>
    <t>2.9.1.4.1</t>
  </si>
  <si>
    <t>2.9.1.4-1</t>
  </si>
  <si>
    <t>SU0018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</si>
</sst>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4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7" fillId="0" borderId="0"/>
    <xf numFmtId="0" fontId="6" fillId="0" borderId="0"/>
    <xf numFmtId="9" fontId="6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7" borderId="1" xfId="0" applyFill="1" applyBorder="1"/>
    <xf numFmtId="0" fontId="0" fillId="0" borderId="1" xfId="0" applyBorder="1"/>
    <xf numFmtId="0" fontId="0" fillId="8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 wrapText="1" readingOrder="1"/>
    </xf>
    <xf numFmtId="0" fontId="10" fillId="0" borderId="1" xfId="0" applyFont="1" applyFill="1" applyBorder="1" applyAlignment="1">
      <alignment horizontal="center" vertical="center" wrapText="1" readingOrder="1"/>
    </xf>
    <xf numFmtId="0" fontId="10" fillId="0" borderId="4" xfId="0" applyFont="1" applyFill="1" applyBorder="1" applyAlignment="1">
      <alignment horizontal="center" vertical="center" wrapText="1" readingOrder="1"/>
    </xf>
    <xf numFmtId="9" fontId="0" fillId="0" borderId="1" xfId="0" applyNumberForma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7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3" applyFont="1" applyBorder="1" applyAlignment="1">
      <alignment horizontal="center"/>
    </xf>
    <xf numFmtId="0" fontId="10" fillId="0" borderId="1" xfId="0" applyFont="1" applyFill="1" applyBorder="1" applyAlignment="1">
      <alignment horizontal="center" vertical="center" wrapText="1" readingOrder="1"/>
    </xf>
    <xf numFmtId="0" fontId="9" fillId="7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7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7" borderId="1" xfId="0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 wrapText="1"/>
    </xf>
    <xf numFmtId="0" fontId="0" fillId="8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4" xfId="1" xr:uid="{CE9075E8-9D37-4CB2-AEEC-9FD9981D17CB}"/>
    <cellStyle name="Normal 5" xfId="2" xr:uid="{B5EC7B2E-4B51-4259-8146-C42D57A7E06C}"/>
    <cellStyle name="Percent" xfId="3" builtinId="5"/>
  </cellStyles>
  <dxfs count="6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00FF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SDC107184X011.NEXT.LOC\Data\RS_RIYADH\25.%20Warranty\00_Train%20follow%20up\Troubleshooting%20Reports\Troubleshooting%20Reports\Troubleshooting_Report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eport"/>
      <sheetName val="Guide User"/>
      <sheetName val="Process"/>
      <sheetName val="list OF DATABASE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53716-C486-474D-B868-6FA73EE308CE}">
  <dimension ref="B2:C6"/>
  <sheetViews>
    <sheetView zoomScaleNormal="100" workbookViewId="0">
      <selection activeCell="C9" sqref="C9"/>
    </sheetView>
  </sheetViews>
  <sheetFormatPr defaultRowHeight="14.4" x14ac:dyDescent="0.3"/>
  <cols>
    <col min="3" max="3" width="69.5546875" customWidth="1"/>
  </cols>
  <sheetData>
    <row r="2" spans="2:3" x14ac:dyDescent="0.3">
      <c r="B2" s="10"/>
      <c r="C2" s="11" t="s">
        <v>15</v>
      </c>
    </row>
    <row r="3" spans="2:3" x14ac:dyDescent="0.3">
      <c r="B3" s="12"/>
      <c r="C3" s="11" t="s">
        <v>16</v>
      </c>
    </row>
    <row r="4" spans="2:3" x14ac:dyDescent="0.3">
      <c r="B4" s="13"/>
      <c r="C4" s="11" t="s">
        <v>17</v>
      </c>
    </row>
    <row r="5" spans="2:3" x14ac:dyDescent="0.3">
      <c r="B5" s="14"/>
      <c r="C5" s="11" t="s">
        <v>18</v>
      </c>
    </row>
    <row r="6" spans="2:3" x14ac:dyDescent="0.3">
      <c r="B6" s="15"/>
      <c r="C6" s="11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F7811-196D-4962-A11D-4A0FF38344C2}">
  <dimension ref="A1:O55"/>
  <sheetViews>
    <sheetView tabSelected="1" zoomScale="60" zoomScaleNormal="60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A24" sqref="A24:XFD24"/>
    </sheetView>
  </sheetViews>
  <sheetFormatPr defaultColWidth="8.6640625" defaultRowHeight="14.4" x14ac:dyDescent="0.3"/>
  <cols>
    <col min="1" max="1" width="8.5546875" style="1" bestFit="1" customWidth="1"/>
    <col min="2" max="2" width="30.44140625" style="1" customWidth="1"/>
    <col min="3" max="3" width="15.109375" style="1" customWidth="1"/>
    <col min="4" max="4" width="14.109375" style="1" customWidth="1"/>
    <col min="5" max="5" width="12.44140625" style="1" customWidth="1"/>
    <col min="6" max="6" width="13.88671875" style="1" customWidth="1"/>
    <col min="7" max="7" width="12" style="1" customWidth="1"/>
    <col min="8" max="8" width="16" style="1" customWidth="1"/>
    <col min="9" max="9" width="12.6640625" style="1" customWidth="1"/>
    <col min="10" max="10" width="12.109375" style="1" customWidth="1"/>
    <col min="11" max="11" width="12" style="1" customWidth="1"/>
    <col min="12" max="12" width="14" style="1" customWidth="1"/>
    <col min="13" max="13" width="22.6640625" style="1" customWidth="1"/>
    <col min="14" max="15" width="19" style="1" customWidth="1"/>
    <col min="16" max="16384" width="8.6640625" style="1"/>
  </cols>
  <sheetData>
    <row r="1" spans="1:15" ht="25.8" x14ac:dyDescent="0.3">
      <c r="A1" s="7"/>
      <c r="B1" s="35" t="s">
        <v>22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2" spans="1:15" s="4" customFormat="1" ht="21" x14ac:dyDescent="0.3">
      <c r="A2" s="5"/>
      <c r="C2" s="36" t="s">
        <v>0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s="4" customFormat="1" ht="43.2" customHeight="1" x14ac:dyDescent="0.3">
      <c r="B3" s="16" t="s">
        <v>77</v>
      </c>
      <c r="C3" s="9" t="s">
        <v>93</v>
      </c>
      <c r="D3" s="9" t="s">
        <v>90</v>
      </c>
      <c r="E3" s="9">
        <v>400</v>
      </c>
      <c r="F3" s="9" t="s">
        <v>1</v>
      </c>
      <c r="G3" s="9" t="s">
        <v>80</v>
      </c>
      <c r="H3" s="9" t="s">
        <v>81</v>
      </c>
      <c r="I3" s="9" t="s">
        <v>29</v>
      </c>
      <c r="J3" s="9" t="s">
        <v>2</v>
      </c>
      <c r="K3" s="9" t="s">
        <v>30</v>
      </c>
      <c r="L3" s="9"/>
      <c r="M3" s="9" t="s">
        <v>97</v>
      </c>
      <c r="N3" s="9" t="s">
        <v>85</v>
      </c>
      <c r="O3" s="9" t="s">
        <v>85</v>
      </c>
    </row>
    <row r="4" spans="1:15" s="4" customFormat="1" ht="27.75" customHeight="1" x14ac:dyDescent="0.3">
      <c r="B4" s="16" t="s">
        <v>26</v>
      </c>
      <c r="C4" s="9" t="s">
        <v>94</v>
      </c>
      <c r="D4" s="9" t="s">
        <v>91</v>
      </c>
      <c r="E4" s="9"/>
      <c r="F4" s="9"/>
      <c r="G4" s="9" t="s">
        <v>84</v>
      </c>
      <c r="H4" s="9" t="s">
        <v>83</v>
      </c>
      <c r="I4" s="9" t="s">
        <v>27</v>
      </c>
      <c r="J4" s="9"/>
      <c r="K4" s="9" t="s">
        <v>28</v>
      </c>
      <c r="L4" s="9"/>
      <c r="M4" s="9" t="s">
        <v>98</v>
      </c>
      <c r="N4" s="9" t="s">
        <v>86</v>
      </c>
      <c r="O4" s="9" t="s">
        <v>86</v>
      </c>
    </row>
    <row r="5" spans="1:15" ht="54" x14ac:dyDescent="0.3">
      <c r="A5" s="6" t="s">
        <v>3</v>
      </c>
      <c r="B5" s="16" t="s">
        <v>4</v>
      </c>
      <c r="C5" s="6" t="s">
        <v>5</v>
      </c>
      <c r="D5" s="6" t="s">
        <v>6</v>
      </c>
      <c r="E5" s="6" t="s">
        <v>7</v>
      </c>
      <c r="F5" s="6" t="s">
        <v>8</v>
      </c>
      <c r="G5" s="6" t="s">
        <v>9</v>
      </c>
      <c r="H5" s="6" t="s">
        <v>10</v>
      </c>
      <c r="I5" s="6" t="s">
        <v>11</v>
      </c>
      <c r="J5" s="6" t="s">
        <v>12</v>
      </c>
      <c r="K5" s="6" t="s">
        <v>13</v>
      </c>
      <c r="L5" s="6" t="s">
        <v>23</v>
      </c>
      <c r="M5" s="6" t="s">
        <v>20</v>
      </c>
      <c r="N5" s="6" t="s">
        <v>24</v>
      </c>
      <c r="O5" s="6" t="s">
        <v>25</v>
      </c>
    </row>
    <row r="6" spans="1:15" ht="15.6" x14ac:dyDescent="0.3">
      <c r="A6" s="8">
        <v>401</v>
      </c>
      <c r="B6" s="32" t="s">
        <v>79</v>
      </c>
      <c r="C6" s="21" t="s">
        <v>93</v>
      </c>
      <c r="D6" s="21" t="s">
        <v>89</v>
      </c>
      <c r="E6" s="21">
        <v>400</v>
      </c>
      <c r="F6" s="21">
        <v>220</v>
      </c>
      <c r="G6" s="21" t="s">
        <v>80</v>
      </c>
      <c r="H6" s="21" t="s">
        <v>81</v>
      </c>
      <c r="I6" s="21">
        <v>1.01</v>
      </c>
      <c r="J6" s="21">
        <v>103</v>
      </c>
      <c r="K6" s="21">
        <v>1.32</v>
      </c>
      <c r="L6" s="3" t="s">
        <v>14</v>
      </c>
      <c r="M6" s="21" t="s">
        <v>97</v>
      </c>
      <c r="N6" s="21" t="s">
        <v>85</v>
      </c>
      <c r="O6" s="21" t="s">
        <v>85</v>
      </c>
    </row>
    <row r="7" spans="1:15" ht="15.6" x14ac:dyDescent="0.3">
      <c r="A7" s="8">
        <v>402</v>
      </c>
      <c r="B7" s="32" t="s">
        <v>79</v>
      </c>
      <c r="C7" s="21" t="s">
        <v>93</v>
      </c>
      <c r="D7" s="21" t="s">
        <v>89</v>
      </c>
      <c r="E7" s="21">
        <v>400</v>
      </c>
      <c r="F7" s="21">
        <v>220</v>
      </c>
      <c r="G7" s="21" t="s">
        <v>80</v>
      </c>
      <c r="H7" s="21" t="s">
        <v>81</v>
      </c>
      <c r="I7" s="21">
        <v>1.01</v>
      </c>
      <c r="J7" s="21">
        <v>103</v>
      </c>
      <c r="K7" s="21">
        <v>1.32</v>
      </c>
      <c r="L7" s="3" t="s">
        <v>14</v>
      </c>
      <c r="M7" s="21" t="s">
        <v>97</v>
      </c>
      <c r="N7" s="21" t="s">
        <v>85</v>
      </c>
      <c r="O7" s="21" t="s">
        <v>85</v>
      </c>
    </row>
    <row r="8" spans="1:15" ht="15.6" x14ac:dyDescent="0.3">
      <c r="A8" s="8">
        <v>403</v>
      </c>
      <c r="B8" s="32" t="s">
        <v>79</v>
      </c>
      <c r="C8" s="21" t="s">
        <v>93</v>
      </c>
      <c r="D8" s="21" t="s">
        <v>89</v>
      </c>
      <c r="E8" s="21">
        <v>400</v>
      </c>
      <c r="F8" s="21">
        <v>220</v>
      </c>
      <c r="G8" s="21" t="s">
        <v>80</v>
      </c>
      <c r="H8" s="21" t="s">
        <v>81</v>
      </c>
      <c r="I8" s="21">
        <v>1.01</v>
      </c>
      <c r="J8" s="21">
        <v>103</v>
      </c>
      <c r="K8" s="21">
        <v>1.32</v>
      </c>
      <c r="L8" s="3" t="s">
        <v>14</v>
      </c>
      <c r="M8" s="21" t="s">
        <v>97</v>
      </c>
      <c r="N8" s="21" t="s">
        <v>85</v>
      </c>
      <c r="O8" s="21" t="s">
        <v>85</v>
      </c>
    </row>
    <row r="9" spans="1:15" ht="15.6" x14ac:dyDescent="0.3">
      <c r="A9" s="8">
        <v>404</v>
      </c>
      <c r="B9" s="32" t="s">
        <v>79</v>
      </c>
      <c r="C9" s="21" t="s">
        <v>93</v>
      </c>
      <c r="D9" s="21" t="s">
        <v>89</v>
      </c>
      <c r="E9" s="21">
        <v>400</v>
      </c>
      <c r="F9" s="21">
        <v>220</v>
      </c>
      <c r="G9" s="21" t="s">
        <v>80</v>
      </c>
      <c r="H9" s="21" t="s">
        <v>81</v>
      </c>
      <c r="I9" s="21">
        <v>1.01</v>
      </c>
      <c r="J9" s="21">
        <v>103</v>
      </c>
      <c r="K9" s="21">
        <v>1.32</v>
      </c>
      <c r="L9" s="3" t="s">
        <v>14</v>
      </c>
      <c r="M9" s="21" t="s">
        <v>97</v>
      </c>
      <c r="N9" s="21" t="s">
        <v>85</v>
      </c>
      <c r="O9" s="21" t="s">
        <v>85</v>
      </c>
    </row>
    <row r="10" spans="1:15" ht="15.6" x14ac:dyDescent="0.3">
      <c r="A10" s="8">
        <v>405</v>
      </c>
      <c r="B10" s="32" t="s">
        <v>79</v>
      </c>
      <c r="C10" s="21" t="s">
        <v>93</v>
      </c>
      <c r="D10" s="21" t="s">
        <v>89</v>
      </c>
      <c r="E10" s="21">
        <v>400</v>
      </c>
      <c r="F10" s="21">
        <v>220</v>
      </c>
      <c r="G10" s="21" t="s">
        <v>80</v>
      </c>
      <c r="H10" s="21" t="s">
        <v>81</v>
      </c>
      <c r="I10" s="21">
        <v>1.01</v>
      </c>
      <c r="J10" s="21">
        <v>103</v>
      </c>
      <c r="K10" s="21">
        <v>1.32</v>
      </c>
      <c r="L10" s="3" t="s">
        <v>14</v>
      </c>
      <c r="M10" s="21" t="s">
        <v>97</v>
      </c>
      <c r="N10" s="21" t="s">
        <v>85</v>
      </c>
      <c r="O10" s="21" t="s">
        <v>85</v>
      </c>
    </row>
    <row r="11" spans="1:15" ht="15.6" x14ac:dyDescent="0.3">
      <c r="A11" s="8">
        <v>406</v>
      </c>
      <c r="B11" s="32" t="s">
        <v>79</v>
      </c>
      <c r="C11" s="21" t="s">
        <v>93</v>
      </c>
      <c r="D11" s="21" t="s">
        <v>89</v>
      </c>
      <c r="E11" s="21">
        <v>400</v>
      </c>
      <c r="F11" s="21">
        <v>220</v>
      </c>
      <c r="G11" s="21" t="s">
        <v>80</v>
      </c>
      <c r="H11" s="21" t="s">
        <v>81</v>
      </c>
      <c r="I11" s="21">
        <v>1.01</v>
      </c>
      <c r="J11" s="21">
        <v>103</v>
      </c>
      <c r="K11" s="21">
        <v>1.32</v>
      </c>
      <c r="L11" s="3" t="s">
        <v>14</v>
      </c>
      <c r="M11" s="21" t="s">
        <v>97</v>
      </c>
      <c r="N11" s="21" t="s">
        <v>85</v>
      </c>
      <c r="O11" s="21" t="s">
        <v>85</v>
      </c>
    </row>
    <row r="12" spans="1:15" ht="15.6" x14ac:dyDescent="0.3">
      <c r="A12" s="8">
        <v>407</v>
      </c>
      <c r="B12" s="32" t="s">
        <v>79</v>
      </c>
      <c r="C12" s="21" t="s">
        <v>93</v>
      </c>
      <c r="D12" s="21" t="s">
        <v>89</v>
      </c>
      <c r="E12" s="21">
        <v>400</v>
      </c>
      <c r="F12" s="21">
        <v>220</v>
      </c>
      <c r="G12" s="21" t="s">
        <v>80</v>
      </c>
      <c r="H12" s="21" t="s">
        <v>81</v>
      </c>
      <c r="I12" s="21">
        <v>1.01</v>
      </c>
      <c r="J12" s="21">
        <v>103</v>
      </c>
      <c r="K12" s="21">
        <v>1.32</v>
      </c>
      <c r="L12" s="3" t="s">
        <v>14</v>
      </c>
      <c r="M12" s="21" t="s">
        <v>97</v>
      </c>
      <c r="N12" s="21" t="s">
        <v>85</v>
      </c>
      <c r="O12" s="21" t="s">
        <v>85</v>
      </c>
    </row>
    <row r="13" spans="1:15" ht="15.6" x14ac:dyDescent="0.3">
      <c r="A13" s="8">
        <v>408</v>
      </c>
      <c r="B13" s="32" t="s">
        <v>79</v>
      </c>
      <c r="C13" s="21" t="s">
        <v>93</v>
      </c>
      <c r="D13" s="21" t="s">
        <v>89</v>
      </c>
      <c r="E13" s="21">
        <v>400</v>
      </c>
      <c r="F13" s="21">
        <v>220</v>
      </c>
      <c r="G13" s="21" t="s">
        <v>80</v>
      </c>
      <c r="H13" s="21" t="s">
        <v>81</v>
      </c>
      <c r="I13" s="21">
        <v>1.01</v>
      </c>
      <c r="J13" s="21">
        <v>103</v>
      </c>
      <c r="K13" s="21">
        <v>1.32</v>
      </c>
      <c r="L13" s="3" t="s">
        <v>14</v>
      </c>
      <c r="M13" s="21" t="s">
        <v>97</v>
      </c>
      <c r="N13" s="21" t="s">
        <v>85</v>
      </c>
      <c r="O13" s="21" t="s">
        <v>85</v>
      </c>
    </row>
    <row r="14" spans="1:15" ht="15.6" x14ac:dyDescent="0.3">
      <c r="A14" s="8">
        <v>409</v>
      </c>
      <c r="B14" s="32" t="s">
        <v>79</v>
      </c>
      <c r="C14" s="21" t="s">
        <v>93</v>
      </c>
      <c r="D14" s="21" t="s">
        <v>89</v>
      </c>
      <c r="E14" s="21">
        <v>400</v>
      </c>
      <c r="F14" s="21">
        <v>220</v>
      </c>
      <c r="G14" s="21" t="s">
        <v>80</v>
      </c>
      <c r="H14" s="21" t="s">
        <v>81</v>
      </c>
      <c r="I14" s="21">
        <v>1.01</v>
      </c>
      <c r="J14" s="21">
        <v>103</v>
      </c>
      <c r="K14" s="21">
        <v>1.32</v>
      </c>
      <c r="L14" s="3" t="s">
        <v>14</v>
      </c>
      <c r="M14" s="21" t="s">
        <v>97</v>
      </c>
      <c r="N14" s="21" t="s">
        <v>85</v>
      </c>
      <c r="O14" s="21" t="s">
        <v>85</v>
      </c>
    </row>
    <row r="15" spans="1:15" ht="15.6" x14ac:dyDescent="0.3">
      <c r="A15" s="8">
        <v>410</v>
      </c>
      <c r="B15" s="32" t="s">
        <v>79</v>
      </c>
      <c r="C15" s="21" t="s">
        <v>93</v>
      </c>
      <c r="D15" s="21" t="s">
        <v>89</v>
      </c>
      <c r="E15" s="21">
        <v>400</v>
      </c>
      <c r="F15" s="21">
        <v>220</v>
      </c>
      <c r="G15" s="21" t="s">
        <v>80</v>
      </c>
      <c r="H15" s="21" t="s">
        <v>81</v>
      </c>
      <c r="I15" s="21">
        <v>1.01</v>
      </c>
      <c r="J15" s="21">
        <v>103</v>
      </c>
      <c r="K15" s="21">
        <v>1.32</v>
      </c>
      <c r="L15" s="3" t="s">
        <v>14</v>
      </c>
      <c r="M15" s="21" t="s">
        <v>97</v>
      </c>
      <c r="N15" s="21" t="s">
        <v>85</v>
      </c>
      <c r="O15" s="21" t="s">
        <v>85</v>
      </c>
    </row>
    <row r="16" spans="1:15" ht="15.6" x14ac:dyDescent="0.3">
      <c r="A16" s="8">
        <v>411</v>
      </c>
      <c r="B16" s="32" t="s">
        <v>79</v>
      </c>
      <c r="C16" s="21" t="s">
        <v>93</v>
      </c>
      <c r="D16" s="21" t="s">
        <v>89</v>
      </c>
      <c r="E16" s="21">
        <v>400</v>
      </c>
      <c r="F16" s="21">
        <v>220</v>
      </c>
      <c r="G16" s="21" t="s">
        <v>80</v>
      </c>
      <c r="H16" s="21" t="s">
        <v>81</v>
      </c>
      <c r="I16" s="21">
        <v>1.01</v>
      </c>
      <c r="J16" s="21">
        <v>103</v>
      </c>
      <c r="K16" s="21">
        <v>1.32</v>
      </c>
      <c r="L16" s="3" t="s">
        <v>14</v>
      </c>
      <c r="M16" s="21" t="s">
        <v>97</v>
      </c>
      <c r="N16" s="21" t="s">
        <v>85</v>
      </c>
      <c r="O16" s="21" t="s">
        <v>85</v>
      </c>
    </row>
    <row r="17" spans="1:15" ht="15.6" x14ac:dyDescent="0.3">
      <c r="A17" s="8">
        <v>412</v>
      </c>
      <c r="B17" s="32" t="s">
        <v>79</v>
      </c>
      <c r="C17" s="21" t="s">
        <v>93</v>
      </c>
      <c r="D17" s="21" t="s">
        <v>89</v>
      </c>
      <c r="E17" s="21">
        <v>400</v>
      </c>
      <c r="F17" s="21">
        <v>220</v>
      </c>
      <c r="G17" s="21" t="s">
        <v>80</v>
      </c>
      <c r="H17" s="21" t="s">
        <v>81</v>
      </c>
      <c r="I17" s="21">
        <v>1.01</v>
      </c>
      <c r="J17" s="21">
        <v>103</v>
      </c>
      <c r="K17" s="21">
        <v>1.32</v>
      </c>
      <c r="L17" s="3" t="s">
        <v>14</v>
      </c>
      <c r="M17" s="21" t="s">
        <v>97</v>
      </c>
      <c r="N17" s="21" t="s">
        <v>85</v>
      </c>
      <c r="O17" s="21" t="s">
        <v>85</v>
      </c>
    </row>
    <row r="18" spans="1:15" ht="15.6" x14ac:dyDescent="0.3">
      <c r="A18" s="8">
        <v>413</v>
      </c>
      <c r="B18" s="32" t="s">
        <v>79</v>
      </c>
      <c r="C18" s="21" t="s">
        <v>93</v>
      </c>
      <c r="D18" s="21" t="s">
        <v>89</v>
      </c>
      <c r="E18" s="21">
        <v>400</v>
      </c>
      <c r="F18" s="21">
        <v>220</v>
      </c>
      <c r="G18" s="21" t="s">
        <v>80</v>
      </c>
      <c r="H18" s="21" t="s">
        <v>81</v>
      </c>
      <c r="I18" s="21">
        <v>1.01</v>
      </c>
      <c r="J18" s="21">
        <v>103</v>
      </c>
      <c r="K18" s="21">
        <v>1.32</v>
      </c>
      <c r="L18" s="3" t="s">
        <v>14</v>
      </c>
      <c r="M18" s="21" t="s">
        <v>97</v>
      </c>
      <c r="N18" s="21" t="s">
        <v>85</v>
      </c>
      <c r="O18" s="21" t="s">
        <v>85</v>
      </c>
    </row>
    <row r="19" spans="1:15" ht="15.6" x14ac:dyDescent="0.3">
      <c r="A19" s="8">
        <v>414</v>
      </c>
      <c r="B19" s="32" t="s">
        <v>79</v>
      </c>
      <c r="C19" s="21" t="s">
        <v>93</v>
      </c>
      <c r="D19" s="21" t="s">
        <v>89</v>
      </c>
      <c r="E19" s="21">
        <v>400</v>
      </c>
      <c r="F19" s="21">
        <v>220</v>
      </c>
      <c r="G19" s="21" t="s">
        <v>80</v>
      </c>
      <c r="H19" s="21" t="s">
        <v>81</v>
      </c>
      <c r="I19" s="21">
        <v>1.01</v>
      </c>
      <c r="J19" s="21">
        <v>103</v>
      </c>
      <c r="K19" s="21">
        <v>1.32</v>
      </c>
      <c r="L19" s="3" t="s">
        <v>14</v>
      </c>
      <c r="M19" s="21" t="s">
        <v>97</v>
      </c>
      <c r="N19" s="21" t="s">
        <v>85</v>
      </c>
      <c r="O19" s="21" t="s">
        <v>85</v>
      </c>
    </row>
    <row r="20" spans="1:15" ht="15.6" x14ac:dyDescent="0.3">
      <c r="A20" s="8">
        <v>415</v>
      </c>
      <c r="B20" s="32" t="s">
        <v>79</v>
      </c>
      <c r="C20" s="21" t="s">
        <v>93</v>
      </c>
      <c r="D20" s="21" t="s">
        <v>89</v>
      </c>
      <c r="E20" s="21">
        <v>400</v>
      </c>
      <c r="F20" s="21">
        <v>220</v>
      </c>
      <c r="G20" s="21" t="s">
        <v>80</v>
      </c>
      <c r="H20" s="21" t="s">
        <v>81</v>
      </c>
      <c r="I20" s="21">
        <v>1.01</v>
      </c>
      <c r="J20" s="21">
        <v>103</v>
      </c>
      <c r="K20" s="21">
        <v>1.32</v>
      </c>
      <c r="L20" s="3" t="s">
        <v>14</v>
      </c>
      <c r="M20" s="21" t="s">
        <v>97</v>
      </c>
      <c r="N20" s="21" t="s">
        <v>85</v>
      </c>
      <c r="O20" s="21" t="s">
        <v>85</v>
      </c>
    </row>
    <row r="21" spans="1:15" ht="15.6" x14ac:dyDescent="0.3">
      <c r="A21" s="8">
        <v>416</v>
      </c>
      <c r="B21" s="32" t="s">
        <v>79</v>
      </c>
      <c r="C21" s="21" t="s">
        <v>93</v>
      </c>
      <c r="D21" s="21" t="s">
        <v>89</v>
      </c>
      <c r="E21" s="21">
        <v>400</v>
      </c>
      <c r="F21" s="21">
        <v>220</v>
      </c>
      <c r="G21" s="21" t="s">
        <v>80</v>
      </c>
      <c r="H21" s="21" t="s">
        <v>81</v>
      </c>
      <c r="I21" s="21">
        <v>1.01</v>
      </c>
      <c r="J21" s="21">
        <v>103</v>
      </c>
      <c r="K21" s="21">
        <v>1.32</v>
      </c>
      <c r="L21" s="3" t="s">
        <v>14</v>
      </c>
      <c r="M21" s="21" t="s">
        <v>97</v>
      </c>
      <c r="N21" s="21" t="s">
        <v>85</v>
      </c>
      <c r="O21" s="21" t="s">
        <v>85</v>
      </c>
    </row>
    <row r="22" spans="1:15" ht="15.6" x14ac:dyDescent="0.3">
      <c r="A22" s="8">
        <v>417</v>
      </c>
      <c r="B22" s="32" t="s">
        <v>79</v>
      </c>
      <c r="C22" s="21" t="s">
        <v>93</v>
      </c>
      <c r="D22" s="21" t="s">
        <v>89</v>
      </c>
      <c r="E22" s="21">
        <v>400</v>
      </c>
      <c r="F22" s="21">
        <v>220</v>
      </c>
      <c r="G22" s="21" t="s">
        <v>80</v>
      </c>
      <c r="H22" s="21" t="s">
        <v>81</v>
      </c>
      <c r="I22" s="21">
        <v>1.01</v>
      </c>
      <c r="J22" s="21">
        <v>103</v>
      </c>
      <c r="K22" s="21">
        <v>1.32</v>
      </c>
      <c r="L22" s="3" t="s">
        <v>14</v>
      </c>
      <c r="M22" s="21" t="s">
        <v>97</v>
      </c>
      <c r="N22" s="21" t="s">
        <v>85</v>
      </c>
      <c r="O22" s="21" t="s">
        <v>85</v>
      </c>
    </row>
    <row r="23" spans="1:15" ht="15.6" x14ac:dyDescent="0.3">
      <c r="A23" s="8">
        <v>418</v>
      </c>
      <c r="B23" s="32" t="s">
        <v>79</v>
      </c>
      <c r="C23" s="21" t="s">
        <v>93</v>
      </c>
      <c r="D23" s="21" t="s">
        <v>89</v>
      </c>
      <c r="E23" s="21">
        <v>400</v>
      </c>
      <c r="F23" s="21">
        <v>220</v>
      </c>
      <c r="G23" s="21" t="s">
        <v>80</v>
      </c>
      <c r="H23" s="21" t="s">
        <v>81</v>
      </c>
      <c r="I23" s="21">
        <v>1.01</v>
      </c>
      <c r="J23" s="21">
        <v>103</v>
      </c>
      <c r="K23" s="21">
        <v>1.32</v>
      </c>
      <c r="L23" s="3" t="s">
        <v>14</v>
      </c>
      <c r="M23" s="21" t="s">
        <v>97</v>
      </c>
      <c r="N23" s="21" t="s">
        <v>85</v>
      </c>
      <c r="O23" s="21" t="s">
        <v>85</v>
      </c>
    </row>
    <row r="24" spans="1:15" ht="15.6" x14ac:dyDescent="0.3">
      <c r="A24" s="8">
        <v>419</v>
      </c>
      <c r="B24" s="32" t="s">
        <v>79</v>
      </c>
      <c r="C24" s="21" t="s">
        <v>93</v>
      </c>
      <c r="D24" s="21" t="s">
        <v>89</v>
      </c>
      <c r="E24" s="21">
        <v>400</v>
      </c>
      <c r="F24" s="21">
        <v>220</v>
      </c>
      <c r="G24" s="21" t="s">
        <v>80</v>
      </c>
      <c r="H24" s="21" t="s">
        <v>81</v>
      </c>
      <c r="I24" s="21">
        <v>1.01</v>
      </c>
      <c r="J24" s="21">
        <v>103</v>
      </c>
      <c r="K24" s="21">
        <v>1.32</v>
      </c>
      <c r="L24" s="3" t="s">
        <v>14</v>
      </c>
      <c r="M24" s="34" t="s">
        <v>92</v>
      </c>
      <c r="N24" s="21" t="s">
        <v>85</v>
      </c>
      <c r="O24" s="21" t="s">
        <v>85</v>
      </c>
    </row>
    <row r="25" spans="1:15" ht="15.6" x14ac:dyDescent="0.3">
      <c r="A25" s="8">
        <v>420</v>
      </c>
      <c r="B25" s="32" t="s">
        <v>79</v>
      </c>
      <c r="C25" s="21" t="s">
        <v>93</v>
      </c>
      <c r="D25" s="21" t="s">
        <v>89</v>
      </c>
      <c r="E25" s="21">
        <v>400</v>
      </c>
      <c r="F25" s="21">
        <v>220</v>
      </c>
      <c r="G25" s="21" t="s">
        <v>80</v>
      </c>
      <c r="H25" s="21" t="s">
        <v>81</v>
      </c>
      <c r="I25" s="21">
        <v>1.01</v>
      </c>
      <c r="J25" s="21">
        <v>103</v>
      </c>
      <c r="K25" s="21">
        <v>1.32</v>
      </c>
      <c r="L25" s="3" t="s">
        <v>14</v>
      </c>
      <c r="M25" s="21" t="s">
        <v>97</v>
      </c>
      <c r="N25" s="21" t="s">
        <v>85</v>
      </c>
      <c r="O25" s="21" t="s">
        <v>85</v>
      </c>
    </row>
    <row r="26" spans="1:15" ht="15.6" x14ac:dyDescent="0.3">
      <c r="A26" s="8">
        <v>421</v>
      </c>
      <c r="B26" s="32" t="s">
        <v>79</v>
      </c>
      <c r="C26" s="21" t="s">
        <v>93</v>
      </c>
      <c r="D26" s="21" t="s">
        <v>89</v>
      </c>
      <c r="E26" s="21">
        <v>400</v>
      </c>
      <c r="F26" s="21">
        <v>220</v>
      </c>
      <c r="G26" s="21" t="s">
        <v>80</v>
      </c>
      <c r="H26" s="21" t="s">
        <v>81</v>
      </c>
      <c r="I26" s="21">
        <v>1.01</v>
      </c>
      <c r="J26" s="21">
        <v>103</v>
      </c>
      <c r="K26" s="21">
        <v>1.32</v>
      </c>
      <c r="L26" s="3" t="s">
        <v>14</v>
      </c>
      <c r="M26" s="21" t="s">
        <v>97</v>
      </c>
      <c r="N26" s="21" t="s">
        <v>85</v>
      </c>
      <c r="O26" s="21" t="s">
        <v>85</v>
      </c>
    </row>
    <row r="27" spans="1:15" ht="15.6" x14ac:dyDescent="0.3">
      <c r="A27" s="8">
        <v>422</v>
      </c>
      <c r="B27" s="32" t="s">
        <v>79</v>
      </c>
      <c r="C27" s="21" t="s">
        <v>93</v>
      </c>
      <c r="D27" s="21" t="s">
        <v>89</v>
      </c>
      <c r="E27" s="21">
        <v>400</v>
      </c>
      <c r="F27" s="21">
        <v>220</v>
      </c>
      <c r="G27" s="21" t="s">
        <v>80</v>
      </c>
      <c r="H27" s="21" t="s">
        <v>81</v>
      </c>
      <c r="I27" s="21">
        <v>1.01</v>
      </c>
      <c r="J27" s="21">
        <v>103</v>
      </c>
      <c r="K27" s="21">
        <v>1.32</v>
      </c>
      <c r="L27" s="3" t="s">
        <v>14</v>
      </c>
      <c r="M27" s="21" t="s">
        <v>97</v>
      </c>
      <c r="N27" s="21" t="s">
        <v>85</v>
      </c>
      <c r="O27" s="21" t="s">
        <v>85</v>
      </c>
    </row>
    <row r="28" spans="1:15" ht="15.6" x14ac:dyDescent="0.3">
      <c r="A28" s="8">
        <v>423</v>
      </c>
      <c r="B28" s="32" t="s">
        <v>79</v>
      </c>
      <c r="C28" s="21" t="s">
        <v>93</v>
      </c>
      <c r="D28" s="21" t="s">
        <v>89</v>
      </c>
      <c r="E28" s="21">
        <v>400</v>
      </c>
      <c r="F28" s="21">
        <v>220</v>
      </c>
      <c r="G28" s="21" t="s">
        <v>80</v>
      </c>
      <c r="H28" s="21" t="s">
        <v>81</v>
      </c>
      <c r="I28" s="21">
        <v>1.01</v>
      </c>
      <c r="J28" s="21">
        <v>103</v>
      </c>
      <c r="K28" s="21">
        <v>1.32</v>
      </c>
      <c r="L28" s="3" t="s">
        <v>14</v>
      </c>
      <c r="M28" s="21" t="s">
        <v>97</v>
      </c>
      <c r="N28" s="21" t="s">
        <v>85</v>
      </c>
      <c r="O28" s="21" t="s">
        <v>85</v>
      </c>
    </row>
    <row r="29" spans="1:15" ht="15.6" x14ac:dyDescent="0.3">
      <c r="A29" s="8">
        <v>424</v>
      </c>
      <c r="B29" s="32" t="s">
        <v>79</v>
      </c>
      <c r="C29" s="21" t="s">
        <v>93</v>
      </c>
      <c r="D29" s="21" t="s">
        <v>89</v>
      </c>
      <c r="E29" s="21">
        <v>400</v>
      </c>
      <c r="F29" s="21">
        <v>220</v>
      </c>
      <c r="G29" s="21" t="s">
        <v>80</v>
      </c>
      <c r="H29" s="21" t="s">
        <v>81</v>
      </c>
      <c r="I29" s="21">
        <v>1.01</v>
      </c>
      <c r="J29" s="21">
        <v>103</v>
      </c>
      <c r="K29" s="21">
        <v>1.32</v>
      </c>
      <c r="L29" s="3" t="s">
        <v>14</v>
      </c>
      <c r="M29" s="21" t="s">
        <v>97</v>
      </c>
      <c r="N29" s="21" t="s">
        <v>85</v>
      </c>
      <c r="O29" s="21" t="s">
        <v>85</v>
      </c>
    </row>
    <row r="30" spans="1:15" x14ac:dyDescent="0.3">
      <c r="A30" s="2">
        <v>601</v>
      </c>
      <c r="B30" s="32" t="s">
        <v>79</v>
      </c>
      <c r="C30" s="21" t="s">
        <v>93</v>
      </c>
      <c r="D30" s="21" t="s">
        <v>89</v>
      </c>
      <c r="E30" s="21">
        <v>400</v>
      </c>
      <c r="F30" s="21">
        <v>220</v>
      </c>
      <c r="G30" s="21" t="s">
        <v>80</v>
      </c>
      <c r="H30" s="21" t="s">
        <v>81</v>
      </c>
      <c r="I30" s="21">
        <v>1.01</v>
      </c>
      <c r="J30" s="21">
        <v>103</v>
      </c>
      <c r="K30" s="21">
        <v>1.32</v>
      </c>
      <c r="L30" s="3" t="s">
        <v>14</v>
      </c>
      <c r="M30" s="21" t="s">
        <v>95</v>
      </c>
      <c r="N30" s="21" t="s">
        <v>85</v>
      </c>
      <c r="O30" s="21" t="s">
        <v>85</v>
      </c>
    </row>
    <row r="31" spans="1:15" x14ac:dyDescent="0.3">
      <c r="A31" s="2">
        <v>602</v>
      </c>
      <c r="B31" s="32" t="s">
        <v>79</v>
      </c>
      <c r="C31" s="21" t="s">
        <v>93</v>
      </c>
      <c r="D31" s="21" t="s">
        <v>89</v>
      </c>
      <c r="E31" s="21">
        <v>400</v>
      </c>
      <c r="F31" s="21">
        <v>220</v>
      </c>
      <c r="G31" s="21" t="s">
        <v>80</v>
      </c>
      <c r="H31" s="21" t="s">
        <v>81</v>
      </c>
      <c r="I31" s="21">
        <v>1.01</v>
      </c>
      <c r="J31" s="21">
        <v>103</v>
      </c>
      <c r="K31" s="21">
        <v>1.32</v>
      </c>
      <c r="L31" s="3" t="s">
        <v>14</v>
      </c>
      <c r="M31" s="21" t="s">
        <v>96</v>
      </c>
      <c r="N31" s="21" t="s">
        <v>85</v>
      </c>
      <c r="O31" s="21" t="s">
        <v>85</v>
      </c>
    </row>
    <row r="32" spans="1:15" x14ac:dyDescent="0.3">
      <c r="A32" s="2">
        <v>603</v>
      </c>
      <c r="B32" s="32" t="s">
        <v>79</v>
      </c>
      <c r="C32" s="21" t="s">
        <v>93</v>
      </c>
      <c r="D32" s="21" t="s">
        <v>89</v>
      </c>
      <c r="E32" s="21">
        <v>400</v>
      </c>
      <c r="F32" s="21">
        <v>220</v>
      </c>
      <c r="G32" s="21" t="s">
        <v>80</v>
      </c>
      <c r="H32" s="21" t="s">
        <v>81</v>
      </c>
      <c r="I32" s="21">
        <v>1.01</v>
      </c>
      <c r="J32" s="21">
        <v>103</v>
      </c>
      <c r="K32" s="21">
        <v>1.32</v>
      </c>
      <c r="L32" s="3" t="s">
        <v>14</v>
      </c>
      <c r="M32" s="21" t="s">
        <v>96</v>
      </c>
      <c r="N32" s="21" t="s">
        <v>85</v>
      </c>
      <c r="O32" s="21" t="s">
        <v>85</v>
      </c>
    </row>
    <row r="33" spans="1:15" x14ac:dyDescent="0.3">
      <c r="A33" s="2">
        <v>604</v>
      </c>
      <c r="B33" s="32" t="s">
        <v>79</v>
      </c>
      <c r="C33" s="21" t="s">
        <v>93</v>
      </c>
      <c r="D33" s="21" t="s">
        <v>89</v>
      </c>
      <c r="E33" s="21">
        <v>400</v>
      </c>
      <c r="F33" s="21">
        <v>220</v>
      </c>
      <c r="G33" s="21" t="s">
        <v>80</v>
      </c>
      <c r="H33" s="21" t="s">
        <v>81</v>
      </c>
      <c r="I33" s="21">
        <v>1.01</v>
      </c>
      <c r="J33" s="21">
        <v>103</v>
      </c>
      <c r="K33" s="21">
        <v>1.32</v>
      </c>
      <c r="L33" s="3" t="s">
        <v>14</v>
      </c>
      <c r="M33" s="21" t="s">
        <v>96</v>
      </c>
      <c r="N33" s="21" t="s">
        <v>85</v>
      </c>
      <c r="O33" s="21" t="s">
        <v>85</v>
      </c>
    </row>
    <row r="34" spans="1:15" x14ac:dyDescent="0.3">
      <c r="A34" s="2">
        <v>605</v>
      </c>
      <c r="B34" s="32" t="s">
        <v>79</v>
      </c>
      <c r="C34" s="21" t="s">
        <v>93</v>
      </c>
      <c r="D34" s="21" t="s">
        <v>89</v>
      </c>
      <c r="E34" s="21">
        <v>400</v>
      </c>
      <c r="F34" s="21">
        <v>220</v>
      </c>
      <c r="G34" s="21" t="s">
        <v>80</v>
      </c>
      <c r="H34" s="21" t="s">
        <v>81</v>
      </c>
      <c r="I34" s="21">
        <v>1.01</v>
      </c>
      <c r="J34" s="21">
        <v>103</v>
      </c>
      <c r="K34" s="21">
        <v>1.32</v>
      </c>
      <c r="L34" s="3" t="s">
        <v>14</v>
      </c>
      <c r="M34" s="21" t="s">
        <v>96</v>
      </c>
      <c r="N34" s="21" t="s">
        <v>85</v>
      </c>
      <c r="O34" s="21" t="s">
        <v>85</v>
      </c>
    </row>
    <row r="35" spans="1:15" x14ac:dyDescent="0.3">
      <c r="A35" s="2">
        <v>606</v>
      </c>
      <c r="B35" s="32" t="s">
        <v>79</v>
      </c>
      <c r="C35" s="21" t="s">
        <v>93</v>
      </c>
      <c r="D35" s="21" t="s">
        <v>89</v>
      </c>
      <c r="E35" s="21">
        <v>400</v>
      </c>
      <c r="F35" s="21">
        <v>220</v>
      </c>
      <c r="G35" s="21" t="s">
        <v>80</v>
      </c>
      <c r="H35" s="21" t="s">
        <v>81</v>
      </c>
      <c r="I35" s="21">
        <v>1.01</v>
      </c>
      <c r="J35" s="21">
        <v>103</v>
      </c>
      <c r="K35" s="21">
        <v>1.32</v>
      </c>
      <c r="L35" s="3" t="s">
        <v>14</v>
      </c>
      <c r="M35" s="21" t="s">
        <v>96</v>
      </c>
      <c r="N35" s="21" t="s">
        <v>85</v>
      </c>
      <c r="O35" s="21" t="s">
        <v>85</v>
      </c>
    </row>
    <row r="36" spans="1:15" x14ac:dyDescent="0.3">
      <c r="A36" s="2">
        <v>607</v>
      </c>
      <c r="B36" s="32" t="s">
        <v>79</v>
      </c>
      <c r="C36" s="21" t="s">
        <v>93</v>
      </c>
      <c r="D36" s="21" t="s">
        <v>89</v>
      </c>
      <c r="E36" s="21">
        <v>400</v>
      </c>
      <c r="F36" s="21">
        <v>220</v>
      </c>
      <c r="G36" s="21" t="s">
        <v>80</v>
      </c>
      <c r="H36" s="21" t="s">
        <v>81</v>
      </c>
      <c r="I36" s="21">
        <v>1.01</v>
      </c>
      <c r="J36" s="21">
        <v>103</v>
      </c>
      <c r="K36" s="21">
        <v>1.32</v>
      </c>
      <c r="L36" s="3" t="s">
        <v>14</v>
      </c>
      <c r="M36" s="21" t="s">
        <v>96</v>
      </c>
      <c r="N36" s="21" t="s">
        <v>85</v>
      </c>
      <c r="O36" s="21" t="s">
        <v>85</v>
      </c>
    </row>
    <row r="37" spans="1:15" x14ac:dyDescent="0.3">
      <c r="A37" s="2">
        <v>608</v>
      </c>
      <c r="B37" s="32" t="s">
        <v>79</v>
      </c>
      <c r="C37" s="21" t="s">
        <v>93</v>
      </c>
      <c r="D37" s="21" t="s">
        <v>89</v>
      </c>
      <c r="E37" s="21">
        <v>400</v>
      </c>
      <c r="F37" s="21">
        <v>220</v>
      </c>
      <c r="G37" s="21" t="s">
        <v>80</v>
      </c>
      <c r="H37" s="21" t="s">
        <v>81</v>
      </c>
      <c r="I37" s="21">
        <v>1.01</v>
      </c>
      <c r="J37" s="21">
        <v>103</v>
      </c>
      <c r="K37" s="21">
        <v>1.32</v>
      </c>
      <c r="L37" s="3" t="s">
        <v>14</v>
      </c>
      <c r="M37" s="21" t="s">
        <v>96</v>
      </c>
      <c r="N37" s="21" t="s">
        <v>85</v>
      </c>
      <c r="O37" s="21" t="s">
        <v>85</v>
      </c>
    </row>
    <row r="38" spans="1:15" x14ac:dyDescent="0.3">
      <c r="A38" s="2">
        <v>609</v>
      </c>
      <c r="B38" s="32" t="s">
        <v>79</v>
      </c>
      <c r="C38" s="21" t="s">
        <v>93</v>
      </c>
      <c r="D38" s="21" t="s">
        <v>89</v>
      </c>
      <c r="E38" s="21">
        <v>400</v>
      </c>
      <c r="F38" s="21">
        <v>220</v>
      </c>
      <c r="G38" s="21" t="s">
        <v>80</v>
      </c>
      <c r="H38" s="21" t="s">
        <v>81</v>
      </c>
      <c r="I38" s="21">
        <v>1.01</v>
      </c>
      <c r="J38" s="21">
        <v>103</v>
      </c>
      <c r="K38" s="21">
        <v>1.32</v>
      </c>
      <c r="L38" s="3" t="s">
        <v>14</v>
      </c>
      <c r="M38" s="21" t="s">
        <v>96</v>
      </c>
      <c r="N38" s="21" t="s">
        <v>85</v>
      </c>
      <c r="O38" s="21" t="s">
        <v>85</v>
      </c>
    </row>
    <row r="39" spans="1:15" x14ac:dyDescent="0.3">
      <c r="A39" s="2">
        <v>610</v>
      </c>
      <c r="B39" s="32" t="s">
        <v>79</v>
      </c>
      <c r="C39" s="21" t="s">
        <v>93</v>
      </c>
      <c r="D39" s="21" t="s">
        <v>89</v>
      </c>
      <c r="E39" s="21">
        <v>400</v>
      </c>
      <c r="F39" s="21">
        <v>220</v>
      </c>
      <c r="G39" s="21" t="s">
        <v>80</v>
      </c>
      <c r="H39" s="21" t="s">
        <v>81</v>
      </c>
      <c r="I39" s="21">
        <v>1.01</v>
      </c>
      <c r="J39" s="21">
        <v>103</v>
      </c>
      <c r="K39" s="21">
        <v>1.32</v>
      </c>
      <c r="L39" s="3" t="s">
        <v>14</v>
      </c>
      <c r="M39" s="21" t="s">
        <v>96</v>
      </c>
      <c r="N39" s="21" t="s">
        <v>85</v>
      </c>
      <c r="O39" s="21" t="s">
        <v>85</v>
      </c>
    </row>
    <row r="40" spans="1:15" x14ac:dyDescent="0.3">
      <c r="A40" s="2">
        <v>611</v>
      </c>
      <c r="B40" s="32" t="s">
        <v>79</v>
      </c>
      <c r="C40" s="21" t="s">
        <v>93</v>
      </c>
      <c r="D40" s="21" t="s">
        <v>89</v>
      </c>
      <c r="E40" s="21">
        <v>400</v>
      </c>
      <c r="F40" s="21">
        <v>220</v>
      </c>
      <c r="G40" s="21" t="s">
        <v>80</v>
      </c>
      <c r="H40" s="21" t="s">
        <v>81</v>
      </c>
      <c r="I40" s="21">
        <v>1.01</v>
      </c>
      <c r="J40" s="21">
        <v>103</v>
      </c>
      <c r="K40" s="21">
        <v>1.32</v>
      </c>
      <c r="L40" s="3" t="s">
        <v>14</v>
      </c>
      <c r="M40" s="21" t="s">
        <v>96</v>
      </c>
      <c r="N40" s="21" t="s">
        <v>85</v>
      </c>
      <c r="O40" s="21" t="s">
        <v>85</v>
      </c>
    </row>
    <row r="41" spans="1:15" x14ac:dyDescent="0.3">
      <c r="A41" s="2">
        <v>612</v>
      </c>
      <c r="B41" s="32" t="s">
        <v>79</v>
      </c>
      <c r="C41" s="21" t="s">
        <v>93</v>
      </c>
      <c r="D41" s="21" t="s">
        <v>89</v>
      </c>
      <c r="E41" s="21">
        <v>400</v>
      </c>
      <c r="F41" s="21">
        <v>220</v>
      </c>
      <c r="G41" s="21" t="s">
        <v>80</v>
      </c>
      <c r="H41" s="21" t="s">
        <v>81</v>
      </c>
      <c r="I41" s="21">
        <v>1.01</v>
      </c>
      <c r="J41" s="21">
        <v>103</v>
      </c>
      <c r="K41" s="21">
        <v>1.32</v>
      </c>
      <c r="L41" s="3" t="s">
        <v>14</v>
      </c>
      <c r="M41" s="21" t="s">
        <v>96</v>
      </c>
      <c r="N41" s="21" t="s">
        <v>85</v>
      </c>
      <c r="O41" s="21" t="s">
        <v>85</v>
      </c>
    </row>
    <row r="42" spans="1:15" x14ac:dyDescent="0.3">
      <c r="A42" s="2">
        <v>613</v>
      </c>
      <c r="B42" s="32" t="s">
        <v>79</v>
      </c>
      <c r="C42" s="21" t="s">
        <v>93</v>
      </c>
      <c r="D42" s="21" t="s">
        <v>89</v>
      </c>
      <c r="E42" s="21">
        <v>400</v>
      </c>
      <c r="F42" s="21">
        <v>220</v>
      </c>
      <c r="G42" s="21" t="s">
        <v>80</v>
      </c>
      <c r="H42" s="21" t="s">
        <v>81</v>
      </c>
      <c r="I42" s="21">
        <v>1.01</v>
      </c>
      <c r="J42" s="21">
        <v>103</v>
      </c>
      <c r="K42" s="21">
        <v>1.32</v>
      </c>
      <c r="L42" s="3" t="s">
        <v>14</v>
      </c>
      <c r="M42" s="21" t="s">
        <v>96</v>
      </c>
      <c r="N42" s="21" t="s">
        <v>85</v>
      </c>
      <c r="O42" s="21" t="s">
        <v>85</v>
      </c>
    </row>
    <row r="43" spans="1:15" x14ac:dyDescent="0.3">
      <c r="A43" s="2">
        <v>614</v>
      </c>
      <c r="B43" s="32" t="s">
        <v>79</v>
      </c>
      <c r="C43" s="21" t="s">
        <v>93</v>
      </c>
      <c r="D43" s="21" t="s">
        <v>89</v>
      </c>
      <c r="E43" s="21">
        <v>400</v>
      </c>
      <c r="F43" s="21">
        <v>220</v>
      </c>
      <c r="G43" s="21" t="s">
        <v>80</v>
      </c>
      <c r="H43" s="21" t="s">
        <v>81</v>
      </c>
      <c r="I43" s="21">
        <v>1.01</v>
      </c>
      <c r="J43" s="21">
        <v>103</v>
      </c>
      <c r="K43" s="21">
        <v>1.32</v>
      </c>
      <c r="L43" s="3" t="s">
        <v>14</v>
      </c>
      <c r="M43" s="21" t="s">
        <v>96</v>
      </c>
      <c r="N43" s="21" t="s">
        <v>85</v>
      </c>
      <c r="O43" s="21" t="s">
        <v>85</v>
      </c>
    </row>
    <row r="44" spans="1:15" x14ac:dyDescent="0.3">
      <c r="A44" s="2">
        <v>615</v>
      </c>
      <c r="B44" s="32" t="s">
        <v>79</v>
      </c>
      <c r="C44" s="21" t="s">
        <v>93</v>
      </c>
      <c r="D44" s="21" t="s">
        <v>89</v>
      </c>
      <c r="E44" s="21">
        <v>400</v>
      </c>
      <c r="F44" s="21">
        <v>220</v>
      </c>
      <c r="G44" s="21" t="s">
        <v>80</v>
      </c>
      <c r="H44" s="21" t="s">
        <v>81</v>
      </c>
      <c r="I44" s="21">
        <v>1.01</v>
      </c>
      <c r="J44" s="21">
        <v>103</v>
      </c>
      <c r="K44" s="21">
        <v>1.32</v>
      </c>
      <c r="L44" s="3" t="s">
        <v>14</v>
      </c>
      <c r="M44" s="21" t="s">
        <v>96</v>
      </c>
      <c r="N44" s="21" t="s">
        <v>85</v>
      </c>
      <c r="O44" s="21" t="s">
        <v>85</v>
      </c>
    </row>
    <row r="45" spans="1:15" x14ac:dyDescent="0.3">
      <c r="A45" s="2">
        <v>616</v>
      </c>
      <c r="B45" s="32" t="s">
        <v>79</v>
      </c>
      <c r="C45" s="21" t="s">
        <v>93</v>
      </c>
      <c r="D45" s="21" t="s">
        <v>89</v>
      </c>
      <c r="E45" s="21">
        <v>400</v>
      </c>
      <c r="F45" s="21">
        <v>220</v>
      </c>
      <c r="G45" s="21" t="s">
        <v>80</v>
      </c>
      <c r="H45" s="21" t="s">
        <v>81</v>
      </c>
      <c r="I45" s="21">
        <v>1.01</v>
      </c>
      <c r="J45" s="21">
        <v>103</v>
      </c>
      <c r="K45" s="21">
        <v>1.32</v>
      </c>
      <c r="L45" s="3" t="s">
        <v>14</v>
      </c>
      <c r="M45" s="21" t="s">
        <v>96</v>
      </c>
      <c r="N45" s="21" t="s">
        <v>85</v>
      </c>
      <c r="O45" s="21" t="s">
        <v>85</v>
      </c>
    </row>
    <row r="46" spans="1:15" x14ac:dyDescent="0.3">
      <c r="A46" s="2">
        <v>617</v>
      </c>
      <c r="B46" s="32" t="s">
        <v>79</v>
      </c>
      <c r="C46" s="34" t="s">
        <v>82</v>
      </c>
      <c r="D46" s="21" t="s">
        <v>89</v>
      </c>
      <c r="E46" s="21">
        <v>400</v>
      </c>
      <c r="F46" s="21">
        <v>220</v>
      </c>
      <c r="G46" s="21" t="s">
        <v>80</v>
      </c>
      <c r="H46" s="21" t="s">
        <v>81</v>
      </c>
      <c r="I46" s="21">
        <v>1.01</v>
      </c>
      <c r="J46" s="21">
        <v>103</v>
      </c>
      <c r="K46" s="21">
        <v>1.32</v>
      </c>
      <c r="L46" s="3" t="s">
        <v>14</v>
      </c>
      <c r="M46" s="34" t="s">
        <v>87</v>
      </c>
      <c r="N46" s="21" t="s">
        <v>85</v>
      </c>
      <c r="O46" s="21" t="s">
        <v>85</v>
      </c>
    </row>
    <row r="47" spans="1:15" x14ac:dyDescent="0.3">
      <c r="A47" s="2">
        <v>618</v>
      </c>
      <c r="B47" s="32" t="s">
        <v>79</v>
      </c>
      <c r="C47" s="21" t="s">
        <v>93</v>
      </c>
      <c r="D47" s="21" t="s">
        <v>89</v>
      </c>
      <c r="E47" s="21">
        <v>400</v>
      </c>
      <c r="F47" s="21">
        <v>220</v>
      </c>
      <c r="G47" s="21" t="s">
        <v>80</v>
      </c>
      <c r="H47" s="21" t="s">
        <v>81</v>
      </c>
      <c r="I47" s="21">
        <v>1.01</v>
      </c>
      <c r="J47" s="21">
        <v>103</v>
      </c>
      <c r="K47" s="21">
        <v>1.32</v>
      </c>
      <c r="L47" s="3" t="s">
        <v>14</v>
      </c>
      <c r="M47" s="21" t="s">
        <v>96</v>
      </c>
      <c r="N47" s="21" t="s">
        <v>85</v>
      </c>
      <c r="O47" s="21" t="s">
        <v>85</v>
      </c>
    </row>
    <row r="48" spans="1:15" x14ac:dyDescent="0.3">
      <c r="A48" s="2">
        <v>619</v>
      </c>
      <c r="B48" s="32" t="s">
        <v>79</v>
      </c>
      <c r="C48" s="21" t="s">
        <v>93</v>
      </c>
      <c r="D48" s="21" t="s">
        <v>89</v>
      </c>
      <c r="E48" s="21">
        <v>400</v>
      </c>
      <c r="F48" s="21">
        <v>220</v>
      </c>
      <c r="G48" s="21" t="s">
        <v>80</v>
      </c>
      <c r="H48" s="21" t="s">
        <v>81</v>
      </c>
      <c r="I48" s="21">
        <v>1.01</v>
      </c>
      <c r="J48" s="21">
        <v>103</v>
      </c>
      <c r="K48" s="21">
        <v>1.32</v>
      </c>
      <c r="L48" s="3" t="s">
        <v>14</v>
      </c>
      <c r="M48" s="21" t="s">
        <v>96</v>
      </c>
      <c r="N48" s="21" t="s">
        <v>85</v>
      </c>
      <c r="O48" s="21" t="s">
        <v>85</v>
      </c>
    </row>
    <row r="49" spans="1:15" x14ac:dyDescent="0.3">
      <c r="A49" s="2">
        <v>620</v>
      </c>
      <c r="B49" s="32" t="s">
        <v>79</v>
      </c>
      <c r="C49" s="21" t="s">
        <v>93</v>
      </c>
      <c r="D49" s="21" t="s">
        <v>89</v>
      </c>
      <c r="E49" s="21">
        <v>400</v>
      </c>
      <c r="F49" s="21">
        <v>220</v>
      </c>
      <c r="G49" s="21" t="s">
        <v>80</v>
      </c>
      <c r="H49" s="21" t="s">
        <v>81</v>
      </c>
      <c r="I49" s="21">
        <v>1.01</v>
      </c>
      <c r="J49" s="21">
        <v>103</v>
      </c>
      <c r="K49" s="21">
        <v>1.32</v>
      </c>
      <c r="L49" s="3" t="s">
        <v>14</v>
      </c>
      <c r="M49" s="21" t="s">
        <v>96</v>
      </c>
      <c r="N49" s="21" t="s">
        <v>85</v>
      </c>
      <c r="O49" s="21" t="s">
        <v>85</v>
      </c>
    </row>
    <row r="50" spans="1:15" x14ac:dyDescent="0.3">
      <c r="A50" s="2">
        <v>621</v>
      </c>
      <c r="B50" s="32" t="s">
        <v>79</v>
      </c>
      <c r="C50" s="21" t="s">
        <v>93</v>
      </c>
      <c r="D50" s="21" t="s">
        <v>89</v>
      </c>
      <c r="E50" s="21">
        <v>400</v>
      </c>
      <c r="F50" s="21">
        <v>220</v>
      </c>
      <c r="G50" s="21" t="s">
        <v>80</v>
      </c>
      <c r="H50" s="21" t="s">
        <v>81</v>
      </c>
      <c r="I50" s="21">
        <v>1.01</v>
      </c>
      <c r="J50" s="21">
        <v>103</v>
      </c>
      <c r="K50" s="21">
        <v>1.32</v>
      </c>
      <c r="L50" s="3" t="s">
        <v>14</v>
      </c>
      <c r="M50" s="21" t="s">
        <v>96</v>
      </c>
      <c r="N50" s="21" t="s">
        <v>85</v>
      </c>
      <c r="O50" s="21" t="s">
        <v>85</v>
      </c>
    </row>
    <row r="51" spans="1:15" x14ac:dyDescent="0.3">
      <c r="A51" s="2">
        <v>622</v>
      </c>
      <c r="B51" s="32" t="s">
        <v>79</v>
      </c>
      <c r="C51" s="21" t="s">
        <v>93</v>
      </c>
      <c r="D51" s="21" t="s">
        <v>89</v>
      </c>
      <c r="E51" s="21">
        <v>400</v>
      </c>
      <c r="F51" s="21">
        <v>220</v>
      </c>
      <c r="G51" s="21" t="s">
        <v>80</v>
      </c>
      <c r="H51" s="21" t="s">
        <v>81</v>
      </c>
      <c r="I51" s="21">
        <v>1.01</v>
      </c>
      <c r="J51" s="21">
        <v>103</v>
      </c>
      <c r="K51" s="21">
        <v>1.32</v>
      </c>
      <c r="L51" s="3" t="s">
        <v>14</v>
      </c>
      <c r="M51" s="21" t="s">
        <v>96</v>
      </c>
      <c r="N51" s="21" t="s">
        <v>85</v>
      </c>
      <c r="O51" s="21" t="s">
        <v>85</v>
      </c>
    </row>
    <row r="52" spans="1:15" x14ac:dyDescent="0.3">
      <c r="A52" s="2">
        <v>623</v>
      </c>
      <c r="B52" s="32" t="s">
        <v>79</v>
      </c>
      <c r="C52" s="21" t="s">
        <v>93</v>
      </c>
      <c r="D52" s="21" t="s">
        <v>89</v>
      </c>
      <c r="E52" s="21">
        <v>400</v>
      </c>
      <c r="F52" s="21">
        <v>220</v>
      </c>
      <c r="G52" s="21" t="s">
        <v>80</v>
      </c>
      <c r="H52" s="21" t="s">
        <v>81</v>
      </c>
      <c r="I52" s="21">
        <v>1.01</v>
      </c>
      <c r="J52" s="21">
        <v>103</v>
      </c>
      <c r="K52" s="21">
        <v>1.32</v>
      </c>
      <c r="L52" s="3" t="s">
        <v>14</v>
      </c>
      <c r="M52" s="21" t="s">
        <v>96</v>
      </c>
      <c r="N52" s="21" t="s">
        <v>85</v>
      </c>
      <c r="O52" s="21" t="s">
        <v>85</v>
      </c>
    </row>
    <row r="53" spans="1:15" x14ac:dyDescent="0.3">
      <c r="A53" s="2">
        <v>624</v>
      </c>
      <c r="B53" s="32" t="s">
        <v>79</v>
      </c>
      <c r="C53" s="21" t="s">
        <v>93</v>
      </c>
      <c r="D53" s="21" t="s">
        <v>89</v>
      </c>
      <c r="E53" s="21">
        <v>400</v>
      </c>
      <c r="F53" s="21">
        <v>220</v>
      </c>
      <c r="G53" s="21" t="s">
        <v>80</v>
      </c>
      <c r="H53" s="21" t="s">
        <v>81</v>
      </c>
      <c r="I53" s="21">
        <v>1.01</v>
      </c>
      <c r="J53" s="21">
        <v>103</v>
      </c>
      <c r="K53" s="21">
        <v>1.32</v>
      </c>
      <c r="L53" s="3" t="s">
        <v>14</v>
      </c>
      <c r="M53" s="21" t="s">
        <v>96</v>
      </c>
      <c r="N53" s="21" t="s">
        <v>85</v>
      </c>
      <c r="O53" s="21" t="s">
        <v>85</v>
      </c>
    </row>
    <row r="54" spans="1:15" x14ac:dyDescent="0.3">
      <c r="A54" s="2">
        <v>625</v>
      </c>
      <c r="B54" s="32" t="s">
        <v>79</v>
      </c>
      <c r="C54" s="21" t="s">
        <v>93</v>
      </c>
      <c r="D54" s="21" t="s">
        <v>89</v>
      </c>
      <c r="E54" s="21">
        <v>400</v>
      </c>
      <c r="F54" s="21">
        <v>220</v>
      </c>
      <c r="G54" s="21" t="s">
        <v>80</v>
      </c>
      <c r="H54" s="21" t="s">
        <v>81</v>
      </c>
      <c r="I54" s="21">
        <v>1.01</v>
      </c>
      <c r="J54" s="21">
        <v>103</v>
      </c>
      <c r="K54" s="21">
        <v>1.32</v>
      </c>
      <c r="L54" s="3" t="s">
        <v>14</v>
      </c>
      <c r="M54" s="21" t="s">
        <v>96</v>
      </c>
      <c r="N54" s="21" t="s">
        <v>85</v>
      </c>
      <c r="O54" s="21" t="s">
        <v>85</v>
      </c>
    </row>
    <row r="55" spans="1:15" x14ac:dyDescent="0.3">
      <c r="A55" s="2">
        <v>626</v>
      </c>
      <c r="B55" s="32" t="s">
        <v>79</v>
      </c>
      <c r="C55" s="21" t="s">
        <v>93</v>
      </c>
      <c r="D55" s="21" t="s">
        <v>89</v>
      </c>
      <c r="E55" s="21">
        <v>400</v>
      </c>
      <c r="F55" s="21">
        <v>220</v>
      </c>
      <c r="G55" s="21" t="s">
        <v>80</v>
      </c>
      <c r="H55" s="21" t="s">
        <v>81</v>
      </c>
      <c r="I55" s="21">
        <v>1.01</v>
      </c>
      <c r="J55" s="21">
        <v>103</v>
      </c>
      <c r="K55" s="21">
        <v>1.32</v>
      </c>
      <c r="L55" s="3" t="s">
        <v>14</v>
      </c>
      <c r="M55" s="21" t="s">
        <v>96</v>
      </c>
      <c r="N55" s="21" t="s">
        <v>85</v>
      </c>
      <c r="O55" s="21" t="s">
        <v>85</v>
      </c>
    </row>
  </sheetData>
  <autoFilter ref="A5:O55" xr:uid="{3181B34F-C0EF-48FE-95B3-8D3E87B7023E}"/>
  <mergeCells count="2">
    <mergeCell ref="B1:O1"/>
    <mergeCell ref="C2:O2"/>
  </mergeCells>
  <phoneticPr fontId="8" type="noConversion"/>
  <conditionalFormatting sqref="I30:K55 L6:L55">
    <cfRule type="cellIs" dxfId="64" priority="991" operator="equal">
      <formula>"UPDATE"</formula>
    </cfRule>
    <cfRule type="cellIs" dxfId="63" priority="992" operator="equal">
      <formula>"TEST"</formula>
    </cfRule>
    <cfRule type="cellIs" dxfId="62" priority="993" operator="equal">
      <formula>"OK"</formula>
    </cfRule>
    <cfRule type="cellIs" dxfId="61" priority="994" operator="equal">
      <formula>"RESTRICT"</formula>
    </cfRule>
    <cfRule type="cellIs" dxfId="60" priority="995" operator="equal">
      <formula>"NOK"</formula>
    </cfRule>
  </conditionalFormatting>
  <conditionalFormatting sqref="H30:H55">
    <cfRule type="cellIs" dxfId="59" priority="816" operator="equal">
      <formula>"UPDATE"</formula>
    </cfRule>
    <cfRule type="cellIs" dxfId="58" priority="817" operator="equal">
      <formula>"TEST"</formula>
    </cfRule>
    <cfRule type="cellIs" dxfId="57" priority="818" operator="equal">
      <formula>"OK"</formula>
    </cfRule>
    <cfRule type="cellIs" dxfId="56" priority="819" operator="equal">
      <formula>"RESTRICT"</formula>
    </cfRule>
    <cfRule type="cellIs" dxfId="55" priority="820" operator="equal">
      <formula>"NOK"</formula>
    </cfRule>
  </conditionalFormatting>
  <conditionalFormatting sqref="H30:H55">
    <cfRule type="cellIs" dxfId="54" priority="811" operator="equal">
      <formula>"UPDATE"</formula>
    </cfRule>
    <cfRule type="cellIs" dxfId="53" priority="812" operator="equal">
      <formula>"TEST"</formula>
    </cfRule>
    <cfRule type="cellIs" dxfId="52" priority="813" operator="equal">
      <formula>"OK"</formula>
    </cfRule>
    <cfRule type="cellIs" dxfId="51" priority="814" operator="equal">
      <formula>"RESTRICT"</formula>
    </cfRule>
    <cfRule type="cellIs" dxfId="50" priority="815" operator="equal">
      <formula>"NOK"</formula>
    </cfRule>
  </conditionalFormatting>
  <conditionalFormatting sqref="C6:C29">
    <cfRule type="cellIs" dxfId="49" priority="766" operator="equal">
      <formula>"UPDATE"</formula>
    </cfRule>
    <cfRule type="cellIs" dxfId="48" priority="767" operator="equal">
      <formula>"TEST"</formula>
    </cfRule>
    <cfRule type="cellIs" dxfId="47" priority="768" operator="equal">
      <formula>"OK"</formula>
    </cfRule>
    <cfRule type="cellIs" dxfId="46" priority="769" operator="equal">
      <formula>"RESTRICT"</formula>
    </cfRule>
    <cfRule type="cellIs" dxfId="45" priority="770" operator="equal">
      <formula>"NOK"</formula>
    </cfRule>
  </conditionalFormatting>
  <conditionalFormatting sqref="G30:G55">
    <cfRule type="cellIs" dxfId="44" priority="726" operator="equal">
      <formula>"UPDATE"</formula>
    </cfRule>
    <cfRule type="cellIs" dxfId="43" priority="727" operator="equal">
      <formula>"TEST"</formula>
    </cfRule>
    <cfRule type="cellIs" dxfId="42" priority="728" operator="equal">
      <formula>"OK"</formula>
    </cfRule>
    <cfRule type="cellIs" dxfId="41" priority="729" operator="equal">
      <formula>"RESTRICT"</formula>
    </cfRule>
    <cfRule type="cellIs" dxfId="40" priority="730" operator="equal">
      <formula>"NOK"</formula>
    </cfRule>
  </conditionalFormatting>
  <conditionalFormatting sqref="G30:G55">
    <cfRule type="cellIs" dxfId="39" priority="721" operator="equal">
      <formula>"UPDATE"</formula>
    </cfRule>
    <cfRule type="cellIs" dxfId="38" priority="722" operator="equal">
      <formula>"TEST"</formula>
    </cfRule>
    <cfRule type="cellIs" dxfId="37" priority="723" operator="equal">
      <formula>"OK"</formula>
    </cfRule>
    <cfRule type="cellIs" dxfId="36" priority="724" operator="equal">
      <formula>"RESTRICT"</formula>
    </cfRule>
    <cfRule type="cellIs" dxfId="35" priority="725" operator="equal">
      <formula>"NOK"</formula>
    </cfRule>
  </conditionalFormatting>
  <conditionalFormatting sqref="G6:G29">
    <cfRule type="cellIs" dxfId="34" priority="501" operator="equal">
      <formula>"UPDATE"</formula>
    </cfRule>
    <cfRule type="cellIs" dxfId="33" priority="502" operator="equal">
      <formula>"TEST"</formula>
    </cfRule>
    <cfRule type="cellIs" dxfId="32" priority="503" operator="equal">
      <formula>"OK"</formula>
    </cfRule>
    <cfRule type="cellIs" dxfId="31" priority="504" operator="equal">
      <formula>"RESTRICT"</formula>
    </cfRule>
    <cfRule type="cellIs" dxfId="30" priority="505" operator="equal">
      <formula>"NOK"</formula>
    </cfRule>
  </conditionalFormatting>
  <conditionalFormatting sqref="G6:G29">
    <cfRule type="cellIs" dxfId="29" priority="496" operator="equal">
      <formula>"UPDATE"</formula>
    </cfRule>
    <cfRule type="cellIs" dxfId="28" priority="497" operator="equal">
      <formula>"TEST"</formula>
    </cfRule>
    <cfRule type="cellIs" dxfId="27" priority="498" operator="equal">
      <formula>"OK"</formula>
    </cfRule>
    <cfRule type="cellIs" dxfId="26" priority="499" operator="equal">
      <formula>"RESTRICT"</formula>
    </cfRule>
    <cfRule type="cellIs" dxfId="25" priority="500" operator="equal">
      <formula>"NOK"</formula>
    </cfRule>
  </conditionalFormatting>
  <conditionalFormatting sqref="H6:H29">
    <cfRule type="cellIs" dxfId="24" priority="491" operator="equal">
      <formula>"UPDATE"</formula>
    </cfRule>
    <cfRule type="cellIs" dxfId="23" priority="492" operator="equal">
      <formula>"TEST"</formula>
    </cfRule>
    <cfRule type="cellIs" dxfId="22" priority="493" operator="equal">
      <formula>"OK"</formula>
    </cfRule>
    <cfRule type="cellIs" dxfId="21" priority="494" operator="equal">
      <formula>"RESTRICT"</formula>
    </cfRule>
    <cfRule type="cellIs" dxfId="20" priority="495" operator="equal">
      <formula>"NOK"</formula>
    </cfRule>
  </conditionalFormatting>
  <conditionalFormatting sqref="H6:H29">
    <cfRule type="cellIs" dxfId="19" priority="486" operator="equal">
      <formula>"UPDATE"</formula>
    </cfRule>
    <cfRule type="cellIs" dxfId="18" priority="487" operator="equal">
      <formula>"TEST"</formula>
    </cfRule>
    <cfRule type="cellIs" dxfId="17" priority="488" operator="equal">
      <formula>"OK"</formula>
    </cfRule>
    <cfRule type="cellIs" dxfId="16" priority="489" operator="equal">
      <formula>"RESTRICT"</formula>
    </cfRule>
    <cfRule type="cellIs" dxfId="15" priority="490" operator="equal">
      <formula>"NOK"</formula>
    </cfRule>
  </conditionalFormatting>
  <conditionalFormatting sqref="M31:M45">
    <cfRule type="cellIs" dxfId="14" priority="31" operator="equal">
      <formula>"UPDATE"</formula>
    </cfRule>
    <cfRule type="cellIs" dxfId="13" priority="32" operator="equal">
      <formula>"TEST"</formula>
    </cfRule>
    <cfRule type="cellIs" dxfId="12" priority="33" operator="equal">
      <formula>"OK"</formula>
    </cfRule>
    <cfRule type="cellIs" dxfId="11" priority="34" operator="equal">
      <formula>"RESTRICT"</formula>
    </cfRule>
    <cfRule type="cellIs" dxfId="10" priority="35" operator="equal">
      <formula>"NOK"</formula>
    </cfRule>
  </conditionalFormatting>
  <conditionalFormatting sqref="M31:M45">
    <cfRule type="cellIs" dxfId="9" priority="26" operator="equal">
      <formula>"UPDATE"</formula>
    </cfRule>
    <cfRule type="cellIs" dxfId="8" priority="27" operator="equal">
      <formula>"TEST"</formula>
    </cfRule>
    <cfRule type="cellIs" dxfId="7" priority="28" operator="equal">
      <formula>"OK"</formula>
    </cfRule>
    <cfRule type="cellIs" dxfId="6" priority="29" operator="equal">
      <formula>"RESTRICT"</formula>
    </cfRule>
    <cfRule type="cellIs" dxfId="5" priority="30" operator="equal">
      <formula>"NOK"</formula>
    </cfRule>
  </conditionalFormatting>
  <conditionalFormatting sqref="C30:C55">
    <cfRule type="cellIs" dxfId="4" priority="11" operator="equal">
      <formula>"UPDATE"</formula>
    </cfRule>
    <cfRule type="cellIs" dxfId="3" priority="12" operator="equal">
      <formula>"TEST"</formula>
    </cfRule>
    <cfRule type="cellIs" dxfId="2" priority="13" operator="equal">
      <formula>"OK"</formula>
    </cfRule>
    <cfRule type="cellIs" dxfId="1" priority="14" operator="equal">
      <formula>"RESTRICT"</formula>
    </cfRule>
    <cfRule type="cellIs" dxfId="0" priority="15" operator="equal">
      <formula>"NOK"</formula>
    </cfRule>
  </conditionalFormatting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4986C-FB96-45C8-B6CD-9D4E316D0EEF}">
  <dimension ref="A1:S19"/>
  <sheetViews>
    <sheetView topLeftCell="B4" workbookViewId="0">
      <selection activeCell="B10" sqref="A10:XFD10"/>
    </sheetView>
  </sheetViews>
  <sheetFormatPr defaultRowHeight="14.4" x14ac:dyDescent="0.3"/>
  <cols>
    <col min="1" max="1" width="12.6640625" style="28" customWidth="1"/>
    <col min="2" max="2" width="30.33203125" style="31" customWidth="1"/>
    <col min="3" max="3" width="10.88671875" bestFit="1" customWidth="1"/>
    <col min="4" max="4" width="6.6640625" customWidth="1"/>
    <col min="5" max="5" width="10.6640625" customWidth="1"/>
    <col min="6" max="6" width="6.6640625" customWidth="1"/>
    <col min="7" max="7" width="10.6640625" customWidth="1"/>
    <col min="8" max="8" width="6.6640625" customWidth="1"/>
    <col min="9" max="9" width="9" customWidth="1"/>
    <col min="10" max="10" width="2.5546875" customWidth="1"/>
    <col min="11" max="11" width="8" customWidth="1"/>
    <col min="12" max="12" width="6.6640625" customWidth="1"/>
    <col min="13" max="13" width="13.88671875" customWidth="1"/>
    <col min="14" max="14" width="8.44140625" customWidth="1"/>
    <col min="15" max="15" width="6.6640625" customWidth="1"/>
    <col min="16" max="16" width="13.5546875" customWidth="1"/>
    <col min="17" max="17" width="8" customWidth="1"/>
    <col min="18" max="18" width="6.6640625" customWidth="1"/>
    <col min="19" max="19" width="14" customWidth="1"/>
  </cols>
  <sheetData>
    <row r="1" spans="1:19" ht="36" x14ac:dyDescent="0.3">
      <c r="A1" s="25" t="s">
        <v>63</v>
      </c>
      <c r="B1" s="17" t="s">
        <v>64</v>
      </c>
      <c r="C1" s="38" t="s">
        <v>65</v>
      </c>
      <c r="D1" s="38"/>
      <c r="E1" s="38" t="s">
        <v>66</v>
      </c>
      <c r="F1" s="38"/>
      <c r="G1" s="38" t="s">
        <v>67</v>
      </c>
      <c r="H1" s="38"/>
      <c r="I1" s="18" t="s">
        <v>78</v>
      </c>
      <c r="K1" s="19" t="s">
        <v>68</v>
      </c>
      <c r="L1" s="19" t="s">
        <v>69</v>
      </c>
      <c r="M1" s="19" t="s">
        <v>70</v>
      </c>
      <c r="N1" s="19" t="s">
        <v>71</v>
      </c>
      <c r="O1" s="19" t="s">
        <v>72</v>
      </c>
      <c r="P1" s="19" t="s">
        <v>73</v>
      </c>
      <c r="Q1" s="19" t="s">
        <v>74</v>
      </c>
      <c r="R1" s="19" t="s">
        <v>75</v>
      </c>
      <c r="S1" s="18" t="s">
        <v>76</v>
      </c>
    </row>
    <row r="2" spans="1:19" x14ac:dyDescent="0.3">
      <c r="A2" s="26" t="s">
        <v>31</v>
      </c>
      <c r="B2" s="29" t="s">
        <v>44</v>
      </c>
      <c r="C2" s="2" t="str">
        <f>CONCATENATE(K2," out of ",L2)</f>
        <v>24 out of 24</v>
      </c>
      <c r="D2" s="20">
        <f>M2</f>
        <v>1</v>
      </c>
      <c r="E2" s="2" t="str">
        <f>CONCATENATE(N2," out of ",O2)</f>
        <v>19 out of 19</v>
      </c>
      <c r="F2" s="20">
        <f>P2</f>
        <v>1</v>
      </c>
      <c r="G2" s="2" t="str">
        <f>CONCATENATE(Q2," out of ",R2)</f>
        <v>26 out of 26</v>
      </c>
      <c r="H2" s="20">
        <f>S2</f>
        <v>1</v>
      </c>
      <c r="I2" s="22">
        <f>(K2+N2+Q2)/(L2+O2+R2)</f>
        <v>1</v>
      </c>
      <c r="K2" s="23">
        <v>24</v>
      </c>
      <c r="L2" s="23">
        <v>24</v>
      </c>
      <c r="M2" s="24">
        <f>K2/L2</f>
        <v>1</v>
      </c>
      <c r="N2" s="23">
        <v>19</v>
      </c>
      <c r="O2" s="23">
        <v>19</v>
      </c>
      <c r="P2" s="24">
        <f>N2/O2</f>
        <v>1</v>
      </c>
      <c r="Q2" s="23">
        <v>26</v>
      </c>
      <c r="R2" s="23">
        <v>26</v>
      </c>
      <c r="S2" s="24">
        <f>Q2/R2</f>
        <v>1</v>
      </c>
    </row>
    <row r="3" spans="1:19" x14ac:dyDescent="0.3">
      <c r="A3" s="27" t="s">
        <v>33</v>
      </c>
      <c r="B3" s="30" t="s">
        <v>45</v>
      </c>
      <c r="C3" s="2" t="str">
        <f t="shared" ref="C3:C19" si="0">CONCATENATE(K3," out of ",L3)</f>
        <v>0 out of 24</v>
      </c>
      <c r="D3" s="20">
        <f t="shared" ref="D3:D19" si="1">M3</f>
        <v>0</v>
      </c>
      <c r="E3" s="2" t="str">
        <f t="shared" ref="E3:E19" si="2">CONCATENATE(N3," out of ",O3)</f>
        <v>0 out of 19</v>
      </c>
      <c r="F3" s="20">
        <f t="shared" ref="F3:F19" si="3">P3</f>
        <v>0</v>
      </c>
      <c r="G3" s="2" t="str">
        <f t="shared" ref="G3:G19" si="4">CONCATENATE(Q3," out of ",R3)</f>
        <v>0 out of 26</v>
      </c>
      <c r="H3" s="20">
        <f t="shared" ref="H3:H19" si="5">S3</f>
        <v>0</v>
      </c>
      <c r="I3" s="20">
        <f t="shared" ref="I3:I18" si="6">(K3+N3+Q3)/(L3+O3+R3)</f>
        <v>0</v>
      </c>
      <c r="K3" s="23">
        <v>0</v>
      </c>
      <c r="L3" s="23">
        <v>24</v>
      </c>
      <c r="M3" s="24">
        <f>K3/L3</f>
        <v>0</v>
      </c>
      <c r="N3" s="23">
        <v>0</v>
      </c>
      <c r="O3" s="23">
        <v>19</v>
      </c>
      <c r="P3" s="24">
        <f>N3/O3</f>
        <v>0</v>
      </c>
      <c r="Q3" s="23">
        <v>0</v>
      </c>
      <c r="R3" s="23">
        <v>26</v>
      </c>
      <c r="S3" s="24">
        <f>Q3/R3</f>
        <v>0</v>
      </c>
    </row>
    <row r="4" spans="1:19" x14ac:dyDescent="0.3">
      <c r="A4" s="27" t="s">
        <v>32</v>
      </c>
      <c r="B4" s="30" t="s">
        <v>46</v>
      </c>
      <c r="C4" s="2" t="str">
        <f t="shared" si="0"/>
        <v>0 out of 24</v>
      </c>
      <c r="D4" s="20">
        <f t="shared" si="1"/>
        <v>0</v>
      </c>
      <c r="E4" s="2" t="str">
        <f t="shared" si="2"/>
        <v>0 out of 19</v>
      </c>
      <c r="F4" s="20">
        <f t="shared" si="3"/>
        <v>0</v>
      </c>
      <c r="G4" s="2" t="str">
        <f t="shared" si="4"/>
        <v>0 out of 26</v>
      </c>
      <c r="H4" s="20">
        <f t="shared" si="5"/>
        <v>0</v>
      </c>
      <c r="I4" s="20">
        <f t="shared" si="6"/>
        <v>0</v>
      </c>
      <c r="K4" s="23">
        <v>0</v>
      </c>
      <c r="L4" s="23">
        <v>24</v>
      </c>
      <c r="M4" s="24">
        <f t="shared" ref="M4:M18" si="7">K4/L4</f>
        <v>0</v>
      </c>
      <c r="N4" s="23">
        <v>0</v>
      </c>
      <c r="O4" s="23">
        <v>19</v>
      </c>
      <c r="P4" s="24">
        <f t="shared" ref="P4:P18" si="8">N4/O4</f>
        <v>0</v>
      </c>
      <c r="Q4" s="23">
        <v>0</v>
      </c>
      <c r="R4" s="23">
        <v>26</v>
      </c>
      <c r="S4" s="24">
        <f t="shared" ref="S4:S18" si="9">Q4/R4</f>
        <v>0</v>
      </c>
    </row>
    <row r="5" spans="1:19" x14ac:dyDescent="0.3">
      <c r="A5" s="26" t="s">
        <v>47</v>
      </c>
      <c r="B5" s="29" t="s">
        <v>48</v>
      </c>
      <c r="C5" s="2" t="str">
        <f t="shared" si="0"/>
        <v>24 out of 24</v>
      </c>
      <c r="D5" s="20">
        <f t="shared" si="1"/>
        <v>1</v>
      </c>
      <c r="E5" s="2" t="str">
        <f t="shared" si="2"/>
        <v>19 out of 19</v>
      </c>
      <c r="F5" s="20">
        <f t="shared" si="3"/>
        <v>1</v>
      </c>
      <c r="G5" s="2" t="str">
        <f t="shared" si="4"/>
        <v>26 out of 26</v>
      </c>
      <c r="H5" s="20">
        <f t="shared" si="5"/>
        <v>1</v>
      </c>
      <c r="I5" s="22">
        <f t="shared" si="6"/>
        <v>1</v>
      </c>
      <c r="K5" s="23">
        <v>24</v>
      </c>
      <c r="L5" s="23">
        <v>24</v>
      </c>
      <c r="M5" s="24">
        <f t="shared" si="7"/>
        <v>1</v>
      </c>
      <c r="N5" s="23">
        <v>19</v>
      </c>
      <c r="O5" s="23">
        <v>19</v>
      </c>
      <c r="P5" s="24">
        <f t="shared" si="8"/>
        <v>1</v>
      </c>
      <c r="Q5" s="23">
        <v>26</v>
      </c>
      <c r="R5" s="23">
        <v>26</v>
      </c>
      <c r="S5" s="24">
        <f t="shared" si="9"/>
        <v>1</v>
      </c>
    </row>
    <row r="6" spans="1:19" x14ac:dyDescent="0.3">
      <c r="A6" s="26" t="s">
        <v>49</v>
      </c>
      <c r="B6" s="29" t="s">
        <v>50</v>
      </c>
      <c r="C6" s="2" t="str">
        <f t="shared" si="0"/>
        <v>24 out of 24</v>
      </c>
      <c r="D6" s="20">
        <f t="shared" si="1"/>
        <v>1</v>
      </c>
      <c r="E6" s="2" t="str">
        <f t="shared" si="2"/>
        <v>19 out of 19</v>
      </c>
      <c r="F6" s="20">
        <f t="shared" si="3"/>
        <v>1</v>
      </c>
      <c r="G6" s="2" t="str">
        <f t="shared" si="4"/>
        <v>26 out of 26</v>
      </c>
      <c r="H6" s="20">
        <f t="shared" si="5"/>
        <v>1</v>
      </c>
      <c r="I6" s="22">
        <f t="shared" si="6"/>
        <v>1</v>
      </c>
      <c r="K6" s="23">
        <v>24</v>
      </c>
      <c r="L6" s="23">
        <v>24</v>
      </c>
      <c r="M6" s="24">
        <f t="shared" si="7"/>
        <v>1</v>
      </c>
      <c r="N6" s="23">
        <v>19</v>
      </c>
      <c r="O6" s="23">
        <v>19</v>
      </c>
      <c r="P6" s="24">
        <f t="shared" si="8"/>
        <v>1</v>
      </c>
      <c r="Q6" s="23">
        <v>26</v>
      </c>
      <c r="R6" s="23">
        <v>26</v>
      </c>
      <c r="S6" s="24">
        <f t="shared" si="9"/>
        <v>1</v>
      </c>
    </row>
    <row r="7" spans="1:19" x14ac:dyDescent="0.3">
      <c r="A7" s="27" t="s">
        <v>34</v>
      </c>
      <c r="B7" s="30" t="s">
        <v>51</v>
      </c>
      <c r="C7" s="2" t="str">
        <f t="shared" si="0"/>
        <v>22 out of 24</v>
      </c>
      <c r="D7" s="20">
        <f t="shared" si="1"/>
        <v>0.91666666666666663</v>
      </c>
      <c r="E7" s="2" t="str">
        <f t="shared" si="2"/>
        <v>5 out of 19</v>
      </c>
      <c r="F7" s="20">
        <f t="shared" si="3"/>
        <v>0.26315789473684209</v>
      </c>
      <c r="G7" s="2" t="str">
        <f t="shared" si="4"/>
        <v>24 out of 26</v>
      </c>
      <c r="H7" s="20">
        <f t="shared" si="5"/>
        <v>0.92307692307692313</v>
      </c>
      <c r="I7" s="20">
        <f t="shared" si="6"/>
        <v>0.73913043478260865</v>
      </c>
      <c r="K7" s="23">
        <v>22</v>
      </c>
      <c r="L7" s="23">
        <v>24</v>
      </c>
      <c r="M7" s="24">
        <f t="shared" si="7"/>
        <v>0.91666666666666663</v>
      </c>
      <c r="N7" s="23">
        <v>5</v>
      </c>
      <c r="O7" s="23">
        <v>19</v>
      </c>
      <c r="P7" s="24">
        <f t="shared" si="8"/>
        <v>0.26315789473684209</v>
      </c>
      <c r="Q7" s="23">
        <v>24</v>
      </c>
      <c r="R7" s="23">
        <v>26</v>
      </c>
      <c r="S7" s="24">
        <f t="shared" si="9"/>
        <v>0.92307692307692313</v>
      </c>
    </row>
    <row r="8" spans="1:19" x14ac:dyDescent="0.3">
      <c r="A8" s="26" t="s">
        <v>52</v>
      </c>
      <c r="B8" s="29" t="s">
        <v>53</v>
      </c>
      <c r="C8" s="2" t="str">
        <f t="shared" si="0"/>
        <v>24 out of 24</v>
      </c>
      <c r="D8" s="20">
        <f t="shared" si="1"/>
        <v>1</v>
      </c>
      <c r="E8" s="2" t="str">
        <f t="shared" si="2"/>
        <v>19 out of 19</v>
      </c>
      <c r="F8" s="20">
        <f t="shared" si="3"/>
        <v>1</v>
      </c>
      <c r="G8" s="2" t="str">
        <f t="shared" si="4"/>
        <v>26 out of 26</v>
      </c>
      <c r="H8" s="20">
        <f t="shared" si="5"/>
        <v>1</v>
      </c>
      <c r="I8" s="22">
        <f t="shared" si="6"/>
        <v>1</v>
      </c>
      <c r="K8" s="23">
        <v>24</v>
      </c>
      <c r="L8" s="23">
        <v>24</v>
      </c>
      <c r="M8" s="24">
        <f t="shared" si="7"/>
        <v>1</v>
      </c>
      <c r="N8" s="23">
        <v>19</v>
      </c>
      <c r="O8" s="23">
        <v>19</v>
      </c>
      <c r="P8" s="24">
        <f t="shared" si="8"/>
        <v>1</v>
      </c>
      <c r="Q8" s="23">
        <v>26</v>
      </c>
      <c r="R8" s="23">
        <v>26</v>
      </c>
      <c r="S8" s="24">
        <f t="shared" si="9"/>
        <v>1</v>
      </c>
    </row>
    <row r="9" spans="1:19" x14ac:dyDescent="0.3">
      <c r="A9" s="26" t="s">
        <v>54</v>
      </c>
      <c r="B9" s="29" t="s">
        <v>55</v>
      </c>
      <c r="C9" s="2" t="str">
        <f t="shared" si="0"/>
        <v>24 out of 24</v>
      </c>
      <c r="D9" s="20">
        <f t="shared" si="1"/>
        <v>1</v>
      </c>
      <c r="E9" s="2" t="str">
        <f t="shared" si="2"/>
        <v>19 out of 19</v>
      </c>
      <c r="F9" s="20">
        <f t="shared" si="3"/>
        <v>1</v>
      </c>
      <c r="G9" s="2" t="str">
        <f t="shared" si="4"/>
        <v>26 out of 26</v>
      </c>
      <c r="H9" s="20">
        <f t="shared" si="5"/>
        <v>1</v>
      </c>
      <c r="I9" s="22">
        <f t="shared" si="6"/>
        <v>1</v>
      </c>
      <c r="K9" s="23">
        <v>24</v>
      </c>
      <c r="L9" s="23">
        <v>24</v>
      </c>
      <c r="M9" s="24">
        <f t="shared" si="7"/>
        <v>1</v>
      </c>
      <c r="N9" s="23">
        <v>19</v>
      </c>
      <c r="O9" s="23">
        <v>19</v>
      </c>
      <c r="P9" s="24">
        <f t="shared" si="8"/>
        <v>1</v>
      </c>
      <c r="Q9" s="23">
        <v>26</v>
      </c>
      <c r="R9" s="23">
        <v>26</v>
      </c>
      <c r="S9" s="24">
        <f t="shared" si="9"/>
        <v>1</v>
      </c>
    </row>
    <row r="10" spans="1:19" x14ac:dyDescent="0.3">
      <c r="A10" s="27" t="s">
        <v>35</v>
      </c>
      <c r="B10" s="30" t="s">
        <v>56</v>
      </c>
      <c r="C10" s="2" t="str">
        <f t="shared" si="0"/>
        <v>5 out of 24</v>
      </c>
      <c r="D10" s="20">
        <f t="shared" si="1"/>
        <v>0.20833333333333334</v>
      </c>
      <c r="E10" s="2" t="str">
        <f t="shared" si="2"/>
        <v>0 out of 19</v>
      </c>
      <c r="F10" s="20">
        <f t="shared" si="3"/>
        <v>0</v>
      </c>
      <c r="G10" s="2" t="str">
        <f t="shared" si="4"/>
        <v>12 out of 26</v>
      </c>
      <c r="H10" s="20">
        <f t="shared" si="5"/>
        <v>0.46153846153846156</v>
      </c>
      <c r="I10" s="20">
        <f t="shared" si="6"/>
        <v>0.24637681159420291</v>
      </c>
      <c r="K10" s="23">
        <v>5</v>
      </c>
      <c r="L10" s="23">
        <v>24</v>
      </c>
      <c r="M10" s="24">
        <f t="shared" si="7"/>
        <v>0.20833333333333334</v>
      </c>
      <c r="N10" s="23">
        <v>0</v>
      </c>
      <c r="O10" s="23">
        <v>19</v>
      </c>
      <c r="P10" s="24">
        <f t="shared" si="8"/>
        <v>0</v>
      </c>
      <c r="Q10" s="23">
        <v>12</v>
      </c>
      <c r="R10" s="23">
        <v>26</v>
      </c>
      <c r="S10" s="24">
        <f t="shared" si="9"/>
        <v>0.46153846153846156</v>
      </c>
    </row>
    <row r="11" spans="1:19" x14ac:dyDescent="0.3">
      <c r="A11" s="27" t="s">
        <v>36</v>
      </c>
      <c r="B11" s="30" t="s">
        <v>21</v>
      </c>
      <c r="C11" s="2" t="str">
        <f t="shared" si="0"/>
        <v>0 out of 24</v>
      </c>
      <c r="D11" s="20">
        <f t="shared" si="1"/>
        <v>0</v>
      </c>
      <c r="E11" s="2" t="str">
        <f t="shared" si="2"/>
        <v>0 out of 19</v>
      </c>
      <c r="F11" s="20">
        <f t="shared" si="3"/>
        <v>0</v>
      </c>
      <c r="G11" s="2" t="str">
        <f t="shared" si="4"/>
        <v>0 out of 26</v>
      </c>
      <c r="H11" s="20">
        <f t="shared" si="5"/>
        <v>0</v>
      </c>
      <c r="I11" s="20">
        <f t="shared" si="6"/>
        <v>0</v>
      </c>
      <c r="K11" s="23">
        <v>0</v>
      </c>
      <c r="L11" s="23">
        <v>24</v>
      </c>
      <c r="M11" s="24">
        <f t="shared" si="7"/>
        <v>0</v>
      </c>
      <c r="N11" s="23">
        <v>0</v>
      </c>
      <c r="O11" s="23">
        <v>19</v>
      </c>
      <c r="P11" s="24">
        <f t="shared" si="8"/>
        <v>0</v>
      </c>
      <c r="Q11" s="23">
        <v>0</v>
      </c>
      <c r="R11" s="23">
        <v>26</v>
      </c>
      <c r="S11" s="24">
        <f t="shared" si="9"/>
        <v>0</v>
      </c>
    </row>
    <row r="12" spans="1:19" x14ac:dyDescent="0.3">
      <c r="A12" s="27" t="s">
        <v>37</v>
      </c>
      <c r="B12" s="30" t="s">
        <v>57</v>
      </c>
      <c r="C12" s="2" t="str">
        <f t="shared" si="0"/>
        <v>0 out of 24</v>
      </c>
      <c r="D12" s="20">
        <f t="shared" si="1"/>
        <v>0</v>
      </c>
      <c r="E12" s="2" t="str">
        <f t="shared" si="2"/>
        <v>0 out of 19</v>
      </c>
      <c r="F12" s="20">
        <f t="shared" si="3"/>
        <v>0</v>
      </c>
      <c r="G12" s="2" t="str">
        <f t="shared" si="4"/>
        <v>0 out of 26</v>
      </c>
      <c r="H12" s="20">
        <f t="shared" si="5"/>
        <v>0</v>
      </c>
      <c r="I12" s="20">
        <f t="shared" si="6"/>
        <v>0</v>
      </c>
      <c r="K12" s="23">
        <v>0</v>
      </c>
      <c r="L12" s="23">
        <v>24</v>
      </c>
      <c r="M12" s="24">
        <f t="shared" si="7"/>
        <v>0</v>
      </c>
      <c r="N12" s="23">
        <v>0</v>
      </c>
      <c r="O12" s="23">
        <v>19</v>
      </c>
      <c r="P12" s="24">
        <f t="shared" si="8"/>
        <v>0</v>
      </c>
      <c r="Q12" s="23">
        <v>0</v>
      </c>
      <c r="R12" s="23">
        <v>26</v>
      </c>
      <c r="S12" s="24">
        <f t="shared" si="9"/>
        <v>0</v>
      </c>
    </row>
    <row r="13" spans="1:19" ht="28.8" x14ac:dyDescent="0.3">
      <c r="A13" s="27" t="s">
        <v>38</v>
      </c>
      <c r="B13" s="33" t="s">
        <v>88</v>
      </c>
      <c r="C13" s="2" t="str">
        <f t="shared" si="0"/>
        <v>24 out of 24</v>
      </c>
      <c r="D13" s="20">
        <f t="shared" si="1"/>
        <v>1</v>
      </c>
      <c r="E13" s="2" t="str">
        <f t="shared" si="2"/>
        <v>17 out of 19</v>
      </c>
      <c r="F13" s="20">
        <f t="shared" si="3"/>
        <v>0.89473684210526316</v>
      </c>
      <c r="G13" s="2" t="str">
        <f t="shared" si="4"/>
        <v>26 out of 26</v>
      </c>
      <c r="H13" s="20">
        <f t="shared" si="5"/>
        <v>1</v>
      </c>
      <c r="I13" s="20">
        <f t="shared" si="6"/>
        <v>0.97101449275362317</v>
      </c>
      <c r="K13" s="23">
        <v>24</v>
      </c>
      <c r="L13" s="23">
        <v>24</v>
      </c>
      <c r="M13" s="24">
        <f t="shared" si="7"/>
        <v>1</v>
      </c>
      <c r="N13" s="23">
        <v>17</v>
      </c>
      <c r="O13" s="23">
        <v>19</v>
      </c>
      <c r="P13" s="24">
        <f t="shared" si="8"/>
        <v>0.89473684210526316</v>
      </c>
      <c r="Q13" s="23">
        <v>26</v>
      </c>
      <c r="R13" s="23">
        <v>26</v>
      </c>
      <c r="S13" s="24">
        <f t="shared" si="9"/>
        <v>1</v>
      </c>
    </row>
    <row r="14" spans="1:19" x14ac:dyDescent="0.3">
      <c r="A14" s="27" t="s">
        <v>39</v>
      </c>
      <c r="B14" s="30" t="s">
        <v>58</v>
      </c>
      <c r="C14" s="2" t="str">
        <f t="shared" si="0"/>
        <v>0 out of 24</v>
      </c>
      <c r="D14" s="20">
        <f t="shared" si="1"/>
        <v>0</v>
      </c>
      <c r="E14" s="2" t="str">
        <f t="shared" si="2"/>
        <v>0 out of 19</v>
      </c>
      <c r="F14" s="20">
        <f t="shared" si="3"/>
        <v>0</v>
      </c>
      <c r="G14" s="2" t="str">
        <f t="shared" si="4"/>
        <v>0 out of 26</v>
      </c>
      <c r="H14" s="20">
        <f t="shared" si="5"/>
        <v>0</v>
      </c>
      <c r="I14" s="20">
        <f t="shared" si="6"/>
        <v>0</v>
      </c>
      <c r="K14" s="23">
        <v>0</v>
      </c>
      <c r="L14" s="23">
        <v>24</v>
      </c>
      <c r="M14" s="24">
        <f t="shared" si="7"/>
        <v>0</v>
      </c>
      <c r="N14" s="23">
        <v>0</v>
      </c>
      <c r="O14" s="23">
        <v>19</v>
      </c>
      <c r="P14" s="24">
        <f t="shared" si="8"/>
        <v>0</v>
      </c>
      <c r="Q14" s="23">
        <v>0</v>
      </c>
      <c r="R14" s="23">
        <v>26</v>
      </c>
      <c r="S14" s="24">
        <f t="shared" si="9"/>
        <v>0</v>
      </c>
    </row>
    <row r="15" spans="1:19" x14ac:dyDescent="0.3">
      <c r="A15" s="27" t="s">
        <v>40</v>
      </c>
      <c r="B15" s="30" t="s">
        <v>59</v>
      </c>
      <c r="C15" s="2" t="str">
        <f t="shared" si="0"/>
        <v>0 out of 24</v>
      </c>
      <c r="D15" s="20">
        <f t="shared" si="1"/>
        <v>0</v>
      </c>
      <c r="E15" s="2" t="str">
        <f t="shared" si="2"/>
        <v>0 out of 19</v>
      </c>
      <c r="F15" s="20">
        <f t="shared" si="3"/>
        <v>0</v>
      </c>
      <c r="G15" s="2" t="str">
        <f t="shared" si="4"/>
        <v>0 out of 26</v>
      </c>
      <c r="H15" s="20">
        <f t="shared" si="5"/>
        <v>0</v>
      </c>
      <c r="I15" s="20">
        <f t="shared" si="6"/>
        <v>0</v>
      </c>
      <c r="K15" s="23">
        <v>0</v>
      </c>
      <c r="L15" s="23">
        <v>24</v>
      </c>
      <c r="M15" s="24">
        <f t="shared" si="7"/>
        <v>0</v>
      </c>
      <c r="N15" s="23">
        <v>0</v>
      </c>
      <c r="O15" s="23">
        <v>19</v>
      </c>
      <c r="P15" s="24">
        <f t="shared" si="8"/>
        <v>0</v>
      </c>
      <c r="Q15" s="23">
        <v>0</v>
      </c>
      <c r="R15" s="23">
        <v>26</v>
      </c>
      <c r="S15" s="24">
        <f t="shared" si="9"/>
        <v>0</v>
      </c>
    </row>
    <row r="16" spans="1:19" x14ac:dyDescent="0.3">
      <c r="A16" s="27" t="s">
        <v>43</v>
      </c>
      <c r="B16" s="30" t="s">
        <v>60</v>
      </c>
      <c r="C16" s="2" t="str">
        <f t="shared" si="0"/>
        <v>0 out of 24</v>
      </c>
      <c r="D16" s="20">
        <f t="shared" si="1"/>
        <v>0</v>
      </c>
      <c r="E16" s="2" t="str">
        <f t="shared" si="2"/>
        <v>0 out of 19</v>
      </c>
      <c r="F16" s="20">
        <f t="shared" si="3"/>
        <v>0</v>
      </c>
      <c r="G16" s="2" t="str">
        <f t="shared" si="4"/>
        <v>0 out of 26</v>
      </c>
      <c r="H16" s="20">
        <f t="shared" si="5"/>
        <v>0</v>
      </c>
      <c r="I16" s="20">
        <f t="shared" si="6"/>
        <v>0</v>
      </c>
      <c r="K16" s="23">
        <v>0</v>
      </c>
      <c r="L16" s="23">
        <v>24</v>
      </c>
      <c r="M16" s="24">
        <f t="shared" si="7"/>
        <v>0</v>
      </c>
      <c r="N16" s="23">
        <v>0</v>
      </c>
      <c r="O16" s="23">
        <v>19</v>
      </c>
      <c r="P16" s="24">
        <f t="shared" si="8"/>
        <v>0</v>
      </c>
      <c r="Q16" s="23">
        <v>0</v>
      </c>
      <c r="R16" s="23">
        <v>26</v>
      </c>
      <c r="S16" s="24">
        <f t="shared" si="9"/>
        <v>0</v>
      </c>
    </row>
    <row r="17" spans="1:19" x14ac:dyDescent="0.3">
      <c r="A17" s="27" t="s">
        <v>41</v>
      </c>
      <c r="B17" s="30" t="s">
        <v>61</v>
      </c>
      <c r="C17" s="2" t="str">
        <f t="shared" si="0"/>
        <v>0 out of 24</v>
      </c>
      <c r="D17" s="20">
        <f t="shared" si="1"/>
        <v>0</v>
      </c>
      <c r="E17" s="2" t="str">
        <f t="shared" si="2"/>
        <v>0 out of 19</v>
      </c>
      <c r="F17" s="20">
        <f t="shared" si="3"/>
        <v>0</v>
      </c>
      <c r="G17" s="2" t="str">
        <f t="shared" si="4"/>
        <v>0 out of 26</v>
      </c>
      <c r="H17" s="20">
        <f t="shared" si="5"/>
        <v>0</v>
      </c>
      <c r="I17" s="20">
        <f t="shared" si="6"/>
        <v>0</v>
      </c>
      <c r="K17" s="23">
        <v>0</v>
      </c>
      <c r="L17" s="23">
        <v>24</v>
      </c>
      <c r="M17" s="24">
        <f t="shared" si="7"/>
        <v>0</v>
      </c>
      <c r="N17" s="23">
        <v>0</v>
      </c>
      <c r="O17" s="23">
        <v>19</v>
      </c>
      <c r="P17" s="24">
        <f t="shared" si="8"/>
        <v>0</v>
      </c>
      <c r="Q17" s="23">
        <v>0</v>
      </c>
      <c r="R17" s="23">
        <v>26</v>
      </c>
      <c r="S17" s="24">
        <f t="shared" si="9"/>
        <v>0</v>
      </c>
    </row>
    <row r="18" spans="1:19" x14ac:dyDescent="0.3">
      <c r="A18" s="27" t="s">
        <v>42</v>
      </c>
      <c r="B18" s="30" t="s">
        <v>62</v>
      </c>
      <c r="C18" s="2" t="str">
        <f t="shared" si="0"/>
        <v>0 out of 24</v>
      </c>
      <c r="D18" s="20">
        <f t="shared" si="1"/>
        <v>0</v>
      </c>
      <c r="E18" s="2" t="str">
        <f t="shared" si="2"/>
        <v>0 out of 19</v>
      </c>
      <c r="F18" s="20">
        <f t="shared" si="3"/>
        <v>0</v>
      </c>
      <c r="G18" s="2" t="str">
        <f t="shared" si="4"/>
        <v>0 out of 26</v>
      </c>
      <c r="H18" s="20">
        <f t="shared" si="5"/>
        <v>0</v>
      </c>
      <c r="I18" s="20">
        <f t="shared" si="6"/>
        <v>0</v>
      </c>
      <c r="K18" s="23">
        <v>0</v>
      </c>
      <c r="L18" s="23">
        <v>24</v>
      </c>
      <c r="M18" s="24">
        <f t="shared" si="7"/>
        <v>0</v>
      </c>
      <c r="N18" s="23">
        <v>0</v>
      </c>
      <c r="O18" s="23">
        <v>19</v>
      </c>
      <c r="P18" s="24">
        <f t="shared" si="8"/>
        <v>0</v>
      </c>
      <c r="Q18" s="23">
        <v>0</v>
      </c>
      <c r="R18" s="23">
        <v>26</v>
      </c>
      <c r="S18" s="24">
        <f t="shared" si="9"/>
        <v>0</v>
      </c>
    </row>
    <row r="19" spans="1:19" x14ac:dyDescent="0.3">
      <c r="A19" s="27"/>
      <c r="B19" s="30"/>
      <c r="C19" s="2" t="str">
        <f t="shared" si="0"/>
        <v xml:space="preserve"> out of </v>
      </c>
      <c r="D19" s="20">
        <f t="shared" si="1"/>
        <v>0</v>
      </c>
      <c r="E19" s="2" t="str">
        <f t="shared" si="2"/>
        <v xml:space="preserve"> out of </v>
      </c>
      <c r="F19" s="20">
        <f t="shared" si="3"/>
        <v>0</v>
      </c>
      <c r="G19" s="2" t="str">
        <f t="shared" si="4"/>
        <v xml:space="preserve"> out of </v>
      </c>
      <c r="H19" s="20">
        <f t="shared" si="5"/>
        <v>0</v>
      </c>
      <c r="I19" s="20"/>
      <c r="K19" s="23"/>
      <c r="L19" s="23"/>
      <c r="M19" s="24"/>
      <c r="N19" s="23"/>
      <c r="O19" s="23"/>
      <c r="P19" s="24"/>
      <c r="Q19" s="23"/>
      <c r="R19" s="23"/>
      <c r="S19" s="24"/>
    </row>
  </sheetData>
  <mergeCells count="3">
    <mergeCell ref="C1:D1"/>
    <mergeCell ref="E1:F1"/>
    <mergeCell ref="G1:H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EAD877671FAF4BA5C10B759784F8B3" ma:contentTypeVersion="14" ma:contentTypeDescription="Create a new document." ma:contentTypeScope="" ma:versionID="93b23a3bd58ba78dd3b8063fb2576913">
  <xsd:schema xmlns:xsd="http://www.w3.org/2001/XMLSchema" xmlns:xs="http://www.w3.org/2001/XMLSchema" xmlns:p="http://schemas.microsoft.com/office/2006/metadata/properties" xmlns:ns2="28f8b40e-83c4-44d9-b13e-524e21bef338" xmlns:ns3="9a55aae0-513b-407b-ad18-3a40093beb9b" targetNamespace="http://schemas.microsoft.com/office/2006/metadata/properties" ma:root="true" ma:fieldsID="ed0903855b750ad8a1998aec9b96f835" ns2:_="" ns3:_="">
    <xsd:import namespace="28f8b40e-83c4-44d9-b13e-524e21bef338"/>
    <xsd:import namespace="9a55aae0-513b-407b-ad18-3a40093beb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f8b40e-83c4-44d9-b13e-524e21bef3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55aae0-513b-407b-ad18-3a40093beb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27D3505-F780-47B6-BAAA-0F36445242E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f8b40e-83c4-44d9-b13e-524e21bef338"/>
    <ds:schemaRef ds:uri="9a55aae0-513b-407b-ad18-3a40093beb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5F2B1E-F88E-4AA4-B97C-A07B770B9843}">
  <ds:schemaRefs>
    <ds:schemaRef ds:uri="9a55aae0-513b-407b-ad18-3a40093beb9b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28f8b40e-83c4-44d9-b13e-524e21bef338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B29EDDF-745D-4CC0-BCF0-17C54A71FE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Line 4&amp;6 config</vt:lpstr>
      <vt:lpstr>Retrofit 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UVIN Mattias-EXT</dc:creator>
  <cp:keywords/>
  <dc:description/>
  <cp:lastModifiedBy>ALSATTAMI Fahad</cp:lastModifiedBy>
  <cp:revision/>
  <cp:lastPrinted>2022-04-03T10:48:00Z</cp:lastPrinted>
  <dcterms:created xsi:type="dcterms:W3CDTF">2021-09-01T15:57:08Z</dcterms:created>
  <dcterms:modified xsi:type="dcterms:W3CDTF">2022-06-07T14:47:10Z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0x01010029EAD877671FAF4BA5C10B759784F8B3</vt:lpwstr>
  </property>
</Properties>
</file>