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65CD48CC-739F-402B-B364-FD68CBFBF01B}" xr6:coauthVersionLast="45" xr6:coauthVersionMax="45" xr10:uidLastSave="{00000000-0000-0000-0000-000000000000}"/>
  <bookViews>
    <workbookView xWindow="2016" yWindow="3048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K5" i="1" l="1"/>
  <c r="DI5" i="1"/>
  <c r="DI4" i="1"/>
  <c r="DI3" i="1"/>
  <c r="DI2" i="1"/>
  <c r="DH1" i="1" a="1"/>
  <c r="DH1" i="1" s="1"/>
  <c r="DB10" i="1"/>
  <c r="DA10" i="1"/>
  <c r="CZ10" i="1"/>
  <c r="CY10" i="1"/>
  <c r="CX10" i="1"/>
  <c r="DB9" i="1"/>
  <c r="DA9" i="1"/>
  <c r="CZ9" i="1"/>
  <c r="CY9" i="1"/>
  <c r="CX9" i="1"/>
  <c r="DB8" i="1"/>
  <c r="DA8" i="1"/>
  <c r="CZ8" i="1"/>
  <c r="CY8" i="1"/>
  <c r="CX8" i="1"/>
  <c r="DB7" i="1"/>
  <c r="DA7" i="1"/>
  <c r="CZ7" i="1"/>
  <c r="CY7" i="1"/>
  <c r="CX7" i="1"/>
  <c r="DB6" i="1"/>
  <c r="DA6" i="1"/>
  <c r="CZ6" i="1"/>
  <c r="CY6" i="1"/>
  <c r="CX6" i="1"/>
  <c r="DB5" i="1"/>
  <c r="DA5" i="1"/>
  <c r="CZ5" i="1"/>
  <c r="CY5" i="1"/>
  <c r="CX5" i="1"/>
  <c r="DB4" i="1"/>
  <c r="DA4" i="1"/>
  <c r="CZ4" i="1"/>
  <c r="CY4" i="1"/>
  <c r="CX4" i="1"/>
  <c r="DB3" i="1"/>
  <c r="DA3" i="1"/>
  <c r="CZ3" i="1"/>
  <c r="CY3" i="1"/>
  <c r="CX3" i="1"/>
  <c r="DB2" i="1"/>
  <c r="DA2" i="1"/>
  <c r="CZ2" i="1"/>
  <c r="CY2" i="1"/>
  <c r="CX2" i="1"/>
  <c r="DB1" i="1"/>
  <c r="DA1" i="1"/>
  <c r="CZ1" i="1"/>
  <c r="CY1" i="1"/>
  <c r="CX1" i="1"/>
  <c r="HG105" i="1" l="1"/>
  <c r="HE105" i="1"/>
  <c r="HE104" i="1"/>
  <c r="HE103" i="1"/>
  <c r="HE102" i="1"/>
  <c r="HD101" i="1" a="1"/>
  <c r="HD101" i="1" s="1"/>
  <c r="GX104" i="1"/>
  <c r="GW104" i="1"/>
  <c r="GV104" i="1"/>
  <c r="GU104" i="1"/>
  <c r="GT104" i="1"/>
  <c r="GX103" i="1"/>
  <c r="GW103" i="1"/>
  <c r="GV103" i="1"/>
  <c r="GU103" i="1"/>
  <c r="GT103" i="1"/>
  <c r="GX102" i="1"/>
  <c r="GW102" i="1"/>
  <c r="GV102" i="1"/>
  <c r="GU102" i="1"/>
  <c r="GT102" i="1"/>
  <c r="GX101" i="1"/>
  <c r="GW101" i="1"/>
  <c r="GV101" i="1"/>
  <c r="GU101" i="1"/>
  <c r="GT101" i="1"/>
  <c r="KP201" i="1" l="1"/>
  <c r="SQ401" i="1" l="1" a="1"/>
  <c r="SQ401" i="1" s="1"/>
  <c r="SL410" i="1"/>
  <c r="SK410" i="1"/>
  <c r="SJ410" i="1"/>
  <c r="SI410" i="1"/>
  <c r="SH410" i="1"/>
  <c r="SL409" i="1"/>
  <c r="SK409" i="1"/>
  <c r="SJ409" i="1"/>
  <c r="SI409" i="1"/>
  <c r="SH409" i="1"/>
  <c r="SL408" i="1"/>
  <c r="SK408" i="1"/>
  <c r="SJ408" i="1"/>
  <c r="SI408" i="1"/>
  <c r="SH408" i="1"/>
  <c r="SL407" i="1"/>
  <c r="SK407" i="1"/>
  <c r="SJ407" i="1"/>
  <c r="SI407" i="1"/>
  <c r="SH407" i="1"/>
  <c r="SL406" i="1"/>
  <c r="SK406" i="1"/>
  <c r="SJ406" i="1"/>
  <c r="SI406" i="1"/>
  <c r="SH406" i="1"/>
  <c r="SL405" i="1"/>
  <c r="SK405" i="1"/>
  <c r="SJ405" i="1"/>
  <c r="SI405" i="1"/>
  <c r="SH405" i="1"/>
  <c r="SL404" i="1"/>
  <c r="SK404" i="1"/>
  <c r="SJ404" i="1"/>
  <c r="SI404" i="1"/>
  <c r="SH404" i="1"/>
  <c r="SL403" i="1"/>
  <c r="SK403" i="1"/>
  <c r="SJ403" i="1"/>
  <c r="SI403" i="1"/>
  <c r="SH403" i="1"/>
  <c r="SL402" i="1"/>
  <c r="SK402" i="1"/>
  <c r="SJ402" i="1"/>
  <c r="SI402" i="1"/>
  <c r="SH402" i="1"/>
  <c r="SL401" i="1"/>
  <c r="SK401" i="1"/>
  <c r="SJ401" i="1"/>
  <c r="SI401" i="1"/>
  <c r="SH401" i="1"/>
  <c r="WM501" i="1" l="1" a="1"/>
  <c r="WM501" i="1" s="1"/>
  <c r="WH504" i="1"/>
  <c r="WG504" i="1"/>
  <c r="WF504" i="1"/>
  <c r="WE504" i="1"/>
  <c r="WD504" i="1"/>
  <c r="WH503" i="1"/>
  <c r="WG503" i="1"/>
  <c r="WF503" i="1"/>
  <c r="WE503" i="1"/>
  <c r="WD503" i="1"/>
  <c r="WH502" i="1"/>
  <c r="WG502" i="1"/>
  <c r="WF502" i="1"/>
  <c r="WE502" i="1"/>
  <c r="WD502" i="1"/>
  <c r="WH501" i="1"/>
  <c r="WG501" i="1"/>
  <c r="WF501" i="1"/>
  <c r="WE501" i="1"/>
  <c r="WD501" i="1"/>
  <c r="AAI601" i="1" l="1" a="1"/>
  <c r="AAI601" i="1" s="1"/>
  <c r="AAD604" i="1"/>
  <c r="AAC604" i="1"/>
  <c r="AAB604" i="1"/>
  <c r="AAA604" i="1"/>
  <c r="ZZ604" i="1"/>
  <c r="AAD603" i="1"/>
  <c r="AAC603" i="1"/>
  <c r="AAB603" i="1"/>
  <c r="AAA603" i="1"/>
  <c r="ZZ603" i="1"/>
  <c r="AAD602" i="1"/>
  <c r="AAC602" i="1"/>
  <c r="AAB602" i="1"/>
  <c r="AAA602" i="1"/>
  <c r="ZZ602" i="1"/>
  <c r="AAD601" i="1"/>
  <c r="AAC601" i="1"/>
  <c r="AAB601" i="1"/>
  <c r="AAA601" i="1"/>
  <c r="ZZ601" i="1"/>
  <c r="ADY701" i="1" l="1"/>
  <c r="ADX701" i="1"/>
  <c r="ADW701" i="1"/>
  <c r="ADV701" i="1"/>
  <c r="AHV804" i="1" l="1"/>
  <c r="AHU804" i="1"/>
  <c r="AHT804" i="1"/>
  <c r="AHS804" i="1"/>
  <c r="AHR804" i="1"/>
  <c r="AHV803" i="1"/>
  <c r="AHU803" i="1"/>
  <c r="AHT803" i="1"/>
  <c r="AHS803" i="1"/>
  <c r="AHR803" i="1"/>
  <c r="AHV802" i="1"/>
  <c r="AHU802" i="1"/>
  <c r="AHT802" i="1"/>
  <c r="AHS802" i="1"/>
  <c r="AHR802" i="1"/>
  <c r="AHV801" i="1"/>
  <c r="AHU801" i="1"/>
  <c r="AHT801" i="1"/>
  <c r="AHS801" i="1"/>
  <c r="AHR801" i="1"/>
  <c r="ALR904" i="1" l="1"/>
  <c r="ALQ904" i="1"/>
  <c r="ALP904" i="1"/>
  <c r="ALO904" i="1"/>
  <c r="ALN904" i="1"/>
  <c r="ALR903" i="1"/>
  <c r="ALQ903" i="1"/>
  <c r="ALP903" i="1"/>
  <c r="ALO903" i="1"/>
  <c r="ALN903" i="1"/>
  <c r="ALR902" i="1"/>
  <c r="ALQ902" i="1"/>
  <c r="ALP902" i="1"/>
  <c r="ALO902" i="1"/>
  <c r="ALN902" i="1"/>
  <c r="ALR901" i="1"/>
  <c r="ALQ901" i="1"/>
  <c r="ALP901" i="1"/>
  <c r="ALO901" i="1"/>
  <c r="ALN901" i="1"/>
  <c r="API1006" i="1" l="1" a="1"/>
  <c r="API1006" i="1" s="1"/>
  <c r="APN1004" i="1"/>
  <c r="APM1004" i="1"/>
  <c r="APL1004" i="1"/>
  <c r="APK1004" i="1"/>
  <c r="APJ1004" i="1"/>
  <c r="APN1003" i="1"/>
  <c r="APM1003" i="1"/>
  <c r="APL1003" i="1"/>
  <c r="APK1003" i="1"/>
  <c r="APJ1003" i="1"/>
  <c r="APN1002" i="1"/>
  <c r="APM1002" i="1"/>
  <c r="APL1002" i="1"/>
  <c r="APK1002" i="1"/>
  <c r="APJ1002" i="1"/>
  <c r="APN1001" i="1"/>
  <c r="APM1001" i="1"/>
  <c r="APL1001" i="1"/>
  <c r="APK1001" i="1"/>
  <c r="APJ1001" i="1"/>
  <c r="ATE1106" i="1" l="1" a="1"/>
  <c r="ATE1106" i="1" s="1"/>
  <c r="ATJ1104" i="1"/>
  <c r="ATI1104" i="1"/>
  <c r="ATH1104" i="1"/>
  <c r="ATG1104" i="1"/>
  <c r="ATF1104" i="1"/>
  <c r="ATJ1103" i="1"/>
  <c r="ATI1103" i="1"/>
  <c r="ATH1103" i="1"/>
  <c r="ATG1103" i="1"/>
  <c r="ATF1103" i="1"/>
  <c r="ATJ1102" i="1"/>
  <c r="ATI1102" i="1"/>
  <c r="ATH1102" i="1"/>
  <c r="ATG1102" i="1"/>
  <c r="ATF1102" i="1"/>
  <c r="ATJ1101" i="1"/>
  <c r="ATI1101" i="1"/>
  <c r="ATH1101" i="1"/>
  <c r="ATG1101" i="1"/>
  <c r="ATF1101" i="1"/>
  <c r="AXF1204" i="1" l="1"/>
  <c r="AXE1204" i="1"/>
  <c r="AXD1204" i="1"/>
  <c r="AXC1204" i="1"/>
  <c r="AXB1204" i="1"/>
  <c r="AXF1203" i="1"/>
  <c r="AXE1203" i="1"/>
  <c r="AXD1203" i="1"/>
  <c r="AXC1203" i="1"/>
  <c r="AXB1203" i="1"/>
  <c r="AXF1202" i="1"/>
  <c r="AXE1202" i="1"/>
  <c r="AXD1202" i="1"/>
  <c r="AXC1202" i="1"/>
  <c r="AXB1202" i="1"/>
  <c r="AXF1201" i="1"/>
  <c r="AXE1201" i="1"/>
  <c r="AXD1201" i="1"/>
  <c r="AXC1201" i="1"/>
  <c r="AXB1201" i="1"/>
  <c r="BBB1310" i="1" l="1"/>
  <c r="BBA1310" i="1"/>
  <c r="BAZ1310" i="1"/>
  <c r="BAY1310" i="1"/>
  <c r="BAX1310" i="1"/>
  <c r="BBB1309" i="1"/>
  <c r="BBA1309" i="1"/>
  <c r="BAZ1309" i="1"/>
  <c r="BAY1309" i="1"/>
  <c r="BAX1309" i="1"/>
  <c r="BBB1308" i="1"/>
  <c r="BBA1308" i="1"/>
  <c r="BAZ1308" i="1"/>
  <c r="BAY1308" i="1"/>
  <c r="BAX1308" i="1"/>
  <c r="BBB1307" i="1"/>
  <c r="BBA1307" i="1"/>
  <c r="BAZ1307" i="1"/>
  <c r="BAY1307" i="1"/>
  <c r="BAX1307" i="1"/>
  <c r="BBB1306" i="1"/>
  <c r="BBA1306" i="1"/>
  <c r="BAZ1306" i="1"/>
  <c r="BAY1306" i="1"/>
  <c r="BAX1306" i="1"/>
  <c r="BBB1305" i="1"/>
  <c r="BBA1305" i="1"/>
  <c r="BAZ1305" i="1"/>
  <c r="BAY1305" i="1"/>
  <c r="BAX1305" i="1"/>
  <c r="BBB1304" i="1"/>
  <c r="BBA1304" i="1"/>
  <c r="BAZ1304" i="1"/>
  <c r="BAY1304" i="1"/>
  <c r="BAX1304" i="1"/>
  <c r="BBB1303" i="1"/>
  <c r="BBA1303" i="1"/>
  <c r="BAZ1303" i="1"/>
  <c r="BAY1303" i="1"/>
  <c r="BAX1303" i="1"/>
  <c r="BBB1302" i="1"/>
  <c r="BBA1302" i="1"/>
  <c r="BAZ1302" i="1"/>
  <c r="BAY1302" i="1"/>
  <c r="BAX1302" i="1"/>
  <c r="BBB1301" i="1"/>
  <c r="BBA1301" i="1"/>
  <c r="BAZ1301" i="1"/>
  <c r="BAY1301" i="1"/>
  <c r="BAX1301" i="1"/>
  <c r="BEZ1401" i="1" a="1"/>
  <c r="BEZ1401" i="1" s="1"/>
  <c r="BEX1410" i="1"/>
  <c r="BEW1410" i="1"/>
  <c r="BEV1410" i="1"/>
  <c r="BEU1410" i="1"/>
  <c r="BET1410" i="1"/>
  <c r="BEX1409" i="1"/>
  <c r="BEW1409" i="1"/>
  <c r="BEV1409" i="1"/>
  <c r="BEU1409" i="1"/>
  <c r="BET1409" i="1"/>
  <c r="BEX1408" i="1"/>
  <c r="BEW1408" i="1"/>
  <c r="BEV1408" i="1"/>
  <c r="BEU1408" i="1"/>
  <c r="BET1408" i="1"/>
  <c r="BEX1407" i="1"/>
  <c r="BEW1407" i="1"/>
  <c r="BEV1407" i="1"/>
  <c r="BEU1407" i="1"/>
  <c r="BET1407" i="1"/>
  <c r="BEX1406" i="1"/>
  <c r="BEW1406" i="1"/>
  <c r="BEV1406" i="1"/>
  <c r="BEU1406" i="1"/>
  <c r="BET1406" i="1"/>
  <c r="BEX1405" i="1"/>
  <c r="BEW1405" i="1"/>
  <c r="BEV1405" i="1"/>
  <c r="BEU1405" i="1"/>
  <c r="BEX1404" i="1"/>
  <c r="BEW1404" i="1"/>
  <c r="BEV1404" i="1"/>
  <c r="BEU1404" i="1"/>
  <c r="BET1404" i="1"/>
  <c r="BEX1403" i="1"/>
  <c r="BEW1403" i="1"/>
  <c r="BEV1403" i="1"/>
  <c r="BEU1403" i="1"/>
  <c r="BET1403" i="1"/>
  <c r="BEX1402" i="1"/>
  <c r="BEW1402" i="1"/>
  <c r="BEV1402" i="1"/>
  <c r="BET1402" i="1"/>
  <c r="BEX1401" i="1"/>
  <c r="BEW1401" i="1"/>
  <c r="BEV1401" i="1"/>
  <c r="BEU1401" i="1"/>
  <c r="BET1401" i="1"/>
  <c r="BIU1501" i="1" a="1"/>
  <c r="BIU1501" i="1" s="1"/>
  <c r="BIY1501" i="1" a="1"/>
  <c r="BIY1501" i="1" s="1"/>
  <c r="BIS1510" i="1"/>
  <c r="BIR1510" i="1"/>
  <c r="BIQ1510" i="1"/>
  <c r="BIP1510" i="1"/>
  <c r="BIO1510" i="1"/>
  <c r="BIS1509" i="1"/>
  <c r="BIR1509" i="1"/>
  <c r="BIQ1509" i="1"/>
  <c r="BIP1509" i="1"/>
  <c r="BIO1509" i="1"/>
  <c r="BIS1508" i="1"/>
  <c r="BIR1508" i="1"/>
  <c r="BIQ1508" i="1"/>
  <c r="BIP1508" i="1"/>
  <c r="BIO1508" i="1"/>
  <c r="BIS1507" i="1"/>
  <c r="BIR1507" i="1"/>
  <c r="BIQ1507" i="1"/>
  <c r="BIP1507" i="1"/>
  <c r="BIO1507" i="1"/>
  <c r="BIS1506" i="1"/>
  <c r="BIR1506" i="1"/>
  <c r="BIQ1506" i="1"/>
  <c r="BIP1506" i="1"/>
  <c r="BIS1505" i="1"/>
  <c r="BIR1505" i="1"/>
  <c r="BIQ1505" i="1"/>
  <c r="BIP1505" i="1"/>
  <c r="BIO1505" i="1"/>
  <c r="BIS1504" i="1"/>
  <c r="BIR1504" i="1"/>
  <c r="BIQ1504" i="1"/>
  <c r="BIP1504" i="1"/>
  <c r="BIO1504" i="1"/>
  <c r="BIS1503" i="1"/>
  <c r="BIR1503" i="1"/>
  <c r="BIQ1503" i="1"/>
  <c r="BIP1503" i="1"/>
  <c r="BIO1503" i="1"/>
  <c r="BIS1502" i="1"/>
  <c r="BIR1502" i="1"/>
  <c r="BIQ1502" i="1"/>
  <c r="BIO1502" i="1"/>
  <c r="BIS1501" i="1"/>
  <c r="BIR1501" i="1"/>
  <c r="BIQ1501" i="1"/>
  <c r="BIP1501" i="1"/>
  <c r="BIO1501" i="1"/>
  <c r="BQQ1701" i="1" l="1" a="1"/>
  <c r="BQQ1701" i="1" s="1"/>
  <c r="BQP1704" i="1"/>
  <c r="BQO1704" i="1"/>
  <c r="BQN1704" i="1"/>
  <c r="BQM1704" i="1"/>
  <c r="BQL1704" i="1"/>
  <c r="BQP1703" i="1"/>
  <c r="BQO1703" i="1"/>
  <c r="BQN1703" i="1"/>
  <c r="BQM1703" i="1"/>
  <c r="BQL1703" i="1"/>
  <c r="BQP1702" i="1"/>
  <c r="BQO1702" i="1"/>
  <c r="BQN1702" i="1"/>
  <c r="BQM1702" i="1"/>
  <c r="BQL1702" i="1"/>
  <c r="BQP1701" i="1"/>
  <c r="BQO1701" i="1"/>
  <c r="BQN1701" i="1"/>
  <c r="BQM1701" i="1"/>
  <c r="BQL1701" i="1"/>
  <c r="BUI1801" i="1" a="1"/>
  <c r="BUI18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<sst xmlns="http://schemas.openxmlformats.org/spreadsheetml/2006/main" count="1" uniqueCount="1">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</sst>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:CJQ2204"/>
  <sheetViews>
    <sheetView tabSelected="1" zoomScale="70" zoomScaleNormal="70" workbookViewId="0">
      <selection activeCell="B4" sqref="B4"/>
    </sheetView>
  </sheetViews>
  <sheetFormatPr defaultRowHeight="14.4" x14ac:dyDescent="0.3"/>
  <cols>
    <col min="1611" max="1611" width="18.21875" bestFit="1" customWidth="1"/>
    <col min="2301" max="2301" width="22.5546875" customWidth="1"/>
    <col min="2302" max="2302" width="18.77734375" customWidth="1"/>
    <col min="2303" max="2303" width="22.33203125" customWidth="1"/>
    <col min="2304" max="2304" width="20.44140625" customWidth="1"/>
  </cols>
  <sheetData>
    <row r="1" spans="101:115" x14ac:dyDescent="0.3">
      <c r="CW1">
        <v>1</v>
      </c>
      <c r="CX1">
        <f>VALUE(3)</f>
        <v>3</v>
      </c>
      <c r="CY1">
        <f>VALUE(1)</f>
        <v>1</v>
      </c>
      <c r="CZ1">
        <f>VALUE(1180)</f>
        <v>1180</v>
      </c>
      <c r="DA1">
        <f>VALUE(1955)</f>
        <v>1955</v>
      </c>
      <c r="DB1">
        <f>VALUE(221900)</f>
        <v>221900</v>
      </c>
      <c r="DH1" t="e" cm="1" vm="1">
        <f t="array" aca="1" ref="DH1" ca="1">MMULT(MMULT(MINVERSE(MMULT(TRANSPOSE(CW1:DA10),(CW1:DA10))),TRANSPOSE(CW1:DA10)),DB1:DB10)</f>
        <v>#VALUE!</v>
      </c>
    </row>
    <row r="2" spans="101:115" x14ac:dyDescent="0.3">
      <c r="CW2">
        <v>1</v>
      </c>
      <c r="CX2">
        <f>VALUE(3)</f>
        <v>3</v>
      </c>
      <c r="CY2">
        <f>VALUE(2.25)</f>
        <v>2.25</v>
      </c>
      <c r="CZ2">
        <f>VALUE(2570)</f>
        <v>2570</v>
      </c>
      <c r="DA2">
        <f>VALUE(1951)</f>
        <v>1951</v>
      </c>
      <c r="DB2">
        <f>VALUE(538000)</f>
        <v>538000</v>
      </c>
      <c r="DH2">
        <v>3</v>
      </c>
      <c r="DI2">
        <f>DG2*DH2</f>
        <v>0</v>
      </c>
    </row>
    <row r="3" spans="101:115" x14ac:dyDescent="0.3">
      <c r="CW3">
        <v>1</v>
      </c>
      <c r="CX3">
        <f>VALUE(2)</f>
        <v>2</v>
      </c>
      <c r="CY3">
        <f>VALUE(1)</f>
        <v>1</v>
      </c>
      <c r="CZ3">
        <f>VALUE(770)</f>
        <v>770</v>
      </c>
      <c r="DA3">
        <f>VALUE(1933)</f>
        <v>1933</v>
      </c>
      <c r="DB3">
        <f>VALUE(180000)</f>
        <v>180000</v>
      </c>
      <c r="DH3">
        <v>2.5</v>
      </c>
      <c r="DI3">
        <f>DG3*DH3</f>
        <v>0</v>
      </c>
    </row>
    <row r="4" spans="101:115" x14ac:dyDescent="0.3">
      <c r="CW4">
        <v>1</v>
      </c>
      <c r="CX4">
        <f>VALUE(4)</f>
        <v>4</v>
      </c>
      <c r="CY4">
        <f>VALUE(3)</f>
        <v>3</v>
      </c>
      <c r="CZ4">
        <f>VALUE(1960)</f>
        <v>1960</v>
      </c>
      <c r="DA4">
        <f>VALUE(1965)</f>
        <v>1965</v>
      </c>
      <c r="DB4">
        <f>VALUE(604000)</f>
        <v>604000</v>
      </c>
      <c r="DH4">
        <v>3560</v>
      </c>
      <c r="DI4">
        <f>DG4*DH4</f>
        <v>0</v>
      </c>
    </row>
    <row r="5" spans="101:115" x14ac:dyDescent="0.3">
      <c r="CW5">
        <v>1</v>
      </c>
      <c r="CX5">
        <f>VALUE(3)</f>
        <v>3</v>
      </c>
      <c r="CY5">
        <f>VALUE(2)</f>
        <v>2</v>
      </c>
      <c r="CZ5">
        <f>VALUE(1680)</f>
        <v>1680</v>
      </c>
      <c r="DA5">
        <f>VALUE(1987)</f>
        <v>1987</v>
      </c>
      <c r="DB5">
        <f>VALUE(510000)</f>
        <v>510000</v>
      </c>
      <c r="DI5">
        <f>DG5*DH5</f>
        <v>0</v>
      </c>
      <c r="DK5">
        <f>SUM(DI2:DI5)</f>
        <v>0</v>
      </c>
    </row>
    <row r="6" spans="101:115" x14ac:dyDescent="0.3">
      <c r="CW6">
        <v>1</v>
      </c>
      <c r="CX6">
        <f>VALUE(4)</f>
        <v>4</v>
      </c>
      <c r="CY6">
        <f>VALUE(4.5)</f>
        <v>4.5</v>
      </c>
      <c r="CZ6">
        <f>VALUE(5420)</f>
        <v>5420</v>
      </c>
      <c r="DA6">
        <f>VALUE(2001)</f>
        <v>2001</v>
      </c>
      <c r="DB6">
        <f>VALUE(1230000)</f>
        <v>1230000</v>
      </c>
    </row>
    <row r="7" spans="101:115" x14ac:dyDescent="0.3">
      <c r="CW7">
        <v>1</v>
      </c>
      <c r="CX7">
        <f>VALUE(3)</f>
        <v>3</v>
      </c>
      <c r="CY7">
        <f>VALUE(2.25)</f>
        <v>2.25</v>
      </c>
      <c r="CZ7">
        <f>VALUE(1715)</f>
        <v>1715</v>
      </c>
      <c r="DA7">
        <f>VALUE(1995)</f>
        <v>1995</v>
      </c>
      <c r="DB7">
        <f>VALUE(257500)</f>
        <v>257500</v>
      </c>
    </row>
    <row r="8" spans="101:115" x14ac:dyDescent="0.3">
      <c r="CW8">
        <v>1</v>
      </c>
      <c r="CX8">
        <f>VALUE(3)</f>
        <v>3</v>
      </c>
      <c r="CY8">
        <f>VALUE(1.5)</f>
        <v>1.5</v>
      </c>
      <c r="CZ8">
        <f>VALUE(1060)</f>
        <v>1060</v>
      </c>
      <c r="DA8">
        <f>VALUE(1963)</f>
        <v>1963</v>
      </c>
      <c r="DB8">
        <f>VALUE(291850)</f>
        <v>291850</v>
      </c>
    </row>
    <row r="9" spans="101:115" x14ac:dyDescent="0.3">
      <c r="CW9">
        <v>1</v>
      </c>
      <c r="CX9">
        <f>VALUE(3)</f>
        <v>3</v>
      </c>
      <c r="CY9">
        <f>VALUE(1)</f>
        <v>1</v>
      </c>
      <c r="CZ9">
        <f>VALUE(1780)</f>
        <v>1780</v>
      </c>
      <c r="DA9">
        <f>VALUE(1960)</f>
        <v>1960</v>
      </c>
      <c r="DB9">
        <f>VALUE(229500)</f>
        <v>229500</v>
      </c>
    </row>
    <row r="10" spans="101:115" x14ac:dyDescent="0.3">
      <c r="CW10">
        <v>1</v>
      </c>
      <c r="CX10">
        <f>VALUE(3)</f>
        <v>3</v>
      </c>
      <c r="CY10">
        <f>VALUE(2.5)</f>
        <v>2.5</v>
      </c>
      <c r="CZ10">
        <f>VALUE(1890)</f>
        <v>1890</v>
      </c>
      <c r="DA10">
        <f>VALUE(2003)</f>
        <v>2003</v>
      </c>
      <c r="DB10">
        <f>VALUE(323000)</f>
        <v>323000</v>
      </c>
    </row>
    <row r="101" spans="201:215" x14ac:dyDescent="0.3">
      <c r="GS101">
        <v>1</v>
      </c>
      <c r="GT101">
        <f>VALUE(5)</f>
        <v>5</v>
      </c>
      <c r="GU101">
        <f>VALUE(4)</f>
        <v>4</v>
      </c>
      <c r="GV101">
        <f>VALUE(3)</f>
        <v>3</v>
      </c>
      <c r="GW101">
        <f>VALUE(2)</f>
        <v>2</v>
      </c>
      <c r="GX101">
        <f>VALUE(5)</f>
        <v>5</v>
      </c>
      <c r="HD101" t="e" cm="1" vm="1">
        <f t="array" aca="1" ref="HD101" ca="1">MMULT(MMULT(MINVERSE(MMULT(TRANSPOSE(GS101:GW104),(GS101:GW104))),TRANSPOSE(GS101:GW104)),GX101:GX104)</f>
        <v>#VALUE!</v>
      </c>
    </row>
    <row r="102" spans="201:215" x14ac:dyDescent="0.3">
      <c r="GS102">
        <v>1</v>
      </c>
      <c r="GT102">
        <f>VALUE(2)</f>
        <v>2</v>
      </c>
      <c r="GU102">
        <f>VALUE(3)</f>
        <v>3</v>
      </c>
      <c r="GV102">
        <f>VALUE(4)</f>
        <v>4</v>
      </c>
      <c r="GW102">
        <f>VALUE(5)</f>
        <v>5</v>
      </c>
      <c r="GX102">
        <f>VALUE(6)</f>
        <v>6</v>
      </c>
      <c r="HD102">
        <v>2</v>
      </c>
      <c r="HE102">
        <f>HC102*HD102</f>
        <v>0</v>
      </c>
    </row>
    <row r="103" spans="201:215" x14ac:dyDescent="0.3">
      <c r="GS103">
        <v>1</v>
      </c>
      <c r="GT103">
        <f>VALUE(2)</f>
        <v>2</v>
      </c>
      <c r="GU103">
        <f>VALUE(3)</f>
        <v>3</v>
      </c>
      <c r="GV103">
        <f>VALUE(4)</f>
        <v>4</v>
      </c>
      <c r="GW103">
        <f>VALUE(5)</f>
        <v>5</v>
      </c>
      <c r="GX103">
        <f>VALUE(6)</f>
        <v>6</v>
      </c>
      <c r="HD103">
        <v>1</v>
      </c>
      <c r="HE103">
        <f>HC103*HD103</f>
        <v>0</v>
      </c>
    </row>
    <row r="104" spans="201:215" x14ac:dyDescent="0.3">
      <c r="GS104">
        <v>1</v>
      </c>
      <c r="GT104">
        <f>VALUE(1)</f>
        <v>1</v>
      </c>
      <c r="GU104">
        <f>VALUE(2)</f>
        <v>2</v>
      </c>
      <c r="GV104">
        <f>VALUE(4)</f>
        <v>4</v>
      </c>
      <c r="GW104">
        <f>VALUE(7)</f>
        <v>7</v>
      </c>
      <c r="GX104">
        <f>VALUE(96)</f>
        <v>96</v>
      </c>
      <c r="HD104">
        <v>2</v>
      </c>
      <c r="HE104">
        <f>HC104*HD104</f>
        <v>0</v>
      </c>
    </row>
    <row r="105" spans="201:215" x14ac:dyDescent="0.3">
      <c r="HE105">
        <f>HC105*HD105</f>
        <v>0</v>
      </c>
      <c r="HG105">
        <f>SUM(HE102:HE105)</f>
        <v>0</v>
      </c>
    </row>
    <row r="201" spans="301:302" x14ac:dyDescent="0.3">
      <c r="KO201">
        <v>1</v>
      </c>
      <c r="KP201">
        <f>VALUE(5)</f>
        <v>5</v>
      </c>
    </row>
    <row r="401" spans="501:511" x14ac:dyDescent="0.3">
      <c r="SG401">
        <v>1</v>
      </c>
      <c r="SH401">
        <f>VALUE(3)</f>
        <v>3</v>
      </c>
      <c r="SI401">
        <f>VALUE(1)</f>
        <v>1</v>
      </c>
      <c r="SJ401">
        <f>VALUE(1180)</f>
        <v>1180</v>
      </c>
      <c r="SK401">
        <f>VALUE(1955)</f>
        <v>1955</v>
      </c>
      <c r="SL401">
        <f>VALUE(221900)</f>
        <v>221900</v>
      </c>
      <c r="SQ401" cm="1">
        <f t="array" ref="SQ401:SQ405">MMULT(MMULT(MINVERSE(MMULT(TRANSPOSE(SG401:SK410),(SG401:SK410))),TRANSPOSE(SG401:SK410)),SL401:SL410)</f>
        <v>5011981.639772661</v>
      </c>
    </row>
    <row r="402" spans="501:511" x14ac:dyDescent="0.3">
      <c r="SG402">
        <v>1</v>
      </c>
      <c r="SH402">
        <f>VALUE(3)</f>
        <v>3</v>
      </c>
      <c r="SI402">
        <f>VALUE(2.25)</f>
        <v>2.25</v>
      </c>
      <c r="SJ402">
        <f>VALUE(2570)</f>
        <v>2570</v>
      </c>
      <c r="SK402">
        <f>VALUE(1951)</f>
        <v>1951</v>
      </c>
      <c r="SL402">
        <f>VALUE(538000)</f>
        <v>538000</v>
      </c>
      <c r="SQ402">
        <v>52049.160677000924</v>
      </c>
    </row>
    <row r="403" spans="501:511" x14ac:dyDescent="0.3">
      <c r="SG403">
        <v>1</v>
      </c>
      <c r="SH403">
        <f>VALUE(2)</f>
        <v>2</v>
      </c>
      <c r="SI403">
        <f>VALUE(1)</f>
        <v>1</v>
      </c>
      <c r="SJ403">
        <f>VALUE(770)</f>
        <v>770</v>
      </c>
      <c r="SK403">
        <f>VALUE(1933)</f>
        <v>1933</v>
      </c>
      <c r="SL403">
        <f>VALUE(180000)</f>
        <v>180000</v>
      </c>
      <c r="SQ403">
        <v>137573.86631982494</v>
      </c>
    </row>
    <row r="404" spans="501:511" x14ac:dyDescent="0.3">
      <c r="SG404">
        <v>1</v>
      </c>
      <c r="SH404">
        <f>VALUE(4)</f>
        <v>4</v>
      </c>
      <c r="SI404">
        <f>VALUE(3)</f>
        <v>3</v>
      </c>
      <c r="SJ404">
        <f>VALUE(1960)</f>
        <v>1960</v>
      </c>
      <c r="SK404">
        <f>VALUE(1965)</f>
        <v>1965</v>
      </c>
      <c r="SL404">
        <f>VALUE(604000)</f>
        <v>604000</v>
      </c>
      <c r="SQ404">
        <v>135.62546665653485</v>
      </c>
    </row>
    <row r="405" spans="501:511" x14ac:dyDescent="0.3">
      <c r="SG405">
        <v>1</v>
      </c>
      <c r="SH405">
        <f>VALUE(3)</f>
        <v>3</v>
      </c>
      <c r="SI405">
        <f>VALUE(2)</f>
        <v>2</v>
      </c>
      <c r="SJ405">
        <f>VALUE(1680)</f>
        <v>1680</v>
      </c>
      <c r="SK405">
        <f>VALUE(1987)</f>
        <v>1987</v>
      </c>
      <c r="SL405">
        <f>VALUE(510000)</f>
        <v>510000</v>
      </c>
      <c r="SQ405">
        <v>-2686.1736692147074</v>
      </c>
    </row>
    <row r="406" spans="501:511" x14ac:dyDescent="0.3">
      <c r="SG406">
        <v>1</v>
      </c>
      <c r="SH406">
        <f>VALUE(4)</f>
        <v>4</v>
      </c>
      <c r="SI406">
        <f>VALUE(4.5)</f>
        <v>4.5</v>
      </c>
      <c r="SJ406">
        <f>VALUE(5420)</f>
        <v>5420</v>
      </c>
      <c r="SK406">
        <f>VALUE(2001)</f>
        <v>2001</v>
      </c>
      <c r="SL406">
        <f>VALUE(1230000)</f>
        <v>1230000</v>
      </c>
    </row>
    <row r="407" spans="501:511" x14ac:dyDescent="0.3">
      <c r="SG407">
        <v>1</v>
      </c>
      <c r="SH407">
        <f>VALUE(3)</f>
        <v>3</v>
      </c>
      <c r="SI407">
        <f>VALUE(2.25)</f>
        <v>2.25</v>
      </c>
      <c r="SJ407">
        <f>VALUE(1715)</f>
        <v>1715</v>
      </c>
      <c r="SK407">
        <f>VALUE(1995)</f>
        <v>1995</v>
      </c>
      <c r="SL407">
        <f>VALUE(257500)</f>
        <v>257500</v>
      </c>
    </row>
    <row r="408" spans="501:511" x14ac:dyDescent="0.3">
      <c r="SG408">
        <v>1</v>
      </c>
      <c r="SH408">
        <f>VALUE(3)</f>
        <v>3</v>
      </c>
      <c r="SI408">
        <f>VALUE(1.5)</f>
        <v>1.5</v>
      </c>
      <c r="SJ408">
        <f>VALUE(1060)</f>
        <v>1060</v>
      </c>
      <c r="SK408">
        <f>VALUE(1963)</f>
        <v>1963</v>
      </c>
      <c r="SL408">
        <f>VALUE(291850)</f>
        <v>291850</v>
      </c>
    </row>
    <row r="409" spans="501:511" x14ac:dyDescent="0.3">
      <c r="SG409">
        <v>1</v>
      </c>
      <c r="SH409">
        <f>VALUE(3)</f>
        <v>3</v>
      </c>
      <c r="SI409">
        <f>VALUE(1)</f>
        <v>1</v>
      </c>
      <c r="SJ409">
        <f>VALUE(1780)</f>
        <v>1780</v>
      </c>
      <c r="SK409">
        <f>VALUE(1960)</f>
        <v>1960</v>
      </c>
      <c r="SL409">
        <f>VALUE(229500)</f>
        <v>229500</v>
      </c>
    </row>
    <row r="410" spans="501:511" x14ac:dyDescent="0.3">
      <c r="SG410">
        <v>1</v>
      </c>
      <c r="SH410">
        <f>VALUE(3)</f>
        <v>3</v>
      </c>
      <c r="SI410">
        <f>VALUE(2.5)</f>
        <v>2.5</v>
      </c>
      <c r="SJ410">
        <f>VALUE(1890)</f>
        <v>1890</v>
      </c>
      <c r="SK410">
        <f>VALUE(2003)</f>
        <v>2003</v>
      </c>
      <c r="SL410">
        <f>VALUE(323000)</f>
        <v>323000</v>
      </c>
    </row>
    <row r="501" spans="601:611" x14ac:dyDescent="0.3">
      <c r="WC501">
        <v>1</v>
      </c>
      <c r="WD501">
        <f>VALUE(5)</f>
        <v>5</v>
      </c>
      <c r="WE501">
        <f>VALUE(3)</f>
        <v>3</v>
      </c>
      <c r="WF501">
        <f>VALUE(2)</f>
        <v>2</v>
      </c>
      <c r="WG501">
        <f>VALUE(3)</f>
        <v>3</v>
      </c>
      <c r="WH501">
        <f>VALUE(5)</f>
        <v>5</v>
      </c>
      <c r="WM501" cm="1">
        <f t="array" ref="WM501:WM505">MMULT(MMULT(MINVERSE(MMULT(TRANSPOSE(WC501:WG504),(WC501:WG504))),TRANSPOSE(WC501:WG504)),WH501:WH504)</f>
        <v>10.4375</v>
      </c>
    </row>
    <row r="502" spans="601:611" x14ac:dyDescent="0.3">
      <c r="WC502">
        <v>1</v>
      </c>
      <c r="WD502">
        <f>VALUE(6)</f>
        <v>6</v>
      </c>
      <c r="WE502">
        <f>VALUE(1)</f>
        <v>1</v>
      </c>
      <c r="WF502">
        <f>VALUE(2)</f>
        <v>2</v>
      </c>
      <c r="WG502">
        <f>VALUE(3)</f>
        <v>3</v>
      </c>
      <c r="WH502">
        <f>VALUE(2)</f>
        <v>2</v>
      </c>
      <c r="WM502">
        <v>-0.7734375</v>
      </c>
    </row>
    <row r="503" spans="601:611" x14ac:dyDescent="0.3">
      <c r="WC503">
        <v>1</v>
      </c>
      <c r="WD503">
        <f>VALUE(5)</f>
        <v>5</v>
      </c>
      <c r="WE503">
        <f>VALUE(4)</f>
        <v>4</v>
      </c>
      <c r="WF503">
        <f>VALUE(5)</f>
        <v>5</v>
      </c>
      <c r="WG503">
        <f>VALUE(3)</f>
        <v>3</v>
      </c>
      <c r="WH503">
        <f>VALUE(2)</f>
        <v>2</v>
      </c>
      <c r="WM503">
        <v>1.12109375</v>
      </c>
    </row>
    <row r="504" spans="601:611" x14ac:dyDescent="0.3">
      <c r="WC504">
        <v>1</v>
      </c>
      <c r="WD504">
        <f>VALUE(6)</f>
        <v>6</v>
      </c>
      <c r="WE504">
        <f>VALUE(3)</f>
        <v>3</v>
      </c>
      <c r="WF504">
        <f>VALUE(4)</f>
        <v>4</v>
      </c>
      <c r="WG504">
        <f>VALUE(2)</f>
        <v>2</v>
      </c>
      <c r="WH504">
        <f>VALUE(1)</f>
        <v>1</v>
      </c>
      <c r="WM504">
        <v>-1.439453125</v>
      </c>
    </row>
    <row r="505" spans="601:611" x14ac:dyDescent="0.3">
      <c r="WM505">
        <v>0.8203125</v>
      </c>
    </row>
    <row r="601" spans="701:715" x14ac:dyDescent="0.3">
      <c r="ZY601">
        <v>1</v>
      </c>
      <c r="ZZ601">
        <f>VALUE(3)</f>
        <v>3</v>
      </c>
      <c r="AAA601">
        <f>VALUE(5)</f>
        <v>5</v>
      </c>
      <c r="AAB601">
        <f>VALUE(4)</f>
        <v>4</v>
      </c>
      <c r="AAC601">
        <f>VALUE(2)</f>
        <v>2</v>
      </c>
      <c r="AAD601">
        <f>VALUE(1)</f>
        <v>1</v>
      </c>
      <c r="AAI601" cm="1">
        <f t="array" ref="AAI601:AAM605">MMULT(TRANSPOSE(ZY601:AAC604),(ZY601:AAC604))</f>
        <v>4</v>
      </c>
      <c r="AAJ601">
        <v>18</v>
      </c>
      <c r="AAK601">
        <v>13</v>
      </c>
      <c r="AAL601">
        <v>15</v>
      </c>
      <c r="AAM601">
        <v>14</v>
      </c>
    </row>
    <row r="602" spans="701:715" x14ac:dyDescent="0.3">
      <c r="ZY602">
        <v>1</v>
      </c>
      <c r="ZZ602">
        <f>VALUE(3)</f>
        <v>3</v>
      </c>
      <c r="AAA602">
        <f>VALUE(2)</f>
        <v>2</v>
      </c>
      <c r="AAB602">
        <f>VALUE(4)</f>
        <v>4</v>
      </c>
      <c r="AAC602">
        <f>VALUE(5)</f>
        <v>5</v>
      </c>
      <c r="AAD602">
        <f>VALUE(3)</f>
        <v>3</v>
      </c>
      <c r="AAI602">
        <v>18</v>
      </c>
      <c r="AAJ602">
        <v>90</v>
      </c>
      <c r="AAK602">
        <v>57</v>
      </c>
      <c r="AAL602">
        <v>66</v>
      </c>
      <c r="AAM602">
        <v>63</v>
      </c>
    </row>
    <row r="603" spans="701:715" x14ac:dyDescent="0.3">
      <c r="ZY603">
        <v>1</v>
      </c>
      <c r="ZZ603">
        <f>VALUE(6)</f>
        <v>6</v>
      </c>
      <c r="AAA603">
        <f>VALUE(3)</f>
        <v>3</v>
      </c>
      <c r="AAB603">
        <f>VALUE(4)</f>
        <v>4</v>
      </c>
      <c r="AAC603">
        <f>VALUE(5)</f>
        <v>5</v>
      </c>
      <c r="AAD603">
        <f>VALUE(2)</f>
        <v>2</v>
      </c>
      <c r="AAI603">
        <v>13</v>
      </c>
      <c r="AAJ603">
        <v>57</v>
      </c>
      <c r="AAK603">
        <v>47</v>
      </c>
      <c r="AAL603">
        <v>49</v>
      </c>
      <c r="AAM603">
        <v>41</v>
      </c>
    </row>
    <row r="604" spans="701:715" x14ac:dyDescent="0.3">
      <c r="ZY604">
        <v>1</v>
      </c>
      <c r="ZZ604">
        <f>VALUE(6)</f>
        <v>6</v>
      </c>
      <c r="AAA604">
        <f>VALUE(3)</f>
        <v>3</v>
      </c>
      <c r="AAB604">
        <f>VALUE(3)</f>
        <v>3</v>
      </c>
      <c r="AAC604">
        <f>VALUE(2)</f>
        <v>2</v>
      </c>
      <c r="AAD604">
        <f>VALUE(4)</f>
        <v>4</v>
      </c>
      <c r="AAI604">
        <v>15</v>
      </c>
      <c r="AAJ604">
        <v>66</v>
      </c>
      <c r="AAK604">
        <v>49</v>
      </c>
      <c r="AAL604">
        <v>57</v>
      </c>
      <c r="AAM604">
        <v>54</v>
      </c>
    </row>
    <row r="605" spans="701:715" x14ac:dyDescent="0.3">
      <c r="AAI605">
        <v>14</v>
      </c>
      <c r="AAJ605">
        <v>63</v>
      </c>
      <c r="AAK605">
        <v>41</v>
      </c>
      <c r="AAL605">
        <v>54</v>
      </c>
      <c r="AAM605">
        <v>58</v>
      </c>
    </row>
    <row r="701" spans="801:805" x14ac:dyDescent="0.3">
      <c r="ADU701">
        <v>1</v>
      </c>
      <c r="ADV701">
        <f>VALUE(5)</f>
        <v>5</v>
      </c>
      <c r="ADW701">
        <f>VALUE(2)</f>
        <v>2</v>
      </c>
      <c r="ADX701">
        <f>VALUE(3)</f>
        <v>3</v>
      </c>
      <c r="ADY701">
        <f>VALUE(5)</f>
        <v>5</v>
      </c>
    </row>
    <row r="801" spans="901:906" x14ac:dyDescent="0.3">
      <c r="AHQ801">
        <v>1</v>
      </c>
      <c r="AHR801">
        <f>VALUE(5)</f>
        <v>5</v>
      </c>
      <c r="AHS801">
        <f>VALUE(3)</f>
        <v>3</v>
      </c>
      <c r="AHT801">
        <f>VALUE(6)</f>
        <v>6</v>
      </c>
      <c r="AHU801">
        <f>VALUE(4)</f>
        <v>4</v>
      </c>
      <c r="AHV801">
        <f>VALUE(2)</f>
        <v>2</v>
      </c>
    </row>
    <row r="802" spans="901:906" x14ac:dyDescent="0.3">
      <c r="AHQ802">
        <v>1</v>
      </c>
      <c r="AHR802">
        <f>VALUE(3)</f>
        <v>3</v>
      </c>
      <c r="AHS802">
        <f>VALUE(5)</f>
        <v>5</v>
      </c>
      <c r="AHT802">
        <f>VALUE(2)</f>
        <v>2</v>
      </c>
      <c r="AHU802">
        <f>VALUE(4)</f>
        <v>4</v>
      </c>
      <c r="AHV802">
        <f>VALUE(3)</f>
        <v>3</v>
      </c>
    </row>
    <row r="803" spans="901:906" x14ac:dyDescent="0.3">
      <c r="AHQ803">
        <v>1</v>
      </c>
      <c r="AHR803">
        <f>VALUE(5)</f>
        <v>5</v>
      </c>
      <c r="AHS803">
        <f>VALUE(3)</f>
        <v>3</v>
      </c>
      <c r="AHT803">
        <f>VALUE(3)</f>
        <v>3</v>
      </c>
      <c r="AHU803">
        <f>VALUE(4)</f>
        <v>4</v>
      </c>
      <c r="AHV803">
        <f>VALUE(2)</f>
        <v>2</v>
      </c>
    </row>
    <row r="804" spans="901:906" x14ac:dyDescent="0.3">
      <c r="AHQ804">
        <v>1</v>
      </c>
      <c r="AHR804">
        <f>VALUE(5)</f>
        <v>5</v>
      </c>
      <c r="AHS804">
        <f>VALUE(3)</f>
        <v>3</v>
      </c>
      <c r="AHT804">
        <f>VALUE(4)</f>
        <v>4</v>
      </c>
      <c r="AHU804">
        <f>VALUE(2)</f>
        <v>2</v>
      </c>
      <c r="AHV804">
        <f>VALUE(5)</f>
        <v>5</v>
      </c>
    </row>
    <row r="901" spans="1001:1006" x14ac:dyDescent="0.3">
      <c r="ALM901">
        <v>1</v>
      </c>
      <c r="ALN901">
        <f>VALUE(2)</f>
        <v>2</v>
      </c>
      <c r="ALO901">
        <f>VALUE(3)</f>
        <v>3</v>
      </c>
      <c r="ALP901">
        <f>VALUE(4)</f>
        <v>4</v>
      </c>
      <c r="ALQ901">
        <f>VALUE(5)</f>
        <v>5</v>
      </c>
      <c r="ALR901">
        <f>VALUE(6)</f>
        <v>6</v>
      </c>
    </row>
    <row r="902" spans="1001:1006" x14ac:dyDescent="0.3">
      <c r="ALM902">
        <v>1</v>
      </c>
      <c r="ALN902">
        <f>VALUE(6)</f>
        <v>6</v>
      </c>
      <c r="ALO902">
        <f>VALUE(5)</f>
        <v>5</v>
      </c>
      <c r="ALP902">
        <f>VALUE(4)</f>
        <v>4</v>
      </c>
      <c r="ALQ902">
        <f>VALUE(3)</f>
        <v>3</v>
      </c>
      <c r="ALR902">
        <f>VALUE(2)</f>
        <v>2</v>
      </c>
    </row>
    <row r="903" spans="1001:1006" x14ac:dyDescent="0.3">
      <c r="ALM903">
        <v>1</v>
      </c>
      <c r="ALN903">
        <f>VALUE(5)</f>
        <v>5</v>
      </c>
      <c r="ALO903">
        <f>VALUE(3)</f>
        <v>3</v>
      </c>
      <c r="ALP903">
        <f>VALUE(6)</f>
        <v>6</v>
      </c>
      <c r="ALQ903">
        <f>VALUE(2)</f>
        <v>2</v>
      </c>
      <c r="ALR903">
        <f>VALUE(3)</f>
        <v>3</v>
      </c>
    </row>
    <row r="904" spans="1001:1006" x14ac:dyDescent="0.3">
      <c r="ALM904">
        <v>1</v>
      </c>
      <c r="ALN904">
        <f>VALUE(5)</f>
        <v>5</v>
      </c>
      <c r="ALO904">
        <f>VALUE(2)</f>
        <v>2</v>
      </c>
      <c r="ALP904">
        <f>VALUE(3)</f>
        <v>3</v>
      </c>
      <c r="ALQ904">
        <f>VALUE(6)</f>
        <v>6</v>
      </c>
      <c r="ALR904">
        <f>VALUE(4)</f>
        <v>4</v>
      </c>
    </row>
    <row r="1001" spans="1101:1106" x14ac:dyDescent="0.3">
      <c r="API1001">
        <v>1</v>
      </c>
      <c r="APJ1001">
        <f>VALUE(5)</f>
        <v>5</v>
      </c>
      <c r="APK1001">
        <f>VALUE(4)</f>
        <v>4</v>
      </c>
      <c r="APL1001">
        <f>VALUE(3)</f>
        <v>3</v>
      </c>
      <c r="APM1001">
        <f>VALUE(2)</f>
        <v>2</v>
      </c>
      <c r="APN1001">
        <f>VALUE(1)</f>
        <v>1</v>
      </c>
    </row>
    <row r="1002" spans="1101:1106" x14ac:dyDescent="0.3">
      <c r="API1002">
        <v>1</v>
      </c>
      <c r="APJ1002">
        <f>VALUE(3)</f>
        <v>3</v>
      </c>
      <c r="APK1002">
        <f>VALUE(4)</f>
        <v>4</v>
      </c>
      <c r="APL1002">
        <f>VALUE(2)</f>
        <v>2</v>
      </c>
      <c r="APM1002">
        <f>VALUE(1)</f>
        <v>1</v>
      </c>
      <c r="APN1002">
        <f>VALUE(5)</f>
        <v>5</v>
      </c>
    </row>
    <row r="1003" spans="1101:1106" x14ac:dyDescent="0.3">
      <c r="API1003">
        <v>1</v>
      </c>
      <c r="APJ1003">
        <f>VALUE(3)</f>
        <v>3</v>
      </c>
      <c r="APK1003">
        <f>VALUE(2)</f>
        <v>2</v>
      </c>
      <c r="APL1003">
        <f>VALUE(4)</f>
        <v>4</v>
      </c>
      <c r="APM1003">
        <f>VALUE(1)</f>
        <v>1</v>
      </c>
      <c r="APN1003">
        <f>VALUE(5)</f>
        <v>5</v>
      </c>
    </row>
    <row r="1004" spans="1101:1106" x14ac:dyDescent="0.3">
      <c r="API1004">
        <v>1</v>
      </c>
      <c r="APJ1004">
        <f>VALUE(5)</f>
        <v>5</v>
      </c>
      <c r="APK1004">
        <f>VALUE(4)</f>
        <v>4</v>
      </c>
      <c r="APL1004">
        <f>VALUE(3)</f>
        <v>3</v>
      </c>
      <c r="APM1004">
        <f>VALUE(4)</f>
        <v>4</v>
      </c>
      <c r="APN1004">
        <f>VALUE(2)</f>
        <v>2</v>
      </c>
    </row>
    <row r="1006" spans="1101:1106" x14ac:dyDescent="0.3">
      <c r="API1006" cm="1">
        <f t="array" ref="API1006:APL1010">TRANSPOSE(API1001:APM1004)</f>
        <v>1</v>
      </c>
      <c r="APJ1006">
        <v>1</v>
      </c>
      <c r="APK1006">
        <v>1</v>
      </c>
      <c r="APL1006">
        <v>1</v>
      </c>
    </row>
    <row r="1007" spans="1101:1106" x14ac:dyDescent="0.3">
      <c r="API1007">
        <v>5</v>
      </c>
      <c r="APJ1007">
        <v>3</v>
      </c>
      <c r="APK1007">
        <v>3</v>
      </c>
      <c r="APL1007">
        <v>5</v>
      </c>
    </row>
    <row r="1008" spans="1101:1106" x14ac:dyDescent="0.3">
      <c r="API1008">
        <v>4</v>
      </c>
      <c r="APJ1008">
        <v>4</v>
      </c>
      <c r="APK1008">
        <v>2</v>
      </c>
      <c r="APL1008">
        <v>4</v>
      </c>
    </row>
    <row r="1009" spans="1101:1104" x14ac:dyDescent="0.3">
      <c r="API1009">
        <v>3</v>
      </c>
      <c r="APJ1009">
        <v>2</v>
      </c>
      <c r="APK1009">
        <v>4</v>
      </c>
      <c r="APL1009">
        <v>3</v>
      </c>
    </row>
    <row r="1010" spans="1101:1104" x14ac:dyDescent="0.3">
      <c r="API1010">
        <v>2</v>
      </c>
      <c r="APJ1010">
        <v>1</v>
      </c>
      <c r="APK1010">
        <v>1</v>
      </c>
      <c r="APL1010">
        <v>4</v>
      </c>
    </row>
    <row r="1101" spans="1201:1206" x14ac:dyDescent="0.3">
      <c r="ATE1101">
        <v>1</v>
      </c>
      <c r="ATF1101">
        <f>VALUE(1)</f>
        <v>1</v>
      </c>
      <c r="ATG1101">
        <f>VALUE(2)</f>
        <v>2</v>
      </c>
      <c r="ATH1101">
        <f>VALUE(3)</f>
        <v>3</v>
      </c>
      <c r="ATI1101">
        <f>VALUE(4)</f>
        <v>4</v>
      </c>
      <c r="ATJ1101">
        <f>VALUE(5)</f>
        <v>5</v>
      </c>
    </row>
    <row r="1102" spans="1201:1206" x14ac:dyDescent="0.3">
      <c r="ATE1102">
        <v>1</v>
      </c>
      <c r="ATF1102">
        <f>VALUE(5)</f>
        <v>5</v>
      </c>
      <c r="ATG1102">
        <f>VALUE(4)</f>
        <v>4</v>
      </c>
      <c r="ATH1102">
        <f>VALUE(3)</f>
        <v>3</v>
      </c>
      <c r="ATI1102">
        <f>VALUE(2)</f>
        <v>2</v>
      </c>
      <c r="ATJ1102">
        <f>VALUE(1)</f>
        <v>1</v>
      </c>
    </row>
    <row r="1103" spans="1201:1206" x14ac:dyDescent="0.3">
      <c r="ATE1103">
        <v>1</v>
      </c>
      <c r="ATF1103">
        <f>VALUE(2)</f>
        <v>2</v>
      </c>
      <c r="ATG1103">
        <f>VALUE(3)</f>
        <v>3</v>
      </c>
      <c r="ATH1103">
        <f>VALUE(4)</f>
        <v>4</v>
      </c>
      <c r="ATI1103">
        <f>VALUE(1)</f>
        <v>1</v>
      </c>
      <c r="ATJ1103">
        <f>VALUE(5)</f>
        <v>5</v>
      </c>
    </row>
    <row r="1104" spans="1201:1206" x14ac:dyDescent="0.3">
      <c r="ATE1104">
        <v>1</v>
      </c>
      <c r="ATF1104">
        <f>VALUE(5)</f>
        <v>5</v>
      </c>
      <c r="ATG1104">
        <f>VALUE(3)</f>
        <v>3</v>
      </c>
      <c r="ATH1104">
        <f>VALUE(4)</f>
        <v>4</v>
      </c>
      <c r="ATI1104">
        <f>VALUE(2)</f>
        <v>2</v>
      </c>
      <c r="ATJ1104">
        <f>VALUE(1)</f>
        <v>1</v>
      </c>
    </row>
    <row r="1106" spans="1201:1201" x14ac:dyDescent="0.3">
      <c r="ATE1106" t="e" cm="1">
        <f t="array" ref="ATE1106">TRANSPOSE(Xmat)</f>
        <v>#NAME?</v>
      </c>
    </row>
    <row r="1201" spans="1301:1306" x14ac:dyDescent="0.3">
      <c r="AXA1201">
        <v>1</v>
      </c>
      <c r="AXB1201">
        <f>VALUE(1)</f>
        <v>1</v>
      </c>
      <c r="AXC1201">
        <f>VALUE(2)</f>
        <v>2</v>
      </c>
      <c r="AXD1201">
        <f>VALUE(3)</f>
        <v>3</v>
      </c>
      <c r="AXE1201">
        <f>VALUE(4)</f>
        <v>4</v>
      </c>
      <c r="AXF1201">
        <f>VALUE(1)</f>
        <v>1</v>
      </c>
    </row>
    <row r="1202" spans="1301:1306" x14ac:dyDescent="0.3">
      <c r="AXA1202">
        <v>1</v>
      </c>
      <c r="AXB1202">
        <f>VALUE(2)</f>
        <v>2</v>
      </c>
      <c r="AXC1202">
        <f>VALUE(3)</f>
        <v>3</v>
      </c>
      <c r="AXD1202">
        <f>VALUE(4)</f>
        <v>4</v>
      </c>
      <c r="AXE1202">
        <f>VALUE(1)</f>
        <v>1</v>
      </c>
      <c r="AXF1202">
        <f>VALUE(2)</f>
        <v>2</v>
      </c>
    </row>
    <row r="1203" spans="1301:1306" x14ac:dyDescent="0.3">
      <c r="AXA1203">
        <v>1</v>
      </c>
      <c r="AXB1203">
        <f>VALUE(3)</f>
        <v>3</v>
      </c>
      <c r="AXC1203">
        <f>VALUE(1)</f>
        <v>1</v>
      </c>
      <c r="AXD1203">
        <f>VALUE(23)</f>
        <v>23</v>
      </c>
      <c r="AXE1203">
        <f>VALUE(3)</f>
        <v>3</v>
      </c>
      <c r="AXF1203">
        <f>VALUE(4)</f>
        <v>4</v>
      </c>
    </row>
    <row r="1204" spans="1301:1306" x14ac:dyDescent="0.3">
      <c r="AXA1204">
        <v>1</v>
      </c>
      <c r="AXB1204">
        <f>VALUE(1)</f>
        <v>1</v>
      </c>
      <c r="AXC1204">
        <f>VALUE(2)</f>
        <v>2</v>
      </c>
      <c r="AXD1204">
        <f>VALUE(3)</f>
        <v>3</v>
      </c>
      <c r="AXE1204">
        <f>VALUE(4)</f>
        <v>4</v>
      </c>
      <c r="AXF1204">
        <f>VALUE(5)</f>
        <v>5</v>
      </c>
    </row>
    <row r="1301" spans="1401:1406" x14ac:dyDescent="0.3">
      <c r="BAW1301">
        <v>1</v>
      </c>
      <c r="BAX1301">
        <f>VALUE(3)</f>
        <v>3</v>
      </c>
      <c r="BAY1301">
        <f>VALUE(1)</f>
        <v>1</v>
      </c>
      <c r="BAZ1301">
        <f>VALUE(1180)</f>
        <v>1180</v>
      </c>
      <c r="BBA1301">
        <f>VALUE(1955)</f>
        <v>1955</v>
      </c>
      <c r="BBB1301">
        <f>VALUE(221900)</f>
        <v>221900</v>
      </c>
    </row>
    <row r="1302" spans="1401:1406" x14ac:dyDescent="0.3">
      <c r="BAW1302">
        <v>1</v>
      </c>
      <c r="BAX1302">
        <f>VALUE(3)</f>
        <v>3</v>
      </c>
      <c r="BAY1302">
        <f>VALUE(2.25)</f>
        <v>2.25</v>
      </c>
      <c r="BAZ1302">
        <f>VALUE(2570)</f>
        <v>2570</v>
      </c>
      <c r="BBA1302">
        <f>VALUE(1951)</f>
        <v>1951</v>
      </c>
      <c r="BBB1302">
        <f>VALUE(538000)</f>
        <v>538000</v>
      </c>
    </row>
    <row r="1303" spans="1401:1406" x14ac:dyDescent="0.3">
      <c r="BAW1303">
        <v>1</v>
      </c>
      <c r="BAX1303">
        <f>VALUE(2)</f>
        <v>2</v>
      </c>
      <c r="BAY1303">
        <f>VALUE(1)</f>
        <v>1</v>
      </c>
      <c r="BAZ1303">
        <f>VALUE(770)</f>
        <v>770</v>
      </c>
      <c r="BBA1303">
        <f>VALUE(1933)</f>
        <v>1933</v>
      </c>
      <c r="BBB1303">
        <f>VALUE(180000)</f>
        <v>180000</v>
      </c>
    </row>
    <row r="1304" spans="1401:1406" x14ac:dyDescent="0.3">
      <c r="BAW1304">
        <v>1</v>
      </c>
      <c r="BAX1304">
        <f>VALUE(4)</f>
        <v>4</v>
      </c>
      <c r="BAY1304">
        <f>VALUE(3)</f>
        <v>3</v>
      </c>
      <c r="BAZ1304">
        <f>VALUE(1960)</f>
        <v>1960</v>
      </c>
      <c r="BBA1304">
        <f>VALUE(1965)</f>
        <v>1965</v>
      </c>
      <c r="BBB1304">
        <f>VALUE(604000)</f>
        <v>604000</v>
      </c>
    </row>
    <row r="1305" spans="1401:1406" x14ac:dyDescent="0.3">
      <c r="BAW1305">
        <v>1</v>
      </c>
      <c r="BAX1305">
        <f>VALUE(3)</f>
        <v>3</v>
      </c>
      <c r="BAY1305">
        <f>VALUE(2)</f>
        <v>2</v>
      </c>
      <c r="BAZ1305">
        <f>VALUE(1680)</f>
        <v>1680</v>
      </c>
      <c r="BBA1305">
        <f>VALUE(1987)</f>
        <v>1987</v>
      </c>
      <c r="BBB1305">
        <f>VALUE(510000)</f>
        <v>510000</v>
      </c>
    </row>
    <row r="1306" spans="1401:1406" x14ac:dyDescent="0.3">
      <c r="BAW1306">
        <v>1</v>
      </c>
      <c r="BAX1306">
        <f>VALUE(4)</f>
        <v>4</v>
      </c>
      <c r="BAY1306">
        <f>VALUE(4.5)</f>
        <v>4.5</v>
      </c>
      <c r="BAZ1306">
        <f>VALUE(5420)</f>
        <v>5420</v>
      </c>
      <c r="BBA1306">
        <f>VALUE(2001)</f>
        <v>2001</v>
      </c>
      <c r="BBB1306">
        <f>VALUE(1230000)</f>
        <v>1230000</v>
      </c>
    </row>
    <row r="1307" spans="1401:1406" x14ac:dyDescent="0.3">
      <c r="BAW1307">
        <v>1</v>
      </c>
      <c r="BAX1307">
        <f>VALUE(3)</f>
        <v>3</v>
      </c>
      <c r="BAY1307">
        <f>VALUE(2.25)</f>
        <v>2.25</v>
      </c>
      <c r="BAZ1307">
        <f>VALUE(1715)</f>
        <v>1715</v>
      </c>
      <c r="BBA1307">
        <f>VALUE(1995)</f>
        <v>1995</v>
      </c>
      <c r="BBB1307">
        <f>VALUE(257500)</f>
        <v>257500</v>
      </c>
    </row>
    <row r="1308" spans="1401:1406" x14ac:dyDescent="0.3">
      <c r="BAW1308">
        <v>1</v>
      </c>
      <c r="BAX1308">
        <f>VALUE(3)</f>
        <v>3</v>
      </c>
      <c r="BAY1308">
        <f>VALUE(1.5)</f>
        <v>1.5</v>
      </c>
      <c r="BAZ1308">
        <f>VALUE(1060)</f>
        <v>1060</v>
      </c>
      <c r="BBA1308">
        <f>VALUE(1963)</f>
        <v>1963</v>
      </c>
      <c r="BBB1308">
        <f>VALUE(291850)</f>
        <v>291850</v>
      </c>
    </row>
    <row r="1309" spans="1401:1406" x14ac:dyDescent="0.3">
      <c r="BAW1309">
        <v>1</v>
      </c>
      <c r="BAX1309">
        <f>VALUE(3)</f>
        <v>3</v>
      </c>
      <c r="BAY1309">
        <f>VALUE(1)</f>
        <v>1</v>
      </c>
      <c r="BAZ1309">
        <f>VALUE(1780)</f>
        <v>1780</v>
      </c>
      <c r="BBA1309">
        <f>VALUE(1960)</f>
        <v>1960</v>
      </c>
      <c r="BBB1309">
        <f>VALUE(229500)</f>
        <v>229500</v>
      </c>
    </row>
    <row r="1310" spans="1401:1406" x14ac:dyDescent="0.3">
      <c r="BAW1310">
        <v>1</v>
      </c>
      <c r="BAX1310">
        <f>VALUE(3)</f>
        <v>3</v>
      </c>
      <c r="BAY1310">
        <f>VALUE(2.5)</f>
        <v>2.5</v>
      </c>
      <c r="BAZ1310">
        <f>VALUE(1890)</f>
        <v>1890</v>
      </c>
      <c r="BBA1310">
        <f>VALUE(2003)</f>
        <v>2003</v>
      </c>
      <c r="BBB1310">
        <f>VALUE(323000)</f>
        <v>323000</v>
      </c>
    </row>
    <row r="1401" spans="1501:1508" x14ac:dyDescent="0.3">
      <c r="BES1401">
        <v>1</v>
      </c>
      <c r="BET1401">
        <f>VALUE(3)</f>
        <v>3</v>
      </c>
      <c r="BEU1401">
        <f>VALUE(1)</f>
        <v>1</v>
      </c>
      <c r="BEV1401">
        <f>VALUE(1180)</f>
        <v>1180</v>
      </c>
      <c r="BEW1401">
        <f>VALUE(1955)</f>
        <v>1955</v>
      </c>
      <c r="BEX1401">
        <f>VALUE(221900)</f>
        <v>221900</v>
      </c>
      <c r="BEZ1401" t="e" cm="1">
        <f t="array" ref="BEZ1401">MMULT(MINVERSE(BES1401:BEW1410),BEX1401:BEX1410)</f>
        <v>#VALUE!</v>
      </c>
    </row>
    <row r="1402" spans="1501:1508" x14ac:dyDescent="0.3">
      <c r="BES1402">
        <v>1</v>
      </c>
      <c r="BET1402">
        <f>VALUE(3)</f>
        <v>3</v>
      </c>
      <c r="BEU1402">
        <v>2.25</v>
      </c>
      <c r="BEV1402">
        <f>VALUE(2570)</f>
        <v>2570</v>
      </c>
      <c r="BEW1402">
        <f>VALUE(1951)</f>
        <v>1951</v>
      </c>
      <c r="BEX1402">
        <f>VALUE(538000)</f>
        <v>538000</v>
      </c>
    </row>
    <row r="1403" spans="1501:1508" x14ac:dyDescent="0.3">
      <c r="BES1403">
        <v>1</v>
      </c>
      <c r="BET1403">
        <f>VALUE(2)</f>
        <v>2</v>
      </c>
      <c r="BEU1403">
        <f>VALUE(1)</f>
        <v>1</v>
      </c>
      <c r="BEV1403">
        <f>VALUE(770)</f>
        <v>770</v>
      </c>
      <c r="BEW1403">
        <f>VALUE(1933)</f>
        <v>1933</v>
      </c>
      <c r="BEX1403">
        <f>VALUE(180000)</f>
        <v>180000</v>
      </c>
    </row>
    <row r="1404" spans="1501:1508" x14ac:dyDescent="0.3">
      <c r="BES1404">
        <v>1</v>
      </c>
      <c r="BET1404">
        <f>VALUE(4)</f>
        <v>4</v>
      </c>
      <c r="BEU1404">
        <f>VALUE(3)</f>
        <v>3</v>
      </c>
      <c r="BEV1404">
        <f>VALUE(1960)</f>
        <v>1960</v>
      </c>
      <c r="BEW1404">
        <f>VALUE(1965)</f>
        <v>1965</v>
      </c>
      <c r="BEX1404">
        <f>VALUE(604000)</f>
        <v>604000</v>
      </c>
    </row>
    <row r="1405" spans="1501:1508" x14ac:dyDescent="0.3">
      <c r="BES1405">
        <v>1</v>
      </c>
      <c r="BET1405">
        <v>3</v>
      </c>
      <c r="BEU1405">
        <f>VALUE(2)</f>
        <v>2</v>
      </c>
      <c r="BEV1405">
        <f>VALUE(1680)</f>
        <v>1680</v>
      </c>
      <c r="BEW1405">
        <f>VALUE(1987)</f>
        <v>1987</v>
      </c>
      <c r="BEX1405">
        <f>VALUE(510000)</f>
        <v>510000</v>
      </c>
    </row>
    <row r="1406" spans="1501:1508" x14ac:dyDescent="0.3">
      <c r="BES1406">
        <v>1</v>
      </c>
      <c r="BET1406">
        <f>VALUE(4)</f>
        <v>4</v>
      </c>
      <c r="BEU1406">
        <f>VALUE(4.5)</f>
        <v>4.5</v>
      </c>
      <c r="BEV1406">
        <f>VALUE(5420)</f>
        <v>5420</v>
      </c>
      <c r="BEW1406">
        <f>VALUE(2001)</f>
        <v>2001</v>
      </c>
      <c r="BEX1406">
        <f>VALUE(1230000)</f>
        <v>1230000</v>
      </c>
    </row>
    <row r="1407" spans="1501:1508" x14ac:dyDescent="0.3">
      <c r="BES1407">
        <v>1</v>
      </c>
      <c r="BET1407">
        <f>VALUE(3)</f>
        <v>3</v>
      </c>
      <c r="BEU1407">
        <f>VALUE(2.25)</f>
        <v>2.25</v>
      </c>
      <c r="BEV1407">
        <f>VALUE(1715)</f>
        <v>1715</v>
      </c>
      <c r="BEW1407">
        <f>VALUE(1995)</f>
        <v>1995</v>
      </c>
      <c r="BEX1407">
        <f>VALUE(257500)</f>
        <v>257500</v>
      </c>
    </row>
    <row r="1408" spans="1501:1508" x14ac:dyDescent="0.3">
      <c r="BES1408">
        <v>1</v>
      </c>
      <c r="BET1408">
        <f>VALUE(3)</f>
        <v>3</v>
      </c>
      <c r="BEU1408">
        <f>VALUE(1.5)</f>
        <v>1.5</v>
      </c>
      <c r="BEV1408">
        <f>VALUE(1060)</f>
        <v>1060</v>
      </c>
      <c r="BEW1408">
        <f>VALUE(1963)</f>
        <v>1963</v>
      </c>
      <c r="BEX1408">
        <f>VALUE(291850)</f>
        <v>291850</v>
      </c>
    </row>
    <row r="1409" spans="1501:1506" x14ac:dyDescent="0.3">
      <c r="BES1409">
        <v>1</v>
      </c>
      <c r="BET1409">
        <f>VALUE(3)</f>
        <v>3</v>
      </c>
      <c r="BEU1409">
        <f>VALUE(1)</f>
        <v>1</v>
      </c>
      <c r="BEV1409">
        <f>VALUE(1780)</f>
        <v>1780</v>
      </c>
      <c r="BEW1409">
        <f>VALUE(1960)</f>
        <v>1960</v>
      </c>
      <c r="BEX1409">
        <f>VALUE(229500)</f>
        <v>229500</v>
      </c>
    </row>
    <row r="1410" spans="1501:1506" x14ac:dyDescent="0.3">
      <c r="BES1410">
        <v>1</v>
      </c>
      <c r="BET1410">
        <f>VALUE(3)</f>
        <v>3</v>
      </c>
      <c r="BEU1410">
        <f>VALUE(2.5)</f>
        <v>2.5</v>
      </c>
      <c r="BEV1410">
        <f>VALUE(1890)</f>
        <v>1890</v>
      </c>
      <c r="BEW1410">
        <f>VALUE(2003)</f>
        <v>2003</v>
      </c>
      <c r="BEX1410">
        <f>VALUE(323000)</f>
        <v>323000</v>
      </c>
    </row>
    <row r="1501" spans="1601:1611" x14ac:dyDescent="0.3">
      <c r="BIO1501">
        <f>VALUE(3)</f>
        <v>3</v>
      </c>
      <c r="BIP1501">
        <f>VALUE(1)</f>
        <v>1</v>
      </c>
      <c r="BIQ1501">
        <f>VALUE(1180)</f>
        <v>1180</v>
      </c>
      <c r="BIR1501">
        <f>VALUE(1955)</f>
        <v>1955</v>
      </c>
      <c r="BIS1501">
        <f>VALUE(221900)</f>
        <v>221900</v>
      </c>
      <c r="BIU1501" t="e" cm="1">
        <f t="array" ref="BIU1501">MMULT(MINVERSE(BIO1501:BIR1510),BIS1501:BIS1510)</f>
        <v>#VALUE!</v>
      </c>
      <c r="BIY1501" t="e" cm="1">
        <f t="array" ref="BIY1501">MMULT(MINVERSE(BIO1501:BIR1510),BIS1501:BIS1510)</f>
        <v>#VALUE!</v>
      </c>
    </row>
    <row r="1502" spans="1601:1611" x14ac:dyDescent="0.3">
      <c r="BIO1502">
        <f>VALUE(3)</f>
        <v>3</v>
      </c>
      <c r="BIP1502">
        <v>2.25</v>
      </c>
      <c r="BIQ1502">
        <f>VALUE(2570)</f>
        <v>2570</v>
      </c>
      <c r="BIR1502">
        <f>VALUE(1951)</f>
        <v>1951</v>
      </c>
      <c r="BIS1502">
        <f>VALUE(5328000)</f>
        <v>5328000</v>
      </c>
    </row>
    <row r="1503" spans="1601:1611" x14ac:dyDescent="0.3">
      <c r="BIO1503">
        <f>VALUE(2)</f>
        <v>2</v>
      </c>
      <c r="BIP1503">
        <f>VALUE(1)</f>
        <v>1</v>
      </c>
      <c r="BIQ1503">
        <f>VALUE(770)</f>
        <v>770</v>
      </c>
      <c r="BIR1503">
        <f>VALUE(1933)</f>
        <v>1933</v>
      </c>
      <c r="BIS1503">
        <f>VALUE(180000)</f>
        <v>180000</v>
      </c>
    </row>
    <row r="1504" spans="1601:1611" x14ac:dyDescent="0.3">
      <c r="BIO1504">
        <f>VALUE(1)</f>
        <v>1</v>
      </c>
      <c r="BIP1504">
        <f>VALUE(3)</f>
        <v>3</v>
      </c>
      <c r="BIQ1504">
        <f>VALUE(1960)</f>
        <v>1960</v>
      </c>
      <c r="BIR1504">
        <f>VALUE(1965)</f>
        <v>1965</v>
      </c>
      <c r="BIS1504">
        <f>VALUE(604000)</f>
        <v>604000</v>
      </c>
    </row>
    <row r="1505" spans="1601:1605" x14ac:dyDescent="0.3">
      <c r="BIO1505">
        <f>VALUE(3)</f>
        <v>3</v>
      </c>
      <c r="BIP1505">
        <f>VALUE(2)</f>
        <v>2</v>
      </c>
      <c r="BIQ1505">
        <f>VALUE(1680)</f>
        <v>1680</v>
      </c>
      <c r="BIR1505">
        <f>VALUE(1987)</f>
        <v>1987</v>
      </c>
      <c r="BIS1505">
        <f>VALUE(510000)</f>
        <v>510000</v>
      </c>
    </row>
    <row r="1506" spans="1601:1605" x14ac:dyDescent="0.3">
      <c r="BIO1506">
        <v>4</v>
      </c>
      <c r="BIP1506">
        <f>VALUE(4.5)</f>
        <v>4.5</v>
      </c>
      <c r="BIQ1506">
        <f>VALUE(5420)</f>
        <v>5420</v>
      </c>
      <c r="BIR1506">
        <f>VALUE(2001)</f>
        <v>2001</v>
      </c>
      <c r="BIS1506">
        <f>VALUE(1230000)</f>
        <v>1230000</v>
      </c>
    </row>
    <row r="1507" spans="1601:1605" x14ac:dyDescent="0.3">
      <c r="BIO1507">
        <f>VALUE(3)</f>
        <v>3</v>
      </c>
      <c r="BIP1507">
        <f>VALUE(2.25)</f>
        <v>2.25</v>
      </c>
      <c r="BIQ1507">
        <f>VALUE(1715)</f>
        <v>1715</v>
      </c>
      <c r="BIR1507">
        <f>VALUE(1995)</f>
        <v>1995</v>
      </c>
      <c r="BIS1507">
        <f>VALUE(257500)</f>
        <v>257500</v>
      </c>
    </row>
    <row r="1508" spans="1601:1605" x14ac:dyDescent="0.3">
      <c r="BIO1508">
        <f>VALUE(3)</f>
        <v>3</v>
      </c>
      <c r="BIP1508">
        <f>VALUE(1.5)</f>
        <v>1.5</v>
      </c>
      <c r="BIQ1508">
        <f>VALUE(1060)</f>
        <v>1060</v>
      </c>
      <c r="BIR1508">
        <f>VALUE(1963)</f>
        <v>1963</v>
      </c>
      <c r="BIS1508">
        <f>VALUE(291850)</f>
        <v>291850</v>
      </c>
    </row>
    <row r="1509" spans="1601:1605" x14ac:dyDescent="0.3">
      <c r="BIO1509">
        <f>VALUE(3)</f>
        <v>3</v>
      </c>
      <c r="BIP1509">
        <f>VALUE(1)</f>
        <v>1</v>
      </c>
      <c r="BIQ1509">
        <f>VALUE(1780)</f>
        <v>1780</v>
      </c>
      <c r="BIR1509">
        <f>VALUE(1960)</f>
        <v>1960</v>
      </c>
      <c r="BIS1509">
        <f>VALUE(229500)</f>
        <v>229500</v>
      </c>
    </row>
    <row r="1510" spans="1601:1605" x14ac:dyDescent="0.3">
      <c r="BIO1510">
        <f>VALUE(3)</f>
        <v>3</v>
      </c>
      <c r="BIP1510">
        <f>VALUE(2.5)</f>
        <v>2.5</v>
      </c>
      <c r="BIQ1510">
        <f>VALUE(1890)</f>
        <v>1890</v>
      </c>
      <c r="BIR1510">
        <f>VALUE(2003)</f>
        <v>2003</v>
      </c>
      <c r="BIS1510">
        <f>VALUE(323000)</f>
        <v>323000</v>
      </c>
    </row>
    <row r="1701" spans="1801:1811" x14ac:dyDescent="0.3">
      <c r="BQG1701">
        <v>1</v>
      </c>
      <c r="BQH1701">
        <v>1</v>
      </c>
      <c r="BQI1701">
        <v>1</v>
      </c>
      <c r="BQJ1701">
        <v>1</v>
      </c>
      <c r="BQK1701">
        <v>1</v>
      </c>
      <c r="BQL1701">
        <f t="shared" ref="BQL1701:BQP1704" si="0">VALUE(BQG1701)</f>
        <v>1</v>
      </c>
      <c r="BQM1701">
        <f t="shared" si="0"/>
        <v>1</v>
      </c>
      <c r="BQN1701">
        <f t="shared" si="0"/>
        <v>1</v>
      </c>
      <c r="BQO1701">
        <f t="shared" si="0"/>
        <v>1</v>
      </c>
      <c r="BQP1701">
        <f t="shared" si="0"/>
        <v>1</v>
      </c>
      <c r="BQQ1701" t="e" cm="1">
        <f t="array" ref="BQQ1701">MMULT(MINVERSE(BQL1701:BQO1704),BQP1701:BQP1704)</f>
        <v>#NUM!</v>
      </c>
    </row>
    <row r="1702" spans="1801:1811" x14ac:dyDescent="0.3">
      <c r="BQG1702">
        <v>1</v>
      </c>
      <c r="BQH1702">
        <v>1</v>
      </c>
      <c r="BQI1702">
        <v>1</v>
      </c>
      <c r="BQJ1702">
        <v>1</v>
      </c>
      <c r="BQK1702">
        <v>1</v>
      </c>
      <c r="BQL1702">
        <f t="shared" si="0"/>
        <v>1</v>
      </c>
      <c r="BQM1702">
        <f t="shared" si="0"/>
        <v>1</v>
      </c>
      <c r="BQN1702">
        <f t="shared" si="0"/>
        <v>1</v>
      </c>
      <c r="BQO1702">
        <f t="shared" si="0"/>
        <v>1</v>
      </c>
      <c r="BQP1702">
        <f t="shared" si="0"/>
        <v>1</v>
      </c>
    </row>
    <row r="1703" spans="1801:1811" x14ac:dyDescent="0.3">
      <c r="BQG1703">
        <v>1</v>
      </c>
      <c r="BQH1703">
        <v>1</v>
      </c>
      <c r="BQI1703">
        <v>1</v>
      </c>
      <c r="BQJ1703">
        <v>1</v>
      </c>
      <c r="BQK1703">
        <v>1</v>
      </c>
      <c r="BQL1703">
        <f t="shared" si="0"/>
        <v>1</v>
      </c>
      <c r="BQM1703">
        <f t="shared" si="0"/>
        <v>1</v>
      </c>
      <c r="BQN1703">
        <f t="shared" si="0"/>
        <v>1</v>
      </c>
      <c r="BQO1703">
        <f t="shared" si="0"/>
        <v>1</v>
      </c>
      <c r="BQP1703">
        <f t="shared" si="0"/>
        <v>1</v>
      </c>
    </row>
    <row r="1704" spans="1801:1811" x14ac:dyDescent="0.3">
      <c r="BQG1704">
        <v>1</v>
      </c>
      <c r="BQH1704">
        <v>1</v>
      </c>
      <c r="BQI1704">
        <v>1</v>
      </c>
      <c r="BQJ1704">
        <v>1</v>
      </c>
      <c r="BQK1704">
        <v>1</v>
      </c>
      <c r="BQL1704">
        <f t="shared" si="0"/>
        <v>1</v>
      </c>
      <c r="BQM1704">
        <f t="shared" si="0"/>
        <v>1</v>
      </c>
      <c r="BQN1704">
        <f t="shared" si="0"/>
        <v>1</v>
      </c>
      <c r="BQO1704">
        <f t="shared" si="0"/>
        <v>1</v>
      </c>
      <c r="BQP1704">
        <f t="shared" si="0"/>
        <v>1</v>
      </c>
    </row>
    <row r="1801" spans="1901:1907" x14ac:dyDescent="0.3">
      <c r="BUC1801">
        <v>3</v>
      </c>
      <c r="BUD1801">
        <v>1</v>
      </c>
      <c r="BUE1801">
        <v>1180</v>
      </c>
      <c r="BUF1801">
        <v>1955</v>
      </c>
      <c r="BUG1801">
        <v>221900</v>
      </c>
      <c r="BUI1801" t="e" cm="1">
        <f t="array" ref="BUI1801">MMULT(MINVERSE(BUC1801:BUF1810),BUG1801:BUG1810)</f>
        <v>#VALUE!</v>
      </c>
    </row>
    <row r="1802" spans="1901:1907" x14ac:dyDescent="0.3">
      <c r="BUC1802">
        <v>3</v>
      </c>
      <c r="BUD1802">
        <v>2.25</v>
      </c>
      <c r="BUE1802">
        <v>2570</v>
      </c>
      <c r="BUF1802">
        <v>1951</v>
      </c>
      <c r="BUG1802">
        <v>538000</v>
      </c>
    </row>
    <row r="1803" spans="1901:1907" x14ac:dyDescent="0.3">
      <c r="BUC1803">
        <v>2</v>
      </c>
      <c r="BUD1803">
        <v>1</v>
      </c>
      <c r="BUE1803">
        <v>770</v>
      </c>
      <c r="BUF1803">
        <v>1933</v>
      </c>
      <c r="BUG1803">
        <v>180000</v>
      </c>
    </row>
    <row r="1804" spans="1901:1907" x14ac:dyDescent="0.3">
      <c r="BUC1804">
        <v>4</v>
      </c>
      <c r="BUD1804">
        <v>3</v>
      </c>
      <c r="BUE1804">
        <v>1960</v>
      </c>
      <c r="BUF1804">
        <v>1965</v>
      </c>
      <c r="BUG1804">
        <v>604000</v>
      </c>
    </row>
    <row r="1805" spans="1901:1907" x14ac:dyDescent="0.3">
      <c r="BUC1805">
        <v>3</v>
      </c>
      <c r="BUD1805">
        <v>2</v>
      </c>
      <c r="BUE1805">
        <v>1680</v>
      </c>
      <c r="BUF1805">
        <v>1987</v>
      </c>
      <c r="BUG1805">
        <v>510000</v>
      </c>
    </row>
    <row r="1806" spans="1901:1907" x14ac:dyDescent="0.3">
      <c r="BUC1806">
        <v>4</v>
      </c>
      <c r="BUD1806">
        <v>4.5</v>
      </c>
      <c r="BUE1806">
        <v>5420</v>
      </c>
      <c r="BUF1806">
        <v>2001</v>
      </c>
      <c r="BUG1806">
        <v>1230000</v>
      </c>
    </row>
    <row r="1807" spans="1901:1907" x14ac:dyDescent="0.3">
      <c r="BUC1807">
        <v>3</v>
      </c>
      <c r="BUD1807">
        <v>2.25</v>
      </c>
      <c r="BUE1807">
        <v>1715</v>
      </c>
      <c r="BUF1807">
        <v>1995</v>
      </c>
      <c r="BUG1807">
        <v>257500</v>
      </c>
    </row>
    <row r="1808" spans="1901:1907" x14ac:dyDescent="0.3">
      <c r="BUC1808">
        <v>3</v>
      </c>
      <c r="BUD1808">
        <v>1.5</v>
      </c>
      <c r="BUE1808">
        <v>1060</v>
      </c>
      <c r="BUF1808">
        <v>1963</v>
      </c>
      <c r="BUG1808">
        <v>291850</v>
      </c>
    </row>
    <row r="1809" spans="1901:1905" x14ac:dyDescent="0.3">
      <c r="BUC1809">
        <v>3</v>
      </c>
      <c r="BUD1809">
        <v>1</v>
      </c>
      <c r="BUE1809">
        <v>1780</v>
      </c>
      <c r="BUF1809">
        <v>1960</v>
      </c>
      <c r="BUG1809">
        <v>229500</v>
      </c>
    </row>
    <row r="1810" spans="1901:1905" x14ac:dyDescent="0.3">
      <c r="BUC1810">
        <v>3</v>
      </c>
      <c r="BUD1810">
        <v>2.5</v>
      </c>
      <c r="BUE1810">
        <v>1890</v>
      </c>
      <c r="BUF1810">
        <v>2003</v>
      </c>
      <c r="BUG1810">
        <v>323000</v>
      </c>
    </row>
    <row r="1901" spans="2001:2007" x14ac:dyDescent="0.3">
      <c r="BXY1901">
        <v>3</v>
      </c>
      <c r="BYA1901">
        <v>1180</v>
      </c>
      <c r="BYB1901">
        <v>1955</v>
      </c>
      <c r="BYC1901">
        <v>221900</v>
      </c>
      <c r="BYE1901" t="s">
        <v>0</v>
      </c>
    </row>
    <row r="1902" spans="2001:2007" x14ac:dyDescent="0.3">
      <c r="BXY1902">
        <v>3</v>
      </c>
      <c r="BXZ1902">
        <v>2.25</v>
      </c>
      <c r="BYA1902">
        <v>2570</v>
      </c>
      <c r="BYB1902">
        <v>1951</v>
      </c>
      <c r="BYC1902">
        <v>538000</v>
      </c>
    </row>
    <row r="1903" spans="2001:2007" x14ac:dyDescent="0.3">
      <c r="BXY1903">
        <v>2</v>
      </c>
      <c r="BXZ1903">
        <v>1</v>
      </c>
      <c r="BYA1903">
        <v>770</v>
      </c>
      <c r="BYB1903">
        <v>1933</v>
      </c>
      <c r="BYC1903">
        <v>180000</v>
      </c>
    </row>
    <row r="1904" spans="2001:2007" x14ac:dyDescent="0.3">
      <c r="BXY1904">
        <v>4</v>
      </c>
      <c r="BXZ1904">
        <v>3</v>
      </c>
      <c r="BYA1904">
        <v>1960</v>
      </c>
      <c r="BYB1904">
        <v>1965</v>
      </c>
      <c r="BYC1904">
        <v>604000</v>
      </c>
    </row>
    <row r="1905" spans="2001:2005" x14ac:dyDescent="0.3">
      <c r="BXY1905">
        <v>3</v>
      </c>
      <c r="BXZ1905">
        <v>2</v>
      </c>
      <c r="BYA1905">
        <v>1680</v>
      </c>
      <c r="BYB1905">
        <v>1987</v>
      </c>
      <c r="BYC1905">
        <v>510000</v>
      </c>
    </row>
    <row r="1906" spans="2001:2005" x14ac:dyDescent="0.3">
      <c r="BXY1906">
        <v>4</v>
      </c>
      <c r="BXZ1906">
        <v>4.5</v>
      </c>
      <c r="BYA1906">
        <v>5420</v>
      </c>
      <c r="BYB1906">
        <v>2001</v>
      </c>
      <c r="BYC1906">
        <v>1230000</v>
      </c>
    </row>
    <row r="1907" spans="2001:2005" x14ac:dyDescent="0.3">
      <c r="BXY1907">
        <v>3</v>
      </c>
      <c r="BXZ1907">
        <v>2.25</v>
      </c>
      <c r="BYA1907">
        <v>1715</v>
      </c>
      <c r="BYB1907">
        <v>1995</v>
      </c>
      <c r="BYC1907">
        <v>257500</v>
      </c>
    </row>
    <row r="1908" spans="2001:2005" x14ac:dyDescent="0.3">
      <c r="BXY1908">
        <v>3</v>
      </c>
      <c r="BXZ1908">
        <v>1.5</v>
      </c>
      <c r="BYA1908">
        <v>1060</v>
      </c>
      <c r="BYB1908">
        <v>1963</v>
      </c>
      <c r="BYC1908">
        <v>291850</v>
      </c>
    </row>
    <row r="1909" spans="2001:2005" x14ac:dyDescent="0.3">
      <c r="BXY1909">
        <v>3</v>
      </c>
      <c r="BXZ1909">
        <v>1</v>
      </c>
      <c r="BYA1909">
        <v>1750</v>
      </c>
      <c r="BYB1909">
        <v>1960</v>
      </c>
      <c r="BYC1909">
        <v>229500</v>
      </c>
    </row>
    <row r="1910" spans="2001:2005" x14ac:dyDescent="0.3">
      <c r="BXY1910">
        <v>3</v>
      </c>
      <c r="BXZ1910">
        <v>2.5</v>
      </c>
      <c r="BYA1910">
        <v>1890</v>
      </c>
      <c r="BYB1910">
        <v>2003</v>
      </c>
      <c r="BYC1910">
        <v>323000</v>
      </c>
    </row>
    <row r="2001" spans="2101:2105" x14ac:dyDescent="0.3">
      <c r="CBU2001">
        <v>2</v>
      </c>
      <c r="CBV2001">
        <v>2</v>
      </c>
      <c r="CBW2001">
        <v>2000</v>
      </c>
      <c r="CBX2001">
        <v>3215501</v>
      </c>
      <c r="CBY2001">
        <v>10301604045</v>
      </c>
    </row>
    <row r="2002" spans="2101:2105" x14ac:dyDescent="0.3">
      <c r="CBU2002">
        <v>10</v>
      </c>
      <c r="CBV2002">
        <v>235</v>
      </c>
      <c r="CBW2002">
        <v>123</v>
      </c>
      <c r="CBX2002">
        <v>1246145</v>
      </c>
      <c r="CBY2002">
        <v>16</v>
      </c>
    </row>
    <row r="2003" spans="2101:2105" x14ac:dyDescent="0.3">
      <c r="CBU2003">
        <v>461045</v>
      </c>
      <c r="CBV2003">
        <v>23450</v>
      </c>
      <c r="CBW2003">
        <v>1325406</v>
      </c>
      <c r="CBX2003">
        <v>104015</v>
      </c>
      <c r="CBY2003">
        <v>41</v>
      </c>
    </row>
    <row r="2004" spans="2101:2105" x14ac:dyDescent="0.3">
      <c r="CBU2004">
        <v>1045</v>
      </c>
      <c r="CBV2004">
        <v>4501</v>
      </c>
      <c r="CBW2004">
        <v>540</v>
      </c>
      <c r="CBX2004">
        <v>40</v>
      </c>
      <c r="CBY2004">
        <v>104</v>
      </c>
    </row>
    <row r="2201" spans="2301:2305" x14ac:dyDescent="0.3">
      <c r="CJM2201" s="1">
        <v>2</v>
      </c>
      <c r="CJN2201" s="1">
        <v>2</v>
      </c>
      <c r="CJO2201" s="1">
        <v>1400</v>
      </c>
      <c r="CJP2201" s="1">
        <v>1967</v>
      </c>
      <c r="CJQ2201" s="1">
        <v>220000</v>
      </c>
    </row>
    <row r="2202" spans="2301:2305" x14ac:dyDescent="0.3">
      <c r="CJM2202" s="1">
        <v>3</v>
      </c>
      <c r="CJN2202" s="1">
        <v>2</v>
      </c>
      <c r="CJO2202" s="1">
        <v>1300</v>
      </c>
      <c r="CJP2202" s="1">
        <v>1984</v>
      </c>
      <c r="CJQ2202" s="1">
        <v>400200</v>
      </c>
    </row>
    <row r="2203" spans="2301:2305" x14ac:dyDescent="0.3">
      <c r="CJM2203" s="1">
        <v>2</v>
      </c>
      <c r="CJN2203" s="1">
        <v>2</v>
      </c>
      <c r="CJO2203" s="1">
        <v>900</v>
      </c>
      <c r="CJP2203" s="1">
        <v>1989</v>
      </c>
      <c r="CJQ2203" s="1">
        <v>250000</v>
      </c>
    </row>
    <row r="2204" spans="2301:2305" x14ac:dyDescent="0.3">
      <c r="CJM2204" s="1">
        <v>4</v>
      </c>
      <c r="CJN2204" s="1">
        <v>3</v>
      </c>
      <c r="CJO2204" s="1">
        <v>2900</v>
      </c>
      <c r="CJP2204" s="1">
        <v>1955</v>
      </c>
      <c r="CJQ22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2020-02-02T04:49:45Z</dcterms:modified>
</cp:coreProperties>
</file>