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D6060E46-2DA5-43E6-B2BA-D32E02A67939}" xr6:coauthVersionLast="45" xr6:coauthVersionMax="45" xr10:uidLastSave="{00000000-0000-0000-0000-000000000000}"/>
  <bookViews>
    <workbookView minimized="1" xWindow="72" yWindow="36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K6" i="1" l="1"/>
  <c r="DK5" i="1"/>
  <c r="DJ5" i="1"/>
  <c r="DJ4" i="1"/>
  <c r="DJ3" i="1"/>
  <c r="DJ2" i="1"/>
  <c r="DH1" i="1" a="1"/>
  <c r="DH1" i="1" s="1"/>
  <c r="DB10" i="1"/>
  <c r="DA10" i="1"/>
  <c r="CZ10" i="1"/>
  <c r="CY10" i="1"/>
  <c r="CX10" i="1"/>
  <c r="DB9" i="1"/>
  <c r="DA9" i="1"/>
  <c r="CZ9" i="1"/>
  <c r="CY9" i="1"/>
  <c r="CX9" i="1"/>
  <c r="DB8" i="1"/>
  <c r="DA8" i="1"/>
  <c r="CZ8" i="1"/>
  <c r="CY8" i="1"/>
  <c r="CX8" i="1"/>
  <c r="DB7" i="1"/>
  <c r="DA7" i="1"/>
  <c r="CZ7" i="1"/>
  <c r="CY7" i="1"/>
  <c r="CX7" i="1"/>
  <c r="DB6" i="1"/>
  <c r="DA6" i="1"/>
  <c r="CZ6" i="1"/>
  <c r="CY6" i="1"/>
  <c r="CX6" i="1"/>
  <c r="DB5" i="1"/>
  <c r="DA5" i="1"/>
  <c r="CZ5" i="1"/>
  <c r="CY5" i="1"/>
  <c r="CX5" i="1"/>
  <c r="DB4" i="1"/>
  <c r="DA4" i="1"/>
  <c r="CZ4" i="1"/>
  <c r="CY4" i="1"/>
  <c r="CX4" i="1"/>
  <c r="DB3" i="1"/>
  <c r="DA3" i="1"/>
  <c r="CZ3" i="1"/>
  <c r="CY3" i="1"/>
  <c r="CX3" i="1"/>
  <c r="DB2" i="1"/>
  <c r="DA2" i="1"/>
  <c r="CZ2" i="1"/>
  <c r="CY2" i="1"/>
  <c r="CX2" i="1"/>
  <c r="DB1" i="1"/>
  <c r="DA1" i="1"/>
  <c r="CZ1" i="1"/>
  <c r="CY1" i="1"/>
  <c r="CX1" i="1"/>
  <c r="HG106" i="1" l="1"/>
  <c r="HG105" i="1"/>
  <c r="HF105" i="1"/>
  <c r="HF104" i="1"/>
  <c r="HF103" i="1"/>
  <c r="HF102" i="1"/>
  <c r="HD101" i="1" a="1"/>
  <c r="HD101" i="1" s="1"/>
  <c r="GX104" i="1"/>
  <c r="GW104" i="1"/>
  <c r="GV104" i="1"/>
  <c r="GU104" i="1"/>
  <c r="GT104" i="1"/>
  <c r="GX103" i="1"/>
  <c r="GW103" i="1"/>
  <c r="GV103" i="1"/>
  <c r="GU103" i="1"/>
  <c r="GT103" i="1"/>
  <c r="GX102" i="1"/>
  <c r="GW102" i="1"/>
  <c r="GV102" i="1"/>
  <c r="GU102" i="1"/>
  <c r="GT102" i="1"/>
  <c r="GX101" i="1"/>
  <c r="GW101" i="1"/>
  <c r="GV101" i="1"/>
  <c r="GU101" i="1"/>
  <c r="GT101" i="1"/>
  <c r="KT201" i="1" l="1"/>
  <c r="KS201" i="1"/>
  <c r="KR201" i="1"/>
  <c r="KQ201" i="1"/>
  <c r="KP201" i="1"/>
  <c r="OY305" i="1" l="1"/>
  <c r="OW305" i="1"/>
  <c r="OW304" i="1"/>
  <c r="OW303" i="1"/>
  <c r="OW302" i="1"/>
  <c r="OV301" i="1" a="1"/>
  <c r="OV301" i="1" s="1"/>
  <c r="OP310" i="1"/>
  <c r="OO310" i="1"/>
  <c r="ON310" i="1"/>
  <c r="OM310" i="1"/>
  <c r="OL310" i="1"/>
  <c r="OP309" i="1"/>
  <c r="OO309" i="1"/>
  <c r="ON309" i="1"/>
  <c r="OM309" i="1"/>
  <c r="OL309" i="1"/>
  <c r="OP308" i="1"/>
  <c r="OO308" i="1"/>
  <c r="ON308" i="1"/>
  <c r="OM308" i="1"/>
  <c r="OL308" i="1"/>
  <c r="OP307" i="1"/>
  <c r="OO307" i="1"/>
  <c r="ON307" i="1"/>
  <c r="OM307" i="1"/>
  <c r="OL307" i="1"/>
  <c r="OP306" i="1"/>
  <c r="OO306" i="1"/>
  <c r="ON306" i="1"/>
  <c r="OM306" i="1"/>
  <c r="OL306" i="1"/>
  <c r="OP305" i="1"/>
  <c r="OO305" i="1"/>
  <c r="ON305" i="1"/>
  <c r="OM305" i="1"/>
  <c r="OL305" i="1"/>
  <c r="OP304" i="1"/>
  <c r="OO304" i="1"/>
  <c r="ON304" i="1"/>
  <c r="OM304" i="1"/>
  <c r="OL304" i="1"/>
  <c r="OP303" i="1"/>
  <c r="OO303" i="1"/>
  <c r="ON303" i="1"/>
  <c r="OM303" i="1"/>
  <c r="OL303" i="1"/>
  <c r="OP302" i="1"/>
  <c r="OO302" i="1"/>
  <c r="ON302" i="1"/>
  <c r="OM302" i="1"/>
  <c r="OL302" i="1"/>
  <c r="OP301" i="1"/>
  <c r="OO301" i="1"/>
  <c r="ON301" i="1"/>
  <c r="OM301" i="1"/>
  <c r="OL301" i="1"/>
  <c r="SU405" i="1" l="1"/>
  <c r="SS405" i="1"/>
  <c r="SS404" i="1"/>
  <c r="SS403" i="1"/>
  <c r="SS402" i="1"/>
  <c r="SR401" i="1" a="1"/>
  <c r="SR401" i="1" s="1"/>
  <c r="SL404" i="1"/>
  <c r="SK404" i="1"/>
  <c r="SJ404" i="1"/>
  <c r="SI404" i="1"/>
  <c r="SH404" i="1"/>
  <c r="SL403" i="1"/>
  <c r="SK403" i="1"/>
  <c r="SJ403" i="1"/>
  <c r="SI403" i="1"/>
  <c r="SH403" i="1"/>
  <c r="SL402" i="1"/>
  <c r="SK402" i="1"/>
  <c r="SJ402" i="1"/>
  <c r="SI402" i="1"/>
  <c r="SH402" i="1"/>
  <c r="SL401" i="1"/>
  <c r="SK401" i="1"/>
  <c r="SJ401" i="1"/>
  <c r="SI401" i="1"/>
  <c r="SH401" i="1"/>
  <c r="WD501" i="1" l="1"/>
  <c r="AEE701" i="1" l="1" a="1"/>
  <c r="AEE701" i="1" s="1"/>
  <c r="ADZ710" i="1"/>
  <c r="ADY710" i="1"/>
  <c r="ADX710" i="1"/>
  <c r="ADW710" i="1"/>
  <c r="ADV710" i="1"/>
  <c r="ADZ709" i="1"/>
  <c r="ADY709" i="1"/>
  <c r="ADX709" i="1"/>
  <c r="ADW709" i="1"/>
  <c r="ADV709" i="1"/>
  <c r="ADZ708" i="1"/>
  <c r="ADY708" i="1"/>
  <c r="ADX708" i="1"/>
  <c r="ADW708" i="1"/>
  <c r="ADV708" i="1"/>
  <c r="ADZ707" i="1"/>
  <c r="ADY707" i="1"/>
  <c r="ADX707" i="1"/>
  <c r="ADW707" i="1"/>
  <c r="ADV707" i="1"/>
  <c r="ADZ706" i="1"/>
  <c r="ADY706" i="1"/>
  <c r="ADX706" i="1"/>
  <c r="ADW706" i="1"/>
  <c r="ADV706" i="1"/>
  <c r="ADZ705" i="1"/>
  <c r="ADY705" i="1"/>
  <c r="ADX705" i="1"/>
  <c r="ADW705" i="1"/>
  <c r="ADV705" i="1"/>
  <c r="ADZ704" i="1"/>
  <c r="ADY704" i="1"/>
  <c r="ADX704" i="1"/>
  <c r="ADW704" i="1"/>
  <c r="ADV704" i="1"/>
  <c r="ADZ703" i="1"/>
  <c r="ADY703" i="1"/>
  <c r="ADX703" i="1"/>
  <c r="ADW703" i="1"/>
  <c r="ADV703" i="1"/>
  <c r="ADZ702" i="1"/>
  <c r="ADY702" i="1"/>
  <c r="ADX702" i="1"/>
  <c r="ADW702" i="1"/>
  <c r="ADV702" i="1"/>
  <c r="ADZ701" i="1"/>
  <c r="ADY701" i="1"/>
  <c r="ADX701" i="1"/>
  <c r="ADW701" i="1"/>
  <c r="ADV701" i="1"/>
  <c r="AIA801" i="1" l="1" a="1"/>
  <c r="AIA801" i="1" s="1"/>
  <c r="AHV804" i="1"/>
  <c r="AHU804" i="1"/>
  <c r="AHT804" i="1"/>
  <c r="AHS804" i="1"/>
  <c r="AHR804" i="1"/>
  <c r="AHV803" i="1"/>
  <c r="AHU803" i="1"/>
  <c r="AHT803" i="1"/>
  <c r="AHS803" i="1"/>
  <c r="AHR803" i="1"/>
  <c r="AHV802" i="1"/>
  <c r="AHU802" i="1"/>
  <c r="AHT802" i="1"/>
  <c r="AHS802" i="1"/>
  <c r="AHR802" i="1"/>
  <c r="AHV801" i="1"/>
  <c r="AHU801" i="1"/>
  <c r="AHT801" i="1"/>
  <c r="AHS801" i="1"/>
  <c r="AHR801" i="1"/>
  <c r="ALW901" i="1" l="1" a="1"/>
  <c r="ALW901" i="1" s="1"/>
  <c r="ALR904" i="1"/>
  <c r="ALQ904" i="1"/>
  <c r="ALP904" i="1"/>
  <c r="ALO904" i="1"/>
  <c r="ALN904" i="1"/>
  <c r="ALR903" i="1"/>
  <c r="ALQ903" i="1"/>
  <c r="ALP903" i="1"/>
  <c r="ALO903" i="1"/>
  <c r="ALN903" i="1"/>
  <c r="ALR902" i="1"/>
  <c r="ALQ902" i="1"/>
  <c r="ALP902" i="1"/>
  <c r="ALO902" i="1"/>
  <c r="ALN902" i="1"/>
  <c r="ALR901" i="1"/>
  <c r="ALQ901" i="1"/>
  <c r="ALP901" i="1"/>
  <c r="ALO901" i="1"/>
  <c r="ALN901" i="1"/>
  <c r="APM1001" i="1" l="1"/>
  <c r="APL1001" i="1"/>
  <c r="APK1001" i="1"/>
  <c r="APJ1001" i="1"/>
  <c r="ATJ1104" i="1" l="1"/>
  <c r="ATI1104" i="1"/>
  <c r="ATH1104" i="1"/>
  <c r="ATG1104" i="1"/>
  <c r="ATF1104" i="1"/>
  <c r="ATJ1103" i="1"/>
  <c r="ATI1103" i="1"/>
  <c r="ATH1103" i="1"/>
  <c r="ATG1103" i="1"/>
  <c r="ATF1103" i="1"/>
  <c r="ATJ1102" i="1"/>
  <c r="ATI1102" i="1"/>
  <c r="ATH1102" i="1"/>
  <c r="ATG1102" i="1"/>
  <c r="ATF1102" i="1"/>
  <c r="ATJ1101" i="1"/>
  <c r="ATI1101" i="1"/>
  <c r="ATH1101" i="1"/>
  <c r="ATG1101" i="1"/>
  <c r="ATF1101" i="1"/>
  <c r="AXF1204" i="1" l="1"/>
  <c r="AXE1204" i="1"/>
  <c r="AXD1204" i="1"/>
  <c r="AXC1204" i="1"/>
  <c r="AXB1204" i="1"/>
  <c r="AXF1203" i="1"/>
  <c r="AXE1203" i="1"/>
  <c r="AXD1203" i="1"/>
  <c r="AXC1203" i="1"/>
  <c r="AXB1203" i="1"/>
  <c r="AXF1202" i="1"/>
  <c r="AXE1202" i="1"/>
  <c r="AXD1202" i="1"/>
  <c r="AXC1202" i="1"/>
  <c r="AXB1202" i="1"/>
  <c r="AXF1201" i="1"/>
  <c r="AXE1201" i="1"/>
  <c r="AXD1201" i="1"/>
  <c r="AXC1201" i="1"/>
  <c r="AXB1201" i="1"/>
  <c r="BAW1306" i="1" l="1" a="1"/>
  <c r="BAW1306" i="1" s="1"/>
  <c r="BBB1304" i="1"/>
  <c r="BBA1304" i="1"/>
  <c r="BAZ1304" i="1"/>
  <c r="BAY1304" i="1"/>
  <c r="BAX1304" i="1"/>
  <c r="BBB1303" i="1"/>
  <c r="BBA1303" i="1"/>
  <c r="BAZ1303" i="1"/>
  <c r="BAY1303" i="1"/>
  <c r="BAX1303" i="1"/>
  <c r="BBB1302" i="1"/>
  <c r="BBA1302" i="1"/>
  <c r="BAZ1302" i="1"/>
  <c r="BAY1302" i="1"/>
  <c r="BAX1302" i="1"/>
  <c r="BBB1301" i="1"/>
  <c r="BBA1301" i="1"/>
  <c r="BAZ1301" i="1"/>
  <c r="BAY1301" i="1"/>
  <c r="BAX1301" i="1"/>
  <c r="BES1406" i="1" l="1" a="1"/>
  <c r="BES1406" i="1" s="1"/>
  <c r="BEX1404" i="1"/>
  <c r="BEW1404" i="1"/>
  <c r="BEV1404" i="1"/>
  <c r="BEU1404" i="1"/>
  <c r="BET1404" i="1"/>
  <c r="BEX1403" i="1"/>
  <c r="BEW1403" i="1"/>
  <c r="BEV1403" i="1"/>
  <c r="BEU1403" i="1"/>
  <c r="BET1403" i="1"/>
  <c r="BEX1402" i="1"/>
  <c r="BEW1402" i="1"/>
  <c r="BEV1402" i="1"/>
  <c r="BEU1402" i="1"/>
  <c r="BET1402" i="1"/>
  <c r="BEX1401" i="1"/>
  <c r="BEW1401" i="1"/>
  <c r="BEV1401" i="1"/>
  <c r="BEU1401" i="1"/>
  <c r="BET1401" i="1"/>
  <c r="BIT1504" i="1" l="1"/>
  <c r="BIS1504" i="1"/>
  <c r="BIR1504" i="1"/>
  <c r="BIQ1504" i="1"/>
  <c r="BIP1504" i="1"/>
  <c r="BIT1503" i="1"/>
  <c r="BIS1503" i="1"/>
  <c r="BIR1503" i="1"/>
  <c r="BIQ1503" i="1"/>
  <c r="BIP1503" i="1"/>
  <c r="BIT1502" i="1"/>
  <c r="BIS1502" i="1"/>
  <c r="BIR1502" i="1"/>
  <c r="BIQ1502" i="1"/>
  <c r="BIP1502" i="1"/>
  <c r="BIT1501" i="1"/>
  <c r="BIS1501" i="1"/>
  <c r="BIR1501" i="1"/>
  <c r="BIQ1501" i="1"/>
  <c r="BIP1501" i="1"/>
  <c r="BMP1610" i="1" l="1"/>
  <c r="BMO1610" i="1"/>
  <c r="BMN1610" i="1"/>
  <c r="BMM1610" i="1"/>
  <c r="BML1610" i="1"/>
  <c r="BMP1609" i="1"/>
  <c r="BMO1609" i="1"/>
  <c r="BMN1609" i="1"/>
  <c r="BMM1609" i="1"/>
  <c r="BML1609" i="1"/>
  <c r="BMP1608" i="1"/>
  <c r="BMO1608" i="1"/>
  <c r="BMN1608" i="1"/>
  <c r="BMM1608" i="1"/>
  <c r="BML1608" i="1"/>
  <c r="BMP1607" i="1"/>
  <c r="BMO1607" i="1"/>
  <c r="BMN1607" i="1"/>
  <c r="BMM1607" i="1"/>
  <c r="BML1607" i="1"/>
  <c r="BMP1606" i="1"/>
  <c r="BMO1606" i="1"/>
  <c r="BMN1606" i="1"/>
  <c r="BMM1606" i="1"/>
  <c r="BML1606" i="1"/>
  <c r="BMP1605" i="1"/>
  <c r="BMO1605" i="1"/>
  <c r="BMN1605" i="1"/>
  <c r="BMM1605" i="1"/>
  <c r="BML1605" i="1"/>
  <c r="BMP1604" i="1"/>
  <c r="BMO1604" i="1"/>
  <c r="BMN1604" i="1"/>
  <c r="BMM1604" i="1"/>
  <c r="BML1604" i="1"/>
  <c r="BMP1603" i="1"/>
  <c r="BMO1603" i="1"/>
  <c r="BMN1603" i="1"/>
  <c r="BMM1603" i="1"/>
  <c r="BML1603" i="1"/>
  <c r="BMP1602" i="1"/>
  <c r="BMO1602" i="1"/>
  <c r="BMN1602" i="1"/>
  <c r="BMM1602" i="1"/>
  <c r="BML1602" i="1"/>
  <c r="BMP1601" i="1"/>
  <c r="BMO1601" i="1"/>
  <c r="BMN1601" i="1"/>
  <c r="BMM1601" i="1"/>
  <c r="BML1601" i="1"/>
  <c r="BQN1701" i="1" a="1"/>
  <c r="BQN1701" i="1" s="1"/>
  <c r="BQL1710" i="1"/>
  <c r="BQK1710" i="1"/>
  <c r="BQJ1710" i="1"/>
  <c r="BQI1710" i="1"/>
  <c r="BQH1710" i="1"/>
  <c r="BQL1709" i="1"/>
  <c r="BQK1709" i="1"/>
  <c r="BQJ1709" i="1"/>
  <c r="BQI1709" i="1"/>
  <c r="BQH1709" i="1"/>
  <c r="BQL1708" i="1"/>
  <c r="BQK1708" i="1"/>
  <c r="BQJ1708" i="1"/>
  <c r="BQI1708" i="1"/>
  <c r="BQH1708" i="1"/>
  <c r="BQL1707" i="1"/>
  <c r="BQK1707" i="1"/>
  <c r="BQJ1707" i="1"/>
  <c r="BQI1707" i="1"/>
  <c r="BQH1707" i="1"/>
  <c r="BQL1706" i="1"/>
  <c r="BQK1706" i="1"/>
  <c r="BQJ1706" i="1"/>
  <c r="BQI1706" i="1"/>
  <c r="BQH1706" i="1"/>
  <c r="BQL1705" i="1"/>
  <c r="BQK1705" i="1"/>
  <c r="BQJ1705" i="1"/>
  <c r="BQI1705" i="1"/>
  <c r="BQL1704" i="1"/>
  <c r="BQK1704" i="1"/>
  <c r="BQJ1704" i="1"/>
  <c r="BQI1704" i="1"/>
  <c r="BQH1704" i="1"/>
  <c r="BQL1703" i="1"/>
  <c r="BQK1703" i="1"/>
  <c r="BQJ1703" i="1"/>
  <c r="BQI1703" i="1"/>
  <c r="BQH1703" i="1"/>
  <c r="BQL1702" i="1"/>
  <c r="BQK1702" i="1"/>
  <c r="BQJ1702" i="1"/>
  <c r="BQH1702" i="1"/>
  <c r="BQL1701" i="1"/>
  <c r="BQK1701" i="1"/>
  <c r="BQJ1701" i="1"/>
  <c r="BQI1701" i="1"/>
  <c r="BQH1701" i="1"/>
  <c r="BUI1801" i="1" a="1"/>
  <c r="BUI1801" i="1" s="1"/>
  <c r="BUM1801" i="1" a="1"/>
  <c r="BUM1801" i="1" s="1"/>
  <c r="BUG1810" i="1"/>
  <c r="BUF1810" i="1"/>
  <c r="BUE1810" i="1"/>
  <c r="BUD1810" i="1"/>
  <c r="BUC1810" i="1"/>
  <c r="BUG1809" i="1"/>
  <c r="BUF1809" i="1"/>
  <c r="BUE1809" i="1"/>
  <c r="BUD1809" i="1"/>
  <c r="BUC1809" i="1"/>
  <c r="BUG1808" i="1"/>
  <c r="BUF1808" i="1"/>
  <c r="BUE1808" i="1"/>
  <c r="BUD1808" i="1"/>
  <c r="BUC1808" i="1"/>
  <c r="BUG1807" i="1"/>
  <c r="BUF1807" i="1"/>
  <c r="BUE1807" i="1"/>
  <c r="BUD1807" i="1"/>
  <c r="BUC1807" i="1"/>
  <c r="BUG1806" i="1"/>
  <c r="BUF1806" i="1"/>
  <c r="BUE1806" i="1"/>
  <c r="BUD1806" i="1"/>
  <c r="BUG1805" i="1"/>
  <c r="BUF1805" i="1"/>
  <c r="BUE1805" i="1"/>
  <c r="BUD1805" i="1"/>
  <c r="BUC1805" i="1"/>
  <c r="BUG1804" i="1"/>
  <c r="BUF1804" i="1"/>
  <c r="BUE1804" i="1"/>
  <c r="BUD1804" i="1"/>
  <c r="BUC1804" i="1"/>
  <c r="BUG1803" i="1"/>
  <c r="BUF1803" i="1"/>
  <c r="BUE1803" i="1"/>
  <c r="BUD1803" i="1"/>
  <c r="BUC1803" i="1"/>
  <c r="BUG1802" i="1"/>
  <c r="BUF1802" i="1"/>
  <c r="BUE1802" i="1"/>
  <c r="BUC1802" i="1"/>
  <c r="BUG1801" i="1"/>
  <c r="BUF1801" i="1"/>
  <c r="BUE1801" i="1"/>
  <c r="BUD1801" i="1"/>
  <c r="BUC1801" i="1"/>
  <c r="CCE2001" i="1" l="1" a="1"/>
  <c r="CCE2001" i="1" s="1"/>
  <c r="CCD2004" i="1"/>
  <c r="CCC2004" i="1"/>
  <c r="CCB2004" i="1"/>
  <c r="CCA2004" i="1"/>
  <c r="CBZ2004" i="1"/>
  <c r="CCD2003" i="1"/>
  <c r="CCC2003" i="1"/>
  <c r="CCB2003" i="1"/>
  <c r="CCA2003" i="1"/>
  <c r="CBZ2003" i="1"/>
  <c r="CCD2002" i="1"/>
  <c r="CCC2002" i="1"/>
  <c r="CCB2002" i="1"/>
  <c r="CCA2002" i="1"/>
  <c r="CBZ2002" i="1"/>
  <c r="CCD2001" i="1"/>
  <c r="CCC2001" i="1"/>
  <c r="CCB2001" i="1"/>
  <c r="CCA2001" i="1"/>
  <c r="CBZ2001" i="1"/>
  <c r="CFW2101" i="1" a="1"/>
  <c r="CFW2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<sst xmlns="http://schemas.openxmlformats.org/spreadsheetml/2006/main" count="1" uniqueCount="1">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</sst>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CVE2504"/>
  <sheetViews>
    <sheetView tabSelected="1" zoomScale="70" zoomScaleNormal="70" workbookViewId="0">
      <selection activeCell="B4" sqref="B4"/>
    </sheetView>
  </sheetViews>
  <sheetFormatPr defaultRowHeight="14.4" x14ac:dyDescent="0.3"/>
  <cols>
    <col min="1911" max="1911" width="18.21875" bestFit="1" customWidth="1"/>
    <col min="2601" max="2601" width="22.5546875" customWidth="1"/>
    <col min="2602" max="2602" width="18.77734375" customWidth="1"/>
    <col min="2603" max="2603" width="22.33203125" customWidth="1"/>
    <col min="2604" max="2604" width="20.44140625" customWidth="1"/>
  </cols>
  <sheetData>
    <row r="1" spans="101:115" x14ac:dyDescent="0.3">
      <c r="CW1">
        <v>1</v>
      </c>
      <c r="CX1">
        <f>VALUE(3)</f>
        <v>3</v>
      </c>
      <c r="CY1">
        <f>VALUE(1)</f>
        <v>1</v>
      </c>
      <c r="CZ1">
        <f>VALUE(1180)</f>
        <v>1180</v>
      </c>
      <c r="DA1">
        <f>VALUE(1955)</f>
        <v>1955</v>
      </c>
      <c r="DB1">
        <f>VALUE(221900)</f>
        <v>221900</v>
      </c>
      <c r="DH1" cm="1">
        <f t="array" ref="DH1:DH5">MMULT(MMULT(MINVERSE(MMULT(TRANSPOSE(CW1:DA10),(CW1:DA10))),TRANSPOSE(CW1:DA10)),DB1:DB10)</f>
        <v>5100715.3493731758</v>
      </c>
    </row>
    <row r="2" spans="101:115" x14ac:dyDescent="0.3">
      <c r="CW2">
        <v>1</v>
      </c>
      <c r="CX2">
        <f>VALUE(3)</f>
        <v>3</v>
      </c>
      <c r="CY2">
        <f>VALUE(2.25)</f>
        <v>2.25</v>
      </c>
      <c r="CZ2">
        <f>VALUE(2570)</f>
        <v>2570</v>
      </c>
      <c r="DA2">
        <f>VALUE(1951)</f>
        <v>1951</v>
      </c>
      <c r="DB2">
        <f>VALUE(538000)</f>
        <v>538000</v>
      </c>
      <c r="DH2">
        <v>36401.517419678989</v>
      </c>
      <c r="DI2">
        <v>3</v>
      </c>
      <c r="DJ2">
        <f>DG2*DH2</f>
        <v>0</v>
      </c>
    </row>
    <row r="3" spans="101:115" x14ac:dyDescent="0.3">
      <c r="CW3">
        <v>1</v>
      </c>
      <c r="CX3">
        <f>VALUE(2)</f>
        <v>2</v>
      </c>
      <c r="CY3">
        <f>VALUE(1)</f>
        <v>1</v>
      </c>
      <c r="CZ3">
        <f>VALUE(770)</f>
        <v>770</v>
      </c>
      <c r="DA3">
        <f>VALUE(1933)</f>
        <v>1933</v>
      </c>
      <c r="DB3">
        <f>VALUE(180000)</f>
        <v>180000</v>
      </c>
      <c r="DH3">
        <v>154934.06957139418</v>
      </c>
      <c r="DI3">
        <v>2.5</v>
      </c>
      <c r="DJ3">
        <f>DG3*DH3</f>
        <v>0</v>
      </c>
    </row>
    <row r="4" spans="101:115" x14ac:dyDescent="0.3">
      <c r="CW4">
        <v>1</v>
      </c>
      <c r="CX4">
        <f>VALUE(4)</f>
        <v>4</v>
      </c>
      <c r="CY4">
        <f>VALUE(3)</f>
        <v>3</v>
      </c>
      <c r="CZ4">
        <f>VALUE(1960)</f>
        <v>1960</v>
      </c>
      <c r="DA4">
        <f>VALUE(1965)</f>
        <v>1965</v>
      </c>
      <c r="DB4">
        <f>VALUE(604000)</f>
        <v>604000</v>
      </c>
      <c r="DH4">
        <v>132.0274720166833</v>
      </c>
      <c r="DI4">
        <v>3560</v>
      </c>
      <c r="DJ4">
        <f>DG4*DH4</f>
        <v>0</v>
      </c>
    </row>
    <row r="5" spans="101:115" x14ac:dyDescent="0.3">
      <c r="CW5">
        <v>1</v>
      </c>
      <c r="CX5">
        <f>VALUE(3)</f>
        <v>3</v>
      </c>
      <c r="CY5">
        <f>VALUE(2)</f>
        <v>2</v>
      </c>
      <c r="CZ5">
        <f>VALUE(1680)</f>
        <v>1680</v>
      </c>
      <c r="DA5">
        <f>VALUE(1987)</f>
        <v>1987</v>
      </c>
      <c r="DB5">
        <f>VALUE(510000)</f>
        <v>510000</v>
      </c>
      <c r="DH5">
        <v>-2727.445890868355</v>
      </c>
      <c r="DJ5">
        <f>DG5*DH5</f>
        <v>0</v>
      </c>
      <c r="DK5">
        <f>SUM(DI2:DI5)</f>
        <v>3565.5</v>
      </c>
    </row>
    <row r="6" spans="101:115" x14ac:dyDescent="0.3">
      <c r="CW6">
        <v>1</v>
      </c>
      <c r="CX6">
        <f>VALUE(4)</f>
        <v>4</v>
      </c>
      <c r="CY6">
        <f>VALUE(4.5)</f>
        <v>4.5</v>
      </c>
      <c r="CZ6">
        <f>VALUE(5420)</f>
        <v>5420</v>
      </c>
      <c r="DA6">
        <f>VALUE(2001)</f>
        <v>2001</v>
      </c>
      <c r="DB6">
        <f>VALUE(1230000)</f>
        <v>1230000</v>
      </c>
      <c r="DK6" t="str">
        <f>TEXT(DK5,"0")</f>
        <v>3566</v>
      </c>
    </row>
    <row r="7" spans="101:115" x14ac:dyDescent="0.3">
      <c r="CW7">
        <v>1</v>
      </c>
      <c r="CX7">
        <f>VALUE(3)</f>
        <v>3</v>
      </c>
      <c r="CY7">
        <f>VALUE(2.25)</f>
        <v>2.25</v>
      </c>
      <c r="CZ7">
        <f>VALUE(1715)</f>
        <v>1715</v>
      </c>
      <c r="DA7">
        <f>VALUE(1995)</f>
        <v>1995</v>
      </c>
      <c r="DB7">
        <f>VALUE(257500)</f>
        <v>257500</v>
      </c>
    </row>
    <row r="8" spans="101:115" x14ac:dyDescent="0.3">
      <c r="CW8">
        <v>1</v>
      </c>
      <c r="CX8">
        <f>VALUE(3)</f>
        <v>3</v>
      </c>
      <c r="CY8">
        <f>VALUE(1.5)</f>
        <v>1.5</v>
      </c>
      <c r="CZ8">
        <f>VALUE(1960)</f>
        <v>1960</v>
      </c>
      <c r="DA8">
        <f>VALUE(1963)</f>
        <v>1963</v>
      </c>
      <c r="DB8">
        <f>VALUE(291850)</f>
        <v>291850</v>
      </c>
    </row>
    <row r="9" spans="101:115" x14ac:dyDescent="0.3">
      <c r="CW9">
        <v>1</v>
      </c>
      <c r="CX9">
        <f>VALUE(3)</f>
        <v>3</v>
      </c>
      <c r="CY9">
        <f>VALUE(1)</f>
        <v>1</v>
      </c>
      <c r="CZ9">
        <f>VALUE(1780)</f>
        <v>1780</v>
      </c>
      <c r="DA9">
        <f>VALUE(1960)</f>
        <v>1960</v>
      </c>
      <c r="DB9">
        <f>VALUE(229500)</f>
        <v>229500</v>
      </c>
    </row>
    <row r="10" spans="101:115" x14ac:dyDescent="0.3">
      <c r="CW10">
        <v>1</v>
      </c>
      <c r="CX10">
        <f>VALUE(3)</f>
        <v>3</v>
      </c>
      <c r="CY10">
        <f>VALUE(2.5)</f>
        <v>2.5</v>
      </c>
      <c r="CZ10">
        <f>VALUE(1890)</f>
        <v>1890</v>
      </c>
      <c r="DA10">
        <f>VALUE(2003)</f>
        <v>2003</v>
      </c>
      <c r="DB10">
        <f>VALUE(323000)</f>
        <v>323000</v>
      </c>
    </row>
    <row r="101" spans="201:215" x14ac:dyDescent="0.3">
      <c r="GS101">
        <v>1</v>
      </c>
      <c r="GT101">
        <f>VALUE(2)</f>
        <v>2</v>
      </c>
      <c r="GU101">
        <f>VALUE(2)</f>
        <v>2</v>
      </c>
      <c r="GV101">
        <f>VALUE(2)</f>
        <v>2</v>
      </c>
      <c r="GW101">
        <f>VALUE(2)</f>
        <v>2</v>
      </c>
      <c r="GX101">
        <f>VALUE(2)</f>
        <v>2</v>
      </c>
      <c r="HD101" t="e" cm="1">
        <f t="array" ref="HD101">MMULT(MMULT(MINVERSE(MMULT(TRANSPOSE(GS101:GW104),(GS101:GW104))),TRANSPOSE(GS101:GW104)),GX101:GX104)</f>
        <v>#NUM!</v>
      </c>
    </row>
    <row r="102" spans="201:215" x14ac:dyDescent="0.3">
      <c r="GS102">
        <v>1</v>
      </c>
      <c r="GT102">
        <f>VALUE(4)</f>
        <v>4</v>
      </c>
      <c r="GU102">
        <f>VALUE(4)</f>
        <v>4</v>
      </c>
      <c r="GV102">
        <f>VALUE(4)</f>
        <v>4</v>
      </c>
      <c r="GW102">
        <f>VALUE(4)</f>
        <v>4</v>
      </c>
      <c r="GX102">
        <f>VALUE(4)</f>
        <v>4</v>
      </c>
      <c r="HE102">
        <v>2</v>
      </c>
      <c r="HF102">
        <f>HC102*HD102</f>
        <v>0</v>
      </c>
    </row>
    <row r="103" spans="201:215" x14ac:dyDescent="0.3">
      <c r="GS103">
        <v>1</v>
      </c>
      <c r="GT103">
        <f>VALUE(3)</f>
        <v>3</v>
      </c>
      <c r="GU103">
        <f>VALUE(3)</f>
        <v>3</v>
      </c>
      <c r="GV103">
        <f>VALUE(3)</f>
        <v>3</v>
      </c>
      <c r="GW103">
        <f>VALUE(3)</f>
        <v>3</v>
      </c>
      <c r="GX103">
        <f>VALUE(3)</f>
        <v>3</v>
      </c>
      <c r="HE103">
        <v>4</v>
      </c>
      <c r="HF103">
        <f>HC103*HD103</f>
        <v>0</v>
      </c>
    </row>
    <row r="104" spans="201:215" x14ac:dyDescent="0.3">
      <c r="GS104">
        <v>1</v>
      </c>
      <c r="GT104">
        <f>VALUE(1)</f>
        <v>1</v>
      </c>
      <c r="GU104">
        <f>VALUE(1)</f>
        <v>1</v>
      </c>
      <c r="GV104">
        <f>VALUE(1)</f>
        <v>1</v>
      </c>
      <c r="GW104">
        <f>VALUE(1)</f>
        <v>1</v>
      </c>
      <c r="GX104">
        <f>VALUE(1)</f>
        <v>1</v>
      </c>
      <c r="HE104">
        <v>3</v>
      </c>
      <c r="HF104">
        <f>HC104*HD104</f>
        <v>0</v>
      </c>
    </row>
    <row r="105" spans="201:215" x14ac:dyDescent="0.3">
      <c r="HF105">
        <f>HC105*HD105</f>
        <v>0</v>
      </c>
      <c r="HG105">
        <f>SUM(HE102:HE105)</f>
        <v>9</v>
      </c>
    </row>
    <row r="106" spans="201:215" x14ac:dyDescent="0.3">
      <c r="HG106" t="str">
        <f>TEXT(HG105,"0")</f>
        <v>9</v>
      </c>
    </row>
    <row r="201" spans="301:306" x14ac:dyDescent="0.3">
      <c r="KO201">
        <v>1</v>
      </c>
      <c r="KP201">
        <f>VALUE(4)</f>
        <v>4</v>
      </c>
      <c r="KQ201">
        <f>VALUE(2)</f>
        <v>2</v>
      </c>
      <c r="KR201">
        <f>VALUE(3)</f>
        <v>3</v>
      </c>
      <c r="KS201">
        <f>VALUE(5)</f>
        <v>5</v>
      </c>
      <c r="KT201">
        <f>VALUE(2)</f>
        <v>2</v>
      </c>
    </row>
    <row r="202" spans="301:306" x14ac:dyDescent="0.3">
      <c r="KO202">
        <v>1</v>
      </c>
    </row>
    <row r="301" spans="401:413" x14ac:dyDescent="0.3">
      <c r="OK301">
        <v>1</v>
      </c>
      <c r="OL301">
        <f>VALUE(3)</f>
        <v>3</v>
      </c>
      <c r="OM301">
        <f>VALUE(1)</f>
        <v>1</v>
      </c>
      <c r="ON301">
        <f>VALUE(1180)</f>
        <v>1180</v>
      </c>
      <c r="OO301">
        <f>VALUE(1955)</f>
        <v>1955</v>
      </c>
      <c r="OP301">
        <f>VALUE(221900)</f>
        <v>221900</v>
      </c>
      <c r="OV301" t="e" cm="1" vm="1">
        <f t="array" aca="1" ref="OV301" ca="1">MMULT(MMULT(MINVERSE(MMULT(TRANSPOSE(OK301:OO310),(OK301:OO310))),TRANSPOSE(OK301:OO310)),OP301:OP310)</f>
        <v>#VALUE!</v>
      </c>
    </row>
    <row r="302" spans="401:413" x14ac:dyDescent="0.3">
      <c r="OK302">
        <v>1</v>
      </c>
      <c r="OL302">
        <f>VALUE(3)</f>
        <v>3</v>
      </c>
      <c r="OM302">
        <f>VALUE(2.25)</f>
        <v>2.25</v>
      </c>
      <c r="ON302">
        <f>VALUE(2570)</f>
        <v>2570</v>
      </c>
      <c r="OO302">
        <f>VALUE(1951)</f>
        <v>1951</v>
      </c>
      <c r="OP302">
        <f>VALUE(538000)</f>
        <v>538000</v>
      </c>
      <c r="OV302">
        <v>3</v>
      </c>
      <c r="OW302">
        <f>OU302*OV302</f>
        <v>0</v>
      </c>
    </row>
    <row r="303" spans="401:413" x14ac:dyDescent="0.3">
      <c r="OK303">
        <v>1</v>
      </c>
      <c r="OL303">
        <f>VALUE(2)</f>
        <v>2</v>
      </c>
      <c r="OM303">
        <f>VALUE(1)</f>
        <v>1</v>
      </c>
      <c r="ON303">
        <f>VALUE(770)</f>
        <v>770</v>
      </c>
      <c r="OO303">
        <f>VALUE(1933)</f>
        <v>1933</v>
      </c>
      <c r="OP303">
        <f>VALUE(180000)</f>
        <v>180000</v>
      </c>
      <c r="OV303">
        <v>2.5</v>
      </c>
      <c r="OW303">
        <f>OU303*OV303</f>
        <v>0</v>
      </c>
    </row>
    <row r="304" spans="401:413" x14ac:dyDescent="0.3">
      <c r="OK304">
        <v>1</v>
      </c>
      <c r="OL304">
        <f>VALUE(4)</f>
        <v>4</v>
      </c>
      <c r="OM304">
        <f>VALUE(3)</f>
        <v>3</v>
      </c>
      <c r="ON304">
        <f>VALUE(1960)</f>
        <v>1960</v>
      </c>
      <c r="OO304">
        <f>VALUE(1965)</f>
        <v>1965</v>
      </c>
      <c r="OP304">
        <f>VALUE(604000)</f>
        <v>604000</v>
      </c>
      <c r="OV304">
        <v>3560</v>
      </c>
      <c r="OW304">
        <f>OU304*OV304</f>
        <v>0</v>
      </c>
    </row>
    <row r="305" spans="401:415" x14ac:dyDescent="0.3">
      <c r="OK305">
        <v>1</v>
      </c>
      <c r="OL305">
        <f>VALUE(3)</f>
        <v>3</v>
      </c>
      <c r="OM305">
        <f>VALUE(2)</f>
        <v>2</v>
      </c>
      <c r="ON305">
        <f>VALUE(1680)</f>
        <v>1680</v>
      </c>
      <c r="OO305">
        <f>VALUE(1987)</f>
        <v>1987</v>
      </c>
      <c r="OP305">
        <f>VALUE(510000)</f>
        <v>510000</v>
      </c>
      <c r="OW305">
        <f>OU305*OV305</f>
        <v>0</v>
      </c>
      <c r="OY305">
        <f>SUM(OW302:OW305)</f>
        <v>0</v>
      </c>
    </row>
    <row r="306" spans="401:415" x14ac:dyDescent="0.3">
      <c r="OK306">
        <v>1</v>
      </c>
      <c r="OL306">
        <f>VALUE(4)</f>
        <v>4</v>
      </c>
      <c r="OM306">
        <f>VALUE(4.5)</f>
        <v>4.5</v>
      </c>
      <c r="ON306">
        <f>VALUE(5420)</f>
        <v>5420</v>
      </c>
      <c r="OO306">
        <f>VALUE(2001)</f>
        <v>2001</v>
      </c>
      <c r="OP306">
        <f>VALUE(1230000)</f>
        <v>1230000</v>
      </c>
    </row>
    <row r="307" spans="401:415" x14ac:dyDescent="0.3">
      <c r="OK307">
        <v>1</v>
      </c>
      <c r="OL307">
        <f>VALUE(3)</f>
        <v>3</v>
      </c>
      <c r="OM307">
        <f>VALUE(2.25)</f>
        <v>2.25</v>
      </c>
      <c r="ON307">
        <f>VALUE(1715)</f>
        <v>1715</v>
      </c>
      <c r="OO307">
        <f>VALUE(1995)</f>
        <v>1995</v>
      </c>
      <c r="OP307">
        <f>VALUE(257500)</f>
        <v>257500</v>
      </c>
    </row>
    <row r="308" spans="401:415" x14ac:dyDescent="0.3">
      <c r="OK308">
        <v>1</v>
      </c>
      <c r="OL308">
        <f>VALUE(3)</f>
        <v>3</v>
      </c>
      <c r="OM308">
        <f>VALUE(1.5)</f>
        <v>1.5</v>
      </c>
      <c r="ON308">
        <f>VALUE(1060)</f>
        <v>1060</v>
      </c>
      <c r="OO308">
        <f>VALUE(1963)</f>
        <v>1963</v>
      </c>
      <c r="OP308">
        <f>VALUE(291850)</f>
        <v>291850</v>
      </c>
    </row>
    <row r="309" spans="401:415" x14ac:dyDescent="0.3">
      <c r="OK309">
        <v>1</v>
      </c>
      <c r="OL309">
        <f>VALUE(3)</f>
        <v>3</v>
      </c>
      <c r="OM309">
        <f>VALUE(1)</f>
        <v>1</v>
      </c>
      <c r="ON309">
        <f>VALUE(1780)</f>
        <v>1780</v>
      </c>
      <c r="OO309">
        <f>VALUE(1960)</f>
        <v>1960</v>
      </c>
      <c r="OP309">
        <f>VALUE(229500)</f>
        <v>229500</v>
      </c>
    </row>
    <row r="310" spans="401:415" x14ac:dyDescent="0.3">
      <c r="OK310">
        <v>1</v>
      </c>
      <c r="OL310">
        <f>VALUE(3)</f>
        <v>3</v>
      </c>
      <c r="OM310">
        <f>VALUE(2.5)</f>
        <v>2.5</v>
      </c>
      <c r="ON310">
        <f>VALUE(1890)</f>
        <v>1890</v>
      </c>
      <c r="OO310">
        <f>VALUE(2003)</f>
        <v>2003</v>
      </c>
      <c r="OP310">
        <f>VALUE(323000)</f>
        <v>323000</v>
      </c>
    </row>
    <row r="401" spans="501:515" x14ac:dyDescent="0.3">
      <c r="SG401">
        <v>1</v>
      </c>
      <c r="SH401">
        <f>VALUE(5)</f>
        <v>5</v>
      </c>
      <c r="SI401">
        <f>VALUE(4)</f>
        <v>4</v>
      </c>
      <c r="SJ401">
        <f>VALUE(3)</f>
        <v>3</v>
      </c>
      <c r="SK401">
        <f>VALUE(2)</f>
        <v>2</v>
      </c>
      <c r="SL401">
        <f>VALUE(5)</f>
        <v>5</v>
      </c>
      <c r="SR401" t="e" cm="1" vm="1">
        <f t="array" aca="1" ref="SR401" ca="1">MMULT(MMULT(MINVERSE(MMULT(TRANSPOSE(SG401:SK404),(SG401:SK404))),TRANSPOSE(SG401:SK404)),SL401:SL404)</f>
        <v>#VALUE!</v>
      </c>
    </row>
    <row r="402" spans="501:515" x14ac:dyDescent="0.3">
      <c r="SG402">
        <v>1</v>
      </c>
      <c r="SH402">
        <f>VALUE(2)</f>
        <v>2</v>
      </c>
      <c r="SI402">
        <f>VALUE(3)</f>
        <v>3</v>
      </c>
      <c r="SJ402">
        <f>VALUE(4)</f>
        <v>4</v>
      </c>
      <c r="SK402">
        <f>VALUE(5)</f>
        <v>5</v>
      </c>
      <c r="SL402">
        <f>VALUE(6)</f>
        <v>6</v>
      </c>
      <c r="SR402">
        <v>2</v>
      </c>
      <c r="SS402">
        <f>SQ402*SR402</f>
        <v>0</v>
      </c>
    </row>
    <row r="403" spans="501:515" x14ac:dyDescent="0.3">
      <c r="SG403">
        <v>1</v>
      </c>
      <c r="SH403">
        <f>VALUE(2)</f>
        <v>2</v>
      </c>
      <c r="SI403">
        <f>VALUE(3)</f>
        <v>3</v>
      </c>
      <c r="SJ403">
        <f>VALUE(4)</f>
        <v>4</v>
      </c>
      <c r="SK403">
        <f>VALUE(5)</f>
        <v>5</v>
      </c>
      <c r="SL403">
        <f>VALUE(6)</f>
        <v>6</v>
      </c>
      <c r="SR403">
        <v>1</v>
      </c>
      <c r="SS403">
        <f>SQ403*SR403</f>
        <v>0</v>
      </c>
    </row>
    <row r="404" spans="501:515" x14ac:dyDescent="0.3">
      <c r="SG404">
        <v>1</v>
      </c>
      <c r="SH404">
        <f>VALUE(1)</f>
        <v>1</v>
      </c>
      <c r="SI404">
        <f>VALUE(2)</f>
        <v>2</v>
      </c>
      <c r="SJ404">
        <f>VALUE(4)</f>
        <v>4</v>
      </c>
      <c r="SK404">
        <f>VALUE(7)</f>
        <v>7</v>
      </c>
      <c r="SL404">
        <f>VALUE(96)</f>
        <v>96</v>
      </c>
      <c r="SR404">
        <v>2</v>
      </c>
      <c r="SS404">
        <f>SQ404*SR404</f>
        <v>0</v>
      </c>
    </row>
    <row r="405" spans="501:515" x14ac:dyDescent="0.3">
      <c r="SS405">
        <f>SQ405*SR405</f>
        <v>0</v>
      </c>
      <c r="SU405">
        <f>SUM(SS402:SS405)</f>
        <v>0</v>
      </c>
    </row>
    <row r="501" spans="601:602" x14ac:dyDescent="0.3">
      <c r="WC501">
        <v>1</v>
      </c>
      <c r="WD501">
        <f>VALUE(5)</f>
        <v>5</v>
      </c>
    </row>
    <row r="701" spans="801:811" x14ac:dyDescent="0.3">
      <c r="ADU701">
        <v>1</v>
      </c>
      <c r="ADV701">
        <f>VALUE(3)</f>
        <v>3</v>
      </c>
      <c r="ADW701">
        <f>VALUE(1)</f>
        <v>1</v>
      </c>
      <c r="ADX701">
        <f>VALUE(1180)</f>
        <v>1180</v>
      </c>
      <c r="ADY701">
        <f>VALUE(1955)</f>
        <v>1955</v>
      </c>
      <c r="ADZ701">
        <f>VALUE(221900)</f>
        <v>221900</v>
      </c>
      <c r="AEE701" cm="1">
        <f t="array" ref="AEE701:AEE705">MMULT(MMULT(MINVERSE(MMULT(TRANSPOSE(ADU701:ADY710),(ADU701:ADY710))),TRANSPOSE(ADU701:ADY710)),ADZ701:ADZ710)</f>
        <v>5011981.639772661</v>
      </c>
    </row>
    <row r="702" spans="801:811" x14ac:dyDescent="0.3">
      <c r="ADU702">
        <v>1</v>
      </c>
      <c r="ADV702">
        <f>VALUE(3)</f>
        <v>3</v>
      </c>
      <c r="ADW702">
        <f>VALUE(2.25)</f>
        <v>2.25</v>
      </c>
      <c r="ADX702">
        <f>VALUE(2570)</f>
        <v>2570</v>
      </c>
      <c r="ADY702">
        <f>VALUE(1951)</f>
        <v>1951</v>
      </c>
      <c r="ADZ702">
        <f>VALUE(538000)</f>
        <v>538000</v>
      </c>
      <c r="AEE702">
        <v>52049.160677000924</v>
      </c>
    </row>
    <row r="703" spans="801:811" x14ac:dyDescent="0.3">
      <c r="ADU703">
        <v>1</v>
      </c>
      <c r="ADV703">
        <f>VALUE(2)</f>
        <v>2</v>
      </c>
      <c r="ADW703">
        <f>VALUE(1)</f>
        <v>1</v>
      </c>
      <c r="ADX703">
        <f>VALUE(770)</f>
        <v>770</v>
      </c>
      <c r="ADY703">
        <f>VALUE(1933)</f>
        <v>1933</v>
      </c>
      <c r="ADZ703">
        <f>VALUE(180000)</f>
        <v>180000</v>
      </c>
      <c r="AEE703">
        <v>137573.86631982494</v>
      </c>
    </row>
    <row r="704" spans="801:811" x14ac:dyDescent="0.3">
      <c r="ADU704">
        <v>1</v>
      </c>
      <c r="ADV704">
        <f>VALUE(4)</f>
        <v>4</v>
      </c>
      <c r="ADW704">
        <f>VALUE(3)</f>
        <v>3</v>
      </c>
      <c r="ADX704">
        <f>VALUE(1960)</f>
        <v>1960</v>
      </c>
      <c r="ADY704">
        <f>VALUE(1965)</f>
        <v>1965</v>
      </c>
      <c r="ADZ704">
        <f>VALUE(604000)</f>
        <v>604000</v>
      </c>
      <c r="AEE704">
        <v>135.62546665653485</v>
      </c>
    </row>
    <row r="705" spans="801:811" x14ac:dyDescent="0.3">
      <c r="ADU705">
        <v>1</v>
      </c>
      <c r="ADV705">
        <f>VALUE(3)</f>
        <v>3</v>
      </c>
      <c r="ADW705">
        <f>VALUE(2)</f>
        <v>2</v>
      </c>
      <c r="ADX705">
        <f>VALUE(1680)</f>
        <v>1680</v>
      </c>
      <c r="ADY705">
        <f>VALUE(1987)</f>
        <v>1987</v>
      </c>
      <c r="ADZ705">
        <f>VALUE(510000)</f>
        <v>510000</v>
      </c>
      <c r="AEE705">
        <v>-2686.1736692147074</v>
      </c>
    </row>
    <row r="706" spans="801:811" x14ac:dyDescent="0.3">
      <c r="ADU706">
        <v>1</v>
      </c>
      <c r="ADV706">
        <f>VALUE(4)</f>
        <v>4</v>
      </c>
      <c r="ADW706">
        <f>VALUE(4.5)</f>
        <v>4.5</v>
      </c>
      <c r="ADX706">
        <f>VALUE(5420)</f>
        <v>5420</v>
      </c>
      <c r="ADY706">
        <f>VALUE(2001)</f>
        <v>2001</v>
      </c>
      <c r="ADZ706">
        <f>VALUE(1230000)</f>
        <v>1230000</v>
      </c>
    </row>
    <row r="707" spans="801:811" x14ac:dyDescent="0.3">
      <c r="ADU707">
        <v>1</v>
      </c>
      <c r="ADV707">
        <f>VALUE(3)</f>
        <v>3</v>
      </c>
      <c r="ADW707">
        <f>VALUE(2.25)</f>
        <v>2.25</v>
      </c>
      <c r="ADX707">
        <f>VALUE(1715)</f>
        <v>1715</v>
      </c>
      <c r="ADY707">
        <f>VALUE(1995)</f>
        <v>1995</v>
      </c>
      <c r="ADZ707">
        <f>VALUE(257500)</f>
        <v>257500</v>
      </c>
    </row>
    <row r="708" spans="801:811" x14ac:dyDescent="0.3">
      <c r="ADU708">
        <v>1</v>
      </c>
      <c r="ADV708">
        <f>VALUE(3)</f>
        <v>3</v>
      </c>
      <c r="ADW708">
        <f>VALUE(1.5)</f>
        <v>1.5</v>
      </c>
      <c r="ADX708">
        <f>VALUE(1060)</f>
        <v>1060</v>
      </c>
      <c r="ADY708">
        <f>VALUE(1963)</f>
        <v>1963</v>
      </c>
      <c r="ADZ708">
        <f>VALUE(291850)</f>
        <v>291850</v>
      </c>
    </row>
    <row r="709" spans="801:811" x14ac:dyDescent="0.3">
      <c r="ADU709">
        <v>1</v>
      </c>
      <c r="ADV709">
        <f>VALUE(3)</f>
        <v>3</v>
      </c>
      <c r="ADW709">
        <f>VALUE(1)</f>
        <v>1</v>
      </c>
      <c r="ADX709">
        <f>VALUE(1780)</f>
        <v>1780</v>
      </c>
      <c r="ADY709">
        <f>VALUE(1960)</f>
        <v>1960</v>
      </c>
      <c r="ADZ709">
        <f>VALUE(229500)</f>
        <v>229500</v>
      </c>
    </row>
    <row r="710" spans="801:811" x14ac:dyDescent="0.3">
      <c r="ADU710">
        <v>1</v>
      </c>
      <c r="ADV710">
        <f>VALUE(3)</f>
        <v>3</v>
      </c>
      <c r="ADW710">
        <f>VALUE(2.5)</f>
        <v>2.5</v>
      </c>
      <c r="ADX710">
        <f>VALUE(1890)</f>
        <v>1890</v>
      </c>
      <c r="ADY710">
        <f>VALUE(2003)</f>
        <v>2003</v>
      </c>
      <c r="ADZ710">
        <f>VALUE(323000)</f>
        <v>323000</v>
      </c>
    </row>
    <row r="801" spans="901:911" x14ac:dyDescent="0.3">
      <c r="AHQ801">
        <v>1</v>
      </c>
      <c r="AHR801">
        <f>VALUE(5)</f>
        <v>5</v>
      </c>
      <c r="AHS801">
        <f>VALUE(3)</f>
        <v>3</v>
      </c>
      <c r="AHT801">
        <f>VALUE(2)</f>
        <v>2</v>
      </c>
      <c r="AHU801">
        <f>VALUE(3)</f>
        <v>3</v>
      </c>
      <c r="AHV801">
        <f>VALUE(5)</f>
        <v>5</v>
      </c>
      <c r="AIA801" cm="1">
        <f t="array" ref="AIA801:AIA805">MMULT(MMULT(MINVERSE(MMULT(TRANSPOSE(AHQ801:AHU804),(AHQ801:AHU804))),TRANSPOSE(AHQ801:AHU804)),AHV801:AHV804)</f>
        <v>10.4375</v>
      </c>
    </row>
    <row r="802" spans="901:911" x14ac:dyDescent="0.3">
      <c r="AHQ802">
        <v>1</v>
      </c>
      <c r="AHR802">
        <f>VALUE(6)</f>
        <v>6</v>
      </c>
      <c r="AHS802">
        <f>VALUE(1)</f>
        <v>1</v>
      </c>
      <c r="AHT802">
        <f>VALUE(2)</f>
        <v>2</v>
      </c>
      <c r="AHU802">
        <f>VALUE(3)</f>
        <v>3</v>
      </c>
      <c r="AHV802">
        <f>VALUE(2)</f>
        <v>2</v>
      </c>
      <c r="AIA802">
        <v>-0.7734375</v>
      </c>
    </row>
    <row r="803" spans="901:911" x14ac:dyDescent="0.3">
      <c r="AHQ803">
        <v>1</v>
      </c>
      <c r="AHR803">
        <f>VALUE(5)</f>
        <v>5</v>
      </c>
      <c r="AHS803">
        <f>VALUE(4)</f>
        <v>4</v>
      </c>
      <c r="AHT803">
        <f>VALUE(5)</f>
        <v>5</v>
      </c>
      <c r="AHU803">
        <f>VALUE(3)</f>
        <v>3</v>
      </c>
      <c r="AHV803">
        <f>VALUE(2)</f>
        <v>2</v>
      </c>
      <c r="AIA803">
        <v>1.12109375</v>
      </c>
    </row>
    <row r="804" spans="901:911" x14ac:dyDescent="0.3">
      <c r="AHQ804">
        <v>1</v>
      </c>
      <c r="AHR804">
        <f>VALUE(6)</f>
        <v>6</v>
      </c>
      <c r="AHS804">
        <f>VALUE(3)</f>
        <v>3</v>
      </c>
      <c r="AHT804">
        <f>VALUE(4)</f>
        <v>4</v>
      </c>
      <c r="AHU804">
        <f>VALUE(2)</f>
        <v>2</v>
      </c>
      <c r="AHV804">
        <f>VALUE(1)</f>
        <v>1</v>
      </c>
      <c r="AIA804">
        <v>-1.439453125</v>
      </c>
    </row>
    <row r="805" spans="901:911" x14ac:dyDescent="0.3">
      <c r="AIA805">
        <v>0.8203125</v>
      </c>
    </row>
    <row r="901" spans="1001:1015" x14ac:dyDescent="0.3">
      <c r="ALM901">
        <v>1</v>
      </c>
      <c r="ALN901">
        <f>VALUE(3)</f>
        <v>3</v>
      </c>
      <c r="ALO901">
        <f>VALUE(5)</f>
        <v>5</v>
      </c>
      <c r="ALP901">
        <f>VALUE(4)</f>
        <v>4</v>
      </c>
      <c r="ALQ901">
        <f>VALUE(2)</f>
        <v>2</v>
      </c>
      <c r="ALR901">
        <f>VALUE(1)</f>
        <v>1</v>
      </c>
      <c r="ALW901" cm="1">
        <f t="array" ref="ALW901:AMA905">MMULT(TRANSPOSE(ALM901:ALQ904),(ALM901:ALQ904))</f>
        <v>4</v>
      </c>
      <c r="ALX901">
        <v>18</v>
      </c>
      <c r="ALY901">
        <v>13</v>
      </c>
      <c r="ALZ901">
        <v>15</v>
      </c>
      <c r="AMA901">
        <v>14</v>
      </c>
    </row>
    <row r="902" spans="1001:1015" x14ac:dyDescent="0.3">
      <c r="ALM902">
        <v>1</v>
      </c>
      <c r="ALN902">
        <f>VALUE(3)</f>
        <v>3</v>
      </c>
      <c r="ALO902">
        <f>VALUE(2)</f>
        <v>2</v>
      </c>
      <c r="ALP902">
        <f>VALUE(4)</f>
        <v>4</v>
      </c>
      <c r="ALQ902">
        <f>VALUE(5)</f>
        <v>5</v>
      </c>
      <c r="ALR902">
        <f>VALUE(3)</f>
        <v>3</v>
      </c>
      <c r="ALW902">
        <v>18</v>
      </c>
      <c r="ALX902">
        <v>90</v>
      </c>
      <c r="ALY902">
        <v>57</v>
      </c>
      <c r="ALZ902">
        <v>66</v>
      </c>
      <c r="AMA902">
        <v>63</v>
      </c>
    </row>
    <row r="903" spans="1001:1015" x14ac:dyDescent="0.3">
      <c r="ALM903">
        <v>1</v>
      </c>
      <c r="ALN903">
        <f>VALUE(6)</f>
        <v>6</v>
      </c>
      <c r="ALO903">
        <f>VALUE(3)</f>
        <v>3</v>
      </c>
      <c r="ALP903">
        <f>VALUE(4)</f>
        <v>4</v>
      </c>
      <c r="ALQ903">
        <f>VALUE(5)</f>
        <v>5</v>
      </c>
      <c r="ALR903">
        <f>VALUE(2)</f>
        <v>2</v>
      </c>
      <c r="ALW903">
        <v>13</v>
      </c>
      <c r="ALX903">
        <v>57</v>
      </c>
      <c r="ALY903">
        <v>47</v>
      </c>
      <c r="ALZ903">
        <v>49</v>
      </c>
      <c r="AMA903">
        <v>41</v>
      </c>
    </row>
    <row r="904" spans="1001:1015" x14ac:dyDescent="0.3">
      <c r="ALM904">
        <v>1</v>
      </c>
      <c r="ALN904">
        <f>VALUE(6)</f>
        <v>6</v>
      </c>
      <c r="ALO904">
        <f>VALUE(3)</f>
        <v>3</v>
      </c>
      <c r="ALP904">
        <f>VALUE(3)</f>
        <v>3</v>
      </c>
      <c r="ALQ904">
        <f>VALUE(2)</f>
        <v>2</v>
      </c>
      <c r="ALR904">
        <f>VALUE(4)</f>
        <v>4</v>
      </c>
      <c r="ALW904">
        <v>15</v>
      </c>
      <c r="ALX904">
        <v>66</v>
      </c>
      <c r="ALY904">
        <v>49</v>
      </c>
      <c r="ALZ904">
        <v>57</v>
      </c>
      <c r="AMA904">
        <v>54</v>
      </c>
    </row>
    <row r="905" spans="1001:1015" x14ac:dyDescent="0.3">
      <c r="ALW905">
        <v>14</v>
      </c>
      <c r="ALX905">
        <v>63</v>
      </c>
      <c r="ALY905">
        <v>41</v>
      </c>
      <c r="ALZ905">
        <v>54</v>
      </c>
      <c r="AMA905">
        <v>58</v>
      </c>
    </row>
    <row r="1001" spans="1101:1105" x14ac:dyDescent="0.3">
      <c r="API1001">
        <v>1</v>
      </c>
      <c r="APJ1001">
        <f>VALUE(5)</f>
        <v>5</v>
      </c>
      <c r="APK1001">
        <f>VALUE(2)</f>
        <v>2</v>
      </c>
      <c r="APL1001">
        <f>VALUE(3)</f>
        <v>3</v>
      </c>
      <c r="APM1001">
        <f>VALUE(5)</f>
        <v>5</v>
      </c>
    </row>
    <row r="1101" spans="1201:1206" x14ac:dyDescent="0.3">
      <c r="ATE1101">
        <v>1</v>
      </c>
      <c r="ATF1101">
        <f>VALUE(5)</f>
        <v>5</v>
      </c>
      <c r="ATG1101">
        <f>VALUE(3)</f>
        <v>3</v>
      </c>
      <c r="ATH1101">
        <f>VALUE(6)</f>
        <v>6</v>
      </c>
      <c r="ATI1101">
        <f>VALUE(4)</f>
        <v>4</v>
      </c>
      <c r="ATJ1101">
        <f>VALUE(2)</f>
        <v>2</v>
      </c>
    </row>
    <row r="1102" spans="1201:1206" x14ac:dyDescent="0.3">
      <c r="ATE1102">
        <v>1</v>
      </c>
      <c r="ATF1102">
        <f>VALUE(3)</f>
        <v>3</v>
      </c>
      <c r="ATG1102">
        <f>VALUE(5)</f>
        <v>5</v>
      </c>
      <c r="ATH1102">
        <f>VALUE(2)</f>
        <v>2</v>
      </c>
      <c r="ATI1102">
        <f>VALUE(4)</f>
        <v>4</v>
      </c>
      <c r="ATJ1102">
        <f>VALUE(3)</f>
        <v>3</v>
      </c>
    </row>
    <row r="1103" spans="1201:1206" x14ac:dyDescent="0.3">
      <c r="ATE1103">
        <v>1</v>
      </c>
      <c r="ATF1103">
        <f>VALUE(5)</f>
        <v>5</v>
      </c>
      <c r="ATG1103">
        <f>VALUE(3)</f>
        <v>3</v>
      </c>
      <c r="ATH1103">
        <f>VALUE(3)</f>
        <v>3</v>
      </c>
      <c r="ATI1103">
        <f>VALUE(4)</f>
        <v>4</v>
      </c>
      <c r="ATJ1103">
        <f>VALUE(2)</f>
        <v>2</v>
      </c>
    </row>
    <row r="1104" spans="1201:1206" x14ac:dyDescent="0.3">
      <c r="ATE1104">
        <v>1</v>
      </c>
      <c r="ATF1104">
        <f>VALUE(5)</f>
        <v>5</v>
      </c>
      <c r="ATG1104">
        <f>VALUE(3)</f>
        <v>3</v>
      </c>
      <c r="ATH1104">
        <f>VALUE(4)</f>
        <v>4</v>
      </c>
      <c r="ATI1104">
        <f>VALUE(2)</f>
        <v>2</v>
      </c>
      <c r="ATJ1104">
        <f>VALUE(5)</f>
        <v>5</v>
      </c>
    </row>
    <row r="1201" spans="1301:1306" x14ac:dyDescent="0.3">
      <c r="AXA1201">
        <v>1</v>
      </c>
      <c r="AXB1201">
        <f>VALUE(2)</f>
        <v>2</v>
      </c>
      <c r="AXC1201">
        <f>VALUE(3)</f>
        <v>3</v>
      </c>
      <c r="AXD1201">
        <f>VALUE(4)</f>
        <v>4</v>
      </c>
      <c r="AXE1201">
        <f>VALUE(5)</f>
        <v>5</v>
      </c>
      <c r="AXF1201">
        <f>VALUE(6)</f>
        <v>6</v>
      </c>
    </row>
    <row r="1202" spans="1301:1306" x14ac:dyDescent="0.3">
      <c r="AXA1202">
        <v>1</v>
      </c>
      <c r="AXB1202">
        <f>VALUE(6)</f>
        <v>6</v>
      </c>
      <c r="AXC1202">
        <f>VALUE(5)</f>
        <v>5</v>
      </c>
      <c r="AXD1202">
        <f>VALUE(4)</f>
        <v>4</v>
      </c>
      <c r="AXE1202">
        <f>VALUE(3)</f>
        <v>3</v>
      </c>
      <c r="AXF1202">
        <f>VALUE(2)</f>
        <v>2</v>
      </c>
    </row>
    <row r="1203" spans="1301:1306" x14ac:dyDescent="0.3">
      <c r="AXA1203">
        <v>1</v>
      </c>
      <c r="AXB1203">
        <f>VALUE(5)</f>
        <v>5</v>
      </c>
      <c r="AXC1203">
        <f>VALUE(3)</f>
        <v>3</v>
      </c>
      <c r="AXD1203">
        <f>VALUE(6)</f>
        <v>6</v>
      </c>
      <c r="AXE1203">
        <f>VALUE(2)</f>
        <v>2</v>
      </c>
      <c r="AXF1203">
        <f>VALUE(3)</f>
        <v>3</v>
      </c>
    </row>
    <row r="1204" spans="1301:1306" x14ac:dyDescent="0.3">
      <c r="AXA1204">
        <v>1</v>
      </c>
      <c r="AXB1204">
        <f>VALUE(5)</f>
        <v>5</v>
      </c>
      <c r="AXC1204">
        <f>VALUE(2)</f>
        <v>2</v>
      </c>
      <c r="AXD1204">
        <f>VALUE(3)</f>
        <v>3</v>
      </c>
      <c r="AXE1204">
        <f>VALUE(6)</f>
        <v>6</v>
      </c>
      <c r="AXF1204">
        <f>VALUE(4)</f>
        <v>4</v>
      </c>
    </row>
    <row r="1301" spans="1401:1406" x14ac:dyDescent="0.3">
      <c r="BAW1301">
        <v>1</v>
      </c>
      <c r="BAX1301">
        <f>VALUE(5)</f>
        <v>5</v>
      </c>
      <c r="BAY1301">
        <f>VALUE(4)</f>
        <v>4</v>
      </c>
      <c r="BAZ1301">
        <f>VALUE(3)</f>
        <v>3</v>
      </c>
      <c r="BBA1301">
        <f>VALUE(2)</f>
        <v>2</v>
      </c>
      <c r="BBB1301">
        <f>VALUE(1)</f>
        <v>1</v>
      </c>
    </row>
    <row r="1302" spans="1401:1406" x14ac:dyDescent="0.3">
      <c r="BAW1302">
        <v>1</v>
      </c>
      <c r="BAX1302">
        <f>VALUE(3)</f>
        <v>3</v>
      </c>
      <c r="BAY1302">
        <f>VALUE(4)</f>
        <v>4</v>
      </c>
      <c r="BAZ1302">
        <f>VALUE(2)</f>
        <v>2</v>
      </c>
      <c r="BBA1302">
        <f>VALUE(1)</f>
        <v>1</v>
      </c>
      <c r="BBB1302">
        <f>VALUE(5)</f>
        <v>5</v>
      </c>
    </row>
    <row r="1303" spans="1401:1406" x14ac:dyDescent="0.3">
      <c r="BAW1303">
        <v>1</v>
      </c>
      <c r="BAX1303">
        <f>VALUE(3)</f>
        <v>3</v>
      </c>
      <c r="BAY1303">
        <f>VALUE(2)</f>
        <v>2</v>
      </c>
      <c r="BAZ1303">
        <f>VALUE(4)</f>
        <v>4</v>
      </c>
      <c r="BBA1303">
        <f>VALUE(1)</f>
        <v>1</v>
      </c>
      <c r="BBB1303">
        <f>VALUE(5)</f>
        <v>5</v>
      </c>
    </row>
    <row r="1304" spans="1401:1406" x14ac:dyDescent="0.3">
      <c r="BAW1304">
        <v>1</v>
      </c>
      <c r="BAX1304">
        <f>VALUE(5)</f>
        <v>5</v>
      </c>
      <c r="BAY1304">
        <f>VALUE(4)</f>
        <v>4</v>
      </c>
      <c r="BAZ1304">
        <f>VALUE(3)</f>
        <v>3</v>
      </c>
      <c r="BBA1304">
        <f>VALUE(4)</f>
        <v>4</v>
      </c>
      <c r="BBB1304">
        <f>VALUE(2)</f>
        <v>2</v>
      </c>
    </row>
    <row r="1306" spans="1401:1406" x14ac:dyDescent="0.3">
      <c r="BAW1306" cm="1">
        <f t="array" ref="BAW1306:BAZ1310">TRANSPOSE(BAW1301:BBA1304)</f>
        <v>1</v>
      </c>
      <c r="BAX1306">
        <v>1</v>
      </c>
      <c r="BAY1306">
        <v>1</v>
      </c>
      <c r="BAZ1306">
        <v>1</v>
      </c>
    </row>
    <row r="1307" spans="1401:1406" x14ac:dyDescent="0.3">
      <c r="BAW1307">
        <v>5</v>
      </c>
      <c r="BAX1307">
        <v>3</v>
      </c>
      <c r="BAY1307">
        <v>3</v>
      </c>
      <c r="BAZ1307">
        <v>5</v>
      </c>
    </row>
    <row r="1308" spans="1401:1406" x14ac:dyDescent="0.3">
      <c r="BAW1308">
        <v>4</v>
      </c>
      <c r="BAX1308">
        <v>4</v>
      </c>
      <c r="BAY1308">
        <v>2</v>
      </c>
      <c r="BAZ1308">
        <v>4</v>
      </c>
    </row>
    <row r="1309" spans="1401:1406" x14ac:dyDescent="0.3">
      <c r="BAW1309">
        <v>3</v>
      </c>
      <c r="BAX1309">
        <v>2</v>
      </c>
      <c r="BAY1309">
        <v>4</v>
      </c>
      <c r="BAZ1309">
        <v>3</v>
      </c>
    </row>
    <row r="1310" spans="1401:1406" x14ac:dyDescent="0.3">
      <c r="BAW1310">
        <v>2</v>
      </c>
      <c r="BAX1310">
        <v>1</v>
      </c>
      <c r="BAY1310">
        <v>1</v>
      </c>
      <c r="BAZ1310">
        <v>4</v>
      </c>
    </row>
    <row r="1401" spans="1501:1506" x14ac:dyDescent="0.3">
      <c r="BES1401">
        <v>1</v>
      </c>
      <c r="BET1401">
        <f>VALUE(1)</f>
        <v>1</v>
      </c>
      <c r="BEU1401">
        <f>VALUE(2)</f>
        <v>2</v>
      </c>
      <c r="BEV1401">
        <f>VALUE(3)</f>
        <v>3</v>
      </c>
      <c r="BEW1401">
        <f>VALUE(4)</f>
        <v>4</v>
      </c>
      <c r="BEX1401">
        <f>VALUE(5)</f>
        <v>5</v>
      </c>
    </row>
    <row r="1402" spans="1501:1506" x14ac:dyDescent="0.3">
      <c r="BES1402">
        <v>1</v>
      </c>
      <c r="BET1402">
        <f>VALUE(5)</f>
        <v>5</v>
      </c>
      <c r="BEU1402">
        <f>VALUE(4)</f>
        <v>4</v>
      </c>
      <c r="BEV1402">
        <f>VALUE(3)</f>
        <v>3</v>
      </c>
      <c r="BEW1402">
        <f>VALUE(2)</f>
        <v>2</v>
      </c>
      <c r="BEX1402">
        <f>VALUE(1)</f>
        <v>1</v>
      </c>
    </row>
    <row r="1403" spans="1501:1506" x14ac:dyDescent="0.3">
      <c r="BES1403">
        <v>1</v>
      </c>
      <c r="BET1403">
        <f>VALUE(2)</f>
        <v>2</v>
      </c>
      <c r="BEU1403">
        <f>VALUE(3)</f>
        <v>3</v>
      </c>
      <c r="BEV1403">
        <f>VALUE(4)</f>
        <v>4</v>
      </c>
      <c r="BEW1403">
        <f>VALUE(1)</f>
        <v>1</v>
      </c>
      <c r="BEX1403">
        <f>VALUE(5)</f>
        <v>5</v>
      </c>
    </row>
    <row r="1404" spans="1501:1506" x14ac:dyDescent="0.3">
      <c r="BES1404">
        <v>1</v>
      </c>
      <c r="BET1404">
        <f>VALUE(5)</f>
        <v>5</v>
      </c>
      <c r="BEU1404">
        <f>VALUE(3)</f>
        <v>3</v>
      </c>
      <c r="BEV1404">
        <f>VALUE(4)</f>
        <v>4</v>
      </c>
      <c r="BEW1404">
        <f>VALUE(2)</f>
        <v>2</v>
      </c>
      <c r="BEX1404">
        <f>VALUE(1)</f>
        <v>1</v>
      </c>
    </row>
    <row r="1406" spans="1501:1506" x14ac:dyDescent="0.3">
      <c r="BES1406" t="e" cm="1">
        <f t="array" ref="BES1406">TRANSPOSE(Xmat)</f>
        <v>#NAME?</v>
      </c>
    </row>
    <row r="1501" spans="1601:1606" x14ac:dyDescent="0.3">
      <c r="BIO1501">
        <v>1</v>
      </c>
      <c r="BIP1501">
        <f>VALUE(1)</f>
        <v>1</v>
      </c>
      <c r="BIQ1501">
        <f>VALUE(2)</f>
        <v>2</v>
      </c>
      <c r="BIR1501">
        <f>VALUE(3)</f>
        <v>3</v>
      </c>
      <c r="BIS1501">
        <f>VALUE(4)</f>
        <v>4</v>
      </c>
      <c r="BIT1501">
        <f>VALUE(1)</f>
        <v>1</v>
      </c>
    </row>
    <row r="1502" spans="1601:1606" x14ac:dyDescent="0.3">
      <c r="BIO1502">
        <v>1</v>
      </c>
      <c r="BIP1502">
        <f>VALUE(2)</f>
        <v>2</v>
      </c>
      <c r="BIQ1502">
        <f>VALUE(3)</f>
        <v>3</v>
      </c>
      <c r="BIR1502">
        <f>VALUE(4)</f>
        <v>4</v>
      </c>
      <c r="BIS1502">
        <f>VALUE(1)</f>
        <v>1</v>
      </c>
      <c r="BIT1502">
        <f>VALUE(2)</f>
        <v>2</v>
      </c>
    </row>
    <row r="1503" spans="1601:1606" x14ac:dyDescent="0.3">
      <c r="BIO1503">
        <v>1</v>
      </c>
      <c r="BIP1503">
        <f>VALUE(3)</f>
        <v>3</v>
      </c>
      <c r="BIQ1503">
        <f>VALUE(1)</f>
        <v>1</v>
      </c>
      <c r="BIR1503">
        <f>VALUE(23)</f>
        <v>23</v>
      </c>
      <c r="BIS1503">
        <f>VALUE(3)</f>
        <v>3</v>
      </c>
      <c r="BIT1503">
        <f>VALUE(4)</f>
        <v>4</v>
      </c>
    </row>
    <row r="1504" spans="1601:1606" x14ac:dyDescent="0.3">
      <c r="BIO1504">
        <v>1</v>
      </c>
      <c r="BIP1504">
        <f>VALUE(1)</f>
        <v>1</v>
      </c>
      <c r="BIQ1504">
        <f>VALUE(2)</f>
        <v>2</v>
      </c>
      <c r="BIR1504">
        <f>VALUE(3)</f>
        <v>3</v>
      </c>
      <c r="BIS1504">
        <f>VALUE(4)</f>
        <v>4</v>
      </c>
      <c r="BIT1504">
        <f>VALUE(5)</f>
        <v>5</v>
      </c>
    </row>
    <row r="1601" spans="1701:1706" x14ac:dyDescent="0.3">
      <c r="BMK1601">
        <v>1</v>
      </c>
      <c r="BML1601">
        <f>VALUE(3)</f>
        <v>3</v>
      </c>
      <c r="BMM1601">
        <f>VALUE(1)</f>
        <v>1</v>
      </c>
      <c r="BMN1601">
        <f>VALUE(1180)</f>
        <v>1180</v>
      </c>
      <c r="BMO1601">
        <f>VALUE(1955)</f>
        <v>1955</v>
      </c>
      <c r="BMP1601">
        <f>VALUE(221900)</f>
        <v>221900</v>
      </c>
    </row>
    <row r="1602" spans="1701:1706" x14ac:dyDescent="0.3">
      <c r="BMK1602">
        <v>1</v>
      </c>
      <c r="BML1602">
        <f>VALUE(3)</f>
        <v>3</v>
      </c>
      <c r="BMM1602">
        <f>VALUE(2.25)</f>
        <v>2.25</v>
      </c>
      <c r="BMN1602">
        <f>VALUE(2570)</f>
        <v>2570</v>
      </c>
      <c r="BMO1602">
        <f>VALUE(1951)</f>
        <v>1951</v>
      </c>
      <c r="BMP1602">
        <f>VALUE(538000)</f>
        <v>538000</v>
      </c>
    </row>
    <row r="1603" spans="1701:1706" x14ac:dyDescent="0.3">
      <c r="BMK1603">
        <v>1</v>
      </c>
      <c r="BML1603">
        <f>VALUE(2)</f>
        <v>2</v>
      </c>
      <c r="BMM1603">
        <f>VALUE(1)</f>
        <v>1</v>
      </c>
      <c r="BMN1603">
        <f>VALUE(770)</f>
        <v>770</v>
      </c>
      <c r="BMO1603">
        <f>VALUE(1933)</f>
        <v>1933</v>
      </c>
      <c r="BMP1603">
        <f>VALUE(180000)</f>
        <v>180000</v>
      </c>
    </row>
    <row r="1604" spans="1701:1706" x14ac:dyDescent="0.3">
      <c r="BMK1604">
        <v>1</v>
      </c>
      <c r="BML1604">
        <f>VALUE(4)</f>
        <v>4</v>
      </c>
      <c r="BMM1604">
        <f>VALUE(3)</f>
        <v>3</v>
      </c>
      <c r="BMN1604">
        <f>VALUE(1960)</f>
        <v>1960</v>
      </c>
      <c r="BMO1604">
        <f>VALUE(1965)</f>
        <v>1965</v>
      </c>
      <c r="BMP1604">
        <f>VALUE(604000)</f>
        <v>604000</v>
      </c>
    </row>
    <row r="1605" spans="1701:1706" x14ac:dyDescent="0.3">
      <c r="BMK1605">
        <v>1</v>
      </c>
      <c r="BML1605">
        <f>VALUE(3)</f>
        <v>3</v>
      </c>
      <c r="BMM1605">
        <f>VALUE(2)</f>
        <v>2</v>
      </c>
      <c r="BMN1605">
        <f>VALUE(1680)</f>
        <v>1680</v>
      </c>
      <c r="BMO1605">
        <f>VALUE(1987)</f>
        <v>1987</v>
      </c>
      <c r="BMP1605">
        <f>VALUE(510000)</f>
        <v>510000</v>
      </c>
    </row>
    <row r="1606" spans="1701:1706" x14ac:dyDescent="0.3">
      <c r="BMK1606">
        <v>1</v>
      </c>
      <c r="BML1606">
        <f>VALUE(4)</f>
        <v>4</v>
      </c>
      <c r="BMM1606">
        <f>VALUE(4.5)</f>
        <v>4.5</v>
      </c>
      <c r="BMN1606">
        <f>VALUE(5420)</f>
        <v>5420</v>
      </c>
      <c r="BMO1606">
        <f>VALUE(2001)</f>
        <v>2001</v>
      </c>
      <c r="BMP1606">
        <f>VALUE(1230000)</f>
        <v>1230000</v>
      </c>
    </row>
    <row r="1607" spans="1701:1706" x14ac:dyDescent="0.3">
      <c r="BMK1607">
        <v>1</v>
      </c>
      <c r="BML1607">
        <f>VALUE(3)</f>
        <v>3</v>
      </c>
      <c r="BMM1607">
        <f>VALUE(2.25)</f>
        <v>2.25</v>
      </c>
      <c r="BMN1607">
        <f>VALUE(1715)</f>
        <v>1715</v>
      </c>
      <c r="BMO1607">
        <f>VALUE(1995)</f>
        <v>1995</v>
      </c>
      <c r="BMP1607">
        <f>VALUE(257500)</f>
        <v>257500</v>
      </c>
    </row>
    <row r="1608" spans="1701:1706" x14ac:dyDescent="0.3">
      <c r="BMK1608">
        <v>1</v>
      </c>
      <c r="BML1608">
        <f>VALUE(3)</f>
        <v>3</v>
      </c>
      <c r="BMM1608">
        <f>VALUE(1.5)</f>
        <v>1.5</v>
      </c>
      <c r="BMN1608">
        <f>VALUE(1060)</f>
        <v>1060</v>
      </c>
      <c r="BMO1608">
        <f>VALUE(1963)</f>
        <v>1963</v>
      </c>
      <c r="BMP1608">
        <f>VALUE(291850)</f>
        <v>291850</v>
      </c>
    </row>
    <row r="1609" spans="1701:1706" x14ac:dyDescent="0.3">
      <c r="BMK1609">
        <v>1</v>
      </c>
      <c r="BML1609">
        <f>VALUE(3)</f>
        <v>3</v>
      </c>
      <c r="BMM1609">
        <f>VALUE(1)</f>
        <v>1</v>
      </c>
      <c r="BMN1609">
        <f>VALUE(1780)</f>
        <v>1780</v>
      </c>
      <c r="BMO1609">
        <f>VALUE(1960)</f>
        <v>1960</v>
      </c>
      <c r="BMP1609">
        <f>VALUE(229500)</f>
        <v>229500</v>
      </c>
    </row>
    <row r="1610" spans="1701:1706" x14ac:dyDescent="0.3">
      <c r="BMK1610">
        <v>1</v>
      </c>
      <c r="BML1610">
        <f>VALUE(3)</f>
        <v>3</v>
      </c>
      <c r="BMM1610">
        <f>VALUE(2.5)</f>
        <v>2.5</v>
      </c>
      <c r="BMN1610">
        <f>VALUE(1890)</f>
        <v>1890</v>
      </c>
      <c r="BMO1610">
        <f>VALUE(2003)</f>
        <v>2003</v>
      </c>
      <c r="BMP1610">
        <f>VALUE(323000)</f>
        <v>323000</v>
      </c>
    </row>
    <row r="1701" spans="1801:1808" x14ac:dyDescent="0.3">
      <c r="BQG1701">
        <v>1</v>
      </c>
      <c r="BQH1701">
        <f>VALUE(3)</f>
        <v>3</v>
      </c>
      <c r="BQI1701">
        <f>VALUE(1)</f>
        <v>1</v>
      </c>
      <c r="BQJ1701">
        <f>VALUE(1180)</f>
        <v>1180</v>
      </c>
      <c r="BQK1701">
        <f>VALUE(1955)</f>
        <v>1955</v>
      </c>
      <c r="BQL1701">
        <f>VALUE(221900)</f>
        <v>221900</v>
      </c>
      <c r="BQN1701" t="e" cm="1">
        <f t="array" ref="BQN1701">MMULT(MINVERSE(BQG1701:BQK1710),BQL1701:BQL1710)</f>
        <v>#VALUE!</v>
      </c>
    </row>
    <row r="1702" spans="1801:1808" x14ac:dyDescent="0.3">
      <c r="BQG1702">
        <v>1</v>
      </c>
      <c r="BQH1702">
        <f>VALUE(3)</f>
        <v>3</v>
      </c>
      <c r="BQI1702">
        <v>2.25</v>
      </c>
      <c r="BQJ1702">
        <f>VALUE(2570)</f>
        <v>2570</v>
      </c>
      <c r="BQK1702">
        <f>VALUE(1951)</f>
        <v>1951</v>
      </c>
      <c r="BQL1702">
        <f>VALUE(538000)</f>
        <v>538000</v>
      </c>
    </row>
    <row r="1703" spans="1801:1808" x14ac:dyDescent="0.3">
      <c r="BQG1703">
        <v>1</v>
      </c>
      <c r="BQH1703">
        <f>VALUE(2)</f>
        <v>2</v>
      </c>
      <c r="BQI1703">
        <f>VALUE(1)</f>
        <v>1</v>
      </c>
      <c r="BQJ1703">
        <f>VALUE(770)</f>
        <v>770</v>
      </c>
      <c r="BQK1703">
        <f>VALUE(1933)</f>
        <v>1933</v>
      </c>
      <c r="BQL1703">
        <f>VALUE(180000)</f>
        <v>180000</v>
      </c>
    </row>
    <row r="1704" spans="1801:1808" x14ac:dyDescent="0.3">
      <c r="BQG1704">
        <v>1</v>
      </c>
      <c r="BQH1704">
        <f>VALUE(4)</f>
        <v>4</v>
      </c>
      <c r="BQI1704">
        <f>VALUE(3)</f>
        <v>3</v>
      </c>
      <c r="BQJ1704">
        <f>VALUE(1960)</f>
        <v>1960</v>
      </c>
      <c r="BQK1704">
        <f>VALUE(1965)</f>
        <v>1965</v>
      </c>
      <c r="BQL1704">
        <f>VALUE(604000)</f>
        <v>604000</v>
      </c>
    </row>
    <row r="1705" spans="1801:1808" x14ac:dyDescent="0.3">
      <c r="BQG1705">
        <v>1</v>
      </c>
      <c r="BQH1705">
        <v>3</v>
      </c>
      <c r="BQI1705">
        <f>VALUE(2)</f>
        <v>2</v>
      </c>
      <c r="BQJ1705">
        <f>VALUE(1680)</f>
        <v>1680</v>
      </c>
      <c r="BQK1705">
        <f>VALUE(1987)</f>
        <v>1987</v>
      </c>
      <c r="BQL1705">
        <f>VALUE(510000)</f>
        <v>510000</v>
      </c>
    </row>
    <row r="1706" spans="1801:1808" x14ac:dyDescent="0.3">
      <c r="BQG1706">
        <v>1</v>
      </c>
      <c r="BQH1706">
        <f>VALUE(4)</f>
        <v>4</v>
      </c>
      <c r="BQI1706">
        <f>VALUE(4.5)</f>
        <v>4.5</v>
      </c>
      <c r="BQJ1706">
        <f>VALUE(5420)</f>
        <v>5420</v>
      </c>
      <c r="BQK1706">
        <f>VALUE(2001)</f>
        <v>2001</v>
      </c>
      <c r="BQL1706">
        <f>VALUE(1230000)</f>
        <v>1230000</v>
      </c>
    </row>
    <row r="1707" spans="1801:1808" x14ac:dyDescent="0.3">
      <c r="BQG1707">
        <v>1</v>
      </c>
      <c r="BQH1707">
        <f>VALUE(3)</f>
        <v>3</v>
      </c>
      <c r="BQI1707">
        <f>VALUE(2.25)</f>
        <v>2.25</v>
      </c>
      <c r="BQJ1707">
        <f>VALUE(1715)</f>
        <v>1715</v>
      </c>
      <c r="BQK1707">
        <f>VALUE(1995)</f>
        <v>1995</v>
      </c>
      <c r="BQL1707">
        <f>VALUE(257500)</f>
        <v>257500</v>
      </c>
    </row>
    <row r="1708" spans="1801:1808" x14ac:dyDescent="0.3">
      <c r="BQG1708">
        <v>1</v>
      </c>
      <c r="BQH1708">
        <f>VALUE(3)</f>
        <v>3</v>
      </c>
      <c r="BQI1708">
        <f>VALUE(1.5)</f>
        <v>1.5</v>
      </c>
      <c r="BQJ1708">
        <f>VALUE(1060)</f>
        <v>1060</v>
      </c>
      <c r="BQK1708">
        <f>VALUE(1963)</f>
        <v>1963</v>
      </c>
      <c r="BQL1708">
        <f>VALUE(291850)</f>
        <v>291850</v>
      </c>
    </row>
    <row r="1709" spans="1801:1808" x14ac:dyDescent="0.3">
      <c r="BQG1709">
        <v>1</v>
      </c>
      <c r="BQH1709">
        <f>VALUE(3)</f>
        <v>3</v>
      </c>
      <c r="BQI1709">
        <f>VALUE(1)</f>
        <v>1</v>
      </c>
      <c r="BQJ1709">
        <f>VALUE(1780)</f>
        <v>1780</v>
      </c>
      <c r="BQK1709">
        <f>VALUE(1960)</f>
        <v>1960</v>
      </c>
      <c r="BQL1709">
        <f>VALUE(229500)</f>
        <v>229500</v>
      </c>
    </row>
    <row r="1710" spans="1801:1808" x14ac:dyDescent="0.3">
      <c r="BQG1710">
        <v>1</v>
      </c>
      <c r="BQH1710">
        <f>VALUE(3)</f>
        <v>3</v>
      </c>
      <c r="BQI1710">
        <f>VALUE(2.5)</f>
        <v>2.5</v>
      </c>
      <c r="BQJ1710">
        <f>VALUE(1890)</f>
        <v>1890</v>
      </c>
      <c r="BQK1710">
        <f>VALUE(2003)</f>
        <v>2003</v>
      </c>
      <c r="BQL1710">
        <f>VALUE(323000)</f>
        <v>323000</v>
      </c>
    </row>
    <row r="1801" spans="1901:1911" x14ac:dyDescent="0.3">
      <c r="BUC1801">
        <f>VALUE(3)</f>
        <v>3</v>
      </c>
      <c r="BUD1801">
        <f>VALUE(1)</f>
        <v>1</v>
      </c>
      <c r="BUE1801">
        <f>VALUE(1180)</f>
        <v>1180</v>
      </c>
      <c r="BUF1801">
        <f>VALUE(1955)</f>
        <v>1955</v>
      </c>
      <c r="BUG1801">
        <f>VALUE(221900)</f>
        <v>221900</v>
      </c>
      <c r="BUI1801" t="e" cm="1">
        <f t="array" ref="BUI1801">MMULT(MINVERSE(BUC1801:BUF1810),BUG1801:BUG1810)</f>
        <v>#VALUE!</v>
      </c>
      <c r="BUM1801" t="e" cm="1">
        <f t="array" ref="BUM1801">MMULT(MINVERSE(BUC1801:BUF1810),BUG1801:BUG1810)</f>
        <v>#VALUE!</v>
      </c>
    </row>
    <row r="1802" spans="1901:1911" x14ac:dyDescent="0.3">
      <c r="BUC1802">
        <f>VALUE(3)</f>
        <v>3</v>
      </c>
      <c r="BUD1802">
        <v>2.25</v>
      </c>
      <c r="BUE1802">
        <f>VALUE(2570)</f>
        <v>2570</v>
      </c>
      <c r="BUF1802">
        <f>VALUE(1951)</f>
        <v>1951</v>
      </c>
      <c r="BUG1802">
        <f>VALUE(5328000)</f>
        <v>5328000</v>
      </c>
    </row>
    <row r="1803" spans="1901:1911" x14ac:dyDescent="0.3">
      <c r="BUC1803">
        <f>VALUE(2)</f>
        <v>2</v>
      </c>
      <c r="BUD1803">
        <f>VALUE(1)</f>
        <v>1</v>
      </c>
      <c r="BUE1803">
        <f>VALUE(770)</f>
        <v>770</v>
      </c>
      <c r="BUF1803">
        <f>VALUE(1933)</f>
        <v>1933</v>
      </c>
      <c r="BUG1803">
        <f>VALUE(180000)</f>
        <v>180000</v>
      </c>
    </row>
    <row r="1804" spans="1901:1911" x14ac:dyDescent="0.3">
      <c r="BUC1804">
        <f>VALUE(1)</f>
        <v>1</v>
      </c>
      <c r="BUD1804">
        <f>VALUE(3)</f>
        <v>3</v>
      </c>
      <c r="BUE1804">
        <f>VALUE(1960)</f>
        <v>1960</v>
      </c>
      <c r="BUF1804">
        <f>VALUE(1965)</f>
        <v>1965</v>
      </c>
      <c r="BUG1804">
        <f>VALUE(604000)</f>
        <v>604000</v>
      </c>
    </row>
    <row r="1805" spans="1901:1911" x14ac:dyDescent="0.3">
      <c r="BUC1805">
        <f>VALUE(3)</f>
        <v>3</v>
      </c>
      <c r="BUD1805">
        <f>VALUE(2)</f>
        <v>2</v>
      </c>
      <c r="BUE1805">
        <f>VALUE(1680)</f>
        <v>1680</v>
      </c>
      <c r="BUF1805">
        <f>VALUE(1987)</f>
        <v>1987</v>
      </c>
      <c r="BUG1805">
        <f>VALUE(510000)</f>
        <v>510000</v>
      </c>
    </row>
    <row r="1806" spans="1901:1911" x14ac:dyDescent="0.3">
      <c r="BUC1806">
        <v>4</v>
      </c>
      <c r="BUD1806">
        <f>VALUE(4.5)</f>
        <v>4.5</v>
      </c>
      <c r="BUE1806">
        <f>VALUE(5420)</f>
        <v>5420</v>
      </c>
      <c r="BUF1806">
        <f>VALUE(2001)</f>
        <v>2001</v>
      </c>
      <c r="BUG1806">
        <f>VALUE(1230000)</f>
        <v>1230000</v>
      </c>
    </row>
    <row r="1807" spans="1901:1911" x14ac:dyDescent="0.3">
      <c r="BUC1807">
        <f>VALUE(3)</f>
        <v>3</v>
      </c>
      <c r="BUD1807">
        <f>VALUE(2.25)</f>
        <v>2.25</v>
      </c>
      <c r="BUE1807">
        <f>VALUE(1715)</f>
        <v>1715</v>
      </c>
      <c r="BUF1807">
        <f>VALUE(1995)</f>
        <v>1995</v>
      </c>
      <c r="BUG1807">
        <f>VALUE(257500)</f>
        <v>257500</v>
      </c>
    </row>
    <row r="1808" spans="1901:1911" x14ac:dyDescent="0.3">
      <c r="BUC1808">
        <f>VALUE(3)</f>
        <v>3</v>
      </c>
      <c r="BUD1808">
        <f>VALUE(1.5)</f>
        <v>1.5</v>
      </c>
      <c r="BUE1808">
        <f>VALUE(1060)</f>
        <v>1060</v>
      </c>
      <c r="BUF1808">
        <f>VALUE(1963)</f>
        <v>1963</v>
      </c>
      <c r="BUG1808">
        <f>VALUE(291850)</f>
        <v>291850</v>
      </c>
    </row>
    <row r="1809" spans="1901:1905" x14ac:dyDescent="0.3">
      <c r="BUC1809">
        <f>VALUE(3)</f>
        <v>3</v>
      </c>
      <c r="BUD1809">
        <f>VALUE(1)</f>
        <v>1</v>
      </c>
      <c r="BUE1809">
        <f>VALUE(1780)</f>
        <v>1780</v>
      </c>
      <c r="BUF1809">
        <f>VALUE(1960)</f>
        <v>1960</v>
      </c>
      <c r="BUG1809">
        <f>VALUE(229500)</f>
        <v>229500</v>
      </c>
    </row>
    <row r="1810" spans="1901:1905" x14ac:dyDescent="0.3">
      <c r="BUC1810">
        <f>VALUE(3)</f>
        <v>3</v>
      </c>
      <c r="BUD1810">
        <f>VALUE(2.5)</f>
        <v>2.5</v>
      </c>
      <c r="BUE1810">
        <f>VALUE(1890)</f>
        <v>1890</v>
      </c>
      <c r="BUF1810">
        <f>VALUE(2003)</f>
        <v>2003</v>
      </c>
      <c r="BUG1810">
        <f>VALUE(323000)</f>
        <v>323000</v>
      </c>
    </row>
    <row r="2001" spans="2101:2111" x14ac:dyDescent="0.3">
      <c r="CBU2001">
        <v>1</v>
      </c>
      <c r="CBV2001">
        <v>1</v>
      </c>
      <c r="CBW2001">
        <v>1</v>
      </c>
      <c r="CBX2001">
        <v>1</v>
      </c>
      <c r="CBY2001">
        <v>1</v>
      </c>
      <c r="CBZ2001">
        <f t="shared" ref="CBZ2001:CCD2004" si="0">VALUE(CBU2001)</f>
        <v>1</v>
      </c>
      <c r="CCA2001">
        <f t="shared" si="0"/>
        <v>1</v>
      </c>
      <c r="CCB2001">
        <f t="shared" si="0"/>
        <v>1</v>
      </c>
      <c r="CCC2001">
        <f t="shared" si="0"/>
        <v>1</v>
      </c>
      <c r="CCD2001">
        <f t="shared" si="0"/>
        <v>1</v>
      </c>
      <c r="CCE2001" t="e" cm="1">
        <f t="array" ref="CCE2001">MMULT(MINVERSE(CBZ2001:CCC2004),CCD2001:CCD2004)</f>
        <v>#NUM!</v>
      </c>
    </row>
    <row r="2002" spans="2101:2111" x14ac:dyDescent="0.3">
      <c r="CBU2002">
        <v>1</v>
      </c>
      <c r="CBV2002">
        <v>1</v>
      </c>
      <c r="CBW2002">
        <v>1</v>
      </c>
      <c r="CBX2002">
        <v>1</v>
      </c>
      <c r="CBY2002">
        <v>1</v>
      </c>
      <c r="CBZ2002">
        <f t="shared" si="0"/>
        <v>1</v>
      </c>
      <c r="CCA2002">
        <f t="shared" si="0"/>
        <v>1</v>
      </c>
      <c r="CCB2002">
        <f t="shared" si="0"/>
        <v>1</v>
      </c>
      <c r="CCC2002">
        <f t="shared" si="0"/>
        <v>1</v>
      </c>
      <c r="CCD2002">
        <f t="shared" si="0"/>
        <v>1</v>
      </c>
    </row>
    <row r="2003" spans="2101:2111" x14ac:dyDescent="0.3">
      <c r="CBU2003">
        <v>1</v>
      </c>
      <c r="CBV2003">
        <v>1</v>
      </c>
      <c r="CBW2003">
        <v>1</v>
      </c>
      <c r="CBX2003">
        <v>1</v>
      </c>
      <c r="CBY2003">
        <v>1</v>
      </c>
      <c r="CBZ2003">
        <f t="shared" si="0"/>
        <v>1</v>
      </c>
      <c r="CCA2003">
        <f t="shared" si="0"/>
        <v>1</v>
      </c>
      <c r="CCB2003">
        <f t="shared" si="0"/>
        <v>1</v>
      </c>
      <c r="CCC2003">
        <f t="shared" si="0"/>
        <v>1</v>
      </c>
      <c r="CCD2003">
        <f t="shared" si="0"/>
        <v>1</v>
      </c>
    </row>
    <row r="2004" spans="2101:2111" x14ac:dyDescent="0.3">
      <c r="CBU2004">
        <v>1</v>
      </c>
      <c r="CBV2004">
        <v>1</v>
      </c>
      <c r="CBW2004">
        <v>1</v>
      </c>
      <c r="CBX2004">
        <v>1</v>
      </c>
      <c r="CBY2004">
        <v>1</v>
      </c>
      <c r="CBZ2004">
        <f t="shared" si="0"/>
        <v>1</v>
      </c>
      <c r="CCA2004">
        <f t="shared" si="0"/>
        <v>1</v>
      </c>
      <c r="CCB2004">
        <f t="shared" si="0"/>
        <v>1</v>
      </c>
      <c r="CCC2004">
        <f t="shared" si="0"/>
        <v>1</v>
      </c>
      <c r="CCD2004">
        <f t="shared" si="0"/>
        <v>1</v>
      </c>
    </row>
    <row r="2101" spans="2201:2207" x14ac:dyDescent="0.3">
      <c r="CFQ2101">
        <v>3</v>
      </c>
      <c r="CFR2101">
        <v>1</v>
      </c>
      <c r="CFS2101">
        <v>1180</v>
      </c>
      <c r="CFT2101">
        <v>1955</v>
      </c>
      <c r="CFU2101">
        <v>221900</v>
      </c>
      <c r="CFW2101" t="e" cm="1">
        <f t="array" ref="CFW2101">MMULT(MINVERSE(CFQ2101:CFT2110),CFU2101:CFU2110)</f>
        <v>#VALUE!</v>
      </c>
    </row>
    <row r="2102" spans="2201:2207" x14ac:dyDescent="0.3">
      <c r="CFQ2102">
        <v>3</v>
      </c>
      <c r="CFR2102">
        <v>2.25</v>
      </c>
      <c r="CFS2102">
        <v>2570</v>
      </c>
      <c r="CFT2102">
        <v>1951</v>
      </c>
      <c r="CFU2102">
        <v>538000</v>
      </c>
    </row>
    <row r="2103" spans="2201:2207" x14ac:dyDescent="0.3">
      <c r="CFQ2103">
        <v>2</v>
      </c>
      <c r="CFR2103">
        <v>1</v>
      </c>
      <c r="CFS2103">
        <v>770</v>
      </c>
      <c r="CFT2103">
        <v>1933</v>
      </c>
      <c r="CFU2103">
        <v>180000</v>
      </c>
    </row>
    <row r="2104" spans="2201:2207" x14ac:dyDescent="0.3">
      <c r="CFQ2104">
        <v>4</v>
      </c>
      <c r="CFR2104">
        <v>3</v>
      </c>
      <c r="CFS2104">
        <v>1960</v>
      </c>
      <c r="CFT2104">
        <v>1965</v>
      </c>
      <c r="CFU2104">
        <v>604000</v>
      </c>
    </row>
    <row r="2105" spans="2201:2207" x14ac:dyDescent="0.3">
      <c r="CFQ2105">
        <v>3</v>
      </c>
      <c r="CFR2105">
        <v>2</v>
      </c>
      <c r="CFS2105">
        <v>1680</v>
      </c>
      <c r="CFT2105">
        <v>1987</v>
      </c>
      <c r="CFU2105">
        <v>510000</v>
      </c>
    </row>
    <row r="2106" spans="2201:2207" x14ac:dyDescent="0.3">
      <c r="CFQ2106">
        <v>4</v>
      </c>
      <c r="CFR2106">
        <v>4.5</v>
      </c>
      <c r="CFS2106">
        <v>5420</v>
      </c>
      <c r="CFT2106">
        <v>2001</v>
      </c>
      <c r="CFU2106">
        <v>1230000</v>
      </c>
    </row>
    <row r="2107" spans="2201:2207" x14ac:dyDescent="0.3">
      <c r="CFQ2107">
        <v>3</v>
      </c>
      <c r="CFR2107">
        <v>2.25</v>
      </c>
      <c r="CFS2107">
        <v>1715</v>
      </c>
      <c r="CFT2107">
        <v>1995</v>
      </c>
      <c r="CFU2107">
        <v>257500</v>
      </c>
    </row>
    <row r="2108" spans="2201:2207" x14ac:dyDescent="0.3">
      <c r="CFQ2108">
        <v>3</v>
      </c>
      <c r="CFR2108">
        <v>1.5</v>
      </c>
      <c r="CFS2108">
        <v>1060</v>
      </c>
      <c r="CFT2108">
        <v>1963</v>
      </c>
      <c r="CFU2108">
        <v>291850</v>
      </c>
    </row>
    <row r="2109" spans="2201:2207" x14ac:dyDescent="0.3">
      <c r="CFQ2109">
        <v>3</v>
      </c>
      <c r="CFR2109">
        <v>1</v>
      </c>
      <c r="CFS2109">
        <v>1780</v>
      </c>
      <c r="CFT2109">
        <v>1960</v>
      </c>
      <c r="CFU2109">
        <v>229500</v>
      </c>
    </row>
    <row r="2110" spans="2201:2207" x14ac:dyDescent="0.3">
      <c r="CFQ2110">
        <v>3</v>
      </c>
      <c r="CFR2110">
        <v>2.5</v>
      </c>
      <c r="CFS2110">
        <v>1890</v>
      </c>
      <c r="CFT2110">
        <v>2003</v>
      </c>
      <c r="CFU2110">
        <v>323000</v>
      </c>
    </row>
    <row r="2201" spans="2301:2307" x14ac:dyDescent="0.3">
      <c r="CJM2201">
        <v>3</v>
      </c>
      <c r="CJO2201">
        <v>1180</v>
      </c>
      <c r="CJP2201">
        <v>1955</v>
      </c>
      <c r="CJQ2201">
        <v>221900</v>
      </c>
      <c r="CJS2201" t="s">
        <v>0</v>
      </c>
    </row>
    <row r="2202" spans="2301:2307" x14ac:dyDescent="0.3">
      <c r="CJM2202">
        <v>3</v>
      </c>
      <c r="CJN2202">
        <v>2.25</v>
      </c>
      <c r="CJO2202">
        <v>2570</v>
      </c>
      <c r="CJP2202">
        <v>1951</v>
      </c>
      <c r="CJQ2202">
        <v>538000</v>
      </c>
    </row>
    <row r="2203" spans="2301:2307" x14ac:dyDescent="0.3">
      <c r="CJM2203">
        <v>2</v>
      </c>
      <c r="CJN2203">
        <v>1</v>
      </c>
      <c r="CJO2203">
        <v>770</v>
      </c>
      <c r="CJP2203">
        <v>1933</v>
      </c>
      <c r="CJQ2203">
        <v>180000</v>
      </c>
    </row>
    <row r="2204" spans="2301:2307" x14ac:dyDescent="0.3">
      <c r="CJM2204">
        <v>4</v>
      </c>
      <c r="CJN2204">
        <v>3</v>
      </c>
      <c r="CJO2204">
        <v>1960</v>
      </c>
      <c r="CJP2204">
        <v>1965</v>
      </c>
      <c r="CJQ2204">
        <v>604000</v>
      </c>
    </row>
    <row r="2205" spans="2301:2307" x14ac:dyDescent="0.3">
      <c r="CJM2205">
        <v>3</v>
      </c>
      <c r="CJN2205">
        <v>2</v>
      </c>
      <c r="CJO2205">
        <v>1680</v>
      </c>
      <c r="CJP2205">
        <v>1987</v>
      </c>
      <c r="CJQ2205">
        <v>510000</v>
      </c>
    </row>
    <row r="2206" spans="2301:2307" x14ac:dyDescent="0.3">
      <c r="CJM2206">
        <v>4</v>
      </c>
      <c r="CJN2206">
        <v>4.5</v>
      </c>
      <c r="CJO2206">
        <v>5420</v>
      </c>
      <c r="CJP2206">
        <v>2001</v>
      </c>
      <c r="CJQ2206">
        <v>1230000</v>
      </c>
    </row>
    <row r="2207" spans="2301:2307" x14ac:dyDescent="0.3">
      <c r="CJM2207">
        <v>3</v>
      </c>
      <c r="CJN2207">
        <v>2.25</v>
      </c>
      <c r="CJO2207">
        <v>1715</v>
      </c>
      <c r="CJP2207">
        <v>1995</v>
      </c>
      <c r="CJQ2207">
        <v>257500</v>
      </c>
    </row>
    <row r="2208" spans="2301:2307" x14ac:dyDescent="0.3">
      <c r="CJM2208">
        <v>3</v>
      </c>
      <c r="CJN2208">
        <v>1.5</v>
      </c>
      <c r="CJO2208">
        <v>1060</v>
      </c>
      <c r="CJP2208">
        <v>1963</v>
      </c>
      <c r="CJQ2208">
        <v>291850</v>
      </c>
    </row>
    <row r="2209" spans="2301:2305" x14ac:dyDescent="0.3">
      <c r="CJM2209">
        <v>3</v>
      </c>
      <c r="CJN2209">
        <v>1</v>
      </c>
      <c r="CJO2209">
        <v>1750</v>
      </c>
      <c r="CJP2209">
        <v>1960</v>
      </c>
      <c r="CJQ2209">
        <v>229500</v>
      </c>
    </row>
    <row r="2210" spans="2301:2305" x14ac:dyDescent="0.3">
      <c r="CJM2210">
        <v>3</v>
      </c>
      <c r="CJN2210">
        <v>2.5</v>
      </c>
      <c r="CJO2210">
        <v>1890</v>
      </c>
      <c r="CJP2210">
        <v>2003</v>
      </c>
      <c r="CJQ2210">
        <v>323000</v>
      </c>
    </row>
    <row r="2301" spans="2401:2405" x14ac:dyDescent="0.3">
      <c r="CNI2301">
        <v>2</v>
      </c>
      <c r="CNJ2301">
        <v>2</v>
      </c>
      <c r="CNK2301">
        <v>2000</v>
      </c>
      <c r="CNL2301">
        <v>3215501</v>
      </c>
      <c r="CNM2301">
        <v>10301604045</v>
      </c>
    </row>
    <row r="2302" spans="2401:2405" x14ac:dyDescent="0.3">
      <c r="CNI2302">
        <v>10</v>
      </c>
      <c r="CNJ2302">
        <v>235</v>
      </c>
      <c r="CNK2302">
        <v>123</v>
      </c>
      <c r="CNL2302">
        <v>1246145</v>
      </c>
      <c r="CNM2302">
        <v>16</v>
      </c>
    </row>
    <row r="2303" spans="2401:2405" x14ac:dyDescent="0.3">
      <c r="CNI2303">
        <v>461045</v>
      </c>
      <c r="CNJ2303">
        <v>23450</v>
      </c>
      <c r="CNK2303">
        <v>1325406</v>
      </c>
      <c r="CNL2303">
        <v>104015</v>
      </c>
      <c r="CNM2303">
        <v>41</v>
      </c>
    </row>
    <row r="2304" spans="2401:2405" x14ac:dyDescent="0.3">
      <c r="CNI2304">
        <v>1045</v>
      </c>
      <c r="CNJ2304">
        <v>4501</v>
      </c>
      <c r="CNK2304">
        <v>540</v>
      </c>
      <c r="CNL2304">
        <v>40</v>
      </c>
      <c r="CNM2304">
        <v>104</v>
      </c>
    </row>
    <row r="2501" spans="2601:2605" x14ac:dyDescent="0.3">
      <c r="CVA2501" s="1">
        <v>2</v>
      </c>
      <c r="CVB2501" s="1">
        <v>2</v>
      </c>
      <c r="CVC2501" s="1">
        <v>1400</v>
      </c>
      <c r="CVD2501" s="1">
        <v>1967</v>
      </c>
      <c r="CVE2501" s="1">
        <v>220000</v>
      </c>
    </row>
    <row r="2502" spans="2601:2605" x14ac:dyDescent="0.3">
      <c r="CVA2502" s="1">
        <v>3</v>
      </c>
      <c r="CVB2502" s="1">
        <v>2</v>
      </c>
      <c r="CVC2502" s="1">
        <v>1300</v>
      </c>
      <c r="CVD2502" s="1">
        <v>1984</v>
      </c>
      <c r="CVE2502" s="1">
        <v>400200</v>
      </c>
    </row>
    <row r="2503" spans="2601:2605" x14ac:dyDescent="0.3">
      <c r="CVA2503" s="1">
        <v>2</v>
      </c>
      <c r="CVB2503" s="1">
        <v>2</v>
      </c>
      <c r="CVC2503" s="1">
        <v>900</v>
      </c>
      <c r="CVD2503" s="1">
        <v>1989</v>
      </c>
      <c r="CVE2503" s="1">
        <v>250000</v>
      </c>
    </row>
    <row r="2504" spans="2601:2605" x14ac:dyDescent="0.3">
      <c r="CVA2504" s="1">
        <v>4</v>
      </c>
      <c r="CVB2504" s="1">
        <v>3</v>
      </c>
      <c r="CVC2504" s="1">
        <v>2900</v>
      </c>
      <c r="CVD2504" s="1">
        <v>1955</v>
      </c>
      <c r="CVE25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2020-02-02T04:59:34Z</dcterms:modified>
</cp:coreProperties>
</file>