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8_{C11E38A8-6E6C-41A7-99F6-3FABAA58CCEB}" xr6:coauthVersionLast="45" xr6:coauthVersionMax="45" xr10:uidLastSave="{00000000-0000-0000-0000-000000000000}"/>
  <bookViews>
    <workbookView xWindow="72" yWindow="36" windowWidth="17280" windowHeight="8964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J5" i="1" l="1"/>
  <c r="DJ4" i="1"/>
  <c r="DJ3" i="1"/>
  <c r="DJ2" i="1"/>
  <c r="DH1" i="1" a="1"/>
  <c r="DH1" i="1" s="1"/>
  <c r="DB10" i="1"/>
  <c r="DA10" i="1"/>
  <c r="CZ10" i="1"/>
  <c r="CY10" i="1"/>
  <c r="CX10" i="1"/>
  <c r="DB9" i="1"/>
  <c r="DA9" i="1"/>
  <c r="CZ9" i="1"/>
  <c r="CY9" i="1"/>
  <c r="CX9" i="1"/>
  <c r="DB8" i="1"/>
  <c r="DA8" i="1"/>
  <c r="CZ8" i="1"/>
  <c r="CY8" i="1"/>
  <c r="CX8" i="1"/>
  <c r="DB7" i="1"/>
  <c r="DA7" i="1"/>
  <c r="CZ7" i="1"/>
  <c r="CY7" i="1"/>
  <c r="CX7" i="1"/>
  <c r="DB6" i="1"/>
  <c r="DA6" i="1"/>
  <c r="CZ6" i="1"/>
  <c r="CY6" i="1"/>
  <c r="CX6" i="1"/>
  <c r="DB5" i="1"/>
  <c r="DA5" i="1"/>
  <c r="CZ5" i="1"/>
  <c r="CY5" i="1"/>
  <c r="CX5" i="1"/>
  <c r="DB4" i="1"/>
  <c r="DA4" i="1"/>
  <c r="CZ4" i="1"/>
  <c r="CY4" i="1"/>
  <c r="CX4" i="1"/>
  <c r="DB3" i="1"/>
  <c r="DA3" i="1"/>
  <c r="CZ3" i="1"/>
  <c r="CY3" i="1"/>
  <c r="CX3" i="1"/>
  <c r="DB2" i="1"/>
  <c r="DA2" i="1"/>
  <c r="CZ2" i="1"/>
  <c r="CY2" i="1"/>
  <c r="CX2" i="1"/>
  <c r="DB1" i="1"/>
  <c r="DA1" i="1"/>
  <c r="CZ1" i="1"/>
  <c r="CY1" i="1"/>
  <c r="CX1" i="1"/>
  <c r="DK5" i="1" l="1"/>
  <c r="DK6" i="1" s="1"/>
  <c r="HG106" i="1"/>
  <c r="HG105" i="1"/>
  <c r="HF105" i="1"/>
  <c r="HF104" i="1"/>
  <c r="HF103" i="1"/>
  <c r="HF102" i="1"/>
  <c r="HD101" i="1" a="1"/>
  <c r="HD101" i="1" s="1"/>
  <c r="GX110" i="1"/>
  <c r="GW110" i="1"/>
  <c r="GV110" i="1"/>
  <c r="GU110" i="1"/>
  <c r="GT110" i="1"/>
  <c r="GX109" i="1"/>
  <c r="GW109" i="1"/>
  <c r="GV109" i="1"/>
  <c r="GU109" i="1"/>
  <c r="GT109" i="1"/>
  <c r="GX108" i="1"/>
  <c r="GW108" i="1"/>
  <c r="GV108" i="1"/>
  <c r="GU108" i="1"/>
  <c r="GT108" i="1"/>
  <c r="GX107" i="1"/>
  <c r="GW107" i="1"/>
  <c r="GV107" i="1"/>
  <c r="GU107" i="1"/>
  <c r="GT107" i="1"/>
  <c r="GX106" i="1"/>
  <c r="GW106" i="1"/>
  <c r="GV106" i="1"/>
  <c r="GU106" i="1"/>
  <c r="GT106" i="1"/>
  <c r="GX105" i="1"/>
  <c r="GW105" i="1"/>
  <c r="GV105" i="1"/>
  <c r="GU105" i="1"/>
  <c r="GT105" i="1"/>
  <c r="GX104" i="1"/>
  <c r="GW104" i="1"/>
  <c r="GV104" i="1"/>
  <c r="GU104" i="1"/>
  <c r="GT104" i="1"/>
  <c r="GX103" i="1"/>
  <c r="GW103" i="1"/>
  <c r="GV103" i="1"/>
  <c r="GU103" i="1"/>
  <c r="GT103" i="1"/>
  <c r="GX102" i="1"/>
  <c r="GW102" i="1"/>
  <c r="GV102" i="1"/>
  <c r="GU102" i="1"/>
  <c r="GT102" i="1"/>
  <c r="GX101" i="1"/>
  <c r="GW101" i="1"/>
  <c r="GV101" i="1"/>
  <c r="GU101" i="1"/>
  <c r="GT101" i="1"/>
  <c r="LC206" i="1" l="1"/>
  <c r="LC205" i="1"/>
  <c r="LB205" i="1"/>
  <c r="LB204" i="1"/>
  <c r="LB203" i="1"/>
  <c r="LB202" i="1"/>
  <c r="KZ201" i="1" a="1"/>
  <c r="KZ201" i="1" s="1"/>
  <c r="KT204" i="1"/>
  <c r="KS204" i="1"/>
  <c r="KR204" i="1"/>
  <c r="KQ204" i="1"/>
  <c r="KP204" i="1"/>
  <c r="KT203" i="1"/>
  <c r="KS203" i="1"/>
  <c r="KR203" i="1"/>
  <c r="KQ203" i="1"/>
  <c r="KP203" i="1"/>
  <c r="KT202" i="1"/>
  <c r="KS202" i="1"/>
  <c r="KR202" i="1"/>
  <c r="KQ202" i="1"/>
  <c r="KP202" i="1"/>
  <c r="KT201" i="1"/>
  <c r="KS201" i="1"/>
  <c r="KR201" i="1"/>
  <c r="KQ201" i="1"/>
  <c r="KP201" i="1"/>
  <c r="OP301" i="1" l="1"/>
  <c r="OO301" i="1"/>
  <c r="ON301" i="1"/>
  <c r="OM301" i="1"/>
  <c r="OL301" i="1"/>
  <c r="SU405" i="1" l="1"/>
  <c r="SS405" i="1"/>
  <c r="SS404" i="1"/>
  <c r="SS403" i="1"/>
  <c r="SS402" i="1"/>
  <c r="SR401" i="1" a="1"/>
  <c r="SR401" i="1" s="1"/>
  <c r="SL410" i="1"/>
  <c r="SK410" i="1"/>
  <c r="SJ410" i="1"/>
  <c r="SI410" i="1"/>
  <c r="SH410" i="1"/>
  <c r="SL409" i="1"/>
  <c r="SK409" i="1"/>
  <c r="SJ409" i="1"/>
  <c r="SI409" i="1"/>
  <c r="SH409" i="1"/>
  <c r="SL408" i="1"/>
  <c r="SK408" i="1"/>
  <c r="SJ408" i="1"/>
  <c r="SI408" i="1"/>
  <c r="SH408" i="1"/>
  <c r="SL407" i="1"/>
  <c r="SK407" i="1"/>
  <c r="SJ407" i="1"/>
  <c r="SI407" i="1"/>
  <c r="SH407" i="1"/>
  <c r="SL406" i="1"/>
  <c r="SK406" i="1"/>
  <c r="SJ406" i="1"/>
  <c r="SI406" i="1"/>
  <c r="SH406" i="1"/>
  <c r="SL405" i="1"/>
  <c r="SK405" i="1"/>
  <c r="SJ405" i="1"/>
  <c r="SI405" i="1"/>
  <c r="SH405" i="1"/>
  <c r="SL404" i="1"/>
  <c r="SK404" i="1"/>
  <c r="SJ404" i="1"/>
  <c r="SI404" i="1"/>
  <c r="SH404" i="1"/>
  <c r="SL403" i="1"/>
  <c r="SK403" i="1"/>
  <c r="SJ403" i="1"/>
  <c r="SI403" i="1"/>
  <c r="SH403" i="1"/>
  <c r="SL402" i="1"/>
  <c r="SK402" i="1"/>
  <c r="SJ402" i="1"/>
  <c r="SI402" i="1"/>
  <c r="SH402" i="1"/>
  <c r="SL401" i="1"/>
  <c r="SK401" i="1"/>
  <c r="SJ401" i="1"/>
  <c r="SI401" i="1"/>
  <c r="SH401" i="1"/>
  <c r="WQ505" i="1" l="1"/>
  <c r="WO505" i="1"/>
  <c r="WO504" i="1"/>
  <c r="WO503" i="1"/>
  <c r="WO502" i="1"/>
  <c r="WN501" i="1" a="1"/>
  <c r="WN501" i="1" s="1"/>
  <c r="WH504" i="1"/>
  <c r="WG504" i="1"/>
  <c r="WF504" i="1"/>
  <c r="WE504" i="1"/>
  <c r="WD504" i="1"/>
  <c r="WH503" i="1"/>
  <c r="WG503" i="1"/>
  <c r="WF503" i="1"/>
  <c r="WE503" i="1"/>
  <c r="WD503" i="1"/>
  <c r="WH502" i="1"/>
  <c r="WG502" i="1"/>
  <c r="WF502" i="1"/>
  <c r="WE502" i="1"/>
  <c r="WD502" i="1"/>
  <c r="WH501" i="1"/>
  <c r="WG501" i="1"/>
  <c r="WF501" i="1"/>
  <c r="WE501" i="1"/>
  <c r="WD501" i="1"/>
  <c r="ZZ601" i="1" l="1"/>
  <c r="AIA801" i="1" l="1" a="1"/>
  <c r="AIA801" i="1" s="1"/>
  <c r="AHV810" i="1"/>
  <c r="AHU810" i="1"/>
  <c r="AHT810" i="1"/>
  <c r="AHS810" i="1"/>
  <c r="AHR810" i="1"/>
  <c r="AHV809" i="1"/>
  <c r="AHU809" i="1"/>
  <c r="AHT809" i="1"/>
  <c r="AHS809" i="1"/>
  <c r="AHR809" i="1"/>
  <c r="AHV808" i="1"/>
  <c r="AHU808" i="1"/>
  <c r="AHT808" i="1"/>
  <c r="AHS808" i="1"/>
  <c r="AHR808" i="1"/>
  <c r="AHV807" i="1"/>
  <c r="AHU807" i="1"/>
  <c r="AHT807" i="1"/>
  <c r="AHS807" i="1"/>
  <c r="AHR807" i="1"/>
  <c r="AHV806" i="1"/>
  <c r="AHU806" i="1"/>
  <c r="AHT806" i="1"/>
  <c r="AHS806" i="1"/>
  <c r="AHR806" i="1"/>
  <c r="AHV805" i="1"/>
  <c r="AHU805" i="1"/>
  <c r="AHT805" i="1"/>
  <c r="AHS805" i="1"/>
  <c r="AHR805" i="1"/>
  <c r="AHV804" i="1"/>
  <c r="AHU804" i="1"/>
  <c r="AHT804" i="1"/>
  <c r="AHS804" i="1"/>
  <c r="AHR804" i="1"/>
  <c r="AHV803" i="1"/>
  <c r="AHU803" i="1"/>
  <c r="AHT803" i="1"/>
  <c r="AHS803" i="1"/>
  <c r="AHR803" i="1"/>
  <c r="AHV802" i="1"/>
  <c r="AHU802" i="1"/>
  <c r="AHT802" i="1"/>
  <c r="AHS802" i="1"/>
  <c r="AHR802" i="1"/>
  <c r="AHV801" i="1"/>
  <c r="AHU801" i="1"/>
  <c r="AHT801" i="1"/>
  <c r="AHS801" i="1"/>
  <c r="AHR801" i="1"/>
  <c r="ALW901" i="1" l="1" a="1"/>
  <c r="ALW901" i="1" s="1"/>
  <c r="ALR904" i="1"/>
  <c r="ALQ904" i="1"/>
  <c r="ALP904" i="1"/>
  <c r="ALO904" i="1"/>
  <c r="ALN904" i="1"/>
  <c r="ALR903" i="1"/>
  <c r="ALQ903" i="1"/>
  <c r="ALP903" i="1"/>
  <c r="ALO903" i="1"/>
  <c r="ALN903" i="1"/>
  <c r="ALR902" i="1"/>
  <c r="ALQ902" i="1"/>
  <c r="ALP902" i="1"/>
  <c r="ALO902" i="1"/>
  <c r="ALN902" i="1"/>
  <c r="ALR901" i="1"/>
  <c r="ALQ901" i="1"/>
  <c r="ALP901" i="1"/>
  <c r="ALO901" i="1"/>
  <c r="ALN901" i="1"/>
  <c r="APS1001" i="1" l="1" a="1"/>
  <c r="APS1001" i="1" s="1"/>
  <c r="APN1004" i="1"/>
  <c r="APM1004" i="1"/>
  <c r="APL1004" i="1"/>
  <c r="APK1004" i="1"/>
  <c r="APJ1004" i="1"/>
  <c r="APN1003" i="1"/>
  <c r="APM1003" i="1"/>
  <c r="APL1003" i="1"/>
  <c r="APK1003" i="1"/>
  <c r="APJ1003" i="1"/>
  <c r="APN1002" i="1"/>
  <c r="APM1002" i="1"/>
  <c r="APL1002" i="1"/>
  <c r="APK1002" i="1"/>
  <c r="APJ1002" i="1"/>
  <c r="APN1001" i="1"/>
  <c r="APM1001" i="1"/>
  <c r="APL1001" i="1"/>
  <c r="APK1001" i="1"/>
  <c r="APJ1001" i="1"/>
  <c r="ATI1101" i="1" l="1"/>
  <c r="ATH1101" i="1"/>
  <c r="ATG1101" i="1"/>
  <c r="ATF1101" i="1"/>
  <c r="AXF1204" i="1" l="1"/>
  <c r="AXE1204" i="1"/>
  <c r="AXD1204" i="1"/>
  <c r="AXC1204" i="1"/>
  <c r="AXB1204" i="1"/>
  <c r="AXF1203" i="1"/>
  <c r="AXE1203" i="1"/>
  <c r="AXD1203" i="1"/>
  <c r="AXC1203" i="1"/>
  <c r="AXB1203" i="1"/>
  <c r="AXF1202" i="1"/>
  <c r="AXE1202" i="1"/>
  <c r="AXD1202" i="1"/>
  <c r="AXC1202" i="1"/>
  <c r="AXB1202" i="1"/>
  <c r="AXF1201" i="1"/>
  <c r="AXE1201" i="1"/>
  <c r="AXD1201" i="1"/>
  <c r="AXC1201" i="1"/>
  <c r="AXB1201" i="1"/>
  <c r="BBB1304" i="1" l="1"/>
  <c r="BBA1304" i="1"/>
  <c r="BAZ1304" i="1"/>
  <c r="BAY1304" i="1"/>
  <c r="BAX1304" i="1"/>
  <c r="BBB1303" i="1"/>
  <c r="BBA1303" i="1"/>
  <c r="BAZ1303" i="1"/>
  <c r="BAY1303" i="1"/>
  <c r="BAX1303" i="1"/>
  <c r="BBB1302" i="1"/>
  <c r="BBA1302" i="1"/>
  <c r="BAZ1302" i="1"/>
  <c r="BAY1302" i="1"/>
  <c r="BAX1302" i="1"/>
  <c r="BBB1301" i="1"/>
  <c r="BBA1301" i="1"/>
  <c r="BAZ1301" i="1"/>
  <c r="BAY1301" i="1"/>
  <c r="BAX1301" i="1"/>
  <c r="BES1406" i="1" l="1" a="1"/>
  <c r="BES1406" i="1" s="1"/>
  <c r="BEX1404" i="1"/>
  <c r="BEW1404" i="1"/>
  <c r="BEV1404" i="1"/>
  <c r="BEU1404" i="1"/>
  <c r="BET1404" i="1"/>
  <c r="BEX1403" i="1"/>
  <c r="BEW1403" i="1"/>
  <c r="BEV1403" i="1"/>
  <c r="BEU1403" i="1"/>
  <c r="BET1403" i="1"/>
  <c r="BEX1402" i="1"/>
  <c r="BEW1402" i="1"/>
  <c r="BEV1402" i="1"/>
  <c r="BEU1402" i="1"/>
  <c r="BET1402" i="1"/>
  <c r="BEX1401" i="1"/>
  <c r="BEW1401" i="1"/>
  <c r="BEV1401" i="1"/>
  <c r="BEU1401" i="1"/>
  <c r="BET1401" i="1"/>
  <c r="BIO1506" i="1" l="1" a="1"/>
  <c r="BIO1506" i="1" s="1"/>
  <c r="BIT1504" i="1"/>
  <c r="BIS1504" i="1"/>
  <c r="BIR1504" i="1"/>
  <c r="BIQ1504" i="1"/>
  <c r="BIP1504" i="1"/>
  <c r="BIT1503" i="1"/>
  <c r="BIS1503" i="1"/>
  <c r="BIR1503" i="1"/>
  <c r="BIQ1503" i="1"/>
  <c r="BIP1503" i="1"/>
  <c r="BIT1502" i="1"/>
  <c r="BIS1502" i="1"/>
  <c r="BIR1502" i="1"/>
  <c r="BIQ1502" i="1"/>
  <c r="BIP1502" i="1"/>
  <c r="BIT1501" i="1"/>
  <c r="BIS1501" i="1"/>
  <c r="BIR1501" i="1"/>
  <c r="BIQ1501" i="1"/>
  <c r="BIP1501" i="1"/>
  <c r="BMP1604" i="1" l="1"/>
  <c r="BMO1604" i="1"/>
  <c r="BMN1604" i="1"/>
  <c r="BMM1604" i="1"/>
  <c r="BML1604" i="1"/>
  <c r="BMP1603" i="1"/>
  <c r="BMO1603" i="1"/>
  <c r="BMN1603" i="1"/>
  <c r="BMM1603" i="1"/>
  <c r="BML1603" i="1"/>
  <c r="BMP1602" i="1"/>
  <c r="BMO1602" i="1"/>
  <c r="BMN1602" i="1"/>
  <c r="BMM1602" i="1"/>
  <c r="BML1602" i="1"/>
  <c r="BMP1601" i="1"/>
  <c r="BMO1601" i="1"/>
  <c r="BMN1601" i="1"/>
  <c r="BMM1601" i="1"/>
  <c r="BML1601" i="1"/>
  <c r="BQL1710" i="1" l="1"/>
  <c r="BQK1710" i="1"/>
  <c r="BQJ1710" i="1"/>
  <c r="BQI1710" i="1"/>
  <c r="BQH1710" i="1"/>
  <c r="BQL1709" i="1"/>
  <c r="BQK1709" i="1"/>
  <c r="BQJ1709" i="1"/>
  <c r="BQI1709" i="1"/>
  <c r="BQH1709" i="1"/>
  <c r="BQL1708" i="1"/>
  <c r="BQK1708" i="1"/>
  <c r="BQJ1708" i="1"/>
  <c r="BQI1708" i="1"/>
  <c r="BQH1708" i="1"/>
  <c r="BQL1707" i="1"/>
  <c r="BQK1707" i="1"/>
  <c r="BQJ1707" i="1"/>
  <c r="BQI1707" i="1"/>
  <c r="BQH1707" i="1"/>
  <c r="BQL1706" i="1"/>
  <c r="BQK1706" i="1"/>
  <c r="BQJ1706" i="1"/>
  <c r="BQI1706" i="1"/>
  <c r="BQH1706" i="1"/>
  <c r="BQL1705" i="1"/>
  <c r="BQK1705" i="1"/>
  <c r="BQJ1705" i="1"/>
  <c r="BQI1705" i="1"/>
  <c r="BQH1705" i="1"/>
  <c r="BQL1704" i="1"/>
  <c r="BQK1704" i="1"/>
  <c r="BQJ1704" i="1"/>
  <c r="BQI1704" i="1"/>
  <c r="BQH1704" i="1"/>
  <c r="BQL1703" i="1"/>
  <c r="BQK1703" i="1"/>
  <c r="BQJ1703" i="1"/>
  <c r="BQI1703" i="1"/>
  <c r="BQH1703" i="1"/>
  <c r="BQL1702" i="1"/>
  <c r="BQK1702" i="1"/>
  <c r="BQJ1702" i="1"/>
  <c r="BQI1702" i="1"/>
  <c r="BQH1702" i="1"/>
  <c r="BQL1701" i="1"/>
  <c r="BQK1701" i="1"/>
  <c r="BQJ1701" i="1"/>
  <c r="BQI1701" i="1"/>
  <c r="BQH1701" i="1"/>
  <c r="BUJ1801" i="1" a="1"/>
  <c r="BUJ1801" i="1" s="1"/>
  <c r="BUH1810" i="1"/>
  <c r="BUG1810" i="1"/>
  <c r="BUF1810" i="1"/>
  <c r="BUE1810" i="1"/>
  <c r="BUD1810" i="1"/>
  <c r="BUH1809" i="1"/>
  <c r="BUG1809" i="1"/>
  <c r="BUF1809" i="1"/>
  <c r="BUE1809" i="1"/>
  <c r="BUD1809" i="1"/>
  <c r="BUH1808" i="1"/>
  <c r="BUG1808" i="1"/>
  <c r="BUF1808" i="1"/>
  <c r="BUE1808" i="1"/>
  <c r="BUD1808" i="1"/>
  <c r="BUH1807" i="1"/>
  <c r="BUG1807" i="1"/>
  <c r="BUF1807" i="1"/>
  <c r="BUE1807" i="1"/>
  <c r="BUD1807" i="1"/>
  <c r="BUH1806" i="1"/>
  <c r="BUG1806" i="1"/>
  <c r="BUF1806" i="1"/>
  <c r="BUE1806" i="1"/>
  <c r="BUD1806" i="1"/>
  <c r="BUH1805" i="1"/>
  <c r="BUG1805" i="1"/>
  <c r="BUF1805" i="1"/>
  <c r="BUE1805" i="1"/>
  <c r="BUH1804" i="1"/>
  <c r="BUG1804" i="1"/>
  <c r="BUF1804" i="1"/>
  <c r="BUE1804" i="1"/>
  <c r="BUD1804" i="1"/>
  <c r="BUH1803" i="1"/>
  <c r="BUG1803" i="1"/>
  <c r="BUF1803" i="1"/>
  <c r="BUE1803" i="1"/>
  <c r="BUD1803" i="1"/>
  <c r="BUH1802" i="1"/>
  <c r="BUG1802" i="1"/>
  <c r="BUF1802" i="1"/>
  <c r="BUD1802" i="1"/>
  <c r="BUH1801" i="1"/>
  <c r="BUG1801" i="1"/>
  <c r="BUF1801" i="1"/>
  <c r="BUE1801" i="1"/>
  <c r="BUD1801" i="1"/>
  <c r="BYE1901" i="1" a="1"/>
  <c r="BYE1901" i="1" s="1"/>
  <c r="BYI1901" i="1" a="1"/>
  <c r="BYI1901" i="1" s="1"/>
  <c r="BYC1910" i="1"/>
  <c r="BYB1910" i="1"/>
  <c r="BYA1910" i="1"/>
  <c r="BXZ1910" i="1"/>
  <c r="BXY1910" i="1"/>
  <c r="BYC1909" i="1"/>
  <c r="BYB1909" i="1"/>
  <c r="BYA1909" i="1"/>
  <c r="BXZ1909" i="1"/>
  <c r="BXY1909" i="1"/>
  <c r="BYC1908" i="1"/>
  <c r="BYB1908" i="1"/>
  <c r="BYA1908" i="1"/>
  <c r="BXZ1908" i="1"/>
  <c r="BXY1908" i="1"/>
  <c r="BYC1907" i="1"/>
  <c r="BYB1907" i="1"/>
  <c r="BYA1907" i="1"/>
  <c r="BXZ1907" i="1"/>
  <c r="BXY1907" i="1"/>
  <c r="BYC1906" i="1"/>
  <c r="BYB1906" i="1"/>
  <c r="BYA1906" i="1"/>
  <c r="BXZ1906" i="1"/>
  <c r="BYC1905" i="1"/>
  <c r="BYB1905" i="1"/>
  <c r="BYA1905" i="1"/>
  <c r="BXZ1905" i="1"/>
  <c r="BXY1905" i="1"/>
  <c r="BYC1904" i="1"/>
  <c r="BYB1904" i="1"/>
  <c r="BYA1904" i="1"/>
  <c r="BXZ1904" i="1"/>
  <c r="BXY1904" i="1"/>
  <c r="BYC1903" i="1"/>
  <c r="BYB1903" i="1"/>
  <c r="BYA1903" i="1"/>
  <c r="BXZ1903" i="1"/>
  <c r="BXY1903" i="1"/>
  <c r="BYC1902" i="1"/>
  <c r="BYB1902" i="1"/>
  <c r="BYA1902" i="1"/>
  <c r="BXY1902" i="1"/>
  <c r="BYC1901" i="1"/>
  <c r="BYB1901" i="1"/>
  <c r="BYA1901" i="1"/>
  <c r="BXZ1901" i="1"/>
  <c r="BXY1901" i="1"/>
  <c r="CGA2101" i="1" l="1" a="1"/>
  <c r="CGA2101" i="1" s="1"/>
  <c r="CFZ2104" i="1"/>
  <c r="CFY2104" i="1"/>
  <c r="CFX2104" i="1"/>
  <c r="CFW2104" i="1"/>
  <c r="CFV2104" i="1"/>
  <c r="CFZ2103" i="1"/>
  <c r="CFY2103" i="1"/>
  <c r="CFX2103" i="1"/>
  <c r="CFW2103" i="1"/>
  <c r="CFV2103" i="1"/>
  <c r="CFZ2102" i="1"/>
  <c r="CFY2102" i="1"/>
  <c r="CFX2102" i="1"/>
  <c r="CFW2102" i="1"/>
  <c r="CFV2102" i="1"/>
  <c r="CFZ2101" i="1"/>
  <c r="CFY2101" i="1"/>
  <c r="CFX2101" i="1"/>
  <c r="CFW2101" i="1"/>
  <c r="CFV2101" i="1"/>
  <c r="CJS2201" i="1" a="1"/>
  <c r="CJS22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<sst xmlns="http://schemas.openxmlformats.org/spreadsheetml/2006/main" count="1" uniqueCount="1">
  <si>
    <t>MMULT(MINVERSE(A1:D11),E1:E11)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</si>
</sst>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CW1:CZA2604"/>
  <sheetViews>
    <sheetView tabSelected="1" zoomScale="70" zoomScaleNormal="70" workbookViewId="0">
      <selection activeCell="B4" sqref="B4"/>
    </sheetView>
  </sheetViews>
  <sheetFormatPr defaultRowHeight="14.4" x14ac:dyDescent="0.3"/>
  <cols>
    <col min="2011" max="2011" width="18.21875" bestFit="1" customWidth="1"/>
    <col min="2701" max="2701" width="22.5546875" customWidth="1"/>
    <col min="2702" max="2702" width="18.77734375" customWidth="1"/>
    <col min="2703" max="2703" width="22.33203125" customWidth="1"/>
    <col min="2704" max="2704" width="20.44140625" customWidth="1"/>
  </cols>
  <sheetData>
    <row r="1" spans="101:115" x14ac:dyDescent="0.3">
      <c r="CW1">
        <v>1</v>
      </c>
      <c r="CX1">
        <f>VALUE(3)</f>
        <v>3</v>
      </c>
      <c r="CY1">
        <f>VALUE(1)</f>
        <v>1</v>
      </c>
      <c r="CZ1">
        <f>VALUE(1180)</f>
        <v>1180</v>
      </c>
      <c r="DA1">
        <f>VALUE(1955)</f>
        <v>1955</v>
      </c>
      <c r="DB1">
        <f>VALUE(221900)</f>
        <v>221900</v>
      </c>
      <c r="DH1" cm="1">
        <f t="array" ref="DH1:DH5">MMULT(MMULT(MINVERSE(MMULT(TRANSPOSE(CW1:DA10),(CW1:DA10))),TRANSPOSE(CW1:DA10)),DB1:DB10)</f>
        <v>5011981.639772661</v>
      </c>
    </row>
    <row r="2" spans="101:115" x14ac:dyDescent="0.3">
      <c r="CW2">
        <v>1</v>
      </c>
      <c r="CX2">
        <f>VALUE(3)</f>
        <v>3</v>
      </c>
      <c r="CY2">
        <f>VALUE(2.25)</f>
        <v>2.25</v>
      </c>
      <c r="CZ2">
        <f>VALUE(2570)</f>
        <v>2570</v>
      </c>
      <c r="DA2">
        <f>VALUE(1951)</f>
        <v>1951</v>
      </c>
      <c r="DB2">
        <f>VALUE(538000)</f>
        <v>538000</v>
      </c>
      <c r="DH2">
        <v>52049.160677000924</v>
      </c>
      <c r="DI2">
        <v>3</v>
      </c>
      <c r="DJ2">
        <f>DH2*DI2</f>
        <v>156147.48203100276</v>
      </c>
    </row>
    <row r="3" spans="101:115" x14ac:dyDescent="0.3">
      <c r="CW3">
        <v>1</v>
      </c>
      <c r="CX3">
        <f>VALUE(2)</f>
        <v>2</v>
      </c>
      <c r="CY3">
        <f>VALUE(1)</f>
        <v>1</v>
      </c>
      <c r="CZ3">
        <f>VALUE(770)</f>
        <v>770</v>
      </c>
      <c r="DA3">
        <f>VALUE(1933)</f>
        <v>1933</v>
      </c>
      <c r="DB3">
        <f>VALUE(180000)</f>
        <v>180000</v>
      </c>
      <c r="DH3">
        <v>137573.86631982494</v>
      </c>
      <c r="DI3">
        <v>2.5</v>
      </c>
      <c r="DJ3">
        <f>DH3*DI3</f>
        <v>343934.66579956235</v>
      </c>
    </row>
    <row r="4" spans="101:115" x14ac:dyDescent="0.3">
      <c r="CW4">
        <v>1</v>
      </c>
      <c r="CX4">
        <f>VALUE(4)</f>
        <v>4</v>
      </c>
      <c r="CY4">
        <f>VALUE(3)</f>
        <v>3</v>
      </c>
      <c r="CZ4">
        <f>VALUE(1960)</f>
        <v>1960</v>
      </c>
      <c r="DA4">
        <f>VALUE(1965)</f>
        <v>1965</v>
      </c>
      <c r="DB4">
        <f>VALUE(604000)</f>
        <v>604000</v>
      </c>
      <c r="DH4">
        <v>135.62546665653485</v>
      </c>
      <c r="DI4">
        <v>3560</v>
      </c>
      <c r="DJ4">
        <f>DH4*DI4</f>
        <v>482826.6612972641</v>
      </c>
    </row>
    <row r="5" spans="101:115" x14ac:dyDescent="0.3">
      <c r="CW5">
        <v>1</v>
      </c>
      <c r="CX5">
        <f>VALUE(3)</f>
        <v>3</v>
      </c>
      <c r="CY5">
        <f>VALUE(2)</f>
        <v>2</v>
      </c>
      <c r="CZ5">
        <f>VALUE(1680)</f>
        <v>1680</v>
      </c>
      <c r="DA5">
        <f>VALUE(1987)</f>
        <v>1987</v>
      </c>
      <c r="DB5">
        <f>VALUE(510000)</f>
        <v>510000</v>
      </c>
      <c r="DH5">
        <v>-2686.1736692147074</v>
      </c>
      <c r="DJ5">
        <f>DH5*DI5</f>
        <v>0</v>
      </c>
      <c r="DK5">
        <f>SUM(DJ2:DJ5)</f>
        <v>982908.80912782927</v>
      </c>
    </row>
    <row r="6" spans="101:115" x14ac:dyDescent="0.3">
      <c r="CW6">
        <v>1</v>
      </c>
      <c r="CX6">
        <f>VALUE(4)</f>
        <v>4</v>
      </c>
      <c r="CY6">
        <f>VALUE(4.5)</f>
        <v>4.5</v>
      </c>
      <c r="CZ6">
        <f>VALUE(5420)</f>
        <v>5420</v>
      </c>
      <c r="DA6">
        <f>VALUE(2001)</f>
        <v>2001</v>
      </c>
      <c r="DB6">
        <f>VALUE(1230000)</f>
        <v>1230000</v>
      </c>
      <c r="DK6" t="str">
        <f>TEXT(DK5,"0")</f>
        <v>982909</v>
      </c>
    </row>
    <row r="7" spans="101:115" x14ac:dyDescent="0.3">
      <c r="CW7">
        <v>1</v>
      </c>
      <c r="CX7">
        <f>VALUE(3)</f>
        <v>3</v>
      </c>
      <c r="CY7">
        <f>VALUE(2.25)</f>
        <v>2.25</v>
      </c>
      <c r="CZ7">
        <f>VALUE(1715)</f>
        <v>1715</v>
      </c>
      <c r="DA7">
        <f>VALUE(1995)</f>
        <v>1995</v>
      </c>
      <c r="DB7">
        <f>VALUE(257500)</f>
        <v>257500</v>
      </c>
    </row>
    <row r="8" spans="101:115" x14ac:dyDescent="0.3">
      <c r="CW8">
        <v>1</v>
      </c>
      <c r="CX8">
        <f>VALUE(3)</f>
        <v>3</v>
      </c>
      <c r="CY8">
        <f>VALUE(1.5)</f>
        <v>1.5</v>
      </c>
      <c r="CZ8">
        <f>VALUE(1060)</f>
        <v>1060</v>
      </c>
      <c r="DA8">
        <f>VALUE(1963)</f>
        <v>1963</v>
      </c>
      <c r="DB8">
        <f>VALUE(291850)</f>
        <v>291850</v>
      </c>
    </row>
    <row r="9" spans="101:115" x14ac:dyDescent="0.3">
      <c r="CW9">
        <v>1</v>
      </c>
      <c r="CX9">
        <f>VALUE(3)</f>
        <v>3</v>
      </c>
      <c r="CY9">
        <f>VALUE(1)</f>
        <v>1</v>
      </c>
      <c r="CZ9">
        <f>VALUE(1780)</f>
        <v>1780</v>
      </c>
      <c r="DA9">
        <f>VALUE(1960)</f>
        <v>1960</v>
      </c>
      <c r="DB9">
        <f>VALUE(229500)</f>
        <v>229500</v>
      </c>
    </row>
    <row r="10" spans="101:115" x14ac:dyDescent="0.3">
      <c r="CW10">
        <v>1</v>
      </c>
      <c r="CX10">
        <f>VALUE(3)</f>
        <v>3</v>
      </c>
      <c r="CY10">
        <f>VALUE(2.5)</f>
        <v>2.5</v>
      </c>
      <c r="CZ10">
        <f>VALUE(1890)</f>
        <v>1890</v>
      </c>
      <c r="DA10">
        <f>VALUE(2003)</f>
        <v>2003</v>
      </c>
      <c r="DB10">
        <f>VALUE(323000)</f>
        <v>323000</v>
      </c>
    </row>
    <row r="101" spans="201:215" x14ac:dyDescent="0.3">
      <c r="GS101">
        <v>1</v>
      </c>
      <c r="GT101">
        <f>VALUE(3)</f>
        <v>3</v>
      </c>
      <c r="GU101">
        <f>VALUE(1)</f>
        <v>1</v>
      </c>
      <c r="GV101">
        <f>VALUE(1180)</f>
        <v>1180</v>
      </c>
      <c r="GW101">
        <f>VALUE(1955)</f>
        <v>1955</v>
      </c>
      <c r="GX101">
        <f>VALUE(221900)</f>
        <v>221900</v>
      </c>
      <c r="HD101" cm="1">
        <f t="array" ref="HD101:HD105">MMULT(MMULT(MINVERSE(MMULT(TRANSPOSE(GS101:GW110),(GS101:GW110))),TRANSPOSE(GS101:GW110)),GX101:GX110)</f>
        <v>5100715.3493731758</v>
      </c>
    </row>
    <row r="102" spans="201:215" x14ac:dyDescent="0.3">
      <c r="GS102">
        <v>1</v>
      </c>
      <c r="GT102">
        <f>VALUE(3)</f>
        <v>3</v>
      </c>
      <c r="GU102">
        <f>VALUE(2.25)</f>
        <v>2.25</v>
      </c>
      <c r="GV102">
        <f>VALUE(2570)</f>
        <v>2570</v>
      </c>
      <c r="GW102">
        <f>VALUE(1951)</f>
        <v>1951</v>
      </c>
      <c r="GX102">
        <f>VALUE(538000)</f>
        <v>538000</v>
      </c>
      <c r="HD102">
        <v>36401.517419678989</v>
      </c>
      <c r="HE102">
        <v>3</v>
      </c>
      <c r="HF102">
        <f>HC102*HD102</f>
        <v>0</v>
      </c>
    </row>
    <row r="103" spans="201:215" x14ac:dyDescent="0.3">
      <c r="GS103">
        <v>1</v>
      </c>
      <c r="GT103">
        <f>VALUE(2)</f>
        <v>2</v>
      </c>
      <c r="GU103">
        <f>VALUE(1)</f>
        <v>1</v>
      </c>
      <c r="GV103">
        <f>VALUE(770)</f>
        <v>770</v>
      </c>
      <c r="GW103">
        <f>VALUE(1933)</f>
        <v>1933</v>
      </c>
      <c r="GX103">
        <f>VALUE(180000)</f>
        <v>180000</v>
      </c>
      <c r="HD103">
        <v>154934.06957139418</v>
      </c>
      <c r="HE103">
        <v>2.5</v>
      </c>
      <c r="HF103">
        <f>HC103*HD103</f>
        <v>0</v>
      </c>
    </row>
    <row r="104" spans="201:215" x14ac:dyDescent="0.3">
      <c r="GS104">
        <v>1</v>
      </c>
      <c r="GT104">
        <f>VALUE(4)</f>
        <v>4</v>
      </c>
      <c r="GU104">
        <f>VALUE(3)</f>
        <v>3</v>
      </c>
      <c r="GV104">
        <f>VALUE(1960)</f>
        <v>1960</v>
      </c>
      <c r="GW104">
        <f>VALUE(1965)</f>
        <v>1965</v>
      </c>
      <c r="GX104">
        <f>VALUE(604000)</f>
        <v>604000</v>
      </c>
      <c r="HD104">
        <v>132.0274720166833</v>
      </c>
      <c r="HE104">
        <v>3560</v>
      </c>
      <c r="HF104">
        <f>HC104*HD104</f>
        <v>0</v>
      </c>
    </row>
    <row r="105" spans="201:215" x14ac:dyDescent="0.3">
      <c r="GS105">
        <v>1</v>
      </c>
      <c r="GT105">
        <f>VALUE(3)</f>
        <v>3</v>
      </c>
      <c r="GU105">
        <f>VALUE(2)</f>
        <v>2</v>
      </c>
      <c r="GV105">
        <f>VALUE(1680)</f>
        <v>1680</v>
      </c>
      <c r="GW105">
        <f>VALUE(1987)</f>
        <v>1987</v>
      </c>
      <c r="GX105">
        <f>VALUE(510000)</f>
        <v>510000</v>
      </c>
      <c r="HD105">
        <v>-2727.445890868355</v>
      </c>
      <c r="HF105">
        <f>HC105*HD105</f>
        <v>0</v>
      </c>
      <c r="HG105">
        <f>SUM(HE102:HE105)</f>
        <v>3565.5</v>
      </c>
    </row>
    <row r="106" spans="201:215" x14ac:dyDescent="0.3">
      <c r="GS106">
        <v>1</v>
      </c>
      <c r="GT106">
        <f>VALUE(4)</f>
        <v>4</v>
      </c>
      <c r="GU106">
        <f>VALUE(4.5)</f>
        <v>4.5</v>
      </c>
      <c r="GV106">
        <f>VALUE(5420)</f>
        <v>5420</v>
      </c>
      <c r="GW106">
        <f>VALUE(2001)</f>
        <v>2001</v>
      </c>
      <c r="GX106">
        <f>VALUE(1230000)</f>
        <v>1230000</v>
      </c>
      <c r="HG106" t="str">
        <f>TEXT(HG105,"0")</f>
        <v>3566</v>
      </c>
    </row>
    <row r="107" spans="201:215" x14ac:dyDescent="0.3">
      <c r="GS107">
        <v>1</v>
      </c>
      <c r="GT107">
        <f>VALUE(3)</f>
        <v>3</v>
      </c>
      <c r="GU107">
        <f>VALUE(2.25)</f>
        <v>2.25</v>
      </c>
      <c r="GV107">
        <f>VALUE(1715)</f>
        <v>1715</v>
      </c>
      <c r="GW107">
        <f>VALUE(1995)</f>
        <v>1995</v>
      </c>
      <c r="GX107">
        <f>VALUE(257500)</f>
        <v>257500</v>
      </c>
    </row>
    <row r="108" spans="201:215" x14ac:dyDescent="0.3">
      <c r="GS108">
        <v>1</v>
      </c>
      <c r="GT108">
        <f>VALUE(3)</f>
        <v>3</v>
      </c>
      <c r="GU108">
        <f>VALUE(1.5)</f>
        <v>1.5</v>
      </c>
      <c r="GV108">
        <f>VALUE(1960)</f>
        <v>1960</v>
      </c>
      <c r="GW108">
        <f>VALUE(1963)</f>
        <v>1963</v>
      </c>
      <c r="GX108">
        <f>VALUE(291850)</f>
        <v>291850</v>
      </c>
    </row>
    <row r="109" spans="201:215" x14ac:dyDescent="0.3">
      <c r="GS109">
        <v>1</v>
      </c>
      <c r="GT109">
        <f>VALUE(3)</f>
        <v>3</v>
      </c>
      <c r="GU109">
        <f>VALUE(1)</f>
        <v>1</v>
      </c>
      <c r="GV109">
        <f>VALUE(1780)</f>
        <v>1780</v>
      </c>
      <c r="GW109">
        <f>VALUE(1960)</f>
        <v>1960</v>
      </c>
      <c r="GX109">
        <f>VALUE(229500)</f>
        <v>229500</v>
      </c>
    </row>
    <row r="110" spans="201:215" x14ac:dyDescent="0.3">
      <c r="GS110">
        <v>1</v>
      </c>
      <c r="GT110">
        <f>VALUE(3)</f>
        <v>3</v>
      </c>
      <c r="GU110">
        <f>VALUE(2.5)</f>
        <v>2.5</v>
      </c>
      <c r="GV110">
        <f>VALUE(1890)</f>
        <v>1890</v>
      </c>
      <c r="GW110">
        <f>VALUE(2003)</f>
        <v>2003</v>
      </c>
      <c r="GX110">
        <f>VALUE(323000)</f>
        <v>323000</v>
      </c>
    </row>
    <row r="201" spans="301:315" x14ac:dyDescent="0.3">
      <c r="KO201">
        <v>1</v>
      </c>
      <c r="KP201">
        <f>VALUE(2)</f>
        <v>2</v>
      </c>
      <c r="KQ201">
        <f>VALUE(2)</f>
        <v>2</v>
      </c>
      <c r="KR201">
        <f>VALUE(2)</f>
        <v>2</v>
      </c>
      <c r="KS201">
        <f>VALUE(2)</f>
        <v>2</v>
      </c>
      <c r="KT201">
        <f>VALUE(2)</f>
        <v>2</v>
      </c>
      <c r="KZ201" t="e" cm="1">
        <f t="array" ref="KZ201">MMULT(MMULT(MINVERSE(MMULT(TRANSPOSE(KO201:KS204),(KO201:KS204))),TRANSPOSE(KO201:KS204)),KT201:KT204)</f>
        <v>#NUM!</v>
      </c>
    </row>
    <row r="202" spans="301:315" x14ac:dyDescent="0.3">
      <c r="KO202">
        <v>1</v>
      </c>
      <c r="KP202">
        <f>VALUE(4)</f>
        <v>4</v>
      </c>
      <c r="KQ202">
        <f>VALUE(4)</f>
        <v>4</v>
      </c>
      <c r="KR202">
        <f>VALUE(4)</f>
        <v>4</v>
      </c>
      <c r="KS202">
        <f>VALUE(4)</f>
        <v>4</v>
      </c>
      <c r="KT202">
        <f>VALUE(4)</f>
        <v>4</v>
      </c>
      <c r="LA202">
        <v>2</v>
      </c>
      <c r="LB202">
        <f>KY202*KZ202</f>
        <v>0</v>
      </c>
    </row>
    <row r="203" spans="301:315" x14ac:dyDescent="0.3">
      <c r="KO203">
        <v>1</v>
      </c>
      <c r="KP203">
        <f>VALUE(3)</f>
        <v>3</v>
      </c>
      <c r="KQ203">
        <f>VALUE(3)</f>
        <v>3</v>
      </c>
      <c r="KR203">
        <f>VALUE(3)</f>
        <v>3</v>
      </c>
      <c r="KS203">
        <f>VALUE(3)</f>
        <v>3</v>
      </c>
      <c r="KT203">
        <f>VALUE(3)</f>
        <v>3</v>
      </c>
      <c r="LA203">
        <v>4</v>
      </c>
      <c r="LB203">
        <f>KY203*KZ203</f>
        <v>0</v>
      </c>
    </row>
    <row r="204" spans="301:315" x14ac:dyDescent="0.3">
      <c r="KO204">
        <v>1</v>
      </c>
      <c r="KP204">
        <f>VALUE(1)</f>
        <v>1</v>
      </c>
      <c r="KQ204">
        <f>VALUE(1)</f>
        <v>1</v>
      </c>
      <c r="KR204">
        <f>VALUE(1)</f>
        <v>1</v>
      </c>
      <c r="KS204">
        <f>VALUE(1)</f>
        <v>1</v>
      </c>
      <c r="KT204">
        <f>VALUE(1)</f>
        <v>1</v>
      </c>
      <c r="LA204">
        <v>3</v>
      </c>
      <c r="LB204">
        <f>KY204*KZ204</f>
        <v>0</v>
      </c>
    </row>
    <row r="205" spans="301:315" x14ac:dyDescent="0.3">
      <c r="LB205">
        <f>KY205*KZ205</f>
        <v>0</v>
      </c>
      <c r="LC205">
        <f>SUM(LA202:LA205)</f>
        <v>9</v>
      </c>
    </row>
    <row r="206" spans="301:315" x14ac:dyDescent="0.3">
      <c r="LC206" t="str">
        <f>TEXT(LC205,"0")</f>
        <v>9</v>
      </c>
    </row>
    <row r="301" spans="401:406" x14ac:dyDescent="0.3">
      <c r="OK301">
        <v>1</v>
      </c>
      <c r="OL301">
        <f>VALUE(4)</f>
        <v>4</v>
      </c>
      <c r="OM301">
        <f>VALUE(2)</f>
        <v>2</v>
      </c>
      <c r="ON301">
        <f>VALUE(3)</f>
        <v>3</v>
      </c>
      <c r="OO301">
        <f>VALUE(5)</f>
        <v>5</v>
      </c>
      <c r="OP301">
        <f>VALUE(2)</f>
        <v>2</v>
      </c>
    </row>
    <row r="302" spans="401:406" x14ac:dyDescent="0.3">
      <c r="OK302">
        <v>1</v>
      </c>
    </row>
    <row r="401" spans="501:515" x14ac:dyDescent="0.3">
      <c r="SG401">
        <v>1</v>
      </c>
      <c r="SH401">
        <f>VALUE(3)</f>
        <v>3</v>
      </c>
      <c r="SI401">
        <f>VALUE(1)</f>
        <v>1</v>
      </c>
      <c r="SJ401">
        <f>VALUE(1180)</f>
        <v>1180</v>
      </c>
      <c r="SK401">
        <f>VALUE(1955)</f>
        <v>1955</v>
      </c>
      <c r="SL401">
        <f>VALUE(221900)</f>
        <v>221900</v>
      </c>
      <c r="SR401" t="e" cm="1" vm="1">
        <f t="array" aca="1" ref="SR401" ca="1">MMULT(MMULT(MINVERSE(MMULT(TRANSPOSE(SG401:SK410),(SG401:SK410))),TRANSPOSE(SG401:SK410)),SL401:SL410)</f>
        <v>#VALUE!</v>
      </c>
    </row>
    <row r="402" spans="501:515" x14ac:dyDescent="0.3">
      <c r="SG402">
        <v>1</v>
      </c>
      <c r="SH402">
        <f>VALUE(3)</f>
        <v>3</v>
      </c>
      <c r="SI402">
        <f>VALUE(2.25)</f>
        <v>2.25</v>
      </c>
      <c r="SJ402">
        <f>VALUE(2570)</f>
        <v>2570</v>
      </c>
      <c r="SK402">
        <f>VALUE(1951)</f>
        <v>1951</v>
      </c>
      <c r="SL402">
        <f>VALUE(538000)</f>
        <v>538000</v>
      </c>
      <c r="SR402">
        <v>3</v>
      </c>
      <c r="SS402">
        <f>SQ402*SR402</f>
        <v>0</v>
      </c>
    </row>
    <row r="403" spans="501:515" x14ac:dyDescent="0.3">
      <c r="SG403">
        <v>1</v>
      </c>
      <c r="SH403">
        <f>VALUE(2)</f>
        <v>2</v>
      </c>
      <c r="SI403">
        <f>VALUE(1)</f>
        <v>1</v>
      </c>
      <c r="SJ403">
        <f>VALUE(770)</f>
        <v>770</v>
      </c>
      <c r="SK403">
        <f>VALUE(1933)</f>
        <v>1933</v>
      </c>
      <c r="SL403">
        <f>VALUE(180000)</f>
        <v>180000</v>
      </c>
      <c r="SR403">
        <v>2.5</v>
      </c>
      <c r="SS403">
        <f>SQ403*SR403</f>
        <v>0</v>
      </c>
    </row>
    <row r="404" spans="501:515" x14ac:dyDescent="0.3">
      <c r="SG404">
        <v>1</v>
      </c>
      <c r="SH404">
        <f>VALUE(4)</f>
        <v>4</v>
      </c>
      <c r="SI404">
        <f>VALUE(3)</f>
        <v>3</v>
      </c>
      <c r="SJ404">
        <f>VALUE(1960)</f>
        <v>1960</v>
      </c>
      <c r="SK404">
        <f>VALUE(1965)</f>
        <v>1965</v>
      </c>
      <c r="SL404">
        <f>VALUE(604000)</f>
        <v>604000</v>
      </c>
      <c r="SR404">
        <v>3560</v>
      </c>
      <c r="SS404">
        <f>SQ404*SR404</f>
        <v>0</v>
      </c>
    </row>
    <row r="405" spans="501:515" x14ac:dyDescent="0.3">
      <c r="SG405">
        <v>1</v>
      </c>
      <c r="SH405">
        <f>VALUE(3)</f>
        <v>3</v>
      </c>
      <c r="SI405">
        <f>VALUE(2)</f>
        <v>2</v>
      </c>
      <c r="SJ405">
        <f>VALUE(1680)</f>
        <v>1680</v>
      </c>
      <c r="SK405">
        <f>VALUE(1987)</f>
        <v>1987</v>
      </c>
      <c r="SL405">
        <f>VALUE(510000)</f>
        <v>510000</v>
      </c>
      <c r="SS405">
        <f>SQ405*SR405</f>
        <v>0</v>
      </c>
      <c r="SU405">
        <f>SUM(SS402:SS405)</f>
        <v>0</v>
      </c>
    </row>
    <row r="406" spans="501:515" x14ac:dyDescent="0.3">
      <c r="SG406">
        <v>1</v>
      </c>
      <c r="SH406">
        <f>VALUE(4)</f>
        <v>4</v>
      </c>
      <c r="SI406">
        <f>VALUE(4.5)</f>
        <v>4.5</v>
      </c>
      <c r="SJ406">
        <f>VALUE(5420)</f>
        <v>5420</v>
      </c>
      <c r="SK406">
        <f>VALUE(2001)</f>
        <v>2001</v>
      </c>
      <c r="SL406">
        <f>VALUE(1230000)</f>
        <v>1230000</v>
      </c>
    </row>
    <row r="407" spans="501:515" x14ac:dyDescent="0.3">
      <c r="SG407">
        <v>1</v>
      </c>
      <c r="SH407">
        <f>VALUE(3)</f>
        <v>3</v>
      </c>
      <c r="SI407">
        <f>VALUE(2.25)</f>
        <v>2.25</v>
      </c>
      <c r="SJ407">
        <f>VALUE(1715)</f>
        <v>1715</v>
      </c>
      <c r="SK407">
        <f>VALUE(1995)</f>
        <v>1995</v>
      </c>
      <c r="SL407">
        <f>VALUE(257500)</f>
        <v>257500</v>
      </c>
    </row>
    <row r="408" spans="501:515" x14ac:dyDescent="0.3">
      <c r="SG408">
        <v>1</v>
      </c>
      <c r="SH408">
        <f>VALUE(3)</f>
        <v>3</v>
      </c>
      <c r="SI408">
        <f>VALUE(1.5)</f>
        <v>1.5</v>
      </c>
      <c r="SJ408">
        <f>VALUE(1060)</f>
        <v>1060</v>
      </c>
      <c r="SK408">
        <f>VALUE(1963)</f>
        <v>1963</v>
      </c>
      <c r="SL408">
        <f>VALUE(291850)</f>
        <v>291850</v>
      </c>
    </row>
    <row r="409" spans="501:515" x14ac:dyDescent="0.3">
      <c r="SG409">
        <v>1</v>
      </c>
      <c r="SH409">
        <f>VALUE(3)</f>
        <v>3</v>
      </c>
      <c r="SI409">
        <f>VALUE(1)</f>
        <v>1</v>
      </c>
      <c r="SJ409">
        <f>VALUE(1780)</f>
        <v>1780</v>
      </c>
      <c r="SK409">
        <f>VALUE(1960)</f>
        <v>1960</v>
      </c>
      <c r="SL409">
        <f>VALUE(229500)</f>
        <v>229500</v>
      </c>
    </row>
    <row r="410" spans="501:515" x14ac:dyDescent="0.3">
      <c r="SG410">
        <v>1</v>
      </c>
      <c r="SH410">
        <f>VALUE(3)</f>
        <v>3</v>
      </c>
      <c r="SI410">
        <f>VALUE(2.5)</f>
        <v>2.5</v>
      </c>
      <c r="SJ410">
        <f>VALUE(1890)</f>
        <v>1890</v>
      </c>
      <c r="SK410">
        <f>VALUE(2003)</f>
        <v>2003</v>
      </c>
      <c r="SL410">
        <f>VALUE(323000)</f>
        <v>323000</v>
      </c>
    </row>
    <row r="501" spans="601:615" x14ac:dyDescent="0.3">
      <c r="WC501">
        <v>1</v>
      </c>
      <c r="WD501">
        <f>VALUE(5)</f>
        <v>5</v>
      </c>
      <c r="WE501">
        <f>VALUE(4)</f>
        <v>4</v>
      </c>
      <c r="WF501">
        <f>VALUE(3)</f>
        <v>3</v>
      </c>
      <c r="WG501">
        <f>VALUE(2)</f>
        <v>2</v>
      </c>
      <c r="WH501">
        <f>VALUE(5)</f>
        <v>5</v>
      </c>
      <c r="WN501" t="e" cm="1" vm="1">
        <f t="array" aca="1" ref="WN501" ca="1">MMULT(MMULT(MINVERSE(MMULT(TRANSPOSE(WC501:WG504),(WC501:WG504))),TRANSPOSE(WC501:WG504)),WH501:WH504)</f>
        <v>#VALUE!</v>
      </c>
    </row>
    <row r="502" spans="601:615" x14ac:dyDescent="0.3">
      <c r="WC502">
        <v>1</v>
      </c>
      <c r="WD502">
        <f>VALUE(2)</f>
        <v>2</v>
      </c>
      <c r="WE502">
        <f>VALUE(3)</f>
        <v>3</v>
      </c>
      <c r="WF502">
        <f>VALUE(4)</f>
        <v>4</v>
      </c>
      <c r="WG502">
        <f>VALUE(5)</f>
        <v>5</v>
      </c>
      <c r="WH502">
        <f>VALUE(6)</f>
        <v>6</v>
      </c>
      <c r="WN502">
        <v>2</v>
      </c>
      <c r="WO502">
        <f>WM502*WN502</f>
        <v>0</v>
      </c>
    </row>
    <row r="503" spans="601:615" x14ac:dyDescent="0.3">
      <c r="WC503">
        <v>1</v>
      </c>
      <c r="WD503">
        <f>VALUE(2)</f>
        <v>2</v>
      </c>
      <c r="WE503">
        <f>VALUE(3)</f>
        <v>3</v>
      </c>
      <c r="WF503">
        <f>VALUE(4)</f>
        <v>4</v>
      </c>
      <c r="WG503">
        <f>VALUE(5)</f>
        <v>5</v>
      </c>
      <c r="WH503">
        <f>VALUE(6)</f>
        <v>6</v>
      </c>
      <c r="WN503">
        <v>1</v>
      </c>
      <c r="WO503">
        <f>WM503*WN503</f>
        <v>0</v>
      </c>
    </row>
    <row r="504" spans="601:615" x14ac:dyDescent="0.3">
      <c r="WC504">
        <v>1</v>
      </c>
      <c r="WD504">
        <f>VALUE(1)</f>
        <v>1</v>
      </c>
      <c r="WE504">
        <f>VALUE(2)</f>
        <v>2</v>
      </c>
      <c r="WF504">
        <f>VALUE(4)</f>
        <v>4</v>
      </c>
      <c r="WG504">
        <f>VALUE(7)</f>
        <v>7</v>
      </c>
      <c r="WH504">
        <f>VALUE(96)</f>
        <v>96</v>
      </c>
      <c r="WN504">
        <v>2</v>
      </c>
      <c r="WO504">
        <f>WM504*WN504</f>
        <v>0</v>
      </c>
    </row>
    <row r="505" spans="601:615" x14ac:dyDescent="0.3">
      <c r="WO505">
        <f>WM505*WN505</f>
        <v>0</v>
      </c>
      <c r="WQ505">
        <f>SUM(WO502:WO505)</f>
        <v>0</v>
      </c>
    </row>
    <row r="601" spans="701:702" x14ac:dyDescent="0.3">
      <c r="ZY601">
        <v>1</v>
      </c>
      <c r="ZZ601">
        <f>VALUE(5)</f>
        <v>5</v>
      </c>
    </row>
    <row r="801" spans="901:911" x14ac:dyDescent="0.3">
      <c r="AHQ801">
        <v>1</v>
      </c>
      <c r="AHR801">
        <f>VALUE(3)</f>
        <v>3</v>
      </c>
      <c r="AHS801">
        <f>VALUE(1)</f>
        <v>1</v>
      </c>
      <c r="AHT801">
        <f>VALUE(1180)</f>
        <v>1180</v>
      </c>
      <c r="AHU801">
        <f>VALUE(1955)</f>
        <v>1955</v>
      </c>
      <c r="AHV801">
        <f>VALUE(221900)</f>
        <v>221900</v>
      </c>
      <c r="AIA801" cm="1">
        <f t="array" ref="AIA801:AIA805">MMULT(MMULT(MINVERSE(MMULT(TRANSPOSE(AHQ801:AHU810),(AHQ801:AHU810))),TRANSPOSE(AHQ801:AHU810)),AHV801:AHV810)</f>
        <v>5011981.639772661</v>
      </c>
    </row>
    <row r="802" spans="901:911" x14ac:dyDescent="0.3">
      <c r="AHQ802">
        <v>1</v>
      </c>
      <c r="AHR802">
        <f>VALUE(3)</f>
        <v>3</v>
      </c>
      <c r="AHS802">
        <f>VALUE(2.25)</f>
        <v>2.25</v>
      </c>
      <c r="AHT802">
        <f>VALUE(2570)</f>
        <v>2570</v>
      </c>
      <c r="AHU802">
        <f>VALUE(1951)</f>
        <v>1951</v>
      </c>
      <c r="AHV802">
        <f>VALUE(538000)</f>
        <v>538000</v>
      </c>
      <c r="AIA802">
        <v>52049.160677000924</v>
      </c>
    </row>
    <row r="803" spans="901:911" x14ac:dyDescent="0.3">
      <c r="AHQ803">
        <v>1</v>
      </c>
      <c r="AHR803">
        <f>VALUE(2)</f>
        <v>2</v>
      </c>
      <c r="AHS803">
        <f>VALUE(1)</f>
        <v>1</v>
      </c>
      <c r="AHT803">
        <f>VALUE(770)</f>
        <v>770</v>
      </c>
      <c r="AHU803">
        <f>VALUE(1933)</f>
        <v>1933</v>
      </c>
      <c r="AHV803">
        <f>VALUE(180000)</f>
        <v>180000</v>
      </c>
      <c r="AIA803">
        <v>137573.86631982494</v>
      </c>
    </row>
    <row r="804" spans="901:911" x14ac:dyDescent="0.3">
      <c r="AHQ804">
        <v>1</v>
      </c>
      <c r="AHR804">
        <f>VALUE(4)</f>
        <v>4</v>
      </c>
      <c r="AHS804">
        <f>VALUE(3)</f>
        <v>3</v>
      </c>
      <c r="AHT804">
        <f>VALUE(1960)</f>
        <v>1960</v>
      </c>
      <c r="AHU804">
        <f>VALUE(1965)</f>
        <v>1965</v>
      </c>
      <c r="AHV804">
        <f>VALUE(604000)</f>
        <v>604000</v>
      </c>
      <c r="AIA804">
        <v>135.62546665653485</v>
      </c>
    </row>
    <row r="805" spans="901:911" x14ac:dyDescent="0.3">
      <c r="AHQ805">
        <v>1</v>
      </c>
      <c r="AHR805">
        <f>VALUE(3)</f>
        <v>3</v>
      </c>
      <c r="AHS805">
        <f>VALUE(2)</f>
        <v>2</v>
      </c>
      <c r="AHT805">
        <f>VALUE(1680)</f>
        <v>1680</v>
      </c>
      <c r="AHU805">
        <f>VALUE(1987)</f>
        <v>1987</v>
      </c>
      <c r="AHV805">
        <f>VALUE(510000)</f>
        <v>510000</v>
      </c>
      <c r="AIA805">
        <v>-2686.1736692147074</v>
      </c>
    </row>
    <row r="806" spans="901:911" x14ac:dyDescent="0.3">
      <c r="AHQ806">
        <v>1</v>
      </c>
      <c r="AHR806">
        <f>VALUE(4)</f>
        <v>4</v>
      </c>
      <c r="AHS806">
        <f>VALUE(4.5)</f>
        <v>4.5</v>
      </c>
      <c r="AHT806">
        <f>VALUE(5420)</f>
        <v>5420</v>
      </c>
      <c r="AHU806">
        <f>VALUE(2001)</f>
        <v>2001</v>
      </c>
      <c r="AHV806">
        <f>VALUE(1230000)</f>
        <v>1230000</v>
      </c>
    </row>
    <row r="807" spans="901:911" x14ac:dyDescent="0.3">
      <c r="AHQ807">
        <v>1</v>
      </c>
      <c r="AHR807">
        <f>VALUE(3)</f>
        <v>3</v>
      </c>
      <c r="AHS807">
        <f>VALUE(2.25)</f>
        <v>2.25</v>
      </c>
      <c r="AHT807">
        <f>VALUE(1715)</f>
        <v>1715</v>
      </c>
      <c r="AHU807">
        <f>VALUE(1995)</f>
        <v>1995</v>
      </c>
      <c r="AHV807">
        <f>VALUE(257500)</f>
        <v>257500</v>
      </c>
    </row>
    <row r="808" spans="901:911" x14ac:dyDescent="0.3">
      <c r="AHQ808">
        <v>1</v>
      </c>
      <c r="AHR808">
        <f>VALUE(3)</f>
        <v>3</v>
      </c>
      <c r="AHS808">
        <f>VALUE(1.5)</f>
        <v>1.5</v>
      </c>
      <c r="AHT808">
        <f>VALUE(1060)</f>
        <v>1060</v>
      </c>
      <c r="AHU808">
        <f>VALUE(1963)</f>
        <v>1963</v>
      </c>
      <c r="AHV808">
        <f>VALUE(291850)</f>
        <v>291850</v>
      </c>
    </row>
    <row r="809" spans="901:911" x14ac:dyDescent="0.3">
      <c r="AHQ809">
        <v>1</v>
      </c>
      <c r="AHR809">
        <f>VALUE(3)</f>
        <v>3</v>
      </c>
      <c r="AHS809">
        <f>VALUE(1)</f>
        <v>1</v>
      </c>
      <c r="AHT809">
        <f>VALUE(1780)</f>
        <v>1780</v>
      </c>
      <c r="AHU809">
        <f>VALUE(1960)</f>
        <v>1960</v>
      </c>
      <c r="AHV809">
        <f>VALUE(229500)</f>
        <v>229500</v>
      </c>
    </row>
    <row r="810" spans="901:911" x14ac:dyDescent="0.3">
      <c r="AHQ810">
        <v>1</v>
      </c>
      <c r="AHR810">
        <f>VALUE(3)</f>
        <v>3</v>
      </c>
      <c r="AHS810">
        <f>VALUE(2.5)</f>
        <v>2.5</v>
      </c>
      <c r="AHT810">
        <f>VALUE(1890)</f>
        <v>1890</v>
      </c>
      <c r="AHU810">
        <f>VALUE(2003)</f>
        <v>2003</v>
      </c>
      <c r="AHV810">
        <f>VALUE(323000)</f>
        <v>323000</v>
      </c>
    </row>
    <row r="901" spans="1001:1011" x14ac:dyDescent="0.3">
      <c r="ALM901">
        <v>1</v>
      </c>
      <c r="ALN901">
        <f>VALUE(5)</f>
        <v>5</v>
      </c>
      <c r="ALO901">
        <f>VALUE(3)</f>
        <v>3</v>
      </c>
      <c r="ALP901">
        <f>VALUE(2)</f>
        <v>2</v>
      </c>
      <c r="ALQ901">
        <f>VALUE(3)</f>
        <v>3</v>
      </c>
      <c r="ALR901">
        <f>VALUE(5)</f>
        <v>5</v>
      </c>
      <c r="ALW901" cm="1">
        <f t="array" ref="ALW901:ALW905">MMULT(MMULT(MINVERSE(MMULT(TRANSPOSE(ALM901:ALQ904),(ALM901:ALQ904))),TRANSPOSE(ALM901:ALQ904)),ALR901:ALR904)</f>
        <v>10.4375</v>
      </c>
    </row>
    <row r="902" spans="1001:1011" x14ac:dyDescent="0.3">
      <c r="ALM902">
        <v>1</v>
      </c>
      <c r="ALN902">
        <f>VALUE(6)</f>
        <v>6</v>
      </c>
      <c r="ALO902">
        <f>VALUE(1)</f>
        <v>1</v>
      </c>
      <c r="ALP902">
        <f>VALUE(2)</f>
        <v>2</v>
      </c>
      <c r="ALQ902">
        <f>VALUE(3)</f>
        <v>3</v>
      </c>
      <c r="ALR902">
        <f>VALUE(2)</f>
        <v>2</v>
      </c>
      <c r="ALW902">
        <v>-0.7734375</v>
      </c>
    </row>
    <row r="903" spans="1001:1011" x14ac:dyDescent="0.3">
      <c r="ALM903">
        <v>1</v>
      </c>
      <c r="ALN903">
        <f>VALUE(5)</f>
        <v>5</v>
      </c>
      <c r="ALO903">
        <f>VALUE(4)</f>
        <v>4</v>
      </c>
      <c r="ALP903">
        <f>VALUE(5)</f>
        <v>5</v>
      </c>
      <c r="ALQ903">
        <f>VALUE(3)</f>
        <v>3</v>
      </c>
      <c r="ALR903">
        <f>VALUE(2)</f>
        <v>2</v>
      </c>
      <c r="ALW903">
        <v>1.12109375</v>
      </c>
    </row>
    <row r="904" spans="1001:1011" x14ac:dyDescent="0.3">
      <c r="ALM904">
        <v>1</v>
      </c>
      <c r="ALN904">
        <f>VALUE(6)</f>
        <v>6</v>
      </c>
      <c r="ALO904">
        <f>VALUE(3)</f>
        <v>3</v>
      </c>
      <c r="ALP904">
        <f>VALUE(4)</f>
        <v>4</v>
      </c>
      <c r="ALQ904">
        <f>VALUE(2)</f>
        <v>2</v>
      </c>
      <c r="ALR904">
        <f>VALUE(1)</f>
        <v>1</v>
      </c>
      <c r="ALW904">
        <v>-1.439453125</v>
      </c>
    </row>
    <row r="905" spans="1001:1011" x14ac:dyDescent="0.3">
      <c r="ALW905">
        <v>0.8203125</v>
      </c>
    </row>
    <row r="1001" spans="1101:1115" x14ac:dyDescent="0.3">
      <c r="API1001">
        <v>1</v>
      </c>
      <c r="APJ1001">
        <f>VALUE(3)</f>
        <v>3</v>
      </c>
      <c r="APK1001">
        <f>VALUE(5)</f>
        <v>5</v>
      </c>
      <c r="APL1001">
        <f>VALUE(4)</f>
        <v>4</v>
      </c>
      <c r="APM1001">
        <f>VALUE(2)</f>
        <v>2</v>
      </c>
      <c r="APN1001">
        <f>VALUE(1)</f>
        <v>1</v>
      </c>
      <c r="APS1001" cm="1">
        <f t="array" ref="APS1001:APW1005">MMULT(TRANSPOSE(API1001:APM1004),(API1001:APM1004))</f>
        <v>4</v>
      </c>
      <c r="APT1001">
        <v>18</v>
      </c>
      <c r="APU1001">
        <v>13</v>
      </c>
      <c r="APV1001">
        <v>15</v>
      </c>
      <c r="APW1001">
        <v>14</v>
      </c>
    </row>
    <row r="1002" spans="1101:1115" x14ac:dyDescent="0.3">
      <c r="API1002">
        <v>1</v>
      </c>
      <c r="APJ1002">
        <f>VALUE(3)</f>
        <v>3</v>
      </c>
      <c r="APK1002">
        <f>VALUE(2)</f>
        <v>2</v>
      </c>
      <c r="APL1002">
        <f>VALUE(4)</f>
        <v>4</v>
      </c>
      <c r="APM1002">
        <f>VALUE(5)</f>
        <v>5</v>
      </c>
      <c r="APN1002">
        <f>VALUE(3)</f>
        <v>3</v>
      </c>
      <c r="APS1002">
        <v>18</v>
      </c>
      <c r="APT1002">
        <v>90</v>
      </c>
      <c r="APU1002">
        <v>57</v>
      </c>
      <c r="APV1002">
        <v>66</v>
      </c>
      <c r="APW1002">
        <v>63</v>
      </c>
    </row>
    <row r="1003" spans="1101:1115" x14ac:dyDescent="0.3">
      <c r="API1003">
        <v>1</v>
      </c>
      <c r="APJ1003">
        <f>VALUE(6)</f>
        <v>6</v>
      </c>
      <c r="APK1003">
        <f>VALUE(3)</f>
        <v>3</v>
      </c>
      <c r="APL1003">
        <f>VALUE(4)</f>
        <v>4</v>
      </c>
      <c r="APM1003">
        <f>VALUE(5)</f>
        <v>5</v>
      </c>
      <c r="APN1003">
        <f>VALUE(2)</f>
        <v>2</v>
      </c>
      <c r="APS1003">
        <v>13</v>
      </c>
      <c r="APT1003">
        <v>57</v>
      </c>
      <c r="APU1003">
        <v>47</v>
      </c>
      <c r="APV1003">
        <v>49</v>
      </c>
      <c r="APW1003">
        <v>41</v>
      </c>
    </row>
    <row r="1004" spans="1101:1115" x14ac:dyDescent="0.3">
      <c r="API1004">
        <v>1</v>
      </c>
      <c r="APJ1004">
        <f>VALUE(6)</f>
        <v>6</v>
      </c>
      <c r="APK1004">
        <f>VALUE(3)</f>
        <v>3</v>
      </c>
      <c r="APL1004">
        <f>VALUE(3)</f>
        <v>3</v>
      </c>
      <c r="APM1004">
        <f>VALUE(2)</f>
        <v>2</v>
      </c>
      <c r="APN1004">
        <f>VALUE(4)</f>
        <v>4</v>
      </c>
      <c r="APS1004">
        <v>15</v>
      </c>
      <c r="APT1004">
        <v>66</v>
      </c>
      <c r="APU1004">
        <v>49</v>
      </c>
      <c r="APV1004">
        <v>57</v>
      </c>
      <c r="APW1004">
        <v>54</v>
      </c>
    </row>
    <row r="1005" spans="1101:1115" x14ac:dyDescent="0.3">
      <c r="APS1005">
        <v>14</v>
      </c>
      <c r="APT1005">
        <v>63</v>
      </c>
      <c r="APU1005">
        <v>41</v>
      </c>
      <c r="APV1005">
        <v>54</v>
      </c>
      <c r="APW1005">
        <v>58</v>
      </c>
    </row>
    <row r="1101" spans="1201:1205" x14ac:dyDescent="0.3">
      <c r="ATE1101">
        <v>1</v>
      </c>
      <c r="ATF1101">
        <f>VALUE(5)</f>
        <v>5</v>
      </c>
      <c r="ATG1101">
        <f>VALUE(2)</f>
        <v>2</v>
      </c>
      <c r="ATH1101">
        <f>VALUE(3)</f>
        <v>3</v>
      </c>
      <c r="ATI1101">
        <f>VALUE(5)</f>
        <v>5</v>
      </c>
    </row>
    <row r="1201" spans="1301:1306" x14ac:dyDescent="0.3">
      <c r="AXA1201">
        <v>1</v>
      </c>
      <c r="AXB1201">
        <f>VALUE(5)</f>
        <v>5</v>
      </c>
      <c r="AXC1201">
        <f>VALUE(3)</f>
        <v>3</v>
      </c>
      <c r="AXD1201">
        <f>VALUE(6)</f>
        <v>6</v>
      </c>
      <c r="AXE1201">
        <f>VALUE(4)</f>
        <v>4</v>
      </c>
      <c r="AXF1201">
        <f>VALUE(2)</f>
        <v>2</v>
      </c>
    </row>
    <row r="1202" spans="1301:1306" x14ac:dyDescent="0.3">
      <c r="AXA1202">
        <v>1</v>
      </c>
      <c r="AXB1202">
        <f>VALUE(3)</f>
        <v>3</v>
      </c>
      <c r="AXC1202">
        <f>VALUE(5)</f>
        <v>5</v>
      </c>
      <c r="AXD1202">
        <f>VALUE(2)</f>
        <v>2</v>
      </c>
      <c r="AXE1202">
        <f>VALUE(4)</f>
        <v>4</v>
      </c>
      <c r="AXF1202">
        <f>VALUE(3)</f>
        <v>3</v>
      </c>
    </row>
    <row r="1203" spans="1301:1306" x14ac:dyDescent="0.3">
      <c r="AXA1203">
        <v>1</v>
      </c>
      <c r="AXB1203">
        <f>VALUE(5)</f>
        <v>5</v>
      </c>
      <c r="AXC1203">
        <f>VALUE(3)</f>
        <v>3</v>
      </c>
      <c r="AXD1203">
        <f>VALUE(3)</f>
        <v>3</v>
      </c>
      <c r="AXE1203">
        <f>VALUE(4)</f>
        <v>4</v>
      </c>
      <c r="AXF1203">
        <f>VALUE(2)</f>
        <v>2</v>
      </c>
    </row>
    <row r="1204" spans="1301:1306" x14ac:dyDescent="0.3">
      <c r="AXA1204">
        <v>1</v>
      </c>
      <c r="AXB1204">
        <f>VALUE(5)</f>
        <v>5</v>
      </c>
      <c r="AXC1204">
        <f>VALUE(3)</f>
        <v>3</v>
      </c>
      <c r="AXD1204">
        <f>VALUE(4)</f>
        <v>4</v>
      </c>
      <c r="AXE1204">
        <f>VALUE(2)</f>
        <v>2</v>
      </c>
      <c r="AXF1204">
        <f>VALUE(5)</f>
        <v>5</v>
      </c>
    </row>
    <row r="1301" spans="1401:1406" x14ac:dyDescent="0.3">
      <c r="BAW1301">
        <v>1</v>
      </c>
      <c r="BAX1301">
        <f>VALUE(2)</f>
        <v>2</v>
      </c>
      <c r="BAY1301">
        <f>VALUE(3)</f>
        <v>3</v>
      </c>
      <c r="BAZ1301">
        <f>VALUE(4)</f>
        <v>4</v>
      </c>
      <c r="BBA1301">
        <f>VALUE(5)</f>
        <v>5</v>
      </c>
      <c r="BBB1301">
        <f>VALUE(6)</f>
        <v>6</v>
      </c>
    </row>
    <row r="1302" spans="1401:1406" x14ac:dyDescent="0.3">
      <c r="BAW1302">
        <v>1</v>
      </c>
      <c r="BAX1302">
        <f>VALUE(6)</f>
        <v>6</v>
      </c>
      <c r="BAY1302">
        <f>VALUE(5)</f>
        <v>5</v>
      </c>
      <c r="BAZ1302">
        <f>VALUE(4)</f>
        <v>4</v>
      </c>
      <c r="BBA1302">
        <f>VALUE(3)</f>
        <v>3</v>
      </c>
      <c r="BBB1302">
        <f>VALUE(2)</f>
        <v>2</v>
      </c>
    </row>
    <row r="1303" spans="1401:1406" x14ac:dyDescent="0.3">
      <c r="BAW1303">
        <v>1</v>
      </c>
      <c r="BAX1303">
        <f>VALUE(5)</f>
        <v>5</v>
      </c>
      <c r="BAY1303">
        <f>VALUE(3)</f>
        <v>3</v>
      </c>
      <c r="BAZ1303">
        <f>VALUE(6)</f>
        <v>6</v>
      </c>
      <c r="BBA1303">
        <f>VALUE(2)</f>
        <v>2</v>
      </c>
      <c r="BBB1303">
        <f>VALUE(3)</f>
        <v>3</v>
      </c>
    </row>
    <row r="1304" spans="1401:1406" x14ac:dyDescent="0.3">
      <c r="BAW1304">
        <v>1</v>
      </c>
      <c r="BAX1304">
        <f>VALUE(5)</f>
        <v>5</v>
      </c>
      <c r="BAY1304">
        <f>VALUE(2)</f>
        <v>2</v>
      </c>
      <c r="BAZ1304">
        <f>VALUE(3)</f>
        <v>3</v>
      </c>
      <c r="BBA1304">
        <f>VALUE(6)</f>
        <v>6</v>
      </c>
      <c r="BBB1304">
        <f>VALUE(4)</f>
        <v>4</v>
      </c>
    </row>
    <row r="1401" spans="1501:1506" x14ac:dyDescent="0.3">
      <c r="BES1401">
        <v>1</v>
      </c>
      <c r="BET1401">
        <f>VALUE(5)</f>
        <v>5</v>
      </c>
      <c r="BEU1401">
        <f>VALUE(4)</f>
        <v>4</v>
      </c>
      <c r="BEV1401">
        <f>VALUE(3)</f>
        <v>3</v>
      </c>
      <c r="BEW1401">
        <f>VALUE(2)</f>
        <v>2</v>
      </c>
      <c r="BEX1401">
        <f>VALUE(1)</f>
        <v>1</v>
      </c>
    </row>
    <row r="1402" spans="1501:1506" x14ac:dyDescent="0.3">
      <c r="BES1402">
        <v>1</v>
      </c>
      <c r="BET1402">
        <f>VALUE(3)</f>
        <v>3</v>
      </c>
      <c r="BEU1402">
        <f>VALUE(4)</f>
        <v>4</v>
      </c>
      <c r="BEV1402">
        <f>VALUE(2)</f>
        <v>2</v>
      </c>
      <c r="BEW1402">
        <f>VALUE(1)</f>
        <v>1</v>
      </c>
      <c r="BEX1402">
        <f>VALUE(5)</f>
        <v>5</v>
      </c>
    </row>
    <row r="1403" spans="1501:1506" x14ac:dyDescent="0.3">
      <c r="BES1403">
        <v>1</v>
      </c>
      <c r="BET1403">
        <f>VALUE(3)</f>
        <v>3</v>
      </c>
      <c r="BEU1403">
        <f>VALUE(2)</f>
        <v>2</v>
      </c>
      <c r="BEV1403">
        <f>VALUE(4)</f>
        <v>4</v>
      </c>
      <c r="BEW1403">
        <f>VALUE(1)</f>
        <v>1</v>
      </c>
      <c r="BEX1403">
        <f>VALUE(5)</f>
        <v>5</v>
      </c>
    </row>
    <row r="1404" spans="1501:1506" x14ac:dyDescent="0.3">
      <c r="BES1404">
        <v>1</v>
      </c>
      <c r="BET1404">
        <f>VALUE(5)</f>
        <v>5</v>
      </c>
      <c r="BEU1404">
        <f>VALUE(4)</f>
        <v>4</v>
      </c>
      <c r="BEV1404">
        <f>VALUE(3)</f>
        <v>3</v>
      </c>
      <c r="BEW1404">
        <f>VALUE(4)</f>
        <v>4</v>
      </c>
      <c r="BEX1404">
        <f>VALUE(2)</f>
        <v>2</v>
      </c>
    </row>
    <row r="1406" spans="1501:1506" x14ac:dyDescent="0.3">
      <c r="BES1406" cm="1">
        <f t="array" ref="BES1406:BEV1410">TRANSPOSE(BES1401:BEW1404)</f>
        <v>1</v>
      </c>
      <c r="BET1406">
        <v>1</v>
      </c>
      <c r="BEU1406">
        <v>1</v>
      </c>
      <c r="BEV1406">
        <v>1</v>
      </c>
    </row>
    <row r="1407" spans="1501:1506" x14ac:dyDescent="0.3">
      <c r="BES1407">
        <v>5</v>
      </c>
      <c r="BET1407">
        <v>3</v>
      </c>
      <c r="BEU1407">
        <v>3</v>
      </c>
      <c r="BEV1407">
        <v>5</v>
      </c>
    </row>
    <row r="1408" spans="1501:1506" x14ac:dyDescent="0.3">
      <c r="BES1408">
        <v>4</v>
      </c>
      <c r="BET1408">
        <v>4</v>
      </c>
      <c r="BEU1408">
        <v>2</v>
      </c>
      <c r="BEV1408">
        <v>4</v>
      </c>
    </row>
    <row r="1409" spans="1501:1504" x14ac:dyDescent="0.3">
      <c r="BES1409">
        <v>3</v>
      </c>
      <c r="BET1409">
        <v>2</v>
      </c>
      <c r="BEU1409">
        <v>4</v>
      </c>
      <c r="BEV1409">
        <v>3</v>
      </c>
    </row>
    <row r="1410" spans="1501:1504" x14ac:dyDescent="0.3">
      <c r="BES1410">
        <v>2</v>
      </c>
      <c r="BET1410">
        <v>1</v>
      </c>
      <c r="BEU1410">
        <v>1</v>
      </c>
      <c r="BEV1410">
        <v>4</v>
      </c>
    </row>
    <row r="1501" spans="1601:1606" x14ac:dyDescent="0.3">
      <c r="BIO1501">
        <v>1</v>
      </c>
      <c r="BIP1501">
        <f>VALUE(1)</f>
        <v>1</v>
      </c>
      <c r="BIQ1501">
        <f>VALUE(2)</f>
        <v>2</v>
      </c>
      <c r="BIR1501">
        <f>VALUE(3)</f>
        <v>3</v>
      </c>
      <c r="BIS1501">
        <f>VALUE(4)</f>
        <v>4</v>
      </c>
      <c r="BIT1501">
        <f>VALUE(5)</f>
        <v>5</v>
      </c>
    </row>
    <row r="1502" spans="1601:1606" x14ac:dyDescent="0.3">
      <c r="BIO1502">
        <v>1</v>
      </c>
      <c r="BIP1502">
        <f>VALUE(5)</f>
        <v>5</v>
      </c>
      <c r="BIQ1502">
        <f>VALUE(4)</f>
        <v>4</v>
      </c>
      <c r="BIR1502">
        <f>VALUE(3)</f>
        <v>3</v>
      </c>
      <c r="BIS1502">
        <f>VALUE(2)</f>
        <v>2</v>
      </c>
      <c r="BIT1502">
        <f>VALUE(1)</f>
        <v>1</v>
      </c>
    </row>
    <row r="1503" spans="1601:1606" x14ac:dyDescent="0.3">
      <c r="BIO1503">
        <v>1</v>
      </c>
      <c r="BIP1503">
        <f>VALUE(2)</f>
        <v>2</v>
      </c>
      <c r="BIQ1503">
        <f>VALUE(3)</f>
        <v>3</v>
      </c>
      <c r="BIR1503">
        <f>VALUE(4)</f>
        <v>4</v>
      </c>
      <c r="BIS1503">
        <f>VALUE(1)</f>
        <v>1</v>
      </c>
      <c r="BIT1503">
        <f>VALUE(5)</f>
        <v>5</v>
      </c>
    </row>
    <row r="1504" spans="1601:1606" x14ac:dyDescent="0.3">
      <c r="BIO1504">
        <v>1</v>
      </c>
      <c r="BIP1504">
        <f>VALUE(5)</f>
        <v>5</v>
      </c>
      <c r="BIQ1504">
        <f>VALUE(3)</f>
        <v>3</v>
      </c>
      <c r="BIR1504">
        <f>VALUE(4)</f>
        <v>4</v>
      </c>
      <c r="BIS1504">
        <f>VALUE(2)</f>
        <v>2</v>
      </c>
      <c r="BIT1504">
        <f>VALUE(1)</f>
        <v>1</v>
      </c>
    </row>
    <row r="1506" spans="1601:1601" x14ac:dyDescent="0.3">
      <c r="BIO1506" t="e" cm="1">
        <f t="array" ref="BIO1506">TRANSPOSE(Xmat)</f>
        <v>#NAME?</v>
      </c>
    </row>
    <row r="1601" spans="1701:1706" x14ac:dyDescent="0.3">
      <c r="BMK1601">
        <v>1</v>
      </c>
      <c r="BML1601">
        <f>VALUE(1)</f>
        <v>1</v>
      </c>
      <c r="BMM1601">
        <f>VALUE(2)</f>
        <v>2</v>
      </c>
      <c r="BMN1601">
        <f>VALUE(3)</f>
        <v>3</v>
      </c>
      <c r="BMO1601">
        <f>VALUE(4)</f>
        <v>4</v>
      </c>
      <c r="BMP1601">
        <f>VALUE(1)</f>
        <v>1</v>
      </c>
    </row>
    <row r="1602" spans="1701:1706" x14ac:dyDescent="0.3">
      <c r="BMK1602">
        <v>1</v>
      </c>
      <c r="BML1602">
        <f>VALUE(2)</f>
        <v>2</v>
      </c>
      <c r="BMM1602">
        <f>VALUE(3)</f>
        <v>3</v>
      </c>
      <c r="BMN1602">
        <f>VALUE(4)</f>
        <v>4</v>
      </c>
      <c r="BMO1602">
        <f>VALUE(1)</f>
        <v>1</v>
      </c>
      <c r="BMP1602">
        <f>VALUE(2)</f>
        <v>2</v>
      </c>
    </row>
    <row r="1603" spans="1701:1706" x14ac:dyDescent="0.3">
      <c r="BMK1603">
        <v>1</v>
      </c>
      <c r="BML1603">
        <f>VALUE(3)</f>
        <v>3</v>
      </c>
      <c r="BMM1603">
        <f>VALUE(1)</f>
        <v>1</v>
      </c>
      <c r="BMN1603">
        <f>VALUE(23)</f>
        <v>23</v>
      </c>
      <c r="BMO1603">
        <f>VALUE(3)</f>
        <v>3</v>
      </c>
      <c r="BMP1603">
        <f>VALUE(4)</f>
        <v>4</v>
      </c>
    </row>
    <row r="1604" spans="1701:1706" x14ac:dyDescent="0.3">
      <c r="BMK1604">
        <v>1</v>
      </c>
      <c r="BML1604">
        <f>VALUE(1)</f>
        <v>1</v>
      </c>
      <c r="BMM1604">
        <f>VALUE(2)</f>
        <v>2</v>
      </c>
      <c r="BMN1604">
        <f>VALUE(3)</f>
        <v>3</v>
      </c>
      <c r="BMO1604">
        <f>VALUE(4)</f>
        <v>4</v>
      </c>
      <c r="BMP1604">
        <f>VALUE(5)</f>
        <v>5</v>
      </c>
    </row>
    <row r="1701" spans="1801:1806" x14ac:dyDescent="0.3">
      <c r="BQG1701">
        <v>1</v>
      </c>
      <c r="BQH1701">
        <f>VALUE(3)</f>
        <v>3</v>
      </c>
      <c r="BQI1701">
        <f>VALUE(1)</f>
        <v>1</v>
      </c>
      <c r="BQJ1701">
        <f>VALUE(1180)</f>
        <v>1180</v>
      </c>
      <c r="BQK1701">
        <f>VALUE(1955)</f>
        <v>1955</v>
      </c>
      <c r="BQL1701">
        <f>VALUE(221900)</f>
        <v>221900</v>
      </c>
    </row>
    <row r="1702" spans="1801:1806" x14ac:dyDescent="0.3">
      <c r="BQG1702">
        <v>1</v>
      </c>
      <c r="BQH1702">
        <f>VALUE(3)</f>
        <v>3</v>
      </c>
      <c r="BQI1702">
        <f>VALUE(2.25)</f>
        <v>2.25</v>
      </c>
      <c r="BQJ1702">
        <f>VALUE(2570)</f>
        <v>2570</v>
      </c>
      <c r="BQK1702">
        <f>VALUE(1951)</f>
        <v>1951</v>
      </c>
      <c r="BQL1702">
        <f>VALUE(538000)</f>
        <v>538000</v>
      </c>
    </row>
    <row r="1703" spans="1801:1806" x14ac:dyDescent="0.3">
      <c r="BQG1703">
        <v>1</v>
      </c>
      <c r="BQH1703">
        <f>VALUE(2)</f>
        <v>2</v>
      </c>
      <c r="BQI1703">
        <f>VALUE(1)</f>
        <v>1</v>
      </c>
      <c r="BQJ1703">
        <f>VALUE(770)</f>
        <v>770</v>
      </c>
      <c r="BQK1703">
        <f>VALUE(1933)</f>
        <v>1933</v>
      </c>
      <c r="BQL1703">
        <f>VALUE(180000)</f>
        <v>180000</v>
      </c>
    </row>
    <row r="1704" spans="1801:1806" x14ac:dyDescent="0.3">
      <c r="BQG1704">
        <v>1</v>
      </c>
      <c r="BQH1704">
        <f>VALUE(4)</f>
        <v>4</v>
      </c>
      <c r="BQI1704">
        <f>VALUE(3)</f>
        <v>3</v>
      </c>
      <c r="BQJ1704">
        <f>VALUE(1960)</f>
        <v>1960</v>
      </c>
      <c r="BQK1704">
        <f>VALUE(1965)</f>
        <v>1965</v>
      </c>
      <c r="BQL1704">
        <f>VALUE(604000)</f>
        <v>604000</v>
      </c>
    </row>
    <row r="1705" spans="1801:1806" x14ac:dyDescent="0.3">
      <c r="BQG1705">
        <v>1</v>
      </c>
      <c r="BQH1705">
        <f>VALUE(3)</f>
        <v>3</v>
      </c>
      <c r="BQI1705">
        <f>VALUE(2)</f>
        <v>2</v>
      </c>
      <c r="BQJ1705">
        <f>VALUE(1680)</f>
        <v>1680</v>
      </c>
      <c r="BQK1705">
        <f>VALUE(1987)</f>
        <v>1987</v>
      </c>
      <c r="BQL1705">
        <f>VALUE(510000)</f>
        <v>510000</v>
      </c>
    </row>
    <row r="1706" spans="1801:1806" x14ac:dyDescent="0.3">
      <c r="BQG1706">
        <v>1</v>
      </c>
      <c r="BQH1706">
        <f>VALUE(4)</f>
        <v>4</v>
      </c>
      <c r="BQI1706">
        <f>VALUE(4.5)</f>
        <v>4.5</v>
      </c>
      <c r="BQJ1706">
        <f>VALUE(5420)</f>
        <v>5420</v>
      </c>
      <c r="BQK1706">
        <f>VALUE(2001)</f>
        <v>2001</v>
      </c>
      <c r="BQL1706">
        <f>VALUE(1230000)</f>
        <v>1230000</v>
      </c>
    </row>
    <row r="1707" spans="1801:1806" x14ac:dyDescent="0.3">
      <c r="BQG1707">
        <v>1</v>
      </c>
      <c r="BQH1707">
        <f>VALUE(3)</f>
        <v>3</v>
      </c>
      <c r="BQI1707">
        <f>VALUE(2.25)</f>
        <v>2.25</v>
      </c>
      <c r="BQJ1707">
        <f>VALUE(1715)</f>
        <v>1715</v>
      </c>
      <c r="BQK1707">
        <f>VALUE(1995)</f>
        <v>1995</v>
      </c>
      <c r="BQL1707">
        <f>VALUE(257500)</f>
        <v>257500</v>
      </c>
    </row>
    <row r="1708" spans="1801:1806" x14ac:dyDescent="0.3">
      <c r="BQG1708">
        <v>1</v>
      </c>
      <c r="BQH1708">
        <f>VALUE(3)</f>
        <v>3</v>
      </c>
      <c r="BQI1708">
        <f>VALUE(1.5)</f>
        <v>1.5</v>
      </c>
      <c r="BQJ1708">
        <f>VALUE(1060)</f>
        <v>1060</v>
      </c>
      <c r="BQK1708">
        <f>VALUE(1963)</f>
        <v>1963</v>
      </c>
      <c r="BQL1708">
        <f>VALUE(291850)</f>
        <v>291850</v>
      </c>
    </row>
    <row r="1709" spans="1801:1806" x14ac:dyDescent="0.3">
      <c r="BQG1709">
        <v>1</v>
      </c>
      <c r="BQH1709">
        <f>VALUE(3)</f>
        <v>3</v>
      </c>
      <c r="BQI1709">
        <f>VALUE(1)</f>
        <v>1</v>
      </c>
      <c r="BQJ1709">
        <f>VALUE(1780)</f>
        <v>1780</v>
      </c>
      <c r="BQK1709">
        <f>VALUE(1960)</f>
        <v>1960</v>
      </c>
      <c r="BQL1709">
        <f>VALUE(229500)</f>
        <v>229500</v>
      </c>
    </row>
    <row r="1710" spans="1801:1806" x14ac:dyDescent="0.3">
      <c r="BQG1710">
        <v>1</v>
      </c>
      <c r="BQH1710">
        <f>VALUE(3)</f>
        <v>3</v>
      </c>
      <c r="BQI1710">
        <f>VALUE(2.5)</f>
        <v>2.5</v>
      </c>
      <c r="BQJ1710">
        <f>VALUE(1890)</f>
        <v>1890</v>
      </c>
      <c r="BQK1710">
        <f>VALUE(2003)</f>
        <v>2003</v>
      </c>
      <c r="BQL1710">
        <f>VALUE(323000)</f>
        <v>323000</v>
      </c>
    </row>
    <row r="1801" spans="1901:1908" x14ac:dyDescent="0.3">
      <c r="BUC1801">
        <v>1</v>
      </c>
      <c r="BUD1801">
        <f>VALUE(3)</f>
        <v>3</v>
      </c>
      <c r="BUE1801">
        <f>VALUE(1)</f>
        <v>1</v>
      </c>
      <c r="BUF1801">
        <f>VALUE(1180)</f>
        <v>1180</v>
      </c>
      <c r="BUG1801">
        <f>VALUE(1955)</f>
        <v>1955</v>
      </c>
      <c r="BUH1801">
        <f>VALUE(221900)</f>
        <v>221900</v>
      </c>
      <c r="BUJ1801" t="e" cm="1">
        <f t="array" ref="BUJ1801">MMULT(MINVERSE(BUC1801:BUG1810),BUH1801:BUH1810)</f>
        <v>#VALUE!</v>
      </c>
    </row>
    <row r="1802" spans="1901:1908" x14ac:dyDescent="0.3">
      <c r="BUC1802">
        <v>1</v>
      </c>
      <c r="BUD1802">
        <f>VALUE(3)</f>
        <v>3</v>
      </c>
      <c r="BUE1802">
        <v>2.25</v>
      </c>
      <c r="BUF1802">
        <f>VALUE(2570)</f>
        <v>2570</v>
      </c>
      <c r="BUG1802">
        <f>VALUE(1951)</f>
        <v>1951</v>
      </c>
      <c r="BUH1802">
        <f>VALUE(538000)</f>
        <v>538000</v>
      </c>
    </row>
    <row r="1803" spans="1901:1908" x14ac:dyDescent="0.3">
      <c r="BUC1803">
        <v>1</v>
      </c>
      <c r="BUD1803">
        <f>VALUE(2)</f>
        <v>2</v>
      </c>
      <c r="BUE1803">
        <f>VALUE(1)</f>
        <v>1</v>
      </c>
      <c r="BUF1803">
        <f>VALUE(770)</f>
        <v>770</v>
      </c>
      <c r="BUG1803">
        <f>VALUE(1933)</f>
        <v>1933</v>
      </c>
      <c r="BUH1803">
        <f>VALUE(180000)</f>
        <v>180000</v>
      </c>
    </row>
    <row r="1804" spans="1901:1908" x14ac:dyDescent="0.3">
      <c r="BUC1804">
        <v>1</v>
      </c>
      <c r="BUD1804">
        <f>VALUE(4)</f>
        <v>4</v>
      </c>
      <c r="BUE1804">
        <f>VALUE(3)</f>
        <v>3</v>
      </c>
      <c r="BUF1804">
        <f>VALUE(1960)</f>
        <v>1960</v>
      </c>
      <c r="BUG1804">
        <f>VALUE(1965)</f>
        <v>1965</v>
      </c>
      <c r="BUH1804">
        <f>VALUE(604000)</f>
        <v>604000</v>
      </c>
    </row>
    <row r="1805" spans="1901:1908" x14ac:dyDescent="0.3">
      <c r="BUC1805">
        <v>1</v>
      </c>
      <c r="BUD1805">
        <v>3</v>
      </c>
      <c r="BUE1805">
        <f>VALUE(2)</f>
        <v>2</v>
      </c>
      <c r="BUF1805">
        <f>VALUE(1680)</f>
        <v>1680</v>
      </c>
      <c r="BUG1805">
        <f>VALUE(1987)</f>
        <v>1987</v>
      </c>
      <c r="BUH1805">
        <f>VALUE(510000)</f>
        <v>510000</v>
      </c>
    </row>
    <row r="1806" spans="1901:1908" x14ac:dyDescent="0.3">
      <c r="BUC1806">
        <v>1</v>
      </c>
      <c r="BUD1806">
        <f>VALUE(4)</f>
        <v>4</v>
      </c>
      <c r="BUE1806">
        <f>VALUE(4.5)</f>
        <v>4.5</v>
      </c>
      <c r="BUF1806">
        <f>VALUE(5420)</f>
        <v>5420</v>
      </c>
      <c r="BUG1806">
        <f>VALUE(2001)</f>
        <v>2001</v>
      </c>
      <c r="BUH1806">
        <f>VALUE(1230000)</f>
        <v>1230000</v>
      </c>
    </row>
    <row r="1807" spans="1901:1908" x14ac:dyDescent="0.3">
      <c r="BUC1807">
        <v>1</v>
      </c>
      <c r="BUD1807">
        <f>VALUE(3)</f>
        <v>3</v>
      </c>
      <c r="BUE1807">
        <f>VALUE(2.25)</f>
        <v>2.25</v>
      </c>
      <c r="BUF1807">
        <f>VALUE(1715)</f>
        <v>1715</v>
      </c>
      <c r="BUG1807">
        <f>VALUE(1995)</f>
        <v>1995</v>
      </c>
      <c r="BUH1807">
        <f>VALUE(257500)</f>
        <v>257500</v>
      </c>
    </row>
    <row r="1808" spans="1901:1908" x14ac:dyDescent="0.3">
      <c r="BUC1808">
        <v>1</v>
      </c>
      <c r="BUD1808">
        <f>VALUE(3)</f>
        <v>3</v>
      </c>
      <c r="BUE1808">
        <f>VALUE(1.5)</f>
        <v>1.5</v>
      </c>
      <c r="BUF1808">
        <f>VALUE(1060)</f>
        <v>1060</v>
      </c>
      <c r="BUG1808">
        <f>VALUE(1963)</f>
        <v>1963</v>
      </c>
      <c r="BUH1808">
        <f>VALUE(291850)</f>
        <v>291850</v>
      </c>
    </row>
    <row r="1809" spans="1901:1906" x14ac:dyDescent="0.3">
      <c r="BUC1809">
        <v>1</v>
      </c>
      <c r="BUD1809">
        <f>VALUE(3)</f>
        <v>3</v>
      </c>
      <c r="BUE1809">
        <f>VALUE(1)</f>
        <v>1</v>
      </c>
      <c r="BUF1809">
        <f>VALUE(1780)</f>
        <v>1780</v>
      </c>
      <c r="BUG1809">
        <f>VALUE(1960)</f>
        <v>1960</v>
      </c>
      <c r="BUH1809">
        <f>VALUE(229500)</f>
        <v>229500</v>
      </c>
    </row>
    <row r="1810" spans="1901:1906" x14ac:dyDescent="0.3">
      <c r="BUC1810">
        <v>1</v>
      </c>
      <c r="BUD1810">
        <f>VALUE(3)</f>
        <v>3</v>
      </c>
      <c r="BUE1810">
        <f>VALUE(2.5)</f>
        <v>2.5</v>
      </c>
      <c r="BUF1810">
        <f>VALUE(1890)</f>
        <v>1890</v>
      </c>
      <c r="BUG1810">
        <f>VALUE(2003)</f>
        <v>2003</v>
      </c>
      <c r="BUH1810">
        <f>VALUE(323000)</f>
        <v>323000</v>
      </c>
    </row>
    <row r="1901" spans="2001:2011" x14ac:dyDescent="0.3">
      <c r="BXY1901">
        <f>VALUE(3)</f>
        <v>3</v>
      </c>
      <c r="BXZ1901">
        <f>VALUE(1)</f>
        <v>1</v>
      </c>
      <c r="BYA1901">
        <f>VALUE(1180)</f>
        <v>1180</v>
      </c>
      <c r="BYB1901">
        <f>VALUE(1955)</f>
        <v>1955</v>
      </c>
      <c r="BYC1901">
        <f>VALUE(221900)</f>
        <v>221900</v>
      </c>
      <c r="BYE1901" t="e" cm="1">
        <f t="array" ref="BYE1901">MMULT(MINVERSE(BXY1901:BYB1910),BYC1901:BYC1910)</f>
        <v>#VALUE!</v>
      </c>
      <c r="BYI1901" t="e" cm="1">
        <f t="array" ref="BYI1901">MMULT(MINVERSE(BXY1901:BYB1910),BYC1901:BYC1910)</f>
        <v>#VALUE!</v>
      </c>
    </row>
    <row r="1902" spans="2001:2011" x14ac:dyDescent="0.3">
      <c r="BXY1902">
        <f>VALUE(3)</f>
        <v>3</v>
      </c>
      <c r="BXZ1902">
        <v>2.25</v>
      </c>
      <c r="BYA1902">
        <f>VALUE(2570)</f>
        <v>2570</v>
      </c>
      <c r="BYB1902">
        <f>VALUE(1951)</f>
        <v>1951</v>
      </c>
      <c r="BYC1902">
        <f>VALUE(5328000)</f>
        <v>5328000</v>
      </c>
    </row>
    <row r="1903" spans="2001:2011" x14ac:dyDescent="0.3">
      <c r="BXY1903">
        <f>VALUE(2)</f>
        <v>2</v>
      </c>
      <c r="BXZ1903">
        <f>VALUE(1)</f>
        <v>1</v>
      </c>
      <c r="BYA1903">
        <f>VALUE(770)</f>
        <v>770</v>
      </c>
      <c r="BYB1903">
        <f>VALUE(1933)</f>
        <v>1933</v>
      </c>
      <c r="BYC1903">
        <f>VALUE(180000)</f>
        <v>180000</v>
      </c>
    </row>
    <row r="1904" spans="2001:2011" x14ac:dyDescent="0.3">
      <c r="BXY1904">
        <f>VALUE(1)</f>
        <v>1</v>
      </c>
      <c r="BXZ1904">
        <f>VALUE(3)</f>
        <v>3</v>
      </c>
      <c r="BYA1904">
        <f>VALUE(1960)</f>
        <v>1960</v>
      </c>
      <c r="BYB1904">
        <f>VALUE(1965)</f>
        <v>1965</v>
      </c>
      <c r="BYC1904">
        <f>VALUE(604000)</f>
        <v>604000</v>
      </c>
    </row>
    <row r="1905" spans="2001:2005" x14ac:dyDescent="0.3">
      <c r="BXY1905">
        <f>VALUE(3)</f>
        <v>3</v>
      </c>
      <c r="BXZ1905">
        <f>VALUE(2)</f>
        <v>2</v>
      </c>
      <c r="BYA1905">
        <f>VALUE(1680)</f>
        <v>1680</v>
      </c>
      <c r="BYB1905">
        <f>VALUE(1987)</f>
        <v>1987</v>
      </c>
      <c r="BYC1905">
        <f>VALUE(510000)</f>
        <v>510000</v>
      </c>
    </row>
    <row r="1906" spans="2001:2005" x14ac:dyDescent="0.3">
      <c r="BXY1906">
        <v>4</v>
      </c>
      <c r="BXZ1906">
        <f>VALUE(4.5)</f>
        <v>4.5</v>
      </c>
      <c r="BYA1906">
        <f>VALUE(5420)</f>
        <v>5420</v>
      </c>
      <c r="BYB1906">
        <f>VALUE(2001)</f>
        <v>2001</v>
      </c>
      <c r="BYC1906">
        <f>VALUE(1230000)</f>
        <v>1230000</v>
      </c>
    </row>
    <row r="1907" spans="2001:2005" x14ac:dyDescent="0.3">
      <c r="BXY1907">
        <f>VALUE(3)</f>
        <v>3</v>
      </c>
      <c r="BXZ1907">
        <f>VALUE(2.25)</f>
        <v>2.25</v>
      </c>
      <c r="BYA1907">
        <f>VALUE(1715)</f>
        <v>1715</v>
      </c>
      <c r="BYB1907">
        <f>VALUE(1995)</f>
        <v>1995</v>
      </c>
      <c r="BYC1907">
        <f>VALUE(257500)</f>
        <v>257500</v>
      </c>
    </row>
    <row r="1908" spans="2001:2005" x14ac:dyDescent="0.3">
      <c r="BXY1908">
        <f>VALUE(3)</f>
        <v>3</v>
      </c>
      <c r="BXZ1908">
        <f>VALUE(1.5)</f>
        <v>1.5</v>
      </c>
      <c r="BYA1908">
        <f>VALUE(1060)</f>
        <v>1060</v>
      </c>
      <c r="BYB1908">
        <f>VALUE(1963)</f>
        <v>1963</v>
      </c>
      <c r="BYC1908">
        <f>VALUE(291850)</f>
        <v>291850</v>
      </c>
    </row>
    <row r="1909" spans="2001:2005" x14ac:dyDescent="0.3">
      <c r="BXY1909">
        <f>VALUE(3)</f>
        <v>3</v>
      </c>
      <c r="BXZ1909">
        <f>VALUE(1)</f>
        <v>1</v>
      </c>
      <c r="BYA1909">
        <f>VALUE(1780)</f>
        <v>1780</v>
      </c>
      <c r="BYB1909">
        <f>VALUE(1960)</f>
        <v>1960</v>
      </c>
      <c r="BYC1909">
        <f>VALUE(229500)</f>
        <v>229500</v>
      </c>
    </row>
    <row r="1910" spans="2001:2005" x14ac:dyDescent="0.3">
      <c r="BXY1910">
        <f>VALUE(3)</f>
        <v>3</v>
      </c>
      <c r="BXZ1910">
        <f>VALUE(2.5)</f>
        <v>2.5</v>
      </c>
      <c r="BYA1910">
        <f>VALUE(1890)</f>
        <v>1890</v>
      </c>
      <c r="BYB1910">
        <f>VALUE(2003)</f>
        <v>2003</v>
      </c>
      <c r="BYC1910">
        <f>VALUE(323000)</f>
        <v>323000</v>
      </c>
    </row>
    <row r="2101" spans="2201:2211" x14ac:dyDescent="0.3">
      <c r="CFQ2101">
        <v>1</v>
      </c>
      <c r="CFR2101">
        <v>1</v>
      </c>
      <c r="CFS2101">
        <v>1</v>
      </c>
      <c r="CFT2101">
        <v>1</v>
      </c>
      <c r="CFU2101">
        <v>1</v>
      </c>
      <c r="CFV2101">
        <f t="shared" ref="CFV2101:CFZ2104" si="0">VALUE(CFQ2101)</f>
        <v>1</v>
      </c>
      <c r="CFW2101">
        <f t="shared" si="0"/>
        <v>1</v>
      </c>
      <c r="CFX2101">
        <f t="shared" si="0"/>
        <v>1</v>
      </c>
      <c r="CFY2101">
        <f t="shared" si="0"/>
        <v>1</v>
      </c>
      <c r="CFZ2101">
        <f t="shared" si="0"/>
        <v>1</v>
      </c>
      <c r="CGA2101" t="e" cm="1">
        <f t="array" ref="CGA2101">MMULT(MINVERSE(CFV2101:CFY2104),CFZ2101:CFZ2104)</f>
        <v>#NUM!</v>
      </c>
    </row>
    <row r="2102" spans="2201:2211" x14ac:dyDescent="0.3">
      <c r="CFQ2102">
        <v>1</v>
      </c>
      <c r="CFR2102">
        <v>1</v>
      </c>
      <c r="CFS2102">
        <v>1</v>
      </c>
      <c r="CFT2102">
        <v>1</v>
      </c>
      <c r="CFU2102">
        <v>1</v>
      </c>
      <c r="CFV2102">
        <f t="shared" si="0"/>
        <v>1</v>
      </c>
      <c r="CFW2102">
        <f t="shared" si="0"/>
        <v>1</v>
      </c>
      <c r="CFX2102">
        <f t="shared" si="0"/>
        <v>1</v>
      </c>
      <c r="CFY2102">
        <f t="shared" si="0"/>
        <v>1</v>
      </c>
      <c r="CFZ2102">
        <f t="shared" si="0"/>
        <v>1</v>
      </c>
    </row>
    <row r="2103" spans="2201:2211" x14ac:dyDescent="0.3">
      <c r="CFQ2103">
        <v>1</v>
      </c>
      <c r="CFR2103">
        <v>1</v>
      </c>
      <c r="CFS2103">
        <v>1</v>
      </c>
      <c r="CFT2103">
        <v>1</v>
      </c>
      <c r="CFU2103">
        <v>1</v>
      </c>
      <c r="CFV2103">
        <f t="shared" si="0"/>
        <v>1</v>
      </c>
      <c r="CFW2103">
        <f t="shared" si="0"/>
        <v>1</v>
      </c>
      <c r="CFX2103">
        <f t="shared" si="0"/>
        <v>1</v>
      </c>
      <c r="CFY2103">
        <f t="shared" si="0"/>
        <v>1</v>
      </c>
      <c r="CFZ2103">
        <f t="shared" si="0"/>
        <v>1</v>
      </c>
    </row>
    <row r="2104" spans="2201:2211" x14ac:dyDescent="0.3">
      <c r="CFQ2104">
        <v>1</v>
      </c>
      <c r="CFR2104">
        <v>1</v>
      </c>
      <c r="CFS2104">
        <v>1</v>
      </c>
      <c r="CFT2104">
        <v>1</v>
      </c>
      <c r="CFU2104">
        <v>1</v>
      </c>
      <c r="CFV2104">
        <f t="shared" si="0"/>
        <v>1</v>
      </c>
      <c r="CFW2104">
        <f t="shared" si="0"/>
        <v>1</v>
      </c>
      <c r="CFX2104">
        <f t="shared" si="0"/>
        <v>1</v>
      </c>
      <c r="CFY2104">
        <f t="shared" si="0"/>
        <v>1</v>
      </c>
      <c r="CFZ2104">
        <f t="shared" si="0"/>
        <v>1</v>
      </c>
    </row>
    <row r="2201" spans="2301:2307" x14ac:dyDescent="0.3">
      <c r="CJM2201">
        <v>3</v>
      </c>
      <c r="CJN2201">
        <v>1</v>
      </c>
      <c r="CJO2201">
        <v>1180</v>
      </c>
      <c r="CJP2201">
        <v>1955</v>
      </c>
      <c r="CJQ2201">
        <v>221900</v>
      </c>
      <c r="CJS2201" t="e" cm="1">
        <f t="array" ref="CJS2201">MMULT(MINVERSE(CJM2201:CJP2210),CJQ2201:CJQ2210)</f>
        <v>#VALUE!</v>
      </c>
    </row>
    <row r="2202" spans="2301:2307" x14ac:dyDescent="0.3">
      <c r="CJM2202">
        <v>3</v>
      </c>
      <c r="CJN2202">
        <v>2.25</v>
      </c>
      <c r="CJO2202">
        <v>2570</v>
      </c>
      <c r="CJP2202">
        <v>1951</v>
      </c>
      <c r="CJQ2202">
        <v>538000</v>
      </c>
    </row>
    <row r="2203" spans="2301:2307" x14ac:dyDescent="0.3">
      <c r="CJM2203">
        <v>2</v>
      </c>
      <c r="CJN2203">
        <v>1</v>
      </c>
      <c r="CJO2203">
        <v>770</v>
      </c>
      <c r="CJP2203">
        <v>1933</v>
      </c>
      <c r="CJQ2203">
        <v>180000</v>
      </c>
    </row>
    <row r="2204" spans="2301:2307" x14ac:dyDescent="0.3">
      <c r="CJM2204">
        <v>4</v>
      </c>
      <c r="CJN2204">
        <v>3</v>
      </c>
      <c r="CJO2204">
        <v>1960</v>
      </c>
      <c r="CJP2204">
        <v>1965</v>
      </c>
      <c r="CJQ2204">
        <v>604000</v>
      </c>
    </row>
    <row r="2205" spans="2301:2307" x14ac:dyDescent="0.3">
      <c r="CJM2205">
        <v>3</v>
      </c>
      <c r="CJN2205">
        <v>2</v>
      </c>
      <c r="CJO2205">
        <v>1680</v>
      </c>
      <c r="CJP2205">
        <v>1987</v>
      </c>
      <c r="CJQ2205">
        <v>510000</v>
      </c>
    </row>
    <row r="2206" spans="2301:2307" x14ac:dyDescent="0.3">
      <c r="CJM2206">
        <v>4</v>
      </c>
      <c r="CJN2206">
        <v>4.5</v>
      </c>
      <c r="CJO2206">
        <v>5420</v>
      </c>
      <c r="CJP2206">
        <v>2001</v>
      </c>
      <c r="CJQ2206">
        <v>1230000</v>
      </c>
    </row>
    <row r="2207" spans="2301:2307" x14ac:dyDescent="0.3">
      <c r="CJM2207">
        <v>3</v>
      </c>
      <c r="CJN2207">
        <v>2.25</v>
      </c>
      <c r="CJO2207">
        <v>1715</v>
      </c>
      <c r="CJP2207">
        <v>1995</v>
      </c>
      <c r="CJQ2207">
        <v>257500</v>
      </c>
    </row>
    <row r="2208" spans="2301:2307" x14ac:dyDescent="0.3">
      <c r="CJM2208">
        <v>3</v>
      </c>
      <c r="CJN2208">
        <v>1.5</v>
      </c>
      <c r="CJO2208">
        <v>1060</v>
      </c>
      <c r="CJP2208">
        <v>1963</v>
      </c>
      <c r="CJQ2208">
        <v>291850</v>
      </c>
    </row>
    <row r="2209" spans="2301:2305" x14ac:dyDescent="0.3">
      <c r="CJM2209">
        <v>3</v>
      </c>
      <c r="CJN2209">
        <v>1</v>
      </c>
      <c r="CJO2209">
        <v>1780</v>
      </c>
      <c r="CJP2209">
        <v>1960</v>
      </c>
      <c r="CJQ2209">
        <v>229500</v>
      </c>
    </row>
    <row r="2210" spans="2301:2305" x14ac:dyDescent="0.3">
      <c r="CJM2210">
        <v>3</v>
      </c>
      <c r="CJN2210">
        <v>2.5</v>
      </c>
      <c r="CJO2210">
        <v>1890</v>
      </c>
      <c r="CJP2210">
        <v>2003</v>
      </c>
      <c r="CJQ2210">
        <v>323000</v>
      </c>
    </row>
    <row r="2301" spans="2401:2407" x14ac:dyDescent="0.3">
      <c r="CNI2301">
        <v>3</v>
      </c>
      <c r="CNK2301">
        <v>1180</v>
      </c>
      <c r="CNL2301">
        <v>1955</v>
      </c>
      <c r="CNM2301">
        <v>221900</v>
      </c>
      <c r="CNO2301" t="s">
        <v>0</v>
      </c>
    </row>
    <row r="2302" spans="2401:2407" x14ac:dyDescent="0.3">
      <c r="CNI2302">
        <v>3</v>
      </c>
      <c r="CNJ2302">
        <v>2.25</v>
      </c>
      <c r="CNK2302">
        <v>2570</v>
      </c>
      <c r="CNL2302">
        <v>1951</v>
      </c>
      <c r="CNM2302">
        <v>538000</v>
      </c>
    </row>
    <row r="2303" spans="2401:2407" x14ac:dyDescent="0.3">
      <c r="CNI2303">
        <v>2</v>
      </c>
      <c r="CNJ2303">
        <v>1</v>
      </c>
      <c r="CNK2303">
        <v>770</v>
      </c>
      <c r="CNL2303">
        <v>1933</v>
      </c>
      <c r="CNM2303">
        <v>180000</v>
      </c>
    </row>
    <row r="2304" spans="2401:2407" x14ac:dyDescent="0.3">
      <c r="CNI2304">
        <v>4</v>
      </c>
      <c r="CNJ2304">
        <v>3</v>
      </c>
      <c r="CNK2304">
        <v>1960</v>
      </c>
      <c r="CNL2304">
        <v>1965</v>
      </c>
      <c r="CNM2304">
        <v>604000</v>
      </c>
    </row>
    <row r="2305" spans="2401:2405" x14ac:dyDescent="0.3">
      <c r="CNI2305">
        <v>3</v>
      </c>
      <c r="CNJ2305">
        <v>2</v>
      </c>
      <c r="CNK2305">
        <v>1680</v>
      </c>
      <c r="CNL2305">
        <v>1987</v>
      </c>
      <c r="CNM2305">
        <v>510000</v>
      </c>
    </row>
    <row r="2306" spans="2401:2405" x14ac:dyDescent="0.3">
      <c r="CNI2306">
        <v>4</v>
      </c>
      <c r="CNJ2306">
        <v>4.5</v>
      </c>
      <c r="CNK2306">
        <v>5420</v>
      </c>
      <c r="CNL2306">
        <v>2001</v>
      </c>
      <c r="CNM2306">
        <v>1230000</v>
      </c>
    </row>
    <row r="2307" spans="2401:2405" x14ac:dyDescent="0.3">
      <c r="CNI2307">
        <v>3</v>
      </c>
      <c r="CNJ2307">
        <v>2.25</v>
      </c>
      <c r="CNK2307">
        <v>1715</v>
      </c>
      <c r="CNL2307">
        <v>1995</v>
      </c>
      <c r="CNM2307">
        <v>257500</v>
      </c>
    </row>
    <row r="2308" spans="2401:2405" x14ac:dyDescent="0.3">
      <c r="CNI2308">
        <v>3</v>
      </c>
      <c r="CNJ2308">
        <v>1.5</v>
      </c>
      <c r="CNK2308">
        <v>1060</v>
      </c>
      <c r="CNL2308">
        <v>1963</v>
      </c>
      <c r="CNM2308">
        <v>291850</v>
      </c>
    </row>
    <row r="2309" spans="2401:2405" x14ac:dyDescent="0.3">
      <c r="CNI2309">
        <v>3</v>
      </c>
      <c r="CNJ2309">
        <v>1</v>
      </c>
      <c r="CNK2309">
        <v>1750</v>
      </c>
      <c r="CNL2309">
        <v>1960</v>
      </c>
      <c r="CNM2309">
        <v>229500</v>
      </c>
    </row>
    <row r="2310" spans="2401:2405" x14ac:dyDescent="0.3">
      <c r="CNI2310">
        <v>3</v>
      </c>
      <c r="CNJ2310">
        <v>2.5</v>
      </c>
      <c r="CNK2310">
        <v>1890</v>
      </c>
      <c r="CNL2310">
        <v>2003</v>
      </c>
      <c r="CNM2310">
        <v>323000</v>
      </c>
    </row>
    <row r="2401" spans="2501:2505" x14ac:dyDescent="0.3">
      <c r="CRE2401">
        <v>2</v>
      </c>
      <c r="CRF2401">
        <v>2</v>
      </c>
      <c r="CRG2401">
        <v>2000</v>
      </c>
      <c r="CRH2401">
        <v>3215501</v>
      </c>
      <c r="CRI2401">
        <v>10301604045</v>
      </c>
    </row>
    <row r="2402" spans="2501:2505" x14ac:dyDescent="0.3">
      <c r="CRE2402">
        <v>10</v>
      </c>
      <c r="CRF2402">
        <v>235</v>
      </c>
      <c r="CRG2402">
        <v>123</v>
      </c>
      <c r="CRH2402">
        <v>1246145</v>
      </c>
      <c r="CRI2402">
        <v>16</v>
      </c>
    </row>
    <row r="2403" spans="2501:2505" x14ac:dyDescent="0.3">
      <c r="CRE2403">
        <v>461045</v>
      </c>
      <c r="CRF2403">
        <v>23450</v>
      </c>
      <c r="CRG2403">
        <v>1325406</v>
      </c>
      <c r="CRH2403">
        <v>104015</v>
      </c>
      <c r="CRI2403">
        <v>41</v>
      </c>
    </row>
    <row r="2404" spans="2501:2505" x14ac:dyDescent="0.3">
      <c r="CRE2404">
        <v>1045</v>
      </c>
      <c r="CRF2404">
        <v>4501</v>
      </c>
      <c r="CRG2404">
        <v>540</v>
      </c>
      <c r="CRH2404">
        <v>40</v>
      </c>
      <c r="CRI2404">
        <v>104</v>
      </c>
    </row>
    <row r="2601" spans="2701:2705" x14ac:dyDescent="0.3">
      <c r="CYW2601" s="1">
        <v>2</v>
      </c>
      <c r="CYX2601" s="1">
        <v>2</v>
      </c>
      <c r="CYY2601" s="1">
        <v>1400</v>
      </c>
      <c r="CYZ2601" s="1">
        <v>1967</v>
      </c>
      <c r="CZA2601" s="1">
        <v>220000</v>
      </c>
    </row>
    <row r="2602" spans="2701:2705" x14ac:dyDescent="0.3">
      <c r="CYW2602" s="1">
        <v>3</v>
      </c>
      <c r="CYX2602" s="1">
        <v>2</v>
      </c>
      <c r="CYY2602" s="1">
        <v>1300</v>
      </c>
      <c r="CYZ2602" s="1">
        <v>1984</v>
      </c>
      <c r="CZA2602" s="1">
        <v>400200</v>
      </c>
    </row>
    <row r="2603" spans="2701:2705" x14ac:dyDescent="0.3">
      <c r="CYW2603" s="1">
        <v>2</v>
      </c>
      <c r="CYX2603" s="1">
        <v>2</v>
      </c>
      <c r="CYY2603" s="1">
        <v>900</v>
      </c>
      <c r="CYZ2603" s="1">
        <v>1989</v>
      </c>
      <c r="CZA2603" s="1">
        <v>250000</v>
      </c>
    </row>
    <row r="2604" spans="2701:2705" x14ac:dyDescent="0.3">
      <c r="CYW2604" s="1">
        <v>4</v>
      </c>
      <c r="CYX2604" s="1">
        <v>3</v>
      </c>
      <c r="CYY2604" s="1">
        <v>2900</v>
      </c>
      <c r="CYZ2604" s="1">
        <v>1955</v>
      </c>
      <c r="CZA2604" s="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2020-02-02T05:05:14Z</dcterms:modified>
</cp:coreProperties>
</file>