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8_{CF8D0B2C-1254-41CF-8266-65A1CF0ACE81}" xr6:coauthVersionLast="45" xr6:coauthVersionMax="45" xr10:uidLastSave="{00000000-0000-0000-0000-000000000000}"/>
  <bookViews>
    <workbookView xWindow="72" yWindow="36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J5" i="1" l="1"/>
  <c r="DJ4" i="1"/>
  <c r="DJ3" i="1"/>
  <c r="DJ2" i="1"/>
  <c r="DH1" i="1" a="1"/>
  <c r="DH1" i="1" s="1"/>
  <c r="DB10" i="1"/>
  <c r="DA10" i="1"/>
  <c r="CZ10" i="1"/>
  <c r="CY10" i="1"/>
  <c r="CX10" i="1"/>
  <c r="DB9" i="1"/>
  <c r="DA9" i="1"/>
  <c r="CZ9" i="1"/>
  <c r="CY9" i="1"/>
  <c r="CX9" i="1"/>
  <c r="DB8" i="1"/>
  <c r="DA8" i="1"/>
  <c r="CZ8" i="1"/>
  <c r="CY8" i="1"/>
  <c r="CX8" i="1"/>
  <c r="DB7" i="1"/>
  <c r="DA7" i="1"/>
  <c r="CZ7" i="1"/>
  <c r="CY7" i="1"/>
  <c r="CX7" i="1"/>
  <c r="DB6" i="1"/>
  <c r="DA6" i="1"/>
  <c r="CZ6" i="1"/>
  <c r="CY6" i="1"/>
  <c r="CX6" i="1"/>
  <c r="DB5" i="1"/>
  <c r="DA5" i="1"/>
  <c r="CZ5" i="1"/>
  <c r="CY5" i="1"/>
  <c r="CX5" i="1"/>
  <c r="DB4" i="1"/>
  <c r="DA4" i="1"/>
  <c r="CZ4" i="1"/>
  <c r="CY4" i="1"/>
  <c r="CX4" i="1"/>
  <c r="DB3" i="1"/>
  <c r="DA3" i="1"/>
  <c r="CZ3" i="1"/>
  <c r="CY3" i="1"/>
  <c r="CX3" i="1"/>
  <c r="DB2" i="1"/>
  <c r="DA2" i="1"/>
  <c r="CZ2" i="1"/>
  <c r="CY2" i="1"/>
  <c r="CX2" i="1"/>
  <c r="DB1" i="1"/>
  <c r="DA1" i="1"/>
  <c r="CZ1" i="1"/>
  <c r="CY1" i="1"/>
  <c r="CX1" i="1"/>
  <c r="DK5" i="1" l="1"/>
  <c r="DK6" i="1" s="1"/>
  <c r="HF105" i="1"/>
  <c r="HF104" i="1"/>
  <c r="HF103" i="1"/>
  <c r="HF102" i="1"/>
  <c r="HD101" i="1" a="1"/>
  <c r="HD101" i="1" s="1"/>
  <c r="GX110" i="1"/>
  <c r="GW110" i="1"/>
  <c r="GV110" i="1"/>
  <c r="GU110" i="1"/>
  <c r="GT110" i="1"/>
  <c r="GX109" i="1"/>
  <c r="GW109" i="1"/>
  <c r="GV109" i="1"/>
  <c r="GU109" i="1"/>
  <c r="GT109" i="1"/>
  <c r="GX108" i="1"/>
  <c r="GW108" i="1"/>
  <c r="GV108" i="1"/>
  <c r="GU108" i="1"/>
  <c r="GT108" i="1"/>
  <c r="GX107" i="1"/>
  <c r="GW107" i="1"/>
  <c r="GV107" i="1"/>
  <c r="GU107" i="1"/>
  <c r="GT107" i="1"/>
  <c r="GX106" i="1"/>
  <c r="GW106" i="1"/>
  <c r="GV106" i="1"/>
  <c r="GU106" i="1"/>
  <c r="GT106" i="1"/>
  <c r="GX105" i="1"/>
  <c r="GW105" i="1"/>
  <c r="GV105" i="1"/>
  <c r="GU105" i="1"/>
  <c r="GT105" i="1"/>
  <c r="GX104" i="1"/>
  <c r="GW104" i="1"/>
  <c r="GV104" i="1"/>
  <c r="GU104" i="1"/>
  <c r="GT104" i="1"/>
  <c r="GX103" i="1"/>
  <c r="GW103" i="1"/>
  <c r="GV103" i="1"/>
  <c r="GU103" i="1"/>
  <c r="GT103" i="1"/>
  <c r="GX102" i="1"/>
  <c r="GW102" i="1"/>
  <c r="GV102" i="1"/>
  <c r="GU102" i="1"/>
  <c r="GT102" i="1"/>
  <c r="GX101" i="1"/>
  <c r="GW101" i="1"/>
  <c r="GV101" i="1"/>
  <c r="GU101" i="1"/>
  <c r="GT101" i="1"/>
  <c r="HG105" i="1" l="1"/>
  <c r="HG106" i="1" s="1"/>
  <c r="LC206" i="1"/>
  <c r="LC205" i="1"/>
  <c r="LB205" i="1"/>
  <c r="LB204" i="1"/>
  <c r="LB203" i="1"/>
  <c r="LB202" i="1"/>
  <c r="KZ201" i="1" a="1"/>
  <c r="KZ201" i="1" s="1"/>
  <c r="KT210" i="1"/>
  <c r="KS210" i="1"/>
  <c r="KR210" i="1"/>
  <c r="KQ210" i="1"/>
  <c r="KP210" i="1"/>
  <c r="KT209" i="1"/>
  <c r="KS209" i="1"/>
  <c r="KR209" i="1"/>
  <c r="KQ209" i="1"/>
  <c r="KP209" i="1"/>
  <c r="KT208" i="1"/>
  <c r="KS208" i="1"/>
  <c r="KR208" i="1"/>
  <c r="KQ208" i="1"/>
  <c r="KP208" i="1"/>
  <c r="KT207" i="1"/>
  <c r="KS207" i="1"/>
  <c r="KR207" i="1"/>
  <c r="KQ207" i="1"/>
  <c r="KP207" i="1"/>
  <c r="KT206" i="1"/>
  <c r="KS206" i="1"/>
  <c r="KR206" i="1"/>
  <c r="KQ206" i="1"/>
  <c r="KP206" i="1"/>
  <c r="KT205" i="1"/>
  <c r="KS205" i="1"/>
  <c r="KR205" i="1"/>
  <c r="KQ205" i="1"/>
  <c r="KP205" i="1"/>
  <c r="KT204" i="1"/>
  <c r="KS204" i="1"/>
  <c r="KR204" i="1"/>
  <c r="KQ204" i="1"/>
  <c r="KP204" i="1"/>
  <c r="KT203" i="1"/>
  <c r="KS203" i="1"/>
  <c r="KR203" i="1"/>
  <c r="KQ203" i="1"/>
  <c r="KP203" i="1"/>
  <c r="KT202" i="1"/>
  <c r="KS202" i="1"/>
  <c r="KR202" i="1"/>
  <c r="KQ202" i="1"/>
  <c r="KP202" i="1"/>
  <c r="KT201" i="1"/>
  <c r="KS201" i="1"/>
  <c r="KR201" i="1"/>
  <c r="KQ201" i="1"/>
  <c r="KP201" i="1"/>
  <c r="OY306" i="1" l="1"/>
  <c r="OY305" i="1"/>
  <c r="OX305" i="1"/>
  <c r="OX304" i="1"/>
  <c r="OX303" i="1"/>
  <c r="OX302" i="1"/>
  <c r="OV301" i="1" a="1"/>
  <c r="OV301" i="1" s="1"/>
  <c r="OP304" i="1"/>
  <c r="OO304" i="1"/>
  <c r="ON304" i="1"/>
  <c r="OM304" i="1"/>
  <c r="OL304" i="1"/>
  <c r="OP303" i="1"/>
  <c r="OO303" i="1"/>
  <c r="ON303" i="1"/>
  <c r="OM303" i="1"/>
  <c r="OL303" i="1"/>
  <c r="OP302" i="1"/>
  <c r="OO302" i="1"/>
  <c r="ON302" i="1"/>
  <c r="OM302" i="1"/>
  <c r="OL302" i="1"/>
  <c r="OP301" i="1"/>
  <c r="OO301" i="1"/>
  <c r="ON301" i="1"/>
  <c r="OM301" i="1"/>
  <c r="OL301" i="1"/>
  <c r="SL401" i="1" l="1"/>
  <c r="SK401" i="1"/>
  <c r="SJ401" i="1"/>
  <c r="SI401" i="1"/>
  <c r="SH401" i="1"/>
  <c r="WQ505" i="1" l="1"/>
  <c r="WO505" i="1"/>
  <c r="WO504" i="1"/>
  <c r="WO503" i="1"/>
  <c r="WO502" i="1"/>
  <c r="WN501" i="1" a="1"/>
  <c r="WN501" i="1" s="1"/>
  <c r="WH510" i="1"/>
  <c r="WG510" i="1"/>
  <c r="WF510" i="1"/>
  <c r="WE510" i="1"/>
  <c r="WD510" i="1"/>
  <c r="WH509" i="1"/>
  <c r="WG509" i="1"/>
  <c r="WF509" i="1"/>
  <c r="WE509" i="1"/>
  <c r="WD509" i="1"/>
  <c r="WH508" i="1"/>
  <c r="WG508" i="1"/>
  <c r="WF508" i="1"/>
  <c r="WE508" i="1"/>
  <c r="WD508" i="1"/>
  <c r="WH507" i="1"/>
  <c r="WG507" i="1"/>
  <c r="WF507" i="1"/>
  <c r="WE507" i="1"/>
  <c r="WD507" i="1"/>
  <c r="WH506" i="1"/>
  <c r="WG506" i="1"/>
  <c r="WF506" i="1"/>
  <c r="WE506" i="1"/>
  <c r="WD506" i="1"/>
  <c r="WH505" i="1"/>
  <c r="WG505" i="1"/>
  <c r="WF505" i="1"/>
  <c r="WE505" i="1"/>
  <c r="WD505" i="1"/>
  <c r="WH504" i="1"/>
  <c r="WG504" i="1"/>
  <c r="WF504" i="1"/>
  <c r="WE504" i="1"/>
  <c r="WD504" i="1"/>
  <c r="WH503" i="1"/>
  <c r="WG503" i="1"/>
  <c r="WF503" i="1"/>
  <c r="WE503" i="1"/>
  <c r="WD503" i="1"/>
  <c r="WH502" i="1"/>
  <c r="WG502" i="1"/>
  <c r="WF502" i="1"/>
  <c r="WE502" i="1"/>
  <c r="WD502" i="1"/>
  <c r="WH501" i="1"/>
  <c r="WG501" i="1"/>
  <c r="WF501" i="1"/>
  <c r="WE501" i="1"/>
  <c r="WD501" i="1"/>
  <c r="AAM605" i="1" l="1"/>
  <c r="AAK605" i="1"/>
  <c r="AAK604" i="1"/>
  <c r="AAK603" i="1"/>
  <c r="AAK602" i="1"/>
  <c r="AAJ601" i="1" a="1"/>
  <c r="AAJ601" i="1" s="1"/>
  <c r="AAD604" i="1"/>
  <c r="AAC604" i="1"/>
  <c r="AAB604" i="1"/>
  <c r="AAA604" i="1"/>
  <c r="ZZ604" i="1"/>
  <c r="AAD603" i="1"/>
  <c r="AAC603" i="1"/>
  <c r="AAB603" i="1"/>
  <c r="AAA603" i="1"/>
  <c r="ZZ603" i="1"/>
  <c r="AAD602" i="1"/>
  <c r="AAC602" i="1"/>
  <c r="AAB602" i="1"/>
  <c r="AAA602" i="1"/>
  <c r="ZZ602" i="1"/>
  <c r="AAD601" i="1"/>
  <c r="AAC601" i="1"/>
  <c r="AAB601" i="1"/>
  <c r="AAA601" i="1"/>
  <c r="ZZ601" i="1"/>
  <c r="ADV701" i="1" l="1"/>
  <c r="ALW901" i="1" l="1" a="1"/>
  <c r="ALW901" i="1" s="1"/>
  <c r="ALR910" i="1"/>
  <c r="ALQ910" i="1"/>
  <c r="ALP910" i="1"/>
  <c r="ALO910" i="1"/>
  <c r="ALN910" i="1"/>
  <c r="ALR909" i="1"/>
  <c r="ALQ909" i="1"/>
  <c r="ALP909" i="1"/>
  <c r="ALO909" i="1"/>
  <c r="ALN909" i="1"/>
  <c r="ALR908" i="1"/>
  <c r="ALQ908" i="1"/>
  <c r="ALP908" i="1"/>
  <c r="ALO908" i="1"/>
  <c r="ALN908" i="1"/>
  <c r="ALR907" i="1"/>
  <c r="ALQ907" i="1"/>
  <c r="ALP907" i="1"/>
  <c r="ALO907" i="1"/>
  <c r="ALN907" i="1"/>
  <c r="ALR906" i="1"/>
  <c r="ALQ906" i="1"/>
  <c r="ALP906" i="1"/>
  <c r="ALO906" i="1"/>
  <c r="ALN906" i="1"/>
  <c r="ALR905" i="1"/>
  <c r="ALQ905" i="1"/>
  <c r="ALP905" i="1"/>
  <c r="ALO905" i="1"/>
  <c r="ALN905" i="1"/>
  <c r="ALR904" i="1"/>
  <c r="ALQ904" i="1"/>
  <c r="ALP904" i="1"/>
  <c r="ALO904" i="1"/>
  <c r="ALN904" i="1"/>
  <c r="ALR903" i="1"/>
  <c r="ALQ903" i="1"/>
  <c r="ALP903" i="1"/>
  <c r="ALO903" i="1"/>
  <c r="ALN903" i="1"/>
  <c r="ALR902" i="1"/>
  <c r="ALQ902" i="1"/>
  <c r="ALP902" i="1"/>
  <c r="ALO902" i="1"/>
  <c r="ALN902" i="1"/>
  <c r="ALR901" i="1"/>
  <c r="ALQ901" i="1"/>
  <c r="ALP901" i="1"/>
  <c r="ALO901" i="1"/>
  <c r="ALN901" i="1"/>
  <c r="APS1001" i="1" l="1" a="1"/>
  <c r="APS1001" i="1" s="1"/>
  <c r="APN1004" i="1"/>
  <c r="APM1004" i="1"/>
  <c r="APL1004" i="1"/>
  <c r="APK1004" i="1"/>
  <c r="APJ1004" i="1"/>
  <c r="APN1003" i="1"/>
  <c r="APM1003" i="1"/>
  <c r="APL1003" i="1"/>
  <c r="APK1003" i="1"/>
  <c r="APJ1003" i="1"/>
  <c r="APN1002" i="1"/>
  <c r="APM1002" i="1"/>
  <c r="APL1002" i="1"/>
  <c r="APK1002" i="1"/>
  <c r="APJ1002" i="1"/>
  <c r="APN1001" i="1"/>
  <c r="APM1001" i="1"/>
  <c r="APL1001" i="1"/>
  <c r="APK1001" i="1"/>
  <c r="APJ1001" i="1"/>
  <c r="ATO1101" i="1" l="1" a="1"/>
  <c r="ATO1101" i="1" s="1"/>
  <c r="ATJ1104" i="1"/>
  <c r="ATI1104" i="1"/>
  <c r="ATH1104" i="1"/>
  <c r="ATG1104" i="1"/>
  <c r="ATF1104" i="1"/>
  <c r="ATJ1103" i="1"/>
  <c r="ATI1103" i="1"/>
  <c r="ATH1103" i="1"/>
  <c r="ATG1103" i="1"/>
  <c r="ATF1103" i="1"/>
  <c r="ATJ1102" i="1"/>
  <c r="ATI1102" i="1"/>
  <c r="ATH1102" i="1"/>
  <c r="ATG1102" i="1"/>
  <c r="ATF1102" i="1"/>
  <c r="ATJ1101" i="1"/>
  <c r="ATI1101" i="1"/>
  <c r="ATH1101" i="1"/>
  <c r="ATG1101" i="1"/>
  <c r="ATF1101" i="1"/>
  <c r="AXE1201" i="1" l="1"/>
  <c r="AXD1201" i="1"/>
  <c r="AXC1201" i="1"/>
  <c r="AXB1201" i="1"/>
  <c r="BBB1304" i="1" l="1"/>
  <c r="BBA1304" i="1"/>
  <c r="BAZ1304" i="1"/>
  <c r="BAY1304" i="1"/>
  <c r="BAX1304" i="1"/>
  <c r="BBB1303" i="1"/>
  <c r="BBA1303" i="1"/>
  <c r="BAZ1303" i="1"/>
  <c r="BAY1303" i="1"/>
  <c r="BAX1303" i="1"/>
  <c r="BBB1302" i="1"/>
  <c r="BBA1302" i="1"/>
  <c r="BAZ1302" i="1"/>
  <c r="BAY1302" i="1"/>
  <c r="BAX1302" i="1"/>
  <c r="BBB1301" i="1"/>
  <c r="BBA1301" i="1"/>
  <c r="BAZ1301" i="1"/>
  <c r="BAY1301" i="1"/>
  <c r="BAX1301" i="1"/>
  <c r="BEX1404" i="1" l="1"/>
  <c r="BEW1404" i="1"/>
  <c r="BEV1404" i="1"/>
  <c r="BEU1404" i="1"/>
  <c r="BET1404" i="1"/>
  <c r="BEX1403" i="1"/>
  <c r="BEW1403" i="1"/>
  <c r="BEV1403" i="1"/>
  <c r="BEU1403" i="1"/>
  <c r="BET1403" i="1"/>
  <c r="BEX1402" i="1"/>
  <c r="BEW1402" i="1"/>
  <c r="BEV1402" i="1"/>
  <c r="BEU1402" i="1"/>
  <c r="BET1402" i="1"/>
  <c r="BEX1401" i="1"/>
  <c r="BEW1401" i="1"/>
  <c r="BEV1401" i="1"/>
  <c r="BEU1401" i="1"/>
  <c r="BET1401" i="1"/>
  <c r="BIO1506" i="1" l="1" a="1"/>
  <c r="BIO1506" i="1" s="1"/>
  <c r="BIT1504" i="1"/>
  <c r="BIS1504" i="1"/>
  <c r="BIR1504" i="1"/>
  <c r="BIQ1504" i="1"/>
  <c r="BIP1504" i="1"/>
  <c r="BIT1503" i="1"/>
  <c r="BIS1503" i="1"/>
  <c r="BIR1503" i="1"/>
  <c r="BIQ1503" i="1"/>
  <c r="BIP1503" i="1"/>
  <c r="BIT1502" i="1"/>
  <c r="BIS1502" i="1"/>
  <c r="BIR1502" i="1"/>
  <c r="BIQ1502" i="1"/>
  <c r="BIP1502" i="1"/>
  <c r="BIT1501" i="1"/>
  <c r="BIS1501" i="1"/>
  <c r="BIR1501" i="1"/>
  <c r="BIQ1501" i="1"/>
  <c r="BIP1501" i="1"/>
  <c r="BMK1606" i="1" l="1" a="1"/>
  <c r="BMK1606" i="1" s="1"/>
  <c r="BMP1604" i="1"/>
  <c r="BMO1604" i="1"/>
  <c r="BMN1604" i="1"/>
  <c r="BMM1604" i="1"/>
  <c r="BML1604" i="1"/>
  <c r="BMP1603" i="1"/>
  <c r="BMO1603" i="1"/>
  <c r="BMN1603" i="1"/>
  <c r="BMM1603" i="1"/>
  <c r="BML1603" i="1"/>
  <c r="BMP1602" i="1"/>
  <c r="BMO1602" i="1"/>
  <c r="BMN1602" i="1"/>
  <c r="BMM1602" i="1"/>
  <c r="BML1602" i="1"/>
  <c r="BMP1601" i="1"/>
  <c r="BMO1601" i="1"/>
  <c r="BMN1601" i="1"/>
  <c r="BMM1601" i="1"/>
  <c r="BML1601" i="1"/>
  <c r="BQL1704" i="1" l="1"/>
  <c r="BQK1704" i="1"/>
  <c r="BQJ1704" i="1"/>
  <c r="BQI1704" i="1"/>
  <c r="BQH1704" i="1"/>
  <c r="BQL1703" i="1"/>
  <c r="BQK1703" i="1"/>
  <c r="BQJ1703" i="1"/>
  <c r="BQI1703" i="1"/>
  <c r="BQH1703" i="1"/>
  <c r="BQL1702" i="1"/>
  <c r="BQK1702" i="1"/>
  <c r="BQJ1702" i="1"/>
  <c r="BQI1702" i="1"/>
  <c r="BQH1702" i="1"/>
  <c r="BQL1701" i="1"/>
  <c r="BQK1701" i="1"/>
  <c r="BQJ1701" i="1"/>
  <c r="BQI1701" i="1"/>
  <c r="BQH1701" i="1"/>
  <c r="BUH1810" i="1" l="1"/>
  <c r="BUG1810" i="1"/>
  <c r="BUF1810" i="1"/>
  <c r="BUE1810" i="1"/>
  <c r="BUD1810" i="1"/>
  <c r="BUH1809" i="1"/>
  <c r="BUG1809" i="1"/>
  <c r="BUF1809" i="1"/>
  <c r="BUE1809" i="1"/>
  <c r="BUD1809" i="1"/>
  <c r="BUH1808" i="1"/>
  <c r="BUG1808" i="1"/>
  <c r="BUF1808" i="1"/>
  <c r="BUE1808" i="1"/>
  <c r="BUD1808" i="1"/>
  <c r="BUH1807" i="1"/>
  <c r="BUG1807" i="1"/>
  <c r="BUF1807" i="1"/>
  <c r="BUE1807" i="1"/>
  <c r="BUD1807" i="1"/>
  <c r="BUH1806" i="1"/>
  <c r="BUG1806" i="1"/>
  <c r="BUF1806" i="1"/>
  <c r="BUE1806" i="1"/>
  <c r="BUD1806" i="1"/>
  <c r="BUH1805" i="1"/>
  <c r="BUG1805" i="1"/>
  <c r="BUF1805" i="1"/>
  <c r="BUE1805" i="1"/>
  <c r="BUD1805" i="1"/>
  <c r="BUH1804" i="1"/>
  <c r="BUG1804" i="1"/>
  <c r="BUF1804" i="1"/>
  <c r="BUE1804" i="1"/>
  <c r="BUD1804" i="1"/>
  <c r="BUH1803" i="1"/>
  <c r="BUG1803" i="1"/>
  <c r="BUF1803" i="1"/>
  <c r="BUE1803" i="1"/>
  <c r="BUD1803" i="1"/>
  <c r="BUH1802" i="1"/>
  <c r="BUG1802" i="1"/>
  <c r="BUF1802" i="1"/>
  <c r="BUE1802" i="1"/>
  <c r="BUD1802" i="1"/>
  <c r="BUH1801" i="1"/>
  <c r="BUG1801" i="1"/>
  <c r="BUF1801" i="1"/>
  <c r="BUE1801" i="1"/>
  <c r="BUD1801" i="1"/>
  <c r="BYF1901" i="1" a="1"/>
  <c r="BYF1901" i="1" s="1"/>
  <c r="BYD1910" i="1"/>
  <c r="BYC1910" i="1"/>
  <c r="BYB1910" i="1"/>
  <c r="BYA1910" i="1"/>
  <c r="BXZ1910" i="1"/>
  <c r="BYD1909" i="1"/>
  <c r="BYC1909" i="1"/>
  <c r="BYB1909" i="1"/>
  <c r="BYA1909" i="1"/>
  <c r="BXZ1909" i="1"/>
  <c r="BYD1908" i="1"/>
  <c r="BYC1908" i="1"/>
  <c r="BYB1908" i="1"/>
  <c r="BYA1908" i="1"/>
  <c r="BXZ1908" i="1"/>
  <c r="BYD1907" i="1"/>
  <c r="BYC1907" i="1"/>
  <c r="BYB1907" i="1"/>
  <c r="BYA1907" i="1"/>
  <c r="BXZ1907" i="1"/>
  <c r="BYD1906" i="1"/>
  <c r="BYC1906" i="1"/>
  <c r="BYB1906" i="1"/>
  <c r="BYA1906" i="1"/>
  <c r="BXZ1906" i="1"/>
  <c r="BYD1905" i="1"/>
  <c r="BYC1905" i="1"/>
  <c r="BYB1905" i="1"/>
  <c r="BYA1905" i="1"/>
  <c r="BYD1904" i="1"/>
  <c r="BYC1904" i="1"/>
  <c r="BYB1904" i="1"/>
  <c r="BYA1904" i="1"/>
  <c r="BXZ1904" i="1"/>
  <c r="BYD1903" i="1"/>
  <c r="BYC1903" i="1"/>
  <c r="BYB1903" i="1"/>
  <c r="BYA1903" i="1"/>
  <c r="BXZ1903" i="1"/>
  <c r="BYD1902" i="1"/>
  <c r="BYC1902" i="1"/>
  <c r="BYB1902" i="1"/>
  <c r="BXZ1902" i="1"/>
  <c r="BYD1901" i="1"/>
  <c r="BYC1901" i="1"/>
  <c r="BYB1901" i="1"/>
  <c r="BYA1901" i="1"/>
  <c r="BXZ1901" i="1"/>
  <c r="CCA2001" i="1" a="1"/>
  <c r="CCA2001" i="1" s="1"/>
  <c r="CCE2001" i="1" a="1"/>
  <c r="CCE2001" i="1" s="1"/>
  <c r="CBY2010" i="1"/>
  <c r="CBX2010" i="1"/>
  <c r="CBW2010" i="1"/>
  <c r="CBV2010" i="1"/>
  <c r="CBU2010" i="1"/>
  <c r="CBY2009" i="1"/>
  <c r="CBX2009" i="1"/>
  <c r="CBW2009" i="1"/>
  <c r="CBV2009" i="1"/>
  <c r="CBU2009" i="1"/>
  <c r="CBY2008" i="1"/>
  <c r="CBX2008" i="1"/>
  <c r="CBW2008" i="1"/>
  <c r="CBV2008" i="1"/>
  <c r="CBU2008" i="1"/>
  <c r="CBY2007" i="1"/>
  <c r="CBX2007" i="1"/>
  <c r="CBW2007" i="1"/>
  <c r="CBV2007" i="1"/>
  <c r="CBU2007" i="1"/>
  <c r="CBY2006" i="1"/>
  <c r="CBX2006" i="1"/>
  <c r="CBW2006" i="1"/>
  <c r="CBV2006" i="1"/>
  <c r="CBY2005" i="1"/>
  <c r="CBX2005" i="1"/>
  <c r="CBW2005" i="1"/>
  <c r="CBV2005" i="1"/>
  <c r="CBU2005" i="1"/>
  <c r="CBY2004" i="1"/>
  <c r="CBX2004" i="1"/>
  <c r="CBW2004" i="1"/>
  <c r="CBV2004" i="1"/>
  <c r="CBU2004" i="1"/>
  <c r="CBY2003" i="1"/>
  <c r="CBX2003" i="1"/>
  <c r="CBW2003" i="1"/>
  <c r="CBV2003" i="1"/>
  <c r="CBU2003" i="1"/>
  <c r="CBY2002" i="1"/>
  <c r="CBX2002" i="1"/>
  <c r="CBW2002" i="1"/>
  <c r="CBU2002" i="1"/>
  <c r="CBY2001" i="1"/>
  <c r="CBX2001" i="1"/>
  <c r="CBW2001" i="1"/>
  <c r="CBV2001" i="1"/>
  <c r="CBU2001" i="1"/>
  <c r="CJW2201" i="1" l="1" a="1"/>
  <c r="CJW2201" i="1" s="1"/>
  <c r="CJV2204" i="1"/>
  <c r="CJU2204" i="1"/>
  <c r="CJT2204" i="1"/>
  <c r="CJS2204" i="1"/>
  <c r="CJR2204" i="1"/>
  <c r="CJV2203" i="1"/>
  <c r="CJU2203" i="1"/>
  <c r="CJT2203" i="1"/>
  <c r="CJS2203" i="1"/>
  <c r="CJR2203" i="1"/>
  <c r="CJV2202" i="1"/>
  <c r="CJU2202" i="1"/>
  <c r="CJT2202" i="1"/>
  <c r="CJS2202" i="1"/>
  <c r="CJR2202" i="1"/>
  <c r="CJV2201" i="1"/>
  <c r="CJU2201" i="1"/>
  <c r="CJT2201" i="1"/>
  <c r="CJS2201" i="1"/>
  <c r="CJR2201" i="1"/>
  <c r="CNO2301" i="1" a="1"/>
  <c r="CNO23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<sst xmlns="http://schemas.openxmlformats.org/spreadsheetml/2006/main" count="1" uniqueCount="1">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</sst>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:DCW2704"/>
  <sheetViews>
    <sheetView tabSelected="1" zoomScale="70" zoomScaleNormal="70" workbookViewId="0">
      <selection activeCell="B4" sqref="B4"/>
    </sheetView>
  </sheetViews>
  <sheetFormatPr defaultRowHeight="14.4" x14ac:dyDescent="0.3"/>
  <cols>
    <col min="2111" max="2111" width="18.21875" bestFit="1" customWidth="1"/>
    <col min="2801" max="2801" width="22.5546875" customWidth="1"/>
    <col min="2802" max="2802" width="18.77734375" customWidth="1"/>
    <col min="2803" max="2803" width="22.33203125" customWidth="1"/>
    <col min="2804" max="2804" width="20.44140625" customWidth="1"/>
  </cols>
  <sheetData>
    <row r="1" spans="101:115" x14ac:dyDescent="0.3">
      <c r="CW1">
        <v>1</v>
      </c>
      <c r="CX1">
        <f>VALUE(3)</f>
        <v>3</v>
      </c>
      <c r="CY1">
        <f>VALUE(1)</f>
        <v>1</v>
      </c>
      <c r="CZ1">
        <f>VALUE(1180)</f>
        <v>1180</v>
      </c>
      <c r="DA1">
        <f>VALUE(1955)</f>
        <v>1955</v>
      </c>
      <c r="DB1">
        <f>VALUE(221900)</f>
        <v>221900</v>
      </c>
      <c r="DH1" cm="1">
        <f t="array" ref="DH1:DH5">MMULT(MMULT(MINVERSE(MMULT(TRANSPOSE(CW1:DA10),(CW1:DA10))),TRANSPOSE(CW1:DA10)),DB1:DB10)</f>
        <v>5011981.639772661</v>
      </c>
    </row>
    <row r="2" spans="101:115" x14ac:dyDescent="0.3">
      <c r="CW2">
        <v>1</v>
      </c>
      <c r="CX2">
        <f>VALUE(3)</f>
        <v>3</v>
      </c>
      <c r="CY2">
        <f>VALUE(2.25)</f>
        <v>2.25</v>
      </c>
      <c r="CZ2">
        <f>VALUE(2570)</f>
        <v>2570</v>
      </c>
      <c r="DA2">
        <f>VALUE(1951)</f>
        <v>1951</v>
      </c>
      <c r="DB2">
        <f>VALUE(538000)</f>
        <v>538000</v>
      </c>
      <c r="DH2">
        <v>52049.160677000924</v>
      </c>
      <c r="DI2">
        <v>3</v>
      </c>
      <c r="DJ2">
        <f>DH2*DI2</f>
        <v>156147.48203100276</v>
      </c>
    </row>
    <row r="3" spans="101:115" x14ac:dyDescent="0.3">
      <c r="CW3">
        <v>1</v>
      </c>
      <c r="CX3">
        <f>VALUE(2)</f>
        <v>2</v>
      </c>
      <c r="CY3">
        <f>VALUE(1)</f>
        <v>1</v>
      </c>
      <c r="CZ3">
        <f>VALUE(770)</f>
        <v>770</v>
      </c>
      <c r="DA3">
        <f>VALUE(1933)</f>
        <v>1933</v>
      </c>
      <c r="DB3">
        <f>VALUE(180000)</f>
        <v>180000</v>
      </c>
      <c r="DH3">
        <v>137573.86631982494</v>
      </c>
      <c r="DI3">
        <v>2.5</v>
      </c>
      <c r="DJ3">
        <f>DH3*DI3</f>
        <v>343934.66579956235</v>
      </c>
    </row>
    <row r="4" spans="101:115" x14ac:dyDescent="0.3">
      <c r="CW4">
        <v>1</v>
      </c>
      <c r="CX4">
        <f>VALUE(4)</f>
        <v>4</v>
      </c>
      <c r="CY4">
        <f>VALUE(3)</f>
        <v>3</v>
      </c>
      <c r="CZ4">
        <f>VALUE(1960)</f>
        <v>1960</v>
      </c>
      <c r="DA4">
        <f>VALUE(1965)</f>
        <v>1965</v>
      </c>
      <c r="DB4">
        <f>VALUE(604000)</f>
        <v>604000</v>
      </c>
      <c r="DH4">
        <v>135.62546665653485</v>
      </c>
      <c r="DI4">
        <v>3560</v>
      </c>
      <c r="DJ4">
        <f>DH4*DI4</f>
        <v>482826.6612972641</v>
      </c>
    </row>
    <row r="5" spans="101:115" x14ac:dyDescent="0.3">
      <c r="CW5">
        <v>1</v>
      </c>
      <c r="CX5">
        <f>VALUE(3)</f>
        <v>3</v>
      </c>
      <c r="CY5">
        <f>VALUE(2)</f>
        <v>2</v>
      </c>
      <c r="CZ5">
        <f>VALUE(1680)</f>
        <v>1680</v>
      </c>
      <c r="DA5">
        <f>VALUE(1987)</f>
        <v>1987</v>
      </c>
      <c r="DB5">
        <f>VALUE(510000)</f>
        <v>510000</v>
      </c>
      <c r="DH5">
        <v>-2686.1736692147074</v>
      </c>
      <c r="DI5">
        <v>1965</v>
      </c>
      <c r="DJ5">
        <f>DH5*DI5</f>
        <v>-5278331.2600068999</v>
      </c>
      <c r="DK5">
        <f>SUM(DJ2:DJ5)</f>
        <v>-4295422.4508790709</v>
      </c>
    </row>
    <row r="6" spans="101:115" x14ac:dyDescent="0.3">
      <c r="CW6">
        <v>1</v>
      </c>
      <c r="CX6">
        <f>VALUE(4)</f>
        <v>4</v>
      </c>
      <c r="CY6">
        <f>VALUE(4.5)</f>
        <v>4.5</v>
      </c>
      <c r="CZ6">
        <f>VALUE(5420)</f>
        <v>5420</v>
      </c>
      <c r="DA6">
        <f>VALUE(2001)</f>
        <v>2001</v>
      </c>
      <c r="DB6">
        <f>VALUE(1230000)</f>
        <v>1230000</v>
      </c>
      <c r="DK6" t="str">
        <f>TEXT(DK5,"0")</f>
        <v>-4295422</v>
      </c>
    </row>
    <row r="7" spans="101:115" x14ac:dyDescent="0.3">
      <c r="CW7">
        <v>1</v>
      </c>
      <c r="CX7">
        <f>VALUE(3)</f>
        <v>3</v>
      </c>
      <c r="CY7">
        <f>VALUE(2.25)</f>
        <v>2.25</v>
      </c>
      <c r="CZ7">
        <f>VALUE(1715)</f>
        <v>1715</v>
      </c>
      <c r="DA7">
        <f>VALUE(1995)</f>
        <v>1995</v>
      </c>
      <c r="DB7">
        <f>VALUE(257500)</f>
        <v>257500</v>
      </c>
    </row>
    <row r="8" spans="101:115" x14ac:dyDescent="0.3">
      <c r="CW8">
        <v>1</v>
      </c>
      <c r="CX8">
        <f>VALUE(3)</f>
        <v>3</v>
      </c>
      <c r="CY8">
        <f>VALUE(1.5)</f>
        <v>1.5</v>
      </c>
      <c r="CZ8">
        <f>VALUE(1060)</f>
        <v>1060</v>
      </c>
      <c r="DA8">
        <f>VALUE(1963)</f>
        <v>1963</v>
      </c>
      <c r="DB8">
        <f>VALUE(291850)</f>
        <v>291850</v>
      </c>
    </row>
    <row r="9" spans="101:115" x14ac:dyDescent="0.3">
      <c r="CW9">
        <v>1</v>
      </c>
      <c r="CX9">
        <f>VALUE(3)</f>
        <v>3</v>
      </c>
      <c r="CY9">
        <f>VALUE(1)</f>
        <v>1</v>
      </c>
      <c r="CZ9">
        <f>VALUE(1780)</f>
        <v>1780</v>
      </c>
      <c r="DA9">
        <f>VALUE(1960)</f>
        <v>1960</v>
      </c>
      <c r="DB9">
        <f>VALUE(229500)</f>
        <v>229500</v>
      </c>
    </row>
    <row r="10" spans="101:115" x14ac:dyDescent="0.3">
      <c r="CW10">
        <v>1</v>
      </c>
      <c r="CX10">
        <f>VALUE(3)</f>
        <v>3</v>
      </c>
      <c r="CY10">
        <f>VALUE(2.5)</f>
        <v>2.5</v>
      </c>
      <c r="CZ10">
        <f>VALUE(1890)</f>
        <v>1890</v>
      </c>
      <c r="DA10">
        <f>VALUE(2003)</f>
        <v>2003</v>
      </c>
      <c r="DB10">
        <f>VALUE(323000)</f>
        <v>323000</v>
      </c>
    </row>
    <row r="101" spans="201:215" x14ac:dyDescent="0.3">
      <c r="GS101">
        <v>1</v>
      </c>
      <c r="GT101">
        <f>VALUE(3)</f>
        <v>3</v>
      </c>
      <c r="GU101">
        <f>VALUE(1)</f>
        <v>1</v>
      </c>
      <c r="GV101">
        <f>VALUE(1180)</f>
        <v>1180</v>
      </c>
      <c r="GW101">
        <f>VALUE(1955)</f>
        <v>1955</v>
      </c>
      <c r="GX101">
        <f>VALUE(221900)</f>
        <v>221900</v>
      </c>
      <c r="HD101" cm="1">
        <f t="array" ref="HD101:HD105">MMULT(MMULT(MINVERSE(MMULT(TRANSPOSE(GS101:GW110),(GS101:GW110))),TRANSPOSE(GS101:GW110)),GX101:GX110)</f>
        <v>5011981.639772661</v>
      </c>
    </row>
    <row r="102" spans="201:215" x14ac:dyDescent="0.3">
      <c r="GS102">
        <v>1</v>
      </c>
      <c r="GT102">
        <f>VALUE(3)</f>
        <v>3</v>
      </c>
      <c r="GU102">
        <f>VALUE(2.25)</f>
        <v>2.25</v>
      </c>
      <c r="GV102">
        <f>VALUE(2570)</f>
        <v>2570</v>
      </c>
      <c r="GW102">
        <f>VALUE(1951)</f>
        <v>1951</v>
      </c>
      <c r="GX102">
        <f>VALUE(538000)</f>
        <v>538000</v>
      </c>
      <c r="HD102">
        <v>52049.160677000924</v>
      </c>
      <c r="HE102">
        <v>3</v>
      </c>
      <c r="HF102">
        <f>HD102*HE102</f>
        <v>156147.48203100276</v>
      </c>
    </row>
    <row r="103" spans="201:215" x14ac:dyDescent="0.3">
      <c r="GS103">
        <v>1</v>
      </c>
      <c r="GT103">
        <f>VALUE(2)</f>
        <v>2</v>
      </c>
      <c r="GU103">
        <f>VALUE(1)</f>
        <v>1</v>
      </c>
      <c r="GV103">
        <f>VALUE(770)</f>
        <v>770</v>
      </c>
      <c r="GW103">
        <f>VALUE(1933)</f>
        <v>1933</v>
      </c>
      <c r="GX103">
        <f>VALUE(180000)</f>
        <v>180000</v>
      </c>
      <c r="HD103">
        <v>137573.86631982494</v>
      </c>
      <c r="HE103">
        <v>2.5</v>
      </c>
      <c r="HF103">
        <f>HD103*HE103</f>
        <v>343934.66579956235</v>
      </c>
    </row>
    <row r="104" spans="201:215" x14ac:dyDescent="0.3">
      <c r="GS104">
        <v>1</v>
      </c>
      <c r="GT104">
        <f>VALUE(4)</f>
        <v>4</v>
      </c>
      <c r="GU104">
        <f>VALUE(3)</f>
        <v>3</v>
      </c>
      <c r="GV104">
        <f>VALUE(1960)</f>
        <v>1960</v>
      </c>
      <c r="GW104">
        <f>VALUE(1965)</f>
        <v>1965</v>
      </c>
      <c r="GX104">
        <f>VALUE(604000)</f>
        <v>604000</v>
      </c>
      <c r="HD104">
        <v>135.62546665653485</v>
      </c>
      <c r="HE104">
        <v>3560</v>
      </c>
      <c r="HF104">
        <f>HD104*HE104</f>
        <v>482826.6612972641</v>
      </c>
    </row>
    <row r="105" spans="201:215" x14ac:dyDescent="0.3">
      <c r="GS105">
        <v>1</v>
      </c>
      <c r="GT105">
        <f>VALUE(3)</f>
        <v>3</v>
      </c>
      <c r="GU105">
        <f>VALUE(2)</f>
        <v>2</v>
      </c>
      <c r="GV105">
        <f>VALUE(1680)</f>
        <v>1680</v>
      </c>
      <c r="GW105">
        <f>VALUE(1987)</f>
        <v>1987</v>
      </c>
      <c r="GX105">
        <f>VALUE(510000)</f>
        <v>510000</v>
      </c>
      <c r="HD105">
        <v>-2686.1736692147074</v>
      </c>
      <c r="HF105">
        <f>HD105*HE105</f>
        <v>0</v>
      </c>
      <c r="HG105">
        <f>SUM(HF102:HF105)</f>
        <v>982908.80912782927</v>
      </c>
    </row>
    <row r="106" spans="201:215" x14ac:dyDescent="0.3">
      <c r="GS106">
        <v>1</v>
      </c>
      <c r="GT106">
        <f>VALUE(4)</f>
        <v>4</v>
      </c>
      <c r="GU106">
        <f>VALUE(4.5)</f>
        <v>4.5</v>
      </c>
      <c r="GV106">
        <f>VALUE(5420)</f>
        <v>5420</v>
      </c>
      <c r="GW106">
        <f>VALUE(2001)</f>
        <v>2001</v>
      </c>
      <c r="GX106">
        <f>VALUE(1230000)</f>
        <v>1230000</v>
      </c>
      <c r="HG106" t="str">
        <f>TEXT(HG105,"0")</f>
        <v>982909</v>
      </c>
    </row>
    <row r="107" spans="201:215" x14ac:dyDescent="0.3">
      <c r="GS107">
        <v>1</v>
      </c>
      <c r="GT107">
        <f>VALUE(3)</f>
        <v>3</v>
      </c>
      <c r="GU107">
        <f>VALUE(2.25)</f>
        <v>2.25</v>
      </c>
      <c r="GV107">
        <f>VALUE(1715)</f>
        <v>1715</v>
      </c>
      <c r="GW107">
        <f>VALUE(1995)</f>
        <v>1995</v>
      </c>
      <c r="GX107">
        <f>VALUE(257500)</f>
        <v>257500</v>
      </c>
    </row>
    <row r="108" spans="201:215" x14ac:dyDescent="0.3">
      <c r="GS108">
        <v>1</v>
      </c>
      <c r="GT108">
        <f>VALUE(3)</f>
        <v>3</v>
      </c>
      <c r="GU108">
        <f>VALUE(1.5)</f>
        <v>1.5</v>
      </c>
      <c r="GV108">
        <f>VALUE(1060)</f>
        <v>1060</v>
      </c>
      <c r="GW108">
        <f>VALUE(1963)</f>
        <v>1963</v>
      </c>
      <c r="GX108">
        <f>VALUE(291850)</f>
        <v>291850</v>
      </c>
    </row>
    <row r="109" spans="201:215" x14ac:dyDescent="0.3">
      <c r="GS109">
        <v>1</v>
      </c>
      <c r="GT109">
        <f>VALUE(3)</f>
        <v>3</v>
      </c>
      <c r="GU109">
        <f>VALUE(1)</f>
        <v>1</v>
      </c>
      <c r="GV109">
        <f>VALUE(1780)</f>
        <v>1780</v>
      </c>
      <c r="GW109">
        <f>VALUE(1960)</f>
        <v>1960</v>
      </c>
      <c r="GX109">
        <f>VALUE(229500)</f>
        <v>229500</v>
      </c>
    </row>
    <row r="110" spans="201:215" x14ac:dyDescent="0.3">
      <c r="GS110">
        <v>1</v>
      </c>
      <c r="GT110">
        <f>VALUE(3)</f>
        <v>3</v>
      </c>
      <c r="GU110">
        <f>VALUE(2.5)</f>
        <v>2.5</v>
      </c>
      <c r="GV110">
        <f>VALUE(1890)</f>
        <v>1890</v>
      </c>
      <c r="GW110">
        <f>VALUE(2003)</f>
        <v>2003</v>
      </c>
      <c r="GX110">
        <f>VALUE(323000)</f>
        <v>323000</v>
      </c>
    </row>
    <row r="201" spans="301:315" x14ac:dyDescent="0.3">
      <c r="KO201">
        <v>1</v>
      </c>
      <c r="KP201">
        <f>VALUE(3)</f>
        <v>3</v>
      </c>
      <c r="KQ201">
        <f>VALUE(1)</f>
        <v>1</v>
      </c>
      <c r="KR201">
        <f>VALUE(1180)</f>
        <v>1180</v>
      </c>
      <c r="KS201">
        <f>VALUE(1955)</f>
        <v>1955</v>
      </c>
      <c r="KT201">
        <f>VALUE(221900)</f>
        <v>221900</v>
      </c>
      <c r="KZ201" cm="1">
        <f t="array" ref="KZ201:KZ205">MMULT(MMULT(MINVERSE(MMULT(TRANSPOSE(KO201:KS210),(KO201:KS210))),TRANSPOSE(KO201:KS210)),KT201:KT210)</f>
        <v>5100715.3493731758</v>
      </c>
    </row>
    <row r="202" spans="301:315" x14ac:dyDescent="0.3">
      <c r="KO202">
        <v>1</v>
      </c>
      <c r="KP202">
        <f>VALUE(3)</f>
        <v>3</v>
      </c>
      <c r="KQ202">
        <f>VALUE(2.25)</f>
        <v>2.25</v>
      </c>
      <c r="KR202">
        <f>VALUE(2570)</f>
        <v>2570</v>
      </c>
      <c r="KS202">
        <f>VALUE(1951)</f>
        <v>1951</v>
      </c>
      <c r="KT202">
        <f>VALUE(538000)</f>
        <v>538000</v>
      </c>
      <c r="KZ202">
        <v>36401.517419678989</v>
      </c>
      <c r="LA202">
        <v>3</v>
      </c>
      <c r="LB202">
        <f>KY202*KZ202</f>
        <v>0</v>
      </c>
    </row>
    <row r="203" spans="301:315" x14ac:dyDescent="0.3">
      <c r="KO203">
        <v>1</v>
      </c>
      <c r="KP203">
        <f>VALUE(2)</f>
        <v>2</v>
      </c>
      <c r="KQ203">
        <f>VALUE(1)</f>
        <v>1</v>
      </c>
      <c r="KR203">
        <f>VALUE(770)</f>
        <v>770</v>
      </c>
      <c r="KS203">
        <f>VALUE(1933)</f>
        <v>1933</v>
      </c>
      <c r="KT203">
        <f>VALUE(180000)</f>
        <v>180000</v>
      </c>
      <c r="KZ203">
        <v>154934.06957139418</v>
      </c>
      <c r="LA203">
        <v>2.5</v>
      </c>
      <c r="LB203">
        <f>KY203*KZ203</f>
        <v>0</v>
      </c>
    </row>
    <row r="204" spans="301:315" x14ac:dyDescent="0.3">
      <c r="KO204">
        <v>1</v>
      </c>
      <c r="KP204">
        <f>VALUE(4)</f>
        <v>4</v>
      </c>
      <c r="KQ204">
        <f>VALUE(3)</f>
        <v>3</v>
      </c>
      <c r="KR204">
        <f>VALUE(1960)</f>
        <v>1960</v>
      </c>
      <c r="KS204">
        <f>VALUE(1965)</f>
        <v>1965</v>
      </c>
      <c r="KT204">
        <f>VALUE(604000)</f>
        <v>604000</v>
      </c>
      <c r="KZ204">
        <v>132.0274720166833</v>
      </c>
      <c r="LA204">
        <v>3560</v>
      </c>
      <c r="LB204">
        <f>KY204*KZ204</f>
        <v>0</v>
      </c>
    </row>
    <row r="205" spans="301:315" x14ac:dyDescent="0.3">
      <c r="KO205">
        <v>1</v>
      </c>
      <c r="KP205">
        <f>VALUE(3)</f>
        <v>3</v>
      </c>
      <c r="KQ205">
        <f>VALUE(2)</f>
        <v>2</v>
      </c>
      <c r="KR205">
        <f>VALUE(1680)</f>
        <v>1680</v>
      </c>
      <c r="KS205">
        <f>VALUE(1987)</f>
        <v>1987</v>
      </c>
      <c r="KT205">
        <f>VALUE(510000)</f>
        <v>510000</v>
      </c>
      <c r="KZ205">
        <v>-2727.445890868355</v>
      </c>
      <c r="LB205">
        <f>KY205*KZ205</f>
        <v>0</v>
      </c>
      <c r="LC205">
        <f>SUM(LA202:LA205)</f>
        <v>3565.5</v>
      </c>
    </row>
    <row r="206" spans="301:315" x14ac:dyDescent="0.3">
      <c r="KO206">
        <v>1</v>
      </c>
      <c r="KP206">
        <f>VALUE(4)</f>
        <v>4</v>
      </c>
      <c r="KQ206">
        <f>VALUE(4.5)</f>
        <v>4.5</v>
      </c>
      <c r="KR206">
        <f>VALUE(5420)</f>
        <v>5420</v>
      </c>
      <c r="KS206">
        <f>VALUE(2001)</f>
        <v>2001</v>
      </c>
      <c r="KT206">
        <f>VALUE(1230000)</f>
        <v>1230000</v>
      </c>
      <c r="LC206" t="str">
        <f>TEXT(LC205,"0")</f>
        <v>3566</v>
      </c>
    </row>
    <row r="207" spans="301:315" x14ac:dyDescent="0.3">
      <c r="KO207">
        <v>1</v>
      </c>
      <c r="KP207">
        <f>VALUE(3)</f>
        <v>3</v>
      </c>
      <c r="KQ207">
        <f>VALUE(2.25)</f>
        <v>2.25</v>
      </c>
      <c r="KR207">
        <f>VALUE(1715)</f>
        <v>1715</v>
      </c>
      <c r="KS207">
        <f>VALUE(1995)</f>
        <v>1995</v>
      </c>
      <c r="KT207">
        <f>VALUE(257500)</f>
        <v>257500</v>
      </c>
    </row>
    <row r="208" spans="301:315" x14ac:dyDescent="0.3">
      <c r="KO208">
        <v>1</v>
      </c>
      <c r="KP208">
        <f>VALUE(3)</f>
        <v>3</v>
      </c>
      <c r="KQ208">
        <f>VALUE(1.5)</f>
        <v>1.5</v>
      </c>
      <c r="KR208">
        <f>VALUE(1960)</f>
        <v>1960</v>
      </c>
      <c r="KS208">
        <f>VALUE(1963)</f>
        <v>1963</v>
      </c>
      <c r="KT208">
        <f>VALUE(291850)</f>
        <v>291850</v>
      </c>
    </row>
    <row r="209" spans="301:306" x14ac:dyDescent="0.3">
      <c r="KO209">
        <v>1</v>
      </c>
      <c r="KP209">
        <f>VALUE(3)</f>
        <v>3</v>
      </c>
      <c r="KQ209">
        <f>VALUE(1)</f>
        <v>1</v>
      </c>
      <c r="KR209">
        <f>VALUE(1780)</f>
        <v>1780</v>
      </c>
      <c r="KS209">
        <f>VALUE(1960)</f>
        <v>1960</v>
      </c>
      <c r="KT209">
        <f>VALUE(229500)</f>
        <v>229500</v>
      </c>
    </row>
    <row r="210" spans="301:306" x14ac:dyDescent="0.3">
      <c r="KO210">
        <v>1</v>
      </c>
      <c r="KP210">
        <f>VALUE(3)</f>
        <v>3</v>
      </c>
      <c r="KQ210">
        <f>VALUE(2.5)</f>
        <v>2.5</v>
      </c>
      <c r="KR210">
        <f>VALUE(1890)</f>
        <v>1890</v>
      </c>
      <c r="KS210">
        <f>VALUE(2003)</f>
        <v>2003</v>
      </c>
      <c r="KT210">
        <f>VALUE(323000)</f>
        <v>323000</v>
      </c>
    </row>
    <row r="301" spans="401:414" x14ac:dyDescent="0.3">
      <c r="OK301">
        <v>1</v>
      </c>
      <c r="OL301">
        <f>VALUE(2)</f>
        <v>2</v>
      </c>
      <c r="OM301">
        <f>VALUE(2)</f>
        <v>2</v>
      </c>
      <c r="ON301">
        <f>VALUE(2)</f>
        <v>2</v>
      </c>
      <c r="OO301">
        <f>VALUE(2)</f>
        <v>2</v>
      </c>
      <c r="OP301">
        <f>VALUE(2)</f>
        <v>2</v>
      </c>
      <c r="OV301" t="e" cm="1">
        <f t="array" ref="OV301">MMULT(MMULT(MINVERSE(MMULT(TRANSPOSE(OK301:OO304),(OK301:OO304))),TRANSPOSE(OK301:OO304)),OP301:OP304)</f>
        <v>#NUM!</v>
      </c>
    </row>
    <row r="302" spans="401:414" x14ac:dyDescent="0.3">
      <c r="OK302">
        <v>1</v>
      </c>
      <c r="OL302">
        <f>VALUE(4)</f>
        <v>4</v>
      </c>
      <c r="OM302">
        <f>VALUE(4)</f>
        <v>4</v>
      </c>
      <c r="ON302">
        <f>VALUE(4)</f>
        <v>4</v>
      </c>
      <c r="OO302">
        <f>VALUE(4)</f>
        <v>4</v>
      </c>
      <c r="OP302">
        <f>VALUE(4)</f>
        <v>4</v>
      </c>
      <c r="OW302">
        <v>2</v>
      </c>
      <c r="OX302">
        <f>OU302*OV302</f>
        <v>0</v>
      </c>
    </row>
    <row r="303" spans="401:414" x14ac:dyDescent="0.3">
      <c r="OK303">
        <v>1</v>
      </c>
      <c r="OL303">
        <f>VALUE(3)</f>
        <v>3</v>
      </c>
      <c r="OM303">
        <f>VALUE(3)</f>
        <v>3</v>
      </c>
      <c r="ON303">
        <f>VALUE(3)</f>
        <v>3</v>
      </c>
      <c r="OO303">
        <f>VALUE(3)</f>
        <v>3</v>
      </c>
      <c r="OP303">
        <f>VALUE(3)</f>
        <v>3</v>
      </c>
      <c r="OW303">
        <v>4</v>
      </c>
      <c r="OX303">
        <f>OU303*OV303</f>
        <v>0</v>
      </c>
    </row>
    <row r="304" spans="401:414" x14ac:dyDescent="0.3">
      <c r="OK304">
        <v>1</v>
      </c>
      <c r="OL304">
        <f>VALUE(1)</f>
        <v>1</v>
      </c>
      <c r="OM304">
        <f>VALUE(1)</f>
        <v>1</v>
      </c>
      <c r="ON304">
        <f>VALUE(1)</f>
        <v>1</v>
      </c>
      <c r="OO304">
        <f>VALUE(1)</f>
        <v>1</v>
      </c>
      <c r="OP304">
        <f>VALUE(1)</f>
        <v>1</v>
      </c>
      <c r="OW304">
        <v>3</v>
      </c>
      <c r="OX304">
        <f>OU304*OV304</f>
        <v>0</v>
      </c>
    </row>
    <row r="305" spans="414:415" x14ac:dyDescent="0.3">
      <c r="OX305">
        <f>OU305*OV305</f>
        <v>0</v>
      </c>
      <c r="OY305">
        <f>SUM(OW302:OW305)</f>
        <v>9</v>
      </c>
    </row>
    <row r="306" spans="414:415" x14ac:dyDescent="0.3">
      <c r="OY306" t="str">
        <f>TEXT(OY305,"0")</f>
        <v>9</v>
      </c>
    </row>
    <row r="401" spans="501:506" x14ac:dyDescent="0.3">
      <c r="SG401">
        <v>1</v>
      </c>
      <c r="SH401">
        <f>VALUE(4)</f>
        <v>4</v>
      </c>
      <c r="SI401">
        <f>VALUE(2)</f>
        <v>2</v>
      </c>
      <c r="SJ401">
        <f>VALUE(3)</f>
        <v>3</v>
      </c>
      <c r="SK401">
        <f>VALUE(5)</f>
        <v>5</v>
      </c>
      <c r="SL401">
        <f>VALUE(2)</f>
        <v>2</v>
      </c>
    </row>
    <row r="402" spans="501:506" x14ac:dyDescent="0.3">
      <c r="SG402">
        <v>1</v>
      </c>
    </row>
    <row r="501" spans="601:615" x14ac:dyDescent="0.3">
      <c r="WC501">
        <v>1</v>
      </c>
      <c r="WD501">
        <f>VALUE(3)</f>
        <v>3</v>
      </c>
      <c r="WE501">
        <f>VALUE(1)</f>
        <v>1</v>
      </c>
      <c r="WF501">
        <f>VALUE(1180)</f>
        <v>1180</v>
      </c>
      <c r="WG501">
        <f>VALUE(1955)</f>
        <v>1955</v>
      </c>
      <c r="WH501">
        <f>VALUE(221900)</f>
        <v>221900</v>
      </c>
      <c r="WN501" t="e" cm="1" vm="1">
        <f t="array" aca="1" ref="WN501" ca="1">MMULT(MMULT(MINVERSE(MMULT(TRANSPOSE(WC501:WG510),(WC501:WG510))),TRANSPOSE(WC501:WG510)),WH501:WH510)</f>
        <v>#VALUE!</v>
      </c>
    </row>
    <row r="502" spans="601:615" x14ac:dyDescent="0.3">
      <c r="WC502">
        <v>1</v>
      </c>
      <c r="WD502">
        <f>VALUE(3)</f>
        <v>3</v>
      </c>
      <c r="WE502">
        <f>VALUE(2.25)</f>
        <v>2.25</v>
      </c>
      <c r="WF502">
        <f>VALUE(2570)</f>
        <v>2570</v>
      </c>
      <c r="WG502">
        <f>VALUE(1951)</f>
        <v>1951</v>
      </c>
      <c r="WH502">
        <f>VALUE(538000)</f>
        <v>538000</v>
      </c>
      <c r="WN502">
        <v>3</v>
      </c>
      <c r="WO502">
        <f>WM502*WN502</f>
        <v>0</v>
      </c>
    </row>
    <row r="503" spans="601:615" x14ac:dyDescent="0.3">
      <c r="WC503">
        <v>1</v>
      </c>
      <c r="WD503">
        <f>VALUE(2)</f>
        <v>2</v>
      </c>
      <c r="WE503">
        <f>VALUE(1)</f>
        <v>1</v>
      </c>
      <c r="WF503">
        <f>VALUE(770)</f>
        <v>770</v>
      </c>
      <c r="WG503">
        <f>VALUE(1933)</f>
        <v>1933</v>
      </c>
      <c r="WH503">
        <f>VALUE(180000)</f>
        <v>180000</v>
      </c>
      <c r="WN503">
        <v>2.5</v>
      </c>
      <c r="WO503">
        <f>WM503*WN503</f>
        <v>0</v>
      </c>
    </row>
    <row r="504" spans="601:615" x14ac:dyDescent="0.3">
      <c r="WC504">
        <v>1</v>
      </c>
      <c r="WD504">
        <f>VALUE(4)</f>
        <v>4</v>
      </c>
      <c r="WE504">
        <f>VALUE(3)</f>
        <v>3</v>
      </c>
      <c r="WF504">
        <f>VALUE(1960)</f>
        <v>1960</v>
      </c>
      <c r="WG504">
        <f>VALUE(1965)</f>
        <v>1965</v>
      </c>
      <c r="WH504">
        <f>VALUE(604000)</f>
        <v>604000</v>
      </c>
      <c r="WN504">
        <v>3560</v>
      </c>
      <c r="WO504">
        <f>WM504*WN504</f>
        <v>0</v>
      </c>
    </row>
    <row r="505" spans="601:615" x14ac:dyDescent="0.3">
      <c r="WC505">
        <v>1</v>
      </c>
      <c r="WD505">
        <f>VALUE(3)</f>
        <v>3</v>
      </c>
      <c r="WE505">
        <f>VALUE(2)</f>
        <v>2</v>
      </c>
      <c r="WF505">
        <f>VALUE(1680)</f>
        <v>1680</v>
      </c>
      <c r="WG505">
        <f>VALUE(1987)</f>
        <v>1987</v>
      </c>
      <c r="WH505">
        <f>VALUE(510000)</f>
        <v>510000</v>
      </c>
      <c r="WO505">
        <f>WM505*WN505</f>
        <v>0</v>
      </c>
      <c r="WQ505">
        <f>SUM(WO502:WO505)</f>
        <v>0</v>
      </c>
    </row>
    <row r="506" spans="601:615" x14ac:dyDescent="0.3">
      <c r="WC506">
        <v>1</v>
      </c>
      <c r="WD506">
        <f>VALUE(4)</f>
        <v>4</v>
      </c>
      <c r="WE506">
        <f>VALUE(4.5)</f>
        <v>4.5</v>
      </c>
      <c r="WF506">
        <f>VALUE(5420)</f>
        <v>5420</v>
      </c>
      <c r="WG506">
        <f>VALUE(2001)</f>
        <v>2001</v>
      </c>
      <c r="WH506">
        <f>VALUE(1230000)</f>
        <v>1230000</v>
      </c>
    </row>
    <row r="507" spans="601:615" x14ac:dyDescent="0.3">
      <c r="WC507">
        <v>1</v>
      </c>
      <c r="WD507">
        <f>VALUE(3)</f>
        <v>3</v>
      </c>
      <c r="WE507">
        <f>VALUE(2.25)</f>
        <v>2.25</v>
      </c>
      <c r="WF507">
        <f>VALUE(1715)</f>
        <v>1715</v>
      </c>
      <c r="WG507">
        <f>VALUE(1995)</f>
        <v>1995</v>
      </c>
      <c r="WH507">
        <f>VALUE(257500)</f>
        <v>257500</v>
      </c>
    </row>
    <row r="508" spans="601:615" x14ac:dyDescent="0.3">
      <c r="WC508">
        <v>1</v>
      </c>
      <c r="WD508">
        <f>VALUE(3)</f>
        <v>3</v>
      </c>
      <c r="WE508">
        <f>VALUE(1.5)</f>
        <v>1.5</v>
      </c>
      <c r="WF508">
        <f>VALUE(1060)</f>
        <v>1060</v>
      </c>
      <c r="WG508">
        <f>VALUE(1963)</f>
        <v>1963</v>
      </c>
      <c r="WH508">
        <f>VALUE(291850)</f>
        <v>291850</v>
      </c>
    </row>
    <row r="509" spans="601:615" x14ac:dyDescent="0.3">
      <c r="WC509">
        <v>1</v>
      </c>
      <c r="WD509">
        <f>VALUE(3)</f>
        <v>3</v>
      </c>
      <c r="WE509">
        <f>VALUE(1)</f>
        <v>1</v>
      </c>
      <c r="WF509">
        <f>VALUE(1780)</f>
        <v>1780</v>
      </c>
      <c r="WG509">
        <f>VALUE(1960)</f>
        <v>1960</v>
      </c>
      <c r="WH509">
        <f>VALUE(229500)</f>
        <v>229500</v>
      </c>
    </row>
    <row r="510" spans="601:615" x14ac:dyDescent="0.3">
      <c r="WC510">
        <v>1</v>
      </c>
      <c r="WD510">
        <f>VALUE(3)</f>
        <v>3</v>
      </c>
      <c r="WE510">
        <f>VALUE(2.5)</f>
        <v>2.5</v>
      </c>
      <c r="WF510">
        <f>VALUE(1890)</f>
        <v>1890</v>
      </c>
      <c r="WG510">
        <f>VALUE(2003)</f>
        <v>2003</v>
      </c>
      <c r="WH510">
        <f>VALUE(323000)</f>
        <v>323000</v>
      </c>
    </row>
    <row r="601" spans="701:715" x14ac:dyDescent="0.3">
      <c r="ZY601">
        <v>1</v>
      </c>
      <c r="ZZ601">
        <f>VALUE(5)</f>
        <v>5</v>
      </c>
      <c r="AAA601">
        <f>VALUE(4)</f>
        <v>4</v>
      </c>
      <c r="AAB601">
        <f>VALUE(3)</f>
        <v>3</v>
      </c>
      <c r="AAC601">
        <f>VALUE(2)</f>
        <v>2</v>
      </c>
      <c r="AAD601">
        <f>VALUE(5)</f>
        <v>5</v>
      </c>
      <c r="AAJ601" t="e" cm="1" vm="1">
        <f t="array" aca="1" ref="AAJ601" ca="1">MMULT(MMULT(MINVERSE(MMULT(TRANSPOSE(ZY601:AAC604),(ZY601:AAC604))),TRANSPOSE(ZY601:AAC604)),AAD601:AAD604)</f>
        <v>#VALUE!</v>
      </c>
    </row>
    <row r="602" spans="701:715" x14ac:dyDescent="0.3">
      <c r="ZY602">
        <v>1</v>
      </c>
      <c r="ZZ602">
        <f>VALUE(2)</f>
        <v>2</v>
      </c>
      <c r="AAA602">
        <f>VALUE(3)</f>
        <v>3</v>
      </c>
      <c r="AAB602">
        <f>VALUE(4)</f>
        <v>4</v>
      </c>
      <c r="AAC602">
        <f>VALUE(5)</f>
        <v>5</v>
      </c>
      <c r="AAD602">
        <f>VALUE(6)</f>
        <v>6</v>
      </c>
      <c r="AAJ602">
        <v>2</v>
      </c>
      <c r="AAK602">
        <f>AAI602*AAJ602</f>
        <v>0</v>
      </c>
    </row>
    <row r="603" spans="701:715" x14ac:dyDescent="0.3">
      <c r="ZY603">
        <v>1</v>
      </c>
      <c r="ZZ603">
        <f>VALUE(2)</f>
        <v>2</v>
      </c>
      <c r="AAA603">
        <f>VALUE(3)</f>
        <v>3</v>
      </c>
      <c r="AAB603">
        <f>VALUE(4)</f>
        <v>4</v>
      </c>
      <c r="AAC603">
        <f>VALUE(5)</f>
        <v>5</v>
      </c>
      <c r="AAD603">
        <f>VALUE(6)</f>
        <v>6</v>
      </c>
      <c r="AAJ603">
        <v>1</v>
      </c>
      <c r="AAK603">
        <f>AAI603*AAJ603</f>
        <v>0</v>
      </c>
    </row>
    <row r="604" spans="701:715" x14ac:dyDescent="0.3">
      <c r="ZY604">
        <v>1</v>
      </c>
      <c r="ZZ604">
        <f>VALUE(1)</f>
        <v>1</v>
      </c>
      <c r="AAA604">
        <f>VALUE(2)</f>
        <v>2</v>
      </c>
      <c r="AAB604">
        <f>VALUE(4)</f>
        <v>4</v>
      </c>
      <c r="AAC604">
        <f>VALUE(7)</f>
        <v>7</v>
      </c>
      <c r="AAD604">
        <f>VALUE(96)</f>
        <v>96</v>
      </c>
      <c r="AAJ604">
        <v>2</v>
      </c>
      <c r="AAK604">
        <f>AAI604*AAJ604</f>
        <v>0</v>
      </c>
    </row>
    <row r="605" spans="701:715" x14ac:dyDescent="0.3">
      <c r="AAK605">
        <f>AAI605*AAJ605</f>
        <v>0</v>
      </c>
      <c r="AAM605">
        <f>SUM(AAK602:AAK605)</f>
        <v>0</v>
      </c>
    </row>
    <row r="701" spans="801:802" x14ac:dyDescent="0.3">
      <c r="ADU701">
        <v>1</v>
      </c>
      <c r="ADV701">
        <f>VALUE(5)</f>
        <v>5</v>
      </c>
    </row>
    <row r="901" spans="1001:1011" x14ac:dyDescent="0.3">
      <c r="ALM901">
        <v>1</v>
      </c>
      <c r="ALN901">
        <f>VALUE(3)</f>
        <v>3</v>
      </c>
      <c r="ALO901">
        <f>VALUE(1)</f>
        <v>1</v>
      </c>
      <c r="ALP901">
        <f>VALUE(1180)</f>
        <v>1180</v>
      </c>
      <c r="ALQ901">
        <f>VALUE(1955)</f>
        <v>1955</v>
      </c>
      <c r="ALR901">
        <f>VALUE(221900)</f>
        <v>221900</v>
      </c>
      <c r="ALW901" cm="1">
        <f t="array" ref="ALW901:ALW905">MMULT(MMULT(MINVERSE(MMULT(TRANSPOSE(ALM901:ALQ910),(ALM901:ALQ910))),TRANSPOSE(ALM901:ALQ910)),ALR901:ALR910)</f>
        <v>5011981.639772661</v>
      </c>
    </row>
    <row r="902" spans="1001:1011" x14ac:dyDescent="0.3">
      <c r="ALM902">
        <v>1</v>
      </c>
      <c r="ALN902">
        <f>VALUE(3)</f>
        <v>3</v>
      </c>
      <c r="ALO902">
        <f>VALUE(2.25)</f>
        <v>2.25</v>
      </c>
      <c r="ALP902">
        <f>VALUE(2570)</f>
        <v>2570</v>
      </c>
      <c r="ALQ902">
        <f>VALUE(1951)</f>
        <v>1951</v>
      </c>
      <c r="ALR902">
        <f>VALUE(538000)</f>
        <v>538000</v>
      </c>
      <c r="ALW902">
        <v>52049.160677000924</v>
      </c>
    </row>
    <row r="903" spans="1001:1011" x14ac:dyDescent="0.3">
      <c r="ALM903">
        <v>1</v>
      </c>
      <c r="ALN903">
        <f>VALUE(2)</f>
        <v>2</v>
      </c>
      <c r="ALO903">
        <f>VALUE(1)</f>
        <v>1</v>
      </c>
      <c r="ALP903">
        <f>VALUE(770)</f>
        <v>770</v>
      </c>
      <c r="ALQ903">
        <f>VALUE(1933)</f>
        <v>1933</v>
      </c>
      <c r="ALR903">
        <f>VALUE(180000)</f>
        <v>180000</v>
      </c>
      <c r="ALW903">
        <v>137573.86631982494</v>
      </c>
    </row>
    <row r="904" spans="1001:1011" x14ac:dyDescent="0.3">
      <c r="ALM904">
        <v>1</v>
      </c>
      <c r="ALN904">
        <f>VALUE(4)</f>
        <v>4</v>
      </c>
      <c r="ALO904">
        <f>VALUE(3)</f>
        <v>3</v>
      </c>
      <c r="ALP904">
        <f>VALUE(1960)</f>
        <v>1960</v>
      </c>
      <c r="ALQ904">
        <f>VALUE(1965)</f>
        <v>1965</v>
      </c>
      <c r="ALR904">
        <f>VALUE(604000)</f>
        <v>604000</v>
      </c>
      <c r="ALW904">
        <v>135.62546665653485</v>
      </c>
    </row>
    <row r="905" spans="1001:1011" x14ac:dyDescent="0.3">
      <c r="ALM905">
        <v>1</v>
      </c>
      <c r="ALN905">
        <f>VALUE(3)</f>
        <v>3</v>
      </c>
      <c r="ALO905">
        <f>VALUE(2)</f>
        <v>2</v>
      </c>
      <c r="ALP905">
        <f>VALUE(1680)</f>
        <v>1680</v>
      </c>
      <c r="ALQ905">
        <f>VALUE(1987)</f>
        <v>1987</v>
      </c>
      <c r="ALR905">
        <f>VALUE(510000)</f>
        <v>510000</v>
      </c>
      <c r="ALW905">
        <v>-2686.1736692147074</v>
      </c>
    </row>
    <row r="906" spans="1001:1011" x14ac:dyDescent="0.3">
      <c r="ALM906">
        <v>1</v>
      </c>
      <c r="ALN906">
        <f>VALUE(4)</f>
        <v>4</v>
      </c>
      <c r="ALO906">
        <f>VALUE(4.5)</f>
        <v>4.5</v>
      </c>
      <c r="ALP906">
        <f>VALUE(5420)</f>
        <v>5420</v>
      </c>
      <c r="ALQ906">
        <f>VALUE(2001)</f>
        <v>2001</v>
      </c>
      <c r="ALR906">
        <f>VALUE(1230000)</f>
        <v>1230000</v>
      </c>
    </row>
    <row r="907" spans="1001:1011" x14ac:dyDescent="0.3">
      <c r="ALM907">
        <v>1</v>
      </c>
      <c r="ALN907">
        <f>VALUE(3)</f>
        <v>3</v>
      </c>
      <c r="ALO907">
        <f>VALUE(2.25)</f>
        <v>2.25</v>
      </c>
      <c r="ALP907">
        <f>VALUE(1715)</f>
        <v>1715</v>
      </c>
      <c r="ALQ907">
        <f>VALUE(1995)</f>
        <v>1995</v>
      </c>
      <c r="ALR907">
        <f>VALUE(257500)</f>
        <v>257500</v>
      </c>
    </row>
    <row r="908" spans="1001:1011" x14ac:dyDescent="0.3">
      <c r="ALM908">
        <v>1</v>
      </c>
      <c r="ALN908">
        <f>VALUE(3)</f>
        <v>3</v>
      </c>
      <c r="ALO908">
        <f>VALUE(1.5)</f>
        <v>1.5</v>
      </c>
      <c r="ALP908">
        <f>VALUE(1060)</f>
        <v>1060</v>
      </c>
      <c r="ALQ908">
        <f>VALUE(1963)</f>
        <v>1963</v>
      </c>
      <c r="ALR908">
        <f>VALUE(291850)</f>
        <v>291850</v>
      </c>
    </row>
    <row r="909" spans="1001:1011" x14ac:dyDescent="0.3">
      <c r="ALM909">
        <v>1</v>
      </c>
      <c r="ALN909">
        <f>VALUE(3)</f>
        <v>3</v>
      </c>
      <c r="ALO909">
        <f>VALUE(1)</f>
        <v>1</v>
      </c>
      <c r="ALP909">
        <f>VALUE(1780)</f>
        <v>1780</v>
      </c>
      <c r="ALQ909">
        <f>VALUE(1960)</f>
        <v>1960</v>
      </c>
      <c r="ALR909">
        <f>VALUE(229500)</f>
        <v>229500</v>
      </c>
    </row>
    <row r="910" spans="1001:1011" x14ac:dyDescent="0.3">
      <c r="ALM910">
        <v>1</v>
      </c>
      <c r="ALN910">
        <f>VALUE(3)</f>
        <v>3</v>
      </c>
      <c r="ALO910">
        <f>VALUE(2.5)</f>
        <v>2.5</v>
      </c>
      <c r="ALP910">
        <f>VALUE(1890)</f>
        <v>1890</v>
      </c>
      <c r="ALQ910">
        <f>VALUE(2003)</f>
        <v>2003</v>
      </c>
      <c r="ALR910">
        <f>VALUE(323000)</f>
        <v>323000</v>
      </c>
    </row>
    <row r="1001" spans="1101:1111" x14ac:dyDescent="0.3">
      <c r="API1001">
        <v>1</v>
      </c>
      <c r="APJ1001">
        <f>VALUE(5)</f>
        <v>5</v>
      </c>
      <c r="APK1001">
        <f>VALUE(3)</f>
        <v>3</v>
      </c>
      <c r="APL1001">
        <f>VALUE(2)</f>
        <v>2</v>
      </c>
      <c r="APM1001">
        <f>VALUE(3)</f>
        <v>3</v>
      </c>
      <c r="APN1001">
        <f>VALUE(5)</f>
        <v>5</v>
      </c>
      <c r="APS1001" cm="1">
        <f t="array" ref="APS1001:APS1005">MMULT(MMULT(MINVERSE(MMULT(TRANSPOSE(API1001:APM1004),(API1001:APM1004))),TRANSPOSE(API1001:APM1004)),APN1001:APN1004)</f>
        <v>10.4375</v>
      </c>
    </row>
    <row r="1002" spans="1101:1111" x14ac:dyDescent="0.3">
      <c r="API1002">
        <v>1</v>
      </c>
      <c r="APJ1002">
        <f>VALUE(6)</f>
        <v>6</v>
      </c>
      <c r="APK1002">
        <f>VALUE(1)</f>
        <v>1</v>
      </c>
      <c r="APL1002">
        <f>VALUE(2)</f>
        <v>2</v>
      </c>
      <c r="APM1002">
        <f>VALUE(3)</f>
        <v>3</v>
      </c>
      <c r="APN1002">
        <f>VALUE(2)</f>
        <v>2</v>
      </c>
      <c r="APS1002">
        <v>-0.7734375</v>
      </c>
    </row>
    <row r="1003" spans="1101:1111" x14ac:dyDescent="0.3">
      <c r="API1003">
        <v>1</v>
      </c>
      <c r="APJ1003">
        <f>VALUE(5)</f>
        <v>5</v>
      </c>
      <c r="APK1003">
        <f>VALUE(4)</f>
        <v>4</v>
      </c>
      <c r="APL1003">
        <f>VALUE(5)</f>
        <v>5</v>
      </c>
      <c r="APM1003">
        <f>VALUE(3)</f>
        <v>3</v>
      </c>
      <c r="APN1003">
        <f>VALUE(2)</f>
        <v>2</v>
      </c>
      <c r="APS1003">
        <v>1.12109375</v>
      </c>
    </row>
    <row r="1004" spans="1101:1111" x14ac:dyDescent="0.3">
      <c r="API1004">
        <v>1</v>
      </c>
      <c r="APJ1004">
        <f>VALUE(6)</f>
        <v>6</v>
      </c>
      <c r="APK1004">
        <f>VALUE(3)</f>
        <v>3</v>
      </c>
      <c r="APL1004">
        <f>VALUE(4)</f>
        <v>4</v>
      </c>
      <c r="APM1004">
        <f>VALUE(2)</f>
        <v>2</v>
      </c>
      <c r="APN1004">
        <f>VALUE(1)</f>
        <v>1</v>
      </c>
      <c r="APS1004">
        <v>-1.439453125</v>
      </c>
    </row>
    <row r="1005" spans="1101:1111" x14ac:dyDescent="0.3">
      <c r="APS1005">
        <v>0.8203125</v>
      </c>
    </row>
    <row r="1101" spans="1201:1215" x14ac:dyDescent="0.3">
      <c r="ATE1101">
        <v>1</v>
      </c>
      <c r="ATF1101">
        <f>VALUE(3)</f>
        <v>3</v>
      </c>
      <c r="ATG1101">
        <f>VALUE(5)</f>
        <v>5</v>
      </c>
      <c r="ATH1101">
        <f>VALUE(4)</f>
        <v>4</v>
      </c>
      <c r="ATI1101">
        <f>VALUE(2)</f>
        <v>2</v>
      </c>
      <c r="ATJ1101">
        <f>VALUE(1)</f>
        <v>1</v>
      </c>
      <c r="ATO1101" cm="1">
        <f t="array" ref="ATO1101:ATS1105">MMULT(TRANSPOSE(ATE1101:ATI1104),(ATE1101:ATI1104))</f>
        <v>4</v>
      </c>
      <c r="ATP1101">
        <v>18</v>
      </c>
      <c r="ATQ1101">
        <v>13</v>
      </c>
      <c r="ATR1101">
        <v>15</v>
      </c>
      <c r="ATS1101">
        <v>14</v>
      </c>
    </row>
    <row r="1102" spans="1201:1215" x14ac:dyDescent="0.3">
      <c r="ATE1102">
        <v>1</v>
      </c>
      <c r="ATF1102">
        <f>VALUE(3)</f>
        <v>3</v>
      </c>
      <c r="ATG1102">
        <f>VALUE(2)</f>
        <v>2</v>
      </c>
      <c r="ATH1102">
        <f>VALUE(4)</f>
        <v>4</v>
      </c>
      <c r="ATI1102">
        <f>VALUE(5)</f>
        <v>5</v>
      </c>
      <c r="ATJ1102">
        <f>VALUE(3)</f>
        <v>3</v>
      </c>
      <c r="ATO1102">
        <v>18</v>
      </c>
      <c r="ATP1102">
        <v>90</v>
      </c>
      <c r="ATQ1102">
        <v>57</v>
      </c>
      <c r="ATR1102">
        <v>66</v>
      </c>
      <c r="ATS1102">
        <v>63</v>
      </c>
    </row>
    <row r="1103" spans="1201:1215" x14ac:dyDescent="0.3">
      <c r="ATE1103">
        <v>1</v>
      </c>
      <c r="ATF1103">
        <f>VALUE(6)</f>
        <v>6</v>
      </c>
      <c r="ATG1103">
        <f>VALUE(3)</f>
        <v>3</v>
      </c>
      <c r="ATH1103">
        <f>VALUE(4)</f>
        <v>4</v>
      </c>
      <c r="ATI1103">
        <f>VALUE(5)</f>
        <v>5</v>
      </c>
      <c r="ATJ1103">
        <f>VALUE(2)</f>
        <v>2</v>
      </c>
      <c r="ATO1103">
        <v>13</v>
      </c>
      <c r="ATP1103">
        <v>57</v>
      </c>
      <c r="ATQ1103">
        <v>47</v>
      </c>
      <c r="ATR1103">
        <v>49</v>
      </c>
      <c r="ATS1103">
        <v>41</v>
      </c>
    </row>
    <row r="1104" spans="1201:1215" x14ac:dyDescent="0.3">
      <c r="ATE1104">
        <v>1</v>
      </c>
      <c r="ATF1104">
        <f>VALUE(6)</f>
        <v>6</v>
      </c>
      <c r="ATG1104">
        <f>VALUE(3)</f>
        <v>3</v>
      </c>
      <c r="ATH1104">
        <f>VALUE(3)</f>
        <v>3</v>
      </c>
      <c r="ATI1104">
        <f>VALUE(2)</f>
        <v>2</v>
      </c>
      <c r="ATJ1104">
        <f>VALUE(4)</f>
        <v>4</v>
      </c>
      <c r="ATO1104">
        <v>15</v>
      </c>
      <c r="ATP1104">
        <v>66</v>
      </c>
      <c r="ATQ1104">
        <v>49</v>
      </c>
      <c r="ATR1104">
        <v>57</v>
      </c>
      <c r="ATS1104">
        <v>54</v>
      </c>
    </row>
    <row r="1105" spans="1211:1215" x14ac:dyDescent="0.3">
      <c r="ATO1105">
        <v>14</v>
      </c>
      <c r="ATP1105">
        <v>63</v>
      </c>
      <c r="ATQ1105">
        <v>41</v>
      </c>
      <c r="ATR1105">
        <v>54</v>
      </c>
      <c r="ATS1105">
        <v>58</v>
      </c>
    </row>
    <row r="1201" spans="1301:1305" x14ac:dyDescent="0.3">
      <c r="AXA1201">
        <v>1</v>
      </c>
      <c r="AXB1201">
        <f>VALUE(5)</f>
        <v>5</v>
      </c>
      <c r="AXC1201">
        <f>VALUE(2)</f>
        <v>2</v>
      </c>
      <c r="AXD1201">
        <f>VALUE(3)</f>
        <v>3</v>
      </c>
      <c r="AXE1201">
        <f>VALUE(5)</f>
        <v>5</v>
      </c>
    </row>
    <row r="1301" spans="1401:1406" x14ac:dyDescent="0.3">
      <c r="BAW1301">
        <v>1</v>
      </c>
      <c r="BAX1301">
        <f>VALUE(5)</f>
        <v>5</v>
      </c>
      <c r="BAY1301">
        <f>VALUE(3)</f>
        <v>3</v>
      </c>
      <c r="BAZ1301">
        <f>VALUE(6)</f>
        <v>6</v>
      </c>
      <c r="BBA1301">
        <f>VALUE(4)</f>
        <v>4</v>
      </c>
      <c r="BBB1301">
        <f>VALUE(2)</f>
        <v>2</v>
      </c>
    </row>
    <row r="1302" spans="1401:1406" x14ac:dyDescent="0.3">
      <c r="BAW1302">
        <v>1</v>
      </c>
      <c r="BAX1302">
        <f>VALUE(3)</f>
        <v>3</v>
      </c>
      <c r="BAY1302">
        <f>VALUE(5)</f>
        <v>5</v>
      </c>
      <c r="BAZ1302">
        <f>VALUE(2)</f>
        <v>2</v>
      </c>
      <c r="BBA1302">
        <f>VALUE(4)</f>
        <v>4</v>
      </c>
      <c r="BBB1302">
        <f>VALUE(3)</f>
        <v>3</v>
      </c>
    </row>
    <row r="1303" spans="1401:1406" x14ac:dyDescent="0.3">
      <c r="BAW1303">
        <v>1</v>
      </c>
      <c r="BAX1303">
        <f>VALUE(5)</f>
        <v>5</v>
      </c>
      <c r="BAY1303">
        <f>VALUE(3)</f>
        <v>3</v>
      </c>
      <c r="BAZ1303">
        <f>VALUE(3)</f>
        <v>3</v>
      </c>
      <c r="BBA1303">
        <f>VALUE(4)</f>
        <v>4</v>
      </c>
      <c r="BBB1303">
        <f>VALUE(2)</f>
        <v>2</v>
      </c>
    </row>
    <row r="1304" spans="1401:1406" x14ac:dyDescent="0.3">
      <c r="BAW1304">
        <v>1</v>
      </c>
      <c r="BAX1304">
        <f>VALUE(5)</f>
        <v>5</v>
      </c>
      <c r="BAY1304">
        <f>VALUE(3)</f>
        <v>3</v>
      </c>
      <c r="BAZ1304">
        <f>VALUE(4)</f>
        <v>4</v>
      </c>
      <c r="BBA1304">
        <f>VALUE(2)</f>
        <v>2</v>
      </c>
      <c r="BBB1304">
        <f>VALUE(5)</f>
        <v>5</v>
      </c>
    </row>
    <row r="1401" spans="1501:1506" x14ac:dyDescent="0.3">
      <c r="BES1401">
        <v>1</v>
      </c>
      <c r="BET1401">
        <f>VALUE(2)</f>
        <v>2</v>
      </c>
      <c r="BEU1401">
        <f>VALUE(3)</f>
        <v>3</v>
      </c>
      <c r="BEV1401">
        <f>VALUE(4)</f>
        <v>4</v>
      </c>
      <c r="BEW1401">
        <f>VALUE(5)</f>
        <v>5</v>
      </c>
      <c r="BEX1401">
        <f>VALUE(6)</f>
        <v>6</v>
      </c>
    </row>
    <row r="1402" spans="1501:1506" x14ac:dyDescent="0.3">
      <c r="BES1402">
        <v>1</v>
      </c>
      <c r="BET1402">
        <f>VALUE(6)</f>
        <v>6</v>
      </c>
      <c r="BEU1402">
        <f>VALUE(5)</f>
        <v>5</v>
      </c>
      <c r="BEV1402">
        <f>VALUE(4)</f>
        <v>4</v>
      </c>
      <c r="BEW1402">
        <f>VALUE(3)</f>
        <v>3</v>
      </c>
      <c r="BEX1402">
        <f>VALUE(2)</f>
        <v>2</v>
      </c>
    </row>
    <row r="1403" spans="1501:1506" x14ac:dyDescent="0.3">
      <c r="BES1403">
        <v>1</v>
      </c>
      <c r="BET1403">
        <f>VALUE(5)</f>
        <v>5</v>
      </c>
      <c r="BEU1403">
        <f>VALUE(3)</f>
        <v>3</v>
      </c>
      <c r="BEV1403">
        <f>VALUE(6)</f>
        <v>6</v>
      </c>
      <c r="BEW1403">
        <f>VALUE(2)</f>
        <v>2</v>
      </c>
      <c r="BEX1403">
        <f>VALUE(3)</f>
        <v>3</v>
      </c>
    </row>
    <row r="1404" spans="1501:1506" x14ac:dyDescent="0.3">
      <c r="BES1404">
        <v>1</v>
      </c>
      <c r="BET1404">
        <f>VALUE(5)</f>
        <v>5</v>
      </c>
      <c r="BEU1404">
        <f>VALUE(2)</f>
        <v>2</v>
      </c>
      <c r="BEV1404">
        <f>VALUE(3)</f>
        <v>3</v>
      </c>
      <c r="BEW1404">
        <f>VALUE(6)</f>
        <v>6</v>
      </c>
      <c r="BEX1404">
        <f>VALUE(4)</f>
        <v>4</v>
      </c>
    </row>
    <row r="1501" spans="1601:1606" x14ac:dyDescent="0.3">
      <c r="BIO1501">
        <v>1</v>
      </c>
      <c r="BIP1501">
        <f>VALUE(5)</f>
        <v>5</v>
      </c>
      <c r="BIQ1501">
        <f>VALUE(4)</f>
        <v>4</v>
      </c>
      <c r="BIR1501">
        <f>VALUE(3)</f>
        <v>3</v>
      </c>
      <c r="BIS1501">
        <f>VALUE(2)</f>
        <v>2</v>
      </c>
      <c r="BIT1501">
        <f>VALUE(1)</f>
        <v>1</v>
      </c>
    </row>
    <row r="1502" spans="1601:1606" x14ac:dyDescent="0.3">
      <c r="BIO1502">
        <v>1</v>
      </c>
      <c r="BIP1502">
        <f>VALUE(3)</f>
        <v>3</v>
      </c>
      <c r="BIQ1502">
        <f>VALUE(4)</f>
        <v>4</v>
      </c>
      <c r="BIR1502">
        <f>VALUE(2)</f>
        <v>2</v>
      </c>
      <c r="BIS1502">
        <f>VALUE(1)</f>
        <v>1</v>
      </c>
      <c r="BIT1502">
        <f>VALUE(5)</f>
        <v>5</v>
      </c>
    </row>
    <row r="1503" spans="1601:1606" x14ac:dyDescent="0.3">
      <c r="BIO1503">
        <v>1</v>
      </c>
      <c r="BIP1503">
        <f>VALUE(3)</f>
        <v>3</v>
      </c>
      <c r="BIQ1503">
        <f>VALUE(2)</f>
        <v>2</v>
      </c>
      <c r="BIR1503">
        <f>VALUE(4)</f>
        <v>4</v>
      </c>
      <c r="BIS1503">
        <f>VALUE(1)</f>
        <v>1</v>
      </c>
      <c r="BIT1503">
        <f>VALUE(5)</f>
        <v>5</v>
      </c>
    </row>
    <row r="1504" spans="1601:1606" x14ac:dyDescent="0.3">
      <c r="BIO1504">
        <v>1</v>
      </c>
      <c r="BIP1504">
        <f>VALUE(5)</f>
        <v>5</v>
      </c>
      <c r="BIQ1504">
        <f>VALUE(4)</f>
        <v>4</v>
      </c>
      <c r="BIR1504">
        <f>VALUE(3)</f>
        <v>3</v>
      </c>
      <c r="BIS1504">
        <f>VALUE(4)</f>
        <v>4</v>
      </c>
      <c r="BIT1504">
        <f>VALUE(2)</f>
        <v>2</v>
      </c>
    </row>
    <row r="1506" spans="1601:1604" x14ac:dyDescent="0.3">
      <c r="BIO1506" cm="1">
        <f t="array" ref="BIO1506:BIR1510">TRANSPOSE(BIO1501:BIS1504)</f>
        <v>1</v>
      </c>
      <c r="BIP1506">
        <v>1</v>
      </c>
      <c r="BIQ1506">
        <v>1</v>
      </c>
      <c r="BIR1506">
        <v>1</v>
      </c>
    </row>
    <row r="1507" spans="1601:1604" x14ac:dyDescent="0.3">
      <c r="BIO1507">
        <v>5</v>
      </c>
      <c r="BIP1507">
        <v>3</v>
      </c>
      <c r="BIQ1507">
        <v>3</v>
      </c>
      <c r="BIR1507">
        <v>5</v>
      </c>
    </row>
    <row r="1508" spans="1601:1604" x14ac:dyDescent="0.3">
      <c r="BIO1508">
        <v>4</v>
      </c>
      <c r="BIP1508">
        <v>4</v>
      </c>
      <c r="BIQ1508">
        <v>2</v>
      </c>
      <c r="BIR1508">
        <v>4</v>
      </c>
    </row>
    <row r="1509" spans="1601:1604" x14ac:dyDescent="0.3">
      <c r="BIO1509">
        <v>3</v>
      </c>
      <c r="BIP1509">
        <v>2</v>
      </c>
      <c r="BIQ1509">
        <v>4</v>
      </c>
      <c r="BIR1509">
        <v>3</v>
      </c>
    </row>
    <row r="1510" spans="1601:1604" x14ac:dyDescent="0.3">
      <c r="BIO1510">
        <v>2</v>
      </c>
      <c r="BIP1510">
        <v>1</v>
      </c>
      <c r="BIQ1510">
        <v>1</v>
      </c>
      <c r="BIR1510">
        <v>4</v>
      </c>
    </row>
    <row r="1601" spans="1701:1706" x14ac:dyDescent="0.3">
      <c r="BMK1601">
        <v>1</v>
      </c>
      <c r="BML1601">
        <f>VALUE(1)</f>
        <v>1</v>
      </c>
      <c r="BMM1601">
        <f>VALUE(2)</f>
        <v>2</v>
      </c>
      <c r="BMN1601">
        <f>VALUE(3)</f>
        <v>3</v>
      </c>
      <c r="BMO1601">
        <f>VALUE(4)</f>
        <v>4</v>
      </c>
      <c r="BMP1601">
        <f>VALUE(5)</f>
        <v>5</v>
      </c>
    </row>
    <row r="1602" spans="1701:1706" x14ac:dyDescent="0.3">
      <c r="BMK1602">
        <v>1</v>
      </c>
      <c r="BML1602">
        <f>VALUE(5)</f>
        <v>5</v>
      </c>
      <c r="BMM1602">
        <f>VALUE(4)</f>
        <v>4</v>
      </c>
      <c r="BMN1602">
        <f>VALUE(3)</f>
        <v>3</v>
      </c>
      <c r="BMO1602">
        <f>VALUE(2)</f>
        <v>2</v>
      </c>
      <c r="BMP1602">
        <f>VALUE(1)</f>
        <v>1</v>
      </c>
    </row>
    <row r="1603" spans="1701:1706" x14ac:dyDescent="0.3">
      <c r="BMK1603">
        <v>1</v>
      </c>
      <c r="BML1603">
        <f>VALUE(2)</f>
        <v>2</v>
      </c>
      <c r="BMM1603">
        <f>VALUE(3)</f>
        <v>3</v>
      </c>
      <c r="BMN1603">
        <f>VALUE(4)</f>
        <v>4</v>
      </c>
      <c r="BMO1603">
        <f>VALUE(1)</f>
        <v>1</v>
      </c>
      <c r="BMP1603">
        <f>VALUE(5)</f>
        <v>5</v>
      </c>
    </row>
    <row r="1604" spans="1701:1706" x14ac:dyDescent="0.3">
      <c r="BMK1604">
        <v>1</v>
      </c>
      <c r="BML1604">
        <f>VALUE(5)</f>
        <v>5</v>
      </c>
      <c r="BMM1604">
        <f>VALUE(3)</f>
        <v>3</v>
      </c>
      <c r="BMN1604">
        <f>VALUE(4)</f>
        <v>4</v>
      </c>
      <c r="BMO1604">
        <f>VALUE(2)</f>
        <v>2</v>
      </c>
      <c r="BMP1604">
        <f>VALUE(1)</f>
        <v>1</v>
      </c>
    </row>
    <row r="1606" spans="1701:1706" x14ac:dyDescent="0.3">
      <c r="BMK1606" t="e" cm="1">
        <f t="array" ref="BMK1606">TRANSPOSE(Xmat)</f>
        <v>#NAME?</v>
      </c>
    </row>
    <row r="1701" spans="1801:1806" x14ac:dyDescent="0.3">
      <c r="BQG1701">
        <v>1</v>
      </c>
      <c r="BQH1701">
        <f>VALUE(1)</f>
        <v>1</v>
      </c>
      <c r="BQI1701">
        <f>VALUE(2)</f>
        <v>2</v>
      </c>
      <c r="BQJ1701">
        <f>VALUE(3)</f>
        <v>3</v>
      </c>
      <c r="BQK1701">
        <f>VALUE(4)</f>
        <v>4</v>
      </c>
      <c r="BQL1701">
        <f>VALUE(1)</f>
        <v>1</v>
      </c>
    </row>
    <row r="1702" spans="1801:1806" x14ac:dyDescent="0.3">
      <c r="BQG1702">
        <v>1</v>
      </c>
      <c r="BQH1702">
        <f>VALUE(2)</f>
        <v>2</v>
      </c>
      <c r="BQI1702">
        <f>VALUE(3)</f>
        <v>3</v>
      </c>
      <c r="BQJ1702">
        <f>VALUE(4)</f>
        <v>4</v>
      </c>
      <c r="BQK1702">
        <f>VALUE(1)</f>
        <v>1</v>
      </c>
      <c r="BQL1702">
        <f>VALUE(2)</f>
        <v>2</v>
      </c>
    </row>
    <row r="1703" spans="1801:1806" x14ac:dyDescent="0.3">
      <c r="BQG1703">
        <v>1</v>
      </c>
      <c r="BQH1703">
        <f>VALUE(3)</f>
        <v>3</v>
      </c>
      <c r="BQI1703">
        <f>VALUE(1)</f>
        <v>1</v>
      </c>
      <c r="BQJ1703">
        <f>VALUE(23)</f>
        <v>23</v>
      </c>
      <c r="BQK1703">
        <f>VALUE(3)</f>
        <v>3</v>
      </c>
      <c r="BQL1703">
        <f>VALUE(4)</f>
        <v>4</v>
      </c>
    </row>
    <row r="1704" spans="1801:1806" x14ac:dyDescent="0.3">
      <c r="BQG1704">
        <v>1</v>
      </c>
      <c r="BQH1704">
        <f>VALUE(1)</f>
        <v>1</v>
      </c>
      <c r="BQI1704">
        <f>VALUE(2)</f>
        <v>2</v>
      </c>
      <c r="BQJ1704">
        <f>VALUE(3)</f>
        <v>3</v>
      </c>
      <c r="BQK1704">
        <f>VALUE(4)</f>
        <v>4</v>
      </c>
      <c r="BQL1704">
        <f>VALUE(5)</f>
        <v>5</v>
      </c>
    </row>
    <row r="1801" spans="1901:1906" x14ac:dyDescent="0.3">
      <c r="BUC1801">
        <v>1</v>
      </c>
      <c r="BUD1801">
        <f>VALUE(3)</f>
        <v>3</v>
      </c>
      <c r="BUE1801">
        <f>VALUE(1)</f>
        <v>1</v>
      </c>
      <c r="BUF1801">
        <f>VALUE(1180)</f>
        <v>1180</v>
      </c>
      <c r="BUG1801">
        <f>VALUE(1955)</f>
        <v>1955</v>
      </c>
      <c r="BUH1801">
        <f>VALUE(221900)</f>
        <v>221900</v>
      </c>
    </row>
    <row r="1802" spans="1901:1906" x14ac:dyDescent="0.3">
      <c r="BUC1802">
        <v>1</v>
      </c>
      <c r="BUD1802">
        <f>VALUE(3)</f>
        <v>3</v>
      </c>
      <c r="BUE1802">
        <f>VALUE(2.25)</f>
        <v>2.25</v>
      </c>
      <c r="BUF1802">
        <f>VALUE(2570)</f>
        <v>2570</v>
      </c>
      <c r="BUG1802">
        <f>VALUE(1951)</f>
        <v>1951</v>
      </c>
      <c r="BUH1802">
        <f>VALUE(538000)</f>
        <v>538000</v>
      </c>
    </row>
    <row r="1803" spans="1901:1906" x14ac:dyDescent="0.3">
      <c r="BUC1803">
        <v>1</v>
      </c>
      <c r="BUD1803">
        <f>VALUE(2)</f>
        <v>2</v>
      </c>
      <c r="BUE1803">
        <f>VALUE(1)</f>
        <v>1</v>
      </c>
      <c r="BUF1803">
        <f>VALUE(770)</f>
        <v>770</v>
      </c>
      <c r="BUG1803">
        <f>VALUE(1933)</f>
        <v>1933</v>
      </c>
      <c r="BUH1803">
        <f>VALUE(180000)</f>
        <v>180000</v>
      </c>
    </row>
    <row r="1804" spans="1901:1906" x14ac:dyDescent="0.3">
      <c r="BUC1804">
        <v>1</v>
      </c>
      <c r="BUD1804">
        <f>VALUE(4)</f>
        <v>4</v>
      </c>
      <c r="BUE1804">
        <f>VALUE(3)</f>
        <v>3</v>
      </c>
      <c r="BUF1804">
        <f>VALUE(1960)</f>
        <v>1960</v>
      </c>
      <c r="BUG1804">
        <f>VALUE(1965)</f>
        <v>1965</v>
      </c>
      <c r="BUH1804">
        <f>VALUE(604000)</f>
        <v>604000</v>
      </c>
    </row>
    <row r="1805" spans="1901:1906" x14ac:dyDescent="0.3">
      <c r="BUC1805">
        <v>1</v>
      </c>
      <c r="BUD1805">
        <f>VALUE(3)</f>
        <v>3</v>
      </c>
      <c r="BUE1805">
        <f>VALUE(2)</f>
        <v>2</v>
      </c>
      <c r="BUF1805">
        <f>VALUE(1680)</f>
        <v>1680</v>
      </c>
      <c r="BUG1805">
        <f>VALUE(1987)</f>
        <v>1987</v>
      </c>
      <c r="BUH1805">
        <f>VALUE(510000)</f>
        <v>510000</v>
      </c>
    </row>
    <row r="1806" spans="1901:1906" x14ac:dyDescent="0.3">
      <c r="BUC1806">
        <v>1</v>
      </c>
      <c r="BUD1806">
        <f>VALUE(4)</f>
        <v>4</v>
      </c>
      <c r="BUE1806">
        <f>VALUE(4.5)</f>
        <v>4.5</v>
      </c>
      <c r="BUF1806">
        <f>VALUE(5420)</f>
        <v>5420</v>
      </c>
      <c r="BUG1806">
        <f>VALUE(2001)</f>
        <v>2001</v>
      </c>
      <c r="BUH1806">
        <f>VALUE(1230000)</f>
        <v>1230000</v>
      </c>
    </row>
    <row r="1807" spans="1901:1906" x14ac:dyDescent="0.3">
      <c r="BUC1807">
        <v>1</v>
      </c>
      <c r="BUD1807">
        <f>VALUE(3)</f>
        <v>3</v>
      </c>
      <c r="BUE1807">
        <f>VALUE(2.25)</f>
        <v>2.25</v>
      </c>
      <c r="BUF1807">
        <f>VALUE(1715)</f>
        <v>1715</v>
      </c>
      <c r="BUG1807">
        <f>VALUE(1995)</f>
        <v>1995</v>
      </c>
      <c r="BUH1807">
        <f>VALUE(257500)</f>
        <v>257500</v>
      </c>
    </row>
    <row r="1808" spans="1901:1906" x14ac:dyDescent="0.3">
      <c r="BUC1808">
        <v>1</v>
      </c>
      <c r="BUD1808">
        <f>VALUE(3)</f>
        <v>3</v>
      </c>
      <c r="BUE1808">
        <f>VALUE(1.5)</f>
        <v>1.5</v>
      </c>
      <c r="BUF1808">
        <f>VALUE(1060)</f>
        <v>1060</v>
      </c>
      <c r="BUG1808">
        <f>VALUE(1963)</f>
        <v>1963</v>
      </c>
      <c r="BUH1808">
        <f>VALUE(291850)</f>
        <v>291850</v>
      </c>
    </row>
    <row r="1809" spans="1901:1906" x14ac:dyDescent="0.3">
      <c r="BUC1809">
        <v>1</v>
      </c>
      <c r="BUD1809">
        <f>VALUE(3)</f>
        <v>3</v>
      </c>
      <c r="BUE1809">
        <f>VALUE(1)</f>
        <v>1</v>
      </c>
      <c r="BUF1809">
        <f>VALUE(1780)</f>
        <v>1780</v>
      </c>
      <c r="BUG1809">
        <f>VALUE(1960)</f>
        <v>1960</v>
      </c>
      <c r="BUH1809">
        <f>VALUE(229500)</f>
        <v>229500</v>
      </c>
    </row>
    <row r="1810" spans="1901:1906" x14ac:dyDescent="0.3">
      <c r="BUC1810">
        <v>1</v>
      </c>
      <c r="BUD1810">
        <f>VALUE(3)</f>
        <v>3</v>
      </c>
      <c r="BUE1810">
        <f>VALUE(2.5)</f>
        <v>2.5</v>
      </c>
      <c r="BUF1810">
        <f>VALUE(1890)</f>
        <v>1890</v>
      </c>
      <c r="BUG1810">
        <f>VALUE(2003)</f>
        <v>2003</v>
      </c>
      <c r="BUH1810">
        <f>VALUE(323000)</f>
        <v>323000</v>
      </c>
    </row>
    <row r="1901" spans="2001:2008" x14ac:dyDescent="0.3">
      <c r="BXY1901">
        <v>1</v>
      </c>
      <c r="BXZ1901">
        <f>VALUE(3)</f>
        <v>3</v>
      </c>
      <c r="BYA1901">
        <f>VALUE(1)</f>
        <v>1</v>
      </c>
      <c r="BYB1901">
        <f>VALUE(1180)</f>
        <v>1180</v>
      </c>
      <c r="BYC1901">
        <f>VALUE(1955)</f>
        <v>1955</v>
      </c>
      <c r="BYD1901">
        <f>VALUE(221900)</f>
        <v>221900</v>
      </c>
      <c r="BYF1901" t="e" cm="1">
        <f t="array" ref="BYF1901">MMULT(MINVERSE(BXY1901:BYC1910),BYD1901:BYD1910)</f>
        <v>#VALUE!</v>
      </c>
    </row>
    <row r="1902" spans="2001:2008" x14ac:dyDescent="0.3">
      <c r="BXY1902">
        <v>1</v>
      </c>
      <c r="BXZ1902">
        <f>VALUE(3)</f>
        <v>3</v>
      </c>
      <c r="BYA1902">
        <v>2.25</v>
      </c>
      <c r="BYB1902">
        <f>VALUE(2570)</f>
        <v>2570</v>
      </c>
      <c r="BYC1902">
        <f>VALUE(1951)</f>
        <v>1951</v>
      </c>
      <c r="BYD1902">
        <f>VALUE(538000)</f>
        <v>538000</v>
      </c>
    </row>
    <row r="1903" spans="2001:2008" x14ac:dyDescent="0.3">
      <c r="BXY1903">
        <v>1</v>
      </c>
      <c r="BXZ1903">
        <f>VALUE(2)</f>
        <v>2</v>
      </c>
      <c r="BYA1903">
        <f>VALUE(1)</f>
        <v>1</v>
      </c>
      <c r="BYB1903">
        <f>VALUE(770)</f>
        <v>770</v>
      </c>
      <c r="BYC1903">
        <f>VALUE(1933)</f>
        <v>1933</v>
      </c>
      <c r="BYD1903">
        <f>VALUE(180000)</f>
        <v>180000</v>
      </c>
    </row>
    <row r="1904" spans="2001:2008" x14ac:dyDescent="0.3">
      <c r="BXY1904">
        <v>1</v>
      </c>
      <c r="BXZ1904">
        <f>VALUE(4)</f>
        <v>4</v>
      </c>
      <c r="BYA1904">
        <f>VALUE(3)</f>
        <v>3</v>
      </c>
      <c r="BYB1904">
        <f>VALUE(1960)</f>
        <v>1960</v>
      </c>
      <c r="BYC1904">
        <f>VALUE(1965)</f>
        <v>1965</v>
      </c>
      <c r="BYD1904">
        <f>VALUE(604000)</f>
        <v>604000</v>
      </c>
    </row>
    <row r="1905" spans="2001:2006" x14ac:dyDescent="0.3">
      <c r="BXY1905">
        <v>1</v>
      </c>
      <c r="BXZ1905">
        <v>3</v>
      </c>
      <c r="BYA1905">
        <f>VALUE(2)</f>
        <v>2</v>
      </c>
      <c r="BYB1905">
        <f>VALUE(1680)</f>
        <v>1680</v>
      </c>
      <c r="BYC1905">
        <f>VALUE(1987)</f>
        <v>1987</v>
      </c>
      <c r="BYD1905">
        <f>VALUE(510000)</f>
        <v>510000</v>
      </c>
    </row>
    <row r="1906" spans="2001:2006" x14ac:dyDescent="0.3">
      <c r="BXY1906">
        <v>1</v>
      </c>
      <c r="BXZ1906">
        <f>VALUE(4)</f>
        <v>4</v>
      </c>
      <c r="BYA1906">
        <f>VALUE(4.5)</f>
        <v>4.5</v>
      </c>
      <c r="BYB1906">
        <f>VALUE(5420)</f>
        <v>5420</v>
      </c>
      <c r="BYC1906">
        <f>VALUE(2001)</f>
        <v>2001</v>
      </c>
      <c r="BYD1906">
        <f>VALUE(1230000)</f>
        <v>1230000</v>
      </c>
    </row>
    <row r="1907" spans="2001:2006" x14ac:dyDescent="0.3">
      <c r="BXY1907">
        <v>1</v>
      </c>
      <c r="BXZ1907">
        <f>VALUE(3)</f>
        <v>3</v>
      </c>
      <c r="BYA1907">
        <f>VALUE(2.25)</f>
        <v>2.25</v>
      </c>
      <c r="BYB1907">
        <f>VALUE(1715)</f>
        <v>1715</v>
      </c>
      <c r="BYC1907">
        <f>VALUE(1995)</f>
        <v>1995</v>
      </c>
      <c r="BYD1907">
        <f>VALUE(257500)</f>
        <v>257500</v>
      </c>
    </row>
    <row r="1908" spans="2001:2006" x14ac:dyDescent="0.3">
      <c r="BXY1908">
        <v>1</v>
      </c>
      <c r="BXZ1908">
        <f>VALUE(3)</f>
        <v>3</v>
      </c>
      <c r="BYA1908">
        <f>VALUE(1.5)</f>
        <v>1.5</v>
      </c>
      <c r="BYB1908">
        <f>VALUE(1060)</f>
        <v>1060</v>
      </c>
      <c r="BYC1908">
        <f>VALUE(1963)</f>
        <v>1963</v>
      </c>
      <c r="BYD1908">
        <f>VALUE(291850)</f>
        <v>291850</v>
      </c>
    </row>
    <row r="1909" spans="2001:2006" x14ac:dyDescent="0.3">
      <c r="BXY1909">
        <v>1</v>
      </c>
      <c r="BXZ1909">
        <f>VALUE(3)</f>
        <v>3</v>
      </c>
      <c r="BYA1909">
        <f>VALUE(1)</f>
        <v>1</v>
      </c>
      <c r="BYB1909">
        <f>VALUE(1780)</f>
        <v>1780</v>
      </c>
      <c r="BYC1909">
        <f>VALUE(1960)</f>
        <v>1960</v>
      </c>
      <c r="BYD1909">
        <f>VALUE(229500)</f>
        <v>229500</v>
      </c>
    </row>
    <row r="1910" spans="2001:2006" x14ac:dyDescent="0.3">
      <c r="BXY1910">
        <v>1</v>
      </c>
      <c r="BXZ1910">
        <f>VALUE(3)</f>
        <v>3</v>
      </c>
      <c r="BYA1910">
        <f>VALUE(2.5)</f>
        <v>2.5</v>
      </c>
      <c r="BYB1910">
        <f>VALUE(1890)</f>
        <v>1890</v>
      </c>
      <c r="BYC1910">
        <f>VALUE(2003)</f>
        <v>2003</v>
      </c>
      <c r="BYD1910">
        <f>VALUE(323000)</f>
        <v>323000</v>
      </c>
    </row>
    <row r="2001" spans="2101:2111" x14ac:dyDescent="0.3">
      <c r="CBU2001">
        <f>VALUE(3)</f>
        <v>3</v>
      </c>
      <c r="CBV2001">
        <f>VALUE(1)</f>
        <v>1</v>
      </c>
      <c r="CBW2001">
        <f>VALUE(1180)</f>
        <v>1180</v>
      </c>
      <c r="CBX2001">
        <f>VALUE(1955)</f>
        <v>1955</v>
      </c>
      <c r="CBY2001">
        <f>VALUE(221900)</f>
        <v>221900</v>
      </c>
      <c r="CCA2001" t="e" cm="1">
        <f t="array" ref="CCA2001">MMULT(MINVERSE(CBU2001:CBX2010),CBY2001:CBY2010)</f>
        <v>#VALUE!</v>
      </c>
      <c r="CCE2001" t="e" cm="1">
        <f t="array" ref="CCE2001">MMULT(MINVERSE(CBU2001:CBX2010),CBY2001:CBY2010)</f>
        <v>#VALUE!</v>
      </c>
    </row>
    <row r="2002" spans="2101:2111" x14ac:dyDescent="0.3">
      <c r="CBU2002">
        <f>VALUE(3)</f>
        <v>3</v>
      </c>
      <c r="CBV2002">
        <v>2.25</v>
      </c>
      <c r="CBW2002">
        <f>VALUE(2570)</f>
        <v>2570</v>
      </c>
      <c r="CBX2002">
        <f>VALUE(1951)</f>
        <v>1951</v>
      </c>
      <c r="CBY2002">
        <f>VALUE(5328000)</f>
        <v>5328000</v>
      </c>
    </row>
    <row r="2003" spans="2101:2111" x14ac:dyDescent="0.3">
      <c r="CBU2003">
        <f>VALUE(2)</f>
        <v>2</v>
      </c>
      <c r="CBV2003">
        <f>VALUE(1)</f>
        <v>1</v>
      </c>
      <c r="CBW2003">
        <f>VALUE(770)</f>
        <v>770</v>
      </c>
      <c r="CBX2003">
        <f>VALUE(1933)</f>
        <v>1933</v>
      </c>
      <c r="CBY2003">
        <f>VALUE(180000)</f>
        <v>180000</v>
      </c>
    </row>
    <row r="2004" spans="2101:2111" x14ac:dyDescent="0.3">
      <c r="CBU2004">
        <f>VALUE(1)</f>
        <v>1</v>
      </c>
      <c r="CBV2004">
        <f>VALUE(3)</f>
        <v>3</v>
      </c>
      <c r="CBW2004">
        <f>VALUE(1960)</f>
        <v>1960</v>
      </c>
      <c r="CBX2004">
        <f>VALUE(1965)</f>
        <v>1965</v>
      </c>
      <c r="CBY2004">
        <f>VALUE(604000)</f>
        <v>604000</v>
      </c>
    </row>
    <row r="2005" spans="2101:2111" x14ac:dyDescent="0.3">
      <c r="CBU2005">
        <f>VALUE(3)</f>
        <v>3</v>
      </c>
      <c r="CBV2005">
        <f>VALUE(2)</f>
        <v>2</v>
      </c>
      <c r="CBW2005">
        <f>VALUE(1680)</f>
        <v>1680</v>
      </c>
      <c r="CBX2005">
        <f>VALUE(1987)</f>
        <v>1987</v>
      </c>
      <c r="CBY2005">
        <f>VALUE(510000)</f>
        <v>510000</v>
      </c>
    </row>
    <row r="2006" spans="2101:2111" x14ac:dyDescent="0.3">
      <c r="CBU2006">
        <v>4</v>
      </c>
      <c r="CBV2006">
        <f>VALUE(4.5)</f>
        <v>4.5</v>
      </c>
      <c r="CBW2006">
        <f>VALUE(5420)</f>
        <v>5420</v>
      </c>
      <c r="CBX2006">
        <f>VALUE(2001)</f>
        <v>2001</v>
      </c>
      <c r="CBY2006">
        <f>VALUE(1230000)</f>
        <v>1230000</v>
      </c>
    </row>
    <row r="2007" spans="2101:2111" x14ac:dyDescent="0.3">
      <c r="CBU2007">
        <f>VALUE(3)</f>
        <v>3</v>
      </c>
      <c r="CBV2007">
        <f>VALUE(2.25)</f>
        <v>2.25</v>
      </c>
      <c r="CBW2007">
        <f>VALUE(1715)</f>
        <v>1715</v>
      </c>
      <c r="CBX2007">
        <f>VALUE(1995)</f>
        <v>1995</v>
      </c>
      <c r="CBY2007">
        <f>VALUE(257500)</f>
        <v>257500</v>
      </c>
    </row>
    <row r="2008" spans="2101:2111" x14ac:dyDescent="0.3">
      <c r="CBU2008">
        <f>VALUE(3)</f>
        <v>3</v>
      </c>
      <c r="CBV2008">
        <f>VALUE(1.5)</f>
        <v>1.5</v>
      </c>
      <c r="CBW2008">
        <f>VALUE(1060)</f>
        <v>1060</v>
      </c>
      <c r="CBX2008">
        <f>VALUE(1963)</f>
        <v>1963</v>
      </c>
      <c r="CBY2008">
        <f>VALUE(291850)</f>
        <v>291850</v>
      </c>
    </row>
    <row r="2009" spans="2101:2111" x14ac:dyDescent="0.3">
      <c r="CBU2009">
        <f>VALUE(3)</f>
        <v>3</v>
      </c>
      <c r="CBV2009">
        <f>VALUE(1)</f>
        <v>1</v>
      </c>
      <c r="CBW2009">
        <f>VALUE(1780)</f>
        <v>1780</v>
      </c>
      <c r="CBX2009">
        <f>VALUE(1960)</f>
        <v>1960</v>
      </c>
      <c r="CBY2009">
        <f>VALUE(229500)</f>
        <v>229500</v>
      </c>
    </row>
    <row r="2010" spans="2101:2111" x14ac:dyDescent="0.3">
      <c r="CBU2010">
        <f>VALUE(3)</f>
        <v>3</v>
      </c>
      <c r="CBV2010">
        <f>VALUE(2.5)</f>
        <v>2.5</v>
      </c>
      <c r="CBW2010">
        <f>VALUE(1890)</f>
        <v>1890</v>
      </c>
      <c r="CBX2010">
        <f>VALUE(2003)</f>
        <v>2003</v>
      </c>
      <c r="CBY2010">
        <f>VALUE(323000)</f>
        <v>323000</v>
      </c>
    </row>
    <row r="2201" spans="2301:2311" x14ac:dyDescent="0.3">
      <c r="CJM2201">
        <v>1</v>
      </c>
      <c r="CJN2201">
        <v>1</v>
      </c>
      <c r="CJO2201">
        <v>1</v>
      </c>
      <c r="CJP2201">
        <v>1</v>
      </c>
      <c r="CJQ2201">
        <v>1</v>
      </c>
      <c r="CJR2201">
        <f t="shared" ref="CJR2201:CJV2204" si="0">VALUE(CJM2201)</f>
        <v>1</v>
      </c>
      <c r="CJS2201">
        <f t="shared" si="0"/>
        <v>1</v>
      </c>
      <c r="CJT2201">
        <f t="shared" si="0"/>
        <v>1</v>
      </c>
      <c r="CJU2201">
        <f t="shared" si="0"/>
        <v>1</v>
      </c>
      <c r="CJV2201">
        <f t="shared" si="0"/>
        <v>1</v>
      </c>
      <c r="CJW2201" t="e" cm="1">
        <f t="array" ref="CJW2201">MMULT(MINVERSE(CJR2201:CJU2204),CJV2201:CJV2204)</f>
        <v>#NUM!</v>
      </c>
    </row>
    <row r="2202" spans="2301:2311" x14ac:dyDescent="0.3">
      <c r="CJM2202">
        <v>1</v>
      </c>
      <c r="CJN2202">
        <v>1</v>
      </c>
      <c r="CJO2202">
        <v>1</v>
      </c>
      <c r="CJP2202">
        <v>1</v>
      </c>
      <c r="CJQ2202">
        <v>1</v>
      </c>
      <c r="CJR2202">
        <f t="shared" si="0"/>
        <v>1</v>
      </c>
      <c r="CJS2202">
        <f t="shared" si="0"/>
        <v>1</v>
      </c>
      <c r="CJT2202">
        <f t="shared" si="0"/>
        <v>1</v>
      </c>
      <c r="CJU2202">
        <f t="shared" si="0"/>
        <v>1</v>
      </c>
      <c r="CJV2202">
        <f t="shared" si="0"/>
        <v>1</v>
      </c>
    </row>
    <row r="2203" spans="2301:2311" x14ac:dyDescent="0.3">
      <c r="CJM2203">
        <v>1</v>
      </c>
      <c r="CJN2203">
        <v>1</v>
      </c>
      <c r="CJO2203">
        <v>1</v>
      </c>
      <c r="CJP2203">
        <v>1</v>
      </c>
      <c r="CJQ2203">
        <v>1</v>
      </c>
      <c r="CJR2203">
        <f t="shared" si="0"/>
        <v>1</v>
      </c>
      <c r="CJS2203">
        <f t="shared" si="0"/>
        <v>1</v>
      </c>
      <c r="CJT2203">
        <f t="shared" si="0"/>
        <v>1</v>
      </c>
      <c r="CJU2203">
        <f t="shared" si="0"/>
        <v>1</v>
      </c>
      <c r="CJV2203">
        <f t="shared" si="0"/>
        <v>1</v>
      </c>
    </row>
    <row r="2204" spans="2301:2311" x14ac:dyDescent="0.3">
      <c r="CJM2204">
        <v>1</v>
      </c>
      <c r="CJN2204">
        <v>1</v>
      </c>
      <c r="CJO2204">
        <v>1</v>
      </c>
      <c r="CJP2204">
        <v>1</v>
      </c>
      <c r="CJQ2204">
        <v>1</v>
      </c>
      <c r="CJR2204">
        <f t="shared" si="0"/>
        <v>1</v>
      </c>
      <c r="CJS2204">
        <f t="shared" si="0"/>
        <v>1</v>
      </c>
      <c r="CJT2204">
        <f t="shared" si="0"/>
        <v>1</v>
      </c>
      <c r="CJU2204">
        <f t="shared" si="0"/>
        <v>1</v>
      </c>
      <c r="CJV2204">
        <f t="shared" si="0"/>
        <v>1</v>
      </c>
    </row>
    <row r="2301" spans="2401:2407" x14ac:dyDescent="0.3">
      <c r="CNI2301">
        <v>3</v>
      </c>
      <c r="CNJ2301">
        <v>1</v>
      </c>
      <c r="CNK2301">
        <v>1180</v>
      </c>
      <c r="CNL2301">
        <v>1955</v>
      </c>
      <c r="CNM2301">
        <v>221900</v>
      </c>
      <c r="CNO2301" t="e" cm="1">
        <f t="array" ref="CNO2301">MMULT(MINVERSE(CNI2301:CNL2310),CNM2301:CNM2310)</f>
        <v>#VALUE!</v>
      </c>
    </row>
    <row r="2302" spans="2401:2407" x14ac:dyDescent="0.3">
      <c r="CNI2302">
        <v>3</v>
      </c>
      <c r="CNJ2302">
        <v>2.25</v>
      </c>
      <c r="CNK2302">
        <v>2570</v>
      </c>
      <c r="CNL2302">
        <v>1951</v>
      </c>
      <c r="CNM2302">
        <v>538000</v>
      </c>
    </row>
    <row r="2303" spans="2401:2407" x14ac:dyDescent="0.3">
      <c r="CNI2303">
        <v>2</v>
      </c>
      <c r="CNJ2303">
        <v>1</v>
      </c>
      <c r="CNK2303">
        <v>770</v>
      </c>
      <c r="CNL2303">
        <v>1933</v>
      </c>
      <c r="CNM2303">
        <v>180000</v>
      </c>
    </row>
    <row r="2304" spans="2401:2407" x14ac:dyDescent="0.3">
      <c r="CNI2304">
        <v>4</v>
      </c>
      <c r="CNJ2304">
        <v>3</v>
      </c>
      <c r="CNK2304">
        <v>1960</v>
      </c>
      <c r="CNL2304">
        <v>1965</v>
      </c>
      <c r="CNM2304">
        <v>604000</v>
      </c>
    </row>
    <row r="2305" spans="2401:2405" x14ac:dyDescent="0.3">
      <c r="CNI2305">
        <v>3</v>
      </c>
      <c r="CNJ2305">
        <v>2</v>
      </c>
      <c r="CNK2305">
        <v>1680</v>
      </c>
      <c r="CNL2305">
        <v>1987</v>
      </c>
      <c r="CNM2305">
        <v>510000</v>
      </c>
    </row>
    <row r="2306" spans="2401:2405" x14ac:dyDescent="0.3">
      <c r="CNI2306">
        <v>4</v>
      </c>
      <c r="CNJ2306">
        <v>4.5</v>
      </c>
      <c r="CNK2306">
        <v>5420</v>
      </c>
      <c r="CNL2306">
        <v>2001</v>
      </c>
      <c r="CNM2306">
        <v>1230000</v>
      </c>
    </row>
    <row r="2307" spans="2401:2405" x14ac:dyDescent="0.3">
      <c r="CNI2307">
        <v>3</v>
      </c>
      <c r="CNJ2307">
        <v>2.25</v>
      </c>
      <c r="CNK2307">
        <v>1715</v>
      </c>
      <c r="CNL2307">
        <v>1995</v>
      </c>
      <c r="CNM2307">
        <v>257500</v>
      </c>
    </row>
    <row r="2308" spans="2401:2405" x14ac:dyDescent="0.3">
      <c r="CNI2308">
        <v>3</v>
      </c>
      <c r="CNJ2308">
        <v>1.5</v>
      </c>
      <c r="CNK2308">
        <v>1060</v>
      </c>
      <c r="CNL2308">
        <v>1963</v>
      </c>
      <c r="CNM2308">
        <v>291850</v>
      </c>
    </row>
    <row r="2309" spans="2401:2405" x14ac:dyDescent="0.3">
      <c r="CNI2309">
        <v>3</v>
      </c>
      <c r="CNJ2309">
        <v>1</v>
      </c>
      <c r="CNK2309">
        <v>1780</v>
      </c>
      <c r="CNL2309">
        <v>1960</v>
      </c>
      <c r="CNM2309">
        <v>229500</v>
      </c>
    </row>
    <row r="2310" spans="2401:2405" x14ac:dyDescent="0.3">
      <c r="CNI2310">
        <v>3</v>
      </c>
      <c r="CNJ2310">
        <v>2.5</v>
      </c>
      <c r="CNK2310">
        <v>1890</v>
      </c>
      <c r="CNL2310">
        <v>2003</v>
      </c>
      <c r="CNM2310">
        <v>323000</v>
      </c>
    </row>
    <row r="2401" spans="2501:2507" x14ac:dyDescent="0.3">
      <c r="CRE2401">
        <v>3</v>
      </c>
      <c r="CRG2401">
        <v>1180</v>
      </c>
      <c r="CRH2401">
        <v>1955</v>
      </c>
      <c r="CRI2401">
        <v>221900</v>
      </c>
      <c r="CRK2401" t="s">
        <v>0</v>
      </c>
    </row>
    <row r="2402" spans="2501:2507" x14ac:dyDescent="0.3">
      <c r="CRE2402">
        <v>3</v>
      </c>
      <c r="CRF2402">
        <v>2.25</v>
      </c>
      <c r="CRG2402">
        <v>2570</v>
      </c>
      <c r="CRH2402">
        <v>1951</v>
      </c>
      <c r="CRI2402">
        <v>538000</v>
      </c>
    </row>
    <row r="2403" spans="2501:2507" x14ac:dyDescent="0.3">
      <c r="CRE2403">
        <v>2</v>
      </c>
      <c r="CRF2403">
        <v>1</v>
      </c>
      <c r="CRG2403">
        <v>770</v>
      </c>
      <c r="CRH2403">
        <v>1933</v>
      </c>
      <c r="CRI2403">
        <v>180000</v>
      </c>
    </row>
    <row r="2404" spans="2501:2507" x14ac:dyDescent="0.3">
      <c r="CRE2404">
        <v>4</v>
      </c>
      <c r="CRF2404">
        <v>3</v>
      </c>
      <c r="CRG2404">
        <v>1960</v>
      </c>
      <c r="CRH2404">
        <v>1965</v>
      </c>
      <c r="CRI2404">
        <v>604000</v>
      </c>
    </row>
    <row r="2405" spans="2501:2507" x14ac:dyDescent="0.3">
      <c r="CRE2405">
        <v>3</v>
      </c>
      <c r="CRF2405">
        <v>2</v>
      </c>
      <c r="CRG2405">
        <v>1680</v>
      </c>
      <c r="CRH2405">
        <v>1987</v>
      </c>
      <c r="CRI2405">
        <v>510000</v>
      </c>
    </row>
    <row r="2406" spans="2501:2507" x14ac:dyDescent="0.3">
      <c r="CRE2406">
        <v>4</v>
      </c>
      <c r="CRF2406">
        <v>4.5</v>
      </c>
      <c r="CRG2406">
        <v>5420</v>
      </c>
      <c r="CRH2406">
        <v>2001</v>
      </c>
      <c r="CRI2406">
        <v>1230000</v>
      </c>
    </row>
    <row r="2407" spans="2501:2507" x14ac:dyDescent="0.3">
      <c r="CRE2407">
        <v>3</v>
      </c>
      <c r="CRF2407">
        <v>2.25</v>
      </c>
      <c r="CRG2407">
        <v>1715</v>
      </c>
      <c r="CRH2407">
        <v>1995</v>
      </c>
      <c r="CRI2407">
        <v>257500</v>
      </c>
    </row>
    <row r="2408" spans="2501:2507" x14ac:dyDescent="0.3">
      <c r="CRE2408">
        <v>3</v>
      </c>
      <c r="CRF2408">
        <v>1.5</v>
      </c>
      <c r="CRG2408">
        <v>1060</v>
      </c>
      <c r="CRH2408">
        <v>1963</v>
      </c>
      <c r="CRI2408">
        <v>291850</v>
      </c>
    </row>
    <row r="2409" spans="2501:2507" x14ac:dyDescent="0.3">
      <c r="CRE2409">
        <v>3</v>
      </c>
      <c r="CRF2409">
        <v>1</v>
      </c>
      <c r="CRG2409">
        <v>1750</v>
      </c>
      <c r="CRH2409">
        <v>1960</v>
      </c>
      <c r="CRI2409">
        <v>229500</v>
      </c>
    </row>
    <row r="2410" spans="2501:2507" x14ac:dyDescent="0.3">
      <c r="CRE2410">
        <v>3</v>
      </c>
      <c r="CRF2410">
        <v>2.5</v>
      </c>
      <c r="CRG2410">
        <v>1890</v>
      </c>
      <c r="CRH2410">
        <v>2003</v>
      </c>
      <c r="CRI2410">
        <v>323000</v>
      </c>
    </row>
    <row r="2501" spans="2601:2605" x14ac:dyDescent="0.3">
      <c r="CVA2501">
        <v>2</v>
      </c>
      <c r="CVB2501">
        <v>2</v>
      </c>
      <c r="CVC2501">
        <v>2000</v>
      </c>
      <c r="CVD2501">
        <v>3215501</v>
      </c>
      <c r="CVE2501">
        <v>10301604045</v>
      </c>
    </row>
    <row r="2502" spans="2601:2605" x14ac:dyDescent="0.3">
      <c r="CVA2502">
        <v>10</v>
      </c>
      <c r="CVB2502">
        <v>235</v>
      </c>
      <c r="CVC2502">
        <v>123</v>
      </c>
      <c r="CVD2502">
        <v>1246145</v>
      </c>
      <c r="CVE2502">
        <v>16</v>
      </c>
    </row>
    <row r="2503" spans="2601:2605" x14ac:dyDescent="0.3">
      <c r="CVA2503">
        <v>461045</v>
      </c>
      <c r="CVB2503">
        <v>23450</v>
      </c>
      <c r="CVC2503">
        <v>1325406</v>
      </c>
      <c r="CVD2503">
        <v>104015</v>
      </c>
      <c r="CVE2503">
        <v>41</v>
      </c>
    </row>
    <row r="2504" spans="2601:2605" x14ac:dyDescent="0.3">
      <c r="CVA2504">
        <v>1045</v>
      </c>
      <c r="CVB2504">
        <v>4501</v>
      </c>
      <c r="CVC2504">
        <v>540</v>
      </c>
      <c r="CVD2504">
        <v>40</v>
      </c>
      <c r="CVE2504">
        <v>104</v>
      </c>
    </row>
    <row r="2701" spans="2801:2805" x14ac:dyDescent="0.3">
      <c r="DCS2701" s="1">
        <v>2</v>
      </c>
      <c r="DCT2701" s="1">
        <v>2</v>
      </c>
      <c r="DCU2701" s="1">
        <v>1400</v>
      </c>
      <c r="DCV2701" s="1">
        <v>1967</v>
      </c>
      <c r="DCW2701" s="1">
        <v>220000</v>
      </c>
    </row>
    <row r="2702" spans="2801:2805" x14ac:dyDescent="0.3">
      <c r="DCS2702" s="1">
        <v>3</v>
      </c>
      <c r="DCT2702" s="1">
        <v>2</v>
      </c>
      <c r="DCU2702" s="1">
        <v>1300</v>
      </c>
      <c r="DCV2702" s="1">
        <v>1984</v>
      </c>
      <c r="DCW2702" s="1">
        <v>400200</v>
      </c>
    </row>
    <row r="2703" spans="2801:2805" x14ac:dyDescent="0.3">
      <c r="DCS2703" s="1">
        <v>2</v>
      </c>
      <c r="DCT2703" s="1">
        <v>2</v>
      </c>
      <c r="DCU2703" s="1">
        <v>900</v>
      </c>
      <c r="DCV2703" s="1">
        <v>1989</v>
      </c>
      <c r="DCW2703" s="1">
        <v>250000</v>
      </c>
    </row>
    <row r="2704" spans="2801:2805" x14ac:dyDescent="0.3">
      <c r="DCS2704" s="1">
        <v>4</v>
      </c>
      <c r="DCT2704" s="1">
        <v>3</v>
      </c>
      <c r="DCU2704" s="1">
        <v>2900</v>
      </c>
      <c r="DCV2704" s="1">
        <v>1955</v>
      </c>
      <c r="DCW27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2020-02-02T05:55:20Z</dcterms:modified>
</cp:coreProperties>
</file>