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ya-hack\Machine Learning\"/>
    </mc:Choice>
  </mc:AlternateContent>
  <xr:revisionPtr revIDLastSave="0" documentId="13_ncr:1_{FE674B8B-E526-4E90-9589-EC3522E554BD}" xr6:coauthVersionLast="45" xr6:coauthVersionMax="45" xr10:uidLastSave="{00000000-0000-0000-0000-000000000000}"/>
  <bookViews>
    <workbookView xWindow="72" yWindow="36" windowWidth="17280" windowHeight="8964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1" l="1"/>
  <c r="O5" i="1"/>
  <c r="N5" i="1"/>
  <c r="N4" i="1"/>
  <c r="N3" i="1"/>
  <c r="N2" i="1"/>
  <c r="N1" i="1"/>
  <c r="L1" i="1" a="1"/>
  <c r="L1" i="1" s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F2" i="1"/>
  <c r="E2" i="1"/>
  <c r="D2" i="1"/>
  <c r="C2" i="1"/>
  <c r="B2" i="1"/>
  <c r="F1" i="1"/>
  <c r="E1" i="1"/>
  <c r="D1" i="1"/>
  <c r="C1" i="1"/>
  <c r="B1" i="1"/>
  <c r="DJ105" i="1" l="1"/>
  <c r="DJ104" i="1"/>
  <c r="DJ103" i="1"/>
  <c r="DJ102" i="1"/>
  <c r="DJ101" i="1"/>
  <c r="DH101" i="1" a="1"/>
  <c r="DH101" i="1" s="1"/>
  <c r="DB110" i="1"/>
  <c r="DA110" i="1"/>
  <c r="CZ110" i="1"/>
  <c r="CY110" i="1"/>
  <c r="CX110" i="1"/>
  <c r="DB109" i="1"/>
  <c r="DA109" i="1"/>
  <c r="CZ109" i="1"/>
  <c r="CY109" i="1"/>
  <c r="CX109" i="1"/>
  <c r="DB108" i="1"/>
  <c r="DA108" i="1"/>
  <c r="CZ108" i="1"/>
  <c r="CY108" i="1"/>
  <c r="CX108" i="1"/>
  <c r="DB107" i="1"/>
  <c r="DA107" i="1"/>
  <c r="CZ107" i="1"/>
  <c r="CY107" i="1"/>
  <c r="CX107" i="1"/>
  <c r="DB106" i="1"/>
  <c r="DA106" i="1"/>
  <c r="CZ106" i="1"/>
  <c r="CY106" i="1"/>
  <c r="CX106" i="1"/>
  <c r="DB105" i="1"/>
  <c r="DA105" i="1"/>
  <c r="CZ105" i="1"/>
  <c r="CY105" i="1"/>
  <c r="CX105" i="1"/>
  <c r="DB104" i="1"/>
  <c r="DA104" i="1"/>
  <c r="CZ104" i="1"/>
  <c r="CY104" i="1"/>
  <c r="CX104" i="1"/>
  <c r="DB103" i="1"/>
  <c r="DA103" i="1"/>
  <c r="CZ103" i="1"/>
  <c r="CY103" i="1"/>
  <c r="CX103" i="1"/>
  <c r="DB102" i="1"/>
  <c r="DA102" i="1"/>
  <c r="CZ102" i="1"/>
  <c r="CY102" i="1"/>
  <c r="CX102" i="1"/>
  <c r="DB101" i="1"/>
  <c r="DA101" i="1"/>
  <c r="CZ101" i="1"/>
  <c r="CY101" i="1"/>
  <c r="CX101" i="1"/>
  <c r="DK105" i="1" l="1"/>
  <c r="DK106" i="1" s="1"/>
  <c r="HF205" i="1"/>
  <c r="HF204" i="1"/>
  <c r="HF203" i="1"/>
  <c r="HF202" i="1"/>
  <c r="HD201" i="1" a="1"/>
  <c r="HD201" i="1" s="1"/>
  <c r="GX210" i="1"/>
  <c r="GW210" i="1"/>
  <c r="GV210" i="1"/>
  <c r="GU210" i="1"/>
  <c r="GT210" i="1"/>
  <c r="GX209" i="1"/>
  <c r="GW209" i="1"/>
  <c r="GV209" i="1"/>
  <c r="GU209" i="1"/>
  <c r="GT209" i="1"/>
  <c r="GX208" i="1"/>
  <c r="GW208" i="1"/>
  <c r="GV208" i="1"/>
  <c r="GU208" i="1"/>
  <c r="GT208" i="1"/>
  <c r="GX207" i="1"/>
  <c r="GW207" i="1"/>
  <c r="GV207" i="1"/>
  <c r="GU207" i="1"/>
  <c r="GT207" i="1"/>
  <c r="GX206" i="1"/>
  <c r="GW206" i="1"/>
  <c r="GV206" i="1"/>
  <c r="GU206" i="1"/>
  <c r="GT206" i="1"/>
  <c r="GX205" i="1"/>
  <c r="GW205" i="1"/>
  <c r="GV205" i="1"/>
  <c r="GU205" i="1"/>
  <c r="GT205" i="1"/>
  <c r="GX204" i="1"/>
  <c r="GW204" i="1"/>
  <c r="GV204" i="1"/>
  <c r="GU204" i="1"/>
  <c r="GT204" i="1"/>
  <c r="GX203" i="1"/>
  <c r="GW203" i="1"/>
  <c r="GV203" i="1"/>
  <c r="GU203" i="1"/>
  <c r="GT203" i="1"/>
  <c r="GX202" i="1"/>
  <c r="GW202" i="1"/>
  <c r="GV202" i="1"/>
  <c r="GU202" i="1"/>
  <c r="GT202" i="1"/>
  <c r="GX201" i="1"/>
  <c r="GW201" i="1"/>
  <c r="GV201" i="1"/>
  <c r="GU201" i="1"/>
  <c r="GT201" i="1"/>
  <c r="HG205" i="1" l="1"/>
  <c r="HG206" i="1" s="1"/>
  <c r="LB305" i="1"/>
  <c r="LB304" i="1"/>
  <c r="LB303" i="1"/>
  <c r="LB302" i="1"/>
  <c r="KZ301" i="1" a="1"/>
  <c r="KZ301" i="1" s="1"/>
  <c r="KT310" i="1"/>
  <c r="KS310" i="1"/>
  <c r="KR310" i="1"/>
  <c r="KQ310" i="1"/>
  <c r="KP310" i="1"/>
  <c r="KT309" i="1"/>
  <c r="KS309" i="1"/>
  <c r="KR309" i="1"/>
  <c r="KQ309" i="1"/>
  <c r="KP309" i="1"/>
  <c r="KT308" i="1"/>
  <c r="KS308" i="1"/>
  <c r="KR308" i="1"/>
  <c r="KQ308" i="1"/>
  <c r="KP308" i="1"/>
  <c r="KT307" i="1"/>
  <c r="KS307" i="1"/>
  <c r="KR307" i="1"/>
  <c r="KQ307" i="1"/>
  <c r="KP307" i="1"/>
  <c r="KT306" i="1"/>
  <c r="KS306" i="1"/>
  <c r="KR306" i="1"/>
  <c r="KQ306" i="1"/>
  <c r="KP306" i="1"/>
  <c r="KT305" i="1"/>
  <c r="KS305" i="1"/>
  <c r="KR305" i="1"/>
  <c r="KQ305" i="1"/>
  <c r="KP305" i="1"/>
  <c r="KT304" i="1"/>
  <c r="KS304" i="1"/>
  <c r="KR304" i="1"/>
  <c r="KQ304" i="1"/>
  <c r="KP304" i="1"/>
  <c r="KT303" i="1"/>
  <c r="KS303" i="1"/>
  <c r="KR303" i="1"/>
  <c r="KQ303" i="1"/>
  <c r="KP303" i="1"/>
  <c r="KT302" i="1"/>
  <c r="KS302" i="1"/>
  <c r="KR302" i="1"/>
  <c r="KQ302" i="1"/>
  <c r="KP302" i="1"/>
  <c r="KT301" i="1"/>
  <c r="KS301" i="1"/>
  <c r="KR301" i="1"/>
  <c r="KQ301" i="1"/>
  <c r="KP301" i="1"/>
  <c r="LC305" i="1" l="1"/>
  <c r="LC306" i="1" s="1"/>
  <c r="OY406" i="1"/>
  <c r="OY405" i="1"/>
  <c r="OX405" i="1"/>
  <c r="OX404" i="1"/>
  <c r="OX403" i="1"/>
  <c r="OX402" i="1"/>
  <c r="OV401" i="1" a="1"/>
  <c r="OV401" i="1" s="1"/>
  <c r="OP410" i="1"/>
  <c r="OO410" i="1"/>
  <c r="ON410" i="1"/>
  <c r="OM410" i="1"/>
  <c r="OL410" i="1"/>
  <c r="OP409" i="1"/>
  <c r="OO409" i="1"/>
  <c r="ON409" i="1"/>
  <c r="OM409" i="1"/>
  <c r="OL409" i="1"/>
  <c r="OP408" i="1"/>
  <c r="OO408" i="1"/>
  <c r="ON408" i="1"/>
  <c r="OM408" i="1"/>
  <c r="OL408" i="1"/>
  <c r="OP407" i="1"/>
  <c r="OO407" i="1"/>
  <c r="ON407" i="1"/>
  <c r="OM407" i="1"/>
  <c r="OL407" i="1"/>
  <c r="OP406" i="1"/>
  <c r="OO406" i="1"/>
  <c r="ON406" i="1"/>
  <c r="OM406" i="1"/>
  <c r="OL406" i="1"/>
  <c r="OP405" i="1"/>
  <c r="OO405" i="1"/>
  <c r="ON405" i="1"/>
  <c r="OM405" i="1"/>
  <c r="OL405" i="1"/>
  <c r="OP404" i="1"/>
  <c r="OO404" i="1"/>
  <c r="ON404" i="1"/>
  <c r="OM404" i="1"/>
  <c r="OL404" i="1"/>
  <c r="OP403" i="1"/>
  <c r="OO403" i="1"/>
  <c r="ON403" i="1"/>
  <c r="OM403" i="1"/>
  <c r="OL403" i="1"/>
  <c r="OP402" i="1"/>
  <c r="OO402" i="1"/>
  <c r="ON402" i="1"/>
  <c r="OM402" i="1"/>
  <c r="OL402" i="1"/>
  <c r="OP401" i="1"/>
  <c r="OO401" i="1"/>
  <c r="ON401" i="1"/>
  <c r="OM401" i="1"/>
  <c r="OL401" i="1"/>
  <c r="SU506" i="1" l="1"/>
  <c r="SU505" i="1"/>
  <c r="ST505" i="1"/>
  <c r="ST504" i="1"/>
  <c r="ST503" i="1"/>
  <c r="ST502" i="1"/>
  <c r="SR501" i="1" a="1"/>
  <c r="SR501" i="1" s="1"/>
  <c r="SL504" i="1"/>
  <c r="SK504" i="1"/>
  <c r="SJ504" i="1"/>
  <c r="SI504" i="1"/>
  <c r="SH504" i="1"/>
  <c r="SL503" i="1"/>
  <c r="SK503" i="1"/>
  <c r="SJ503" i="1"/>
  <c r="SI503" i="1"/>
  <c r="SH503" i="1"/>
  <c r="SL502" i="1"/>
  <c r="SK502" i="1"/>
  <c r="SJ502" i="1"/>
  <c r="SI502" i="1"/>
  <c r="SH502" i="1"/>
  <c r="SL501" i="1"/>
  <c r="SK501" i="1"/>
  <c r="SJ501" i="1"/>
  <c r="SI501" i="1"/>
  <c r="SH501" i="1"/>
  <c r="WH601" i="1" l="1"/>
  <c r="WG601" i="1"/>
  <c r="WF601" i="1"/>
  <c r="WE601" i="1"/>
  <c r="WD601" i="1"/>
  <c r="AAM705" i="1" l="1"/>
  <c r="AAK705" i="1"/>
  <c r="AAK704" i="1"/>
  <c r="AAK703" i="1"/>
  <c r="AAK702" i="1"/>
  <c r="AAJ701" i="1" a="1"/>
  <c r="AAJ701" i="1" s="1"/>
  <c r="AAD710" i="1"/>
  <c r="AAC710" i="1"/>
  <c r="AAB710" i="1"/>
  <c r="AAA710" i="1"/>
  <c r="ZZ710" i="1"/>
  <c r="AAD709" i="1"/>
  <c r="AAC709" i="1"/>
  <c r="AAB709" i="1"/>
  <c r="AAA709" i="1"/>
  <c r="ZZ709" i="1"/>
  <c r="AAD708" i="1"/>
  <c r="AAC708" i="1"/>
  <c r="AAB708" i="1"/>
  <c r="AAA708" i="1"/>
  <c r="ZZ708" i="1"/>
  <c r="AAD707" i="1"/>
  <c r="AAC707" i="1"/>
  <c r="AAB707" i="1"/>
  <c r="AAA707" i="1"/>
  <c r="ZZ707" i="1"/>
  <c r="AAD706" i="1"/>
  <c r="AAC706" i="1"/>
  <c r="AAB706" i="1"/>
  <c r="AAA706" i="1"/>
  <c r="ZZ706" i="1"/>
  <c r="AAD705" i="1"/>
  <c r="AAC705" i="1"/>
  <c r="AAB705" i="1"/>
  <c r="AAA705" i="1"/>
  <c r="ZZ705" i="1"/>
  <c r="AAD704" i="1"/>
  <c r="AAC704" i="1"/>
  <c r="AAB704" i="1"/>
  <c r="AAA704" i="1"/>
  <c r="ZZ704" i="1"/>
  <c r="AAD703" i="1"/>
  <c r="AAC703" i="1"/>
  <c r="AAB703" i="1"/>
  <c r="AAA703" i="1"/>
  <c r="ZZ703" i="1"/>
  <c r="AAD702" i="1"/>
  <c r="AAC702" i="1"/>
  <c r="AAB702" i="1"/>
  <c r="AAA702" i="1"/>
  <c r="ZZ702" i="1"/>
  <c r="AAD701" i="1"/>
  <c r="AAC701" i="1"/>
  <c r="AAB701" i="1"/>
  <c r="AAA701" i="1"/>
  <c r="ZZ701" i="1"/>
  <c r="AEI805" i="1" l="1"/>
  <c r="AEG805" i="1"/>
  <c r="AEG804" i="1"/>
  <c r="AEG803" i="1"/>
  <c r="AEG802" i="1"/>
  <c r="AEF801" i="1" a="1"/>
  <c r="AEF801" i="1" s="1"/>
  <c r="ADZ804" i="1"/>
  <c r="ADY804" i="1"/>
  <c r="ADX804" i="1"/>
  <c r="ADW804" i="1"/>
  <c r="ADV804" i="1"/>
  <c r="ADZ803" i="1"/>
  <c r="ADY803" i="1"/>
  <c r="ADX803" i="1"/>
  <c r="ADW803" i="1"/>
  <c r="ADV803" i="1"/>
  <c r="ADZ802" i="1"/>
  <c r="ADY802" i="1"/>
  <c r="ADX802" i="1"/>
  <c r="ADW802" i="1"/>
  <c r="ADV802" i="1"/>
  <c r="ADZ801" i="1"/>
  <c r="ADY801" i="1"/>
  <c r="ADX801" i="1"/>
  <c r="ADW801" i="1"/>
  <c r="ADV801" i="1"/>
  <c r="AHR901" i="1" l="1"/>
  <c r="APS1101" i="1" l="1" a="1"/>
  <c r="APS1101" i="1" s="1"/>
  <c r="APN1110" i="1"/>
  <c r="APM1110" i="1"/>
  <c r="APL1110" i="1"/>
  <c r="APK1110" i="1"/>
  <c r="APJ1110" i="1"/>
  <c r="APN1109" i="1"/>
  <c r="APM1109" i="1"/>
  <c r="APL1109" i="1"/>
  <c r="APK1109" i="1"/>
  <c r="APJ1109" i="1"/>
  <c r="APN1108" i="1"/>
  <c r="APM1108" i="1"/>
  <c r="APL1108" i="1"/>
  <c r="APK1108" i="1"/>
  <c r="APJ1108" i="1"/>
  <c r="APN1107" i="1"/>
  <c r="APM1107" i="1"/>
  <c r="APL1107" i="1"/>
  <c r="APK1107" i="1"/>
  <c r="APJ1107" i="1"/>
  <c r="APN1106" i="1"/>
  <c r="APM1106" i="1"/>
  <c r="APL1106" i="1"/>
  <c r="APK1106" i="1"/>
  <c r="APJ1106" i="1"/>
  <c r="APN1105" i="1"/>
  <c r="APM1105" i="1"/>
  <c r="APL1105" i="1"/>
  <c r="APK1105" i="1"/>
  <c r="APJ1105" i="1"/>
  <c r="APN1104" i="1"/>
  <c r="APM1104" i="1"/>
  <c r="APL1104" i="1"/>
  <c r="APK1104" i="1"/>
  <c r="APJ1104" i="1"/>
  <c r="APN1103" i="1"/>
  <c r="APM1103" i="1"/>
  <c r="APL1103" i="1"/>
  <c r="APK1103" i="1"/>
  <c r="APJ1103" i="1"/>
  <c r="APN1102" i="1"/>
  <c r="APM1102" i="1"/>
  <c r="APL1102" i="1"/>
  <c r="APK1102" i="1"/>
  <c r="APJ1102" i="1"/>
  <c r="APN1101" i="1"/>
  <c r="APM1101" i="1"/>
  <c r="APL1101" i="1"/>
  <c r="APK1101" i="1"/>
  <c r="APJ1101" i="1"/>
  <c r="ATO1201" i="1" l="1" a="1"/>
  <c r="ATO1201" i="1" s="1"/>
  <c r="ATJ1204" i="1"/>
  <c r="ATI1204" i="1"/>
  <c r="ATH1204" i="1"/>
  <c r="ATG1204" i="1"/>
  <c r="ATF1204" i="1"/>
  <c r="ATJ1203" i="1"/>
  <c r="ATI1203" i="1"/>
  <c r="ATH1203" i="1"/>
  <c r="ATG1203" i="1"/>
  <c r="ATF1203" i="1"/>
  <c r="ATJ1202" i="1"/>
  <c r="ATI1202" i="1"/>
  <c r="ATH1202" i="1"/>
  <c r="ATG1202" i="1"/>
  <c r="ATF1202" i="1"/>
  <c r="ATJ1201" i="1"/>
  <c r="ATI1201" i="1"/>
  <c r="ATH1201" i="1"/>
  <c r="ATG1201" i="1"/>
  <c r="ATF1201" i="1"/>
  <c r="AXK1301" i="1" l="1" a="1"/>
  <c r="AXK1301" i="1" s="1"/>
  <c r="AXF1304" i="1"/>
  <c r="AXE1304" i="1"/>
  <c r="AXD1304" i="1"/>
  <c r="AXC1304" i="1"/>
  <c r="AXB1304" i="1"/>
  <c r="AXF1303" i="1"/>
  <c r="AXE1303" i="1"/>
  <c r="AXD1303" i="1"/>
  <c r="AXC1303" i="1"/>
  <c r="AXB1303" i="1"/>
  <c r="AXF1302" i="1"/>
  <c r="AXE1302" i="1"/>
  <c r="AXD1302" i="1"/>
  <c r="AXC1302" i="1"/>
  <c r="AXB1302" i="1"/>
  <c r="AXF1301" i="1"/>
  <c r="AXE1301" i="1"/>
  <c r="AXD1301" i="1"/>
  <c r="AXC1301" i="1"/>
  <c r="AXB1301" i="1"/>
  <c r="BBA1401" i="1" l="1"/>
  <c r="BAZ1401" i="1"/>
  <c r="BAY1401" i="1"/>
  <c r="BAX1401" i="1"/>
  <c r="BEX1504" i="1" l="1"/>
  <c r="BEW1504" i="1"/>
  <c r="BEV1504" i="1"/>
  <c r="BEU1504" i="1"/>
  <c r="BET1504" i="1"/>
  <c r="BEX1503" i="1"/>
  <c r="BEW1503" i="1"/>
  <c r="BEV1503" i="1"/>
  <c r="BEU1503" i="1"/>
  <c r="BET1503" i="1"/>
  <c r="BEX1502" i="1"/>
  <c r="BEW1502" i="1"/>
  <c r="BEV1502" i="1"/>
  <c r="BEU1502" i="1"/>
  <c r="BET1502" i="1"/>
  <c r="BEX1501" i="1"/>
  <c r="BEW1501" i="1"/>
  <c r="BEV1501" i="1"/>
  <c r="BEU1501" i="1"/>
  <c r="BET1501" i="1"/>
  <c r="BIT1604" i="1" l="1"/>
  <c r="BIS1604" i="1"/>
  <c r="BIR1604" i="1"/>
  <c r="BIQ1604" i="1"/>
  <c r="BIP1604" i="1"/>
  <c r="BIT1603" i="1"/>
  <c r="BIS1603" i="1"/>
  <c r="BIR1603" i="1"/>
  <c r="BIQ1603" i="1"/>
  <c r="BIP1603" i="1"/>
  <c r="BIT1602" i="1"/>
  <c r="BIS1602" i="1"/>
  <c r="BIR1602" i="1"/>
  <c r="BIQ1602" i="1"/>
  <c r="BIP1602" i="1"/>
  <c r="BIT1601" i="1"/>
  <c r="BIS1601" i="1"/>
  <c r="BIR1601" i="1"/>
  <c r="BIQ1601" i="1"/>
  <c r="BIP1601" i="1"/>
  <c r="BMK1706" i="1" l="1" a="1"/>
  <c r="BMK1706" i="1" s="1"/>
  <c r="BMP1704" i="1"/>
  <c r="BMO1704" i="1"/>
  <c r="BMN1704" i="1"/>
  <c r="BMM1704" i="1"/>
  <c r="BML1704" i="1"/>
  <c r="BMP1703" i="1"/>
  <c r="BMO1703" i="1"/>
  <c r="BMN1703" i="1"/>
  <c r="BMM1703" i="1"/>
  <c r="BML1703" i="1"/>
  <c r="BMP1702" i="1"/>
  <c r="BMO1702" i="1"/>
  <c r="BMN1702" i="1"/>
  <c r="BMM1702" i="1"/>
  <c r="BML1702" i="1"/>
  <c r="BMP1701" i="1"/>
  <c r="BMO1701" i="1"/>
  <c r="BMN1701" i="1"/>
  <c r="BMM1701" i="1"/>
  <c r="BML1701" i="1"/>
  <c r="BQG1806" i="1" l="1" a="1"/>
  <c r="BQG1806" i="1" s="1"/>
  <c r="BQL1804" i="1"/>
  <c r="BQK1804" i="1"/>
  <c r="BQJ1804" i="1"/>
  <c r="BQI1804" i="1"/>
  <c r="BQH1804" i="1"/>
  <c r="BQL1803" i="1"/>
  <c r="BQK1803" i="1"/>
  <c r="BQJ1803" i="1"/>
  <c r="BQI1803" i="1"/>
  <c r="BQH1803" i="1"/>
  <c r="BQL1802" i="1"/>
  <c r="BQK1802" i="1"/>
  <c r="BQJ1802" i="1"/>
  <c r="BQI1802" i="1"/>
  <c r="BQH1802" i="1"/>
  <c r="BQL1801" i="1"/>
  <c r="BQK1801" i="1"/>
  <c r="BQJ1801" i="1"/>
  <c r="BQI1801" i="1"/>
  <c r="BQH1801" i="1"/>
  <c r="BUH1904" i="1" l="1"/>
  <c r="BUG1904" i="1"/>
  <c r="BUF1904" i="1"/>
  <c r="BUE1904" i="1"/>
  <c r="BUD1904" i="1"/>
  <c r="BUH1903" i="1"/>
  <c r="BUG1903" i="1"/>
  <c r="BUF1903" i="1"/>
  <c r="BUE1903" i="1"/>
  <c r="BUD1903" i="1"/>
  <c r="BUH1902" i="1"/>
  <c r="BUG1902" i="1"/>
  <c r="BUF1902" i="1"/>
  <c r="BUE1902" i="1"/>
  <c r="BUD1902" i="1"/>
  <c r="BUH1901" i="1"/>
  <c r="BUG1901" i="1"/>
  <c r="BUF1901" i="1"/>
  <c r="BUE1901" i="1"/>
  <c r="BUD1901" i="1"/>
  <c r="BYD2010" i="1" l="1"/>
  <c r="BYC2010" i="1"/>
  <c r="BYB2010" i="1"/>
  <c r="BYA2010" i="1"/>
  <c r="BXZ2010" i="1"/>
  <c r="BYD2009" i="1"/>
  <c r="BYC2009" i="1"/>
  <c r="BYB2009" i="1"/>
  <c r="BYA2009" i="1"/>
  <c r="BXZ2009" i="1"/>
  <c r="BYD2008" i="1"/>
  <c r="BYC2008" i="1"/>
  <c r="BYB2008" i="1"/>
  <c r="BYA2008" i="1"/>
  <c r="BXZ2008" i="1"/>
  <c r="BYD2007" i="1"/>
  <c r="BYC2007" i="1"/>
  <c r="BYB2007" i="1"/>
  <c r="BYA2007" i="1"/>
  <c r="BXZ2007" i="1"/>
  <c r="BYD2006" i="1"/>
  <c r="BYC2006" i="1"/>
  <c r="BYB2006" i="1"/>
  <c r="BYA2006" i="1"/>
  <c r="BXZ2006" i="1"/>
  <c r="BYD2005" i="1"/>
  <c r="BYC2005" i="1"/>
  <c r="BYB2005" i="1"/>
  <c r="BYA2005" i="1"/>
  <c r="BXZ2005" i="1"/>
  <c r="BYD2004" i="1"/>
  <c r="BYC2004" i="1"/>
  <c r="BYB2004" i="1"/>
  <c r="BYA2004" i="1"/>
  <c r="BXZ2004" i="1"/>
  <c r="BYD2003" i="1"/>
  <c r="BYC2003" i="1"/>
  <c r="BYB2003" i="1"/>
  <c r="BYA2003" i="1"/>
  <c r="BXZ2003" i="1"/>
  <c r="BYD2002" i="1"/>
  <c r="BYC2002" i="1"/>
  <c r="BYB2002" i="1"/>
  <c r="BYA2002" i="1"/>
  <c r="BXZ2002" i="1"/>
  <c r="BYD2001" i="1"/>
  <c r="BYC2001" i="1"/>
  <c r="BYB2001" i="1"/>
  <c r="BYA2001" i="1"/>
  <c r="BXZ2001" i="1"/>
  <c r="CCB2101" i="1" a="1"/>
  <c r="CCB2101" i="1" s="1"/>
  <c r="CBZ2110" i="1"/>
  <c r="CBY2110" i="1"/>
  <c r="CBX2110" i="1"/>
  <c r="CBW2110" i="1"/>
  <c r="CBV2110" i="1"/>
  <c r="CBZ2109" i="1"/>
  <c r="CBY2109" i="1"/>
  <c r="CBX2109" i="1"/>
  <c r="CBW2109" i="1"/>
  <c r="CBV2109" i="1"/>
  <c r="CBZ2108" i="1"/>
  <c r="CBY2108" i="1"/>
  <c r="CBX2108" i="1"/>
  <c r="CBW2108" i="1"/>
  <c r="CBV2108" i="1"/>
  <c r="CBZ2107" i="1"/>
  <c r="CBY2107" i="1"/>
  <c r="CBX2107" i="1"/>
  <c r="CBW2107" i="1"/>
  <c r="CBV2107" i="1"/>
  <c r="CBZ2106" i="1"/>
  <c r="CBY2106" i="1"/>
  <c r="CBX2106" i="1"/>
  <c r="CBW2106" i="1"/>
  <c r="CBV2106" i="1"/>
  <c r="CBZ2105" i="1"/>
  <c r="CBY2105" i="1"/>
  <c r="CBX2105" i="1"/>
  <c r="CBW2105" i="1"/>
  <c r="CBZ2104" i="1"/>
  <c r="CBY2104" i="1"/>
  <c r="CBX2104" i="1"/>
  <c r="CBW2104" i="1"/>
  <c r="CBV2104" i="1"/>
  <c r="CBZ2103" i="1"/>
  <c r="CBY2103" i="1"/>
  <c r="CBX2103" i="1"/>
  <c r="CBW2103" i="1"/>
  <c r="CBV2103" i="1"/>
  <c r="CBZ2102" i="1"/>
  <c r="CBY2102" i="1"/>
  <c r="CBX2102" i="1"/>
  <c r="CBV2102" i="1"/>
  <c r="CBZ2101" i="1"/>
  <c r="CBY2101" i="1"/>
  <c r="CBX2101" i="1"/>
  <c r="CBW2101" i="1"/>
  <c r="CBV2101" i="1"/>
  <c r="CFW2201" i="1" a="1"/>
  <c r="CFW2201" i="1" s="1"/>
  <c r="CGA2201" i="1" a="1"/>
  <c r="CGA2201" i="1" s="1"/>
  <c r="CFU2210" i="1"/>
  <c r="CFT2210" i="1"/>
  <c r="CFS2210" i="1"/>
  <c r="CFR2210" i="1"/>
  <c r="CFQ2210" i="1"/>
  <c r="CFU2209" i="1"/>
  <c r="CFT2209" i="1"/>
  <c r="CFS2209" i="1"/>
  <c r="CFR2209" i="1"/>
  <c r="CFQ2209" i="1"/>
  <c r="CFU2208" i="1"/>
  <c r="CFT2208" i="1"/>
  <c r="CFS2208" i="1"/>
  <c r="CFR2208" i="1"/>
  <c r="CFQ2208" i="1"/>
  <c r="CFU2207" i="1"/>
  <c r="CFT2207" i="1"/>
  <c r="CFS2207" i="1"/>
  <c r="CFR2207" i="1"/>
  <c r="CFQ2207" i="1"/>
  <c r="CFU2206" i="1"/>
  <c r="CFT2206" i="1"/>
  <c r="CFS2206" i="1"/>
  <c r="CFR2206" i="1"/>
  <c r="CFU2205" i="1"/>
  <c r="CFT2205" i="1"/>
  <c r="CFS2205" i="1"/>
  <c r="CFR2205" i="1"/>
  <c r="CFQ2205" i="1"/>
  <c r="CFU2204" i="1"/>
  <c r="CFT2204" i="1"/>
  <c r="CFS2204" i="1"/>
  <c r="CFR2204" i="1"/>
  <c r="CFQ2204" i="1"/>
  <c r="CFU2203" i="1"/>
  <c r="CFT2203" i="1"/>
  <c r="CFS2203" i="1"/>
  <c r="CFR2203" i="1"/>
  <c r="CFQ2203" i="1"/>
  <c r="CFU2202" i="1"/>
  <c r="CFT2202" i="1"/>
  <c r="CFS2202" i="1"/>
  <c r="CFQ2202" i="1"/>
  <c r="CFU2201" i="1"/>
  <c r="CFT2201" i="1"/>
  <c r="CFS2201" i="1"/>
  <c r="CFR2201" i="1"/>
  <c r="CFQ2201" i="1"/>
  <c r="CNS2401" i="1" l="1" a="1"/>
  <c r="CNS2401" i="1" s="1"/>
  <c r="CNR2404" i="1"/>
  <c r="CNQ2404" i="1"/>
  <c r="CNP2404" i="1"/>
  <c r="CNO2404" i="1"/>
  <c r="CNN2404" i="1"/>
  <c r="CNR2403" i="1"/>
  <c r="CNQ2403" i="1"/>
  <c r="CNP2403" i="1"/>
  <c r="CNO2403" i="1"/>
  <c r="CNN2403" i="1"/>
  <c r="CNR2402" i="1"/>
  <c r="CNQ2402" i="1"/>
  <c r="CNP2402" i="1"/>
  <c r="CNO2402" i="1"/>
  <c r="CNN2402" i="1"/>
  <c r="CNR2401" i="1"/>
  <c r="CNQ2401" i="1"/>
  <c r="CNP2401" i="1"/>
  <c r="CNO2401" i="1"/>
  <c r="CNN2401" i="1"/>
  <c r="CRK2501" i="1" a="1"/>
  <c r="CRK25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<sst xmlns="http://schemas.openxmlformats.org/spreadsheetml/2006/main" count="1" uniqueCount="1">
  <si>
    <t>MMULT(MINVERSE(A1:D11),E1:E11)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</si>
</sst>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A1:DGS2904"/>
  <sheetViews>
    <sheetView tabSelected="1" zoomScale="70" zoomScaleNormal="70" workbookViewId="0">
      <selection activeCell="B4" sqref="B4"/>
    </sheetView>
  </sheetViews>
  <sheetFormatPr defaultRowHeight="14.4" x14ac:dyDescent="0.3"/>
  <cols>
    <col min="2211" max="2211" width="18.21875" bestFit="1" customWidth="1"/>
    <col min="2901" max="2901" width="22.5546875" customWidth="1"/>
    <col min="2902" max="2902" width="18.77734375" customWidth="1"/>
    <col min="2903" max="2903" width="22.33203125" customWidth="1"/>
    <col min="2904" max="2904" width="20.44140625" customWidth="1"/>
  </cols>
  <sheetData>
    <row r="1" spans="1:15" x14ac:dyDescent="0.3">
      <c r="A1">
        <v>1</v>
      </c>
      <c r="B1">
        <f>VALUE(3)</f>
        <v>3</v>
      </c>
      <c r="C1">
        <f>VALUE(1)</f>
        <v>1</v>
      </c>
      <c r="D1">
        <f>VALUE(1180)</f>
        <v>1180</v>
      </c>
      <c r="E1">
        <f>VALUE(1955)</f>
        <v>1955</v>
      </c>
      <c r="F1">
        <f>VALUE(221900)</f>
        <v>221900</v>
      </c>
      <c r="L1" cm="1">
        <f t="array" ref="L1:L5">MMULT(MMULT(MINVERSE(MMULT(TRANSPOSE(A1:E10),(A1:E10))),TRANSPOSE(A1:E10)),F1:F10)</f>
        <v>5011981.639772661</v>
      </c>
      <c r="M1">
        <v>1</v>
      </c>
      <c r="N1">
        <f>L1*M1</f>
        <v>5011981.639772661</v>
      </c>
    </row>
    <row r="2" spans="1:15" x14ac:dyDescent="0.3">
      <c r="A2">
        <v>1</v>
      </c>
      <c r="B2">
        <f>VALUE(3)</f>
        <v>3</v>
      </c>
      <c r="C2">
        <f>VALUE(2.25)</f>
        <v>2.25</v>
      </c>
      <c r="D2">
        <f>VALUE(2570)</f>
        <v>2570</v>
      </c>
      <c r="E2">
        <f>VALUE(1951)</f>
        <v>1951</v>
      </c>
      <c r="F2">
        <f>VALUE(538000)</f>
        <v>538000</v>
      </c>
      <c r="L2">
        <v>52049.160677000924</v>
      </c>
      <c r="M2">
        <v>3</v>
      </c>
      <c r="N2">
        <f>L2*M2</f>
        <v>156147.48203100276</v>
      </c>
    </row>
    <row r="3" spans="1:15" x14ac:dyDescent="0.3">
      <c r="A3">
        <v>1</v>
      </c>
      <c r="B3">
        <f>VALUE(2)</f>
        <v>2</v>
      </c>
      <c r="C3">
        <f>VALUE(1)</f>
        <v>1</v>
      </c>
      <c r="D3">
        <f>VALUE(770)</f>
        <v>770</v>
      </c>
      <c r="E3">
        <f>VALUE(1933)</f>
        <v>1933</v>
      </c>
      <c r="F3">
        <f>VALUE(180000)</f>
        <v>180000</v>
      </c>
      <c r="L3">
        <v>137573.86631982494</v>
      </c>
      <c r="M3">
        <v>2.5</v>
      </c>
      <c r="N3">
        <f>L3*M3</f>
        <v>343934.66579956235</v>
      </c>
    </row>
    <row r="4" spans="1:15" x14ac:dyDescent="0.3">
      <c r="A4">
        <v>1</v>
      </c>
      <c r="B4">
        <f>VALUE(4)</f>
        <v>4</v>
      </c>
      <c r="C4">
        <f>VALUE(3)</f>
        <v>3</v>
      </c>
      <c r="D4">
        <f>VALUE(1960)</f>
        <v>1960</v>
      </c>
      <c r="E4">
        <f>VALUE(1965)</f>
        <v>1965</v>
      </c>
      <c r="F4">
        <f>VALUE(604000)</f>
        <v>604000</v>
      </c>
      <c r="L4">
        <v>135.62546665653485</v>
      </c>
      <c r="M4">
        <v>3560</v>
      </c>
      <c r="N4">
        <f>L4*M4</f>
        <v>482826.6612972641</v>
      </c>
    </row>
    <row r="5" spans="1:15" x14ac:dyDescent="0.3">
      <c r="A5">
        <v>1</v>
      </c>
      <c r="B5">
        <f>VALUE(3)</f>
        <v>3</v>
      </c>
      <c r="C5">
        <f>VALUE(2)</f>
        <v>2</v>
      </c>
      <c r="D5">
        <f>VALUE(1680)</f>
        <v>1680</v>
      </c>
      <c r="E5">
        <f>VALUE(1987)</f>
        <v>1987</v>
      </c>
      <c r="F5">
        <f>VALUE(510000)</f>
        <v>510000</v>
      </c>
      <c r="L5">
        <v>-2686.1736692147074</v>
      </c>
      <c r="M5">
        <v>1965</v>
      </c>
      <c r="N5">
        <f>L5*M5</f>
        <v>-5278331.2600068999</v>
      </c>
      <c r="O5">
        <f>SUM(N1:N5)</f>
        <v>716559.18889359012</v>
      </c>
    </row>
    <row r="6" spans="1:15" x14ac:dyDescent="0.3">
      <c r="A6">
        <v>1</v>
      </c>
      <c r="B6">
        <f>VALUE(4)</f>
        <v>4</v>
      </c>
      <c r="C6">
        <f>VALUE(4.5)</f>
        <v>4.5</v>
      </c>
      <c r="D6">
        <f>VALUE(5420)</f>
        <v>5420</v>
      </c>
      <c r="E6">
        <f>VALUE(2001)</f>
        <v>2001</v>
      </c>
      <c r="F6">
        <f>VALUE(1230000)</f>
        <v>1230000</v>
      </c>
      <c r="O6" t="str">
        <f>TEXT(O5,"0")</f>
        <v>716559</v>
      </c>
    </row>
    <row r="7" spans="1:15" x14ac:dyDescent="0.3">
      <c r="A7">
        <v>1</v>
      </c>
      <c r="B7">
        <f>VALUE(3)</f>
        <v>3</v>
      </c>
      <c r="C7">
        <f>VALUE(2.25)</f>
        <v>2.25</v>
      </c>
      <c r="D7">
        <f>VALUE(1715)</f>
        <v>1715</v>
      </c>
      <c r="E7">
        <f>VALUE(1995)</f>
        <v>1995</v>
      </c>
      <c r="F7">
        <f>VALUE(257500)</f>
        <v>257500</v>
      </c>
    </row>
    <row r="8" spans="1:15" x14ac:dyDescent="0.3">
      <c r="A8">
        <v>1</v>
      </c>
      <c r="B8">
        <f>VALUE(3)</f>
        <v>3</v>
      </c>
      <c r="C8">
        <f>VALUE(1.5)</f>
        <v>1.5</v>
      </c>
      <c r="D8">
        <f>VALUE(1060)</f>
        <v>1060</v>
      </c>
      <c r="E8">
        <f>VALUE(1963)</f>
        <v>1963</v>
      </c>
      <c r="F8">
        <f>VALUE(291850)</f>
        <v>291850</v>
      </c>
    </row>
    <row r="9" spans="1:15" x14ac:dyDescent="0.3">
      <c r="A9">
        <v>1</v>
      </c>
      <c r="B9">
        <f>VALUE(3)</f>
        <v>3</v>
      </c>
      <c r="C9">
        <f>VALUE(1)</f>
        <v>1</v>
      </c>
      <c r="D9">
        <f>VALUE(1780)</f>
        <v>1780</v>
      </c>
      <c r="E9">
        <f>VALUE(1960)</f>
        <v>1960</v>
      </c>
      <c r="F9">
        <f>VALUE(229500)</f>
        <v>229500</v>
      </c>
    </row>
    <row r="10" spans="1:15" x14ac:dyDescent="0.3">
      <c r="A10">
        <v>1</v>
      </c>
      <c r="B10">
        <f>VALUE(3)</f>
        <v>3</v>
      </c>
      <c r="C10">
        <f>VALUE(2.5)</f>
        <v>2.5</v>
      </c>
      <c r="D10">
        <f>VALUE(1890)</f>
        <v>1890</v>
      </c>
      <c r="E10">
        <f>VALUE(2003)</f>
        <v>2003</v>
      </c>
      <c r="F10">
        <f>VALUE(323000)</f>
        <v>323000</v>
      </c>
    </row>
    <row r="101" spans="101:115" x14ac:dyDescent="0.3">
      <c r="CW101">
        <v>1</v>
      </c>
      <c r="CX101">
        <f>VALUE(3)</f>
        <v>3</v>
      </c>
      <c r="CY101">
        <f>VALUE(1)</f>
        <v>1</v>
      </c>
      <c r="CZ101">
        <f>VALUE(1180)</f>
        <v>1180</v>
      </c>
      <c r="DA101">
        <f>VALUE(1955)</f>
        <v>1955</v>
      </c>
      <c r="DB101">
        <f>VALUE(221900)</f>
        <v>221900</v>
      </c>
      <c r="DH101" cm="1">
        <f t="array" ref="DH101:DH105">MMULT(MMULT(MINVERSE(MMULT(TRANSPOSE(CW101:DA110),(CW101:DA110))),TRANSPOSE(CW101:DA110)),DB101:DB110)</f>
        <v>5011981.639772661</v>
      </c>
      <c r="DI101">
        <v>1</v>
      </c>
      <c r="DJ101">
        <f>DH101*DI101</f>
        <v>5011981.639772661</v>
      </c>
    </row>
    <row r="102" spans="101:115" x14ac:dyDescent="0.3">
      <c r="CW102">
        <v>1</v>
      </c>
      <c r="CX102">
        <f>VALUE(3)</f>
        <v>3</v>
      </c>
      <c r="CY102">
        <f>VALUE(2.25)</f>
        <v>2.25</v>
      </c>
      <c r="CZ102">
        <f>VALUE(2570)</f>
        <v>2570</v>
      </c>
      <c r="DA102">
        <f>VALUE(1951)</f>
        <v>1951</v>
      </c>
      <c r="DB102">
        <f>VALUE(538000)</f>
        <v>538000</v>
      </c>
      <c r="DH102">
        <v>52049.160677000924</v>
      </c>
      <c r="DI102">
        <v>3</v>
      </c>
      <c r="DJ102">
        <f>DH102*DI102</f>
        <v>156147.48203100276</v>
      </c>
    </row>
    <row r="103" spans="101:115" x14ac:dyDescent="0.3">
      <c r="CW103">
        <v>1</v>
      </c>
      <c r="CX103">
        <f>VALUE(2)</f>
        <v>2</v>
      </c>
      <c r="CY103">
        <f>VALUE(1)</f>
        <v>1</v>
      </c>
      <c r="CZ103">
        <f>VALUE(770)</f>
        <v>770</v>
      </c>
      <c r="DA103">
        <f>VALUE(1933)</f>
        <v>1933</v>
      </c>
      <c r="DB103">
        <f>VALUE(180000)</f>
        <v>180000</v>
      </c>
      <c r="DH103">
        <v>137573.86631982494</v>
      </c>
      <c r="DI103">
        <v>2.5</v>
      </c>
      <c r="DJ103">
        <f>DH103*DI103</f>
        <v>343934.66579956235</v>
      </c>
    </row>
    <row r="104" spans="101:115" x14ac:dyDescent="0.3">
      <c r="CW104">
        <v>1</v>
      </c>
      <c r="CX104">
        <f>VALUE(4)</f>
        <v>4</v>
      </c>
      <c r="CY104">
        <f>VALUE(3)</f>
        <v>3</v>
      </c>
      <c r="CZ104">
        <f>VALUE(1960)</f>
        <v>1960</v>
      </c>
      <c r="DA104">
        <f>VALUE(1965)</f>
        <v>1965</v>
      </c>
      <c r="DB104">
        <f>VALUE(604000)</f>
        <v>604000</v>
      </c>
      <c r="DH104">
        <v>135.62546665653485</v>
      </c>
      <c r="DI104">
        <v>3560</v>
      </c>
      <c r="DJ104">
        <f>DH104*DI104</f>
        <v>482826.6612972641</v>
      </c>
    </row>
    <row r="105" spans="101:115" x14ac:dyDescent="0.3">
      <c r="CW105">
        <v>1</v>
      </c>
      <c r="CX105">
        <f>VALUE(3)</f>
        <v>3</v>
      </c>
      <c r="CY105">
        <f>VALUE(2)</f>
        <v>2</v>
      </c>
      <c r="CZ105">
        <f>VALUE(1680)</f>
        <v>1680</v>
      </c>
      <c r="DA105">
        <f>VALUE(1987)</f>
        <v>1987</v>
      </c>
      <c r="DB105">
        <f>VALUE(510000)</f>
        <v>510000</v>
      </c>
      <c r="DH105">
        <v>-2686.1736692147074</v>
      </c>
      <c r="DI105">
        <v>1965</v>
      </c>
      <c r="DJ105">
        <f>DH105*DI105</f>
        <v>-5278331.2600068999</v>
      </c>
      <c r="DK105">
        <f>SUM(DJ102:DJ105)</f>
        <v>-4295422.4508790709</v>
      </c>
    </row>
    <row r="106" spans="101:115" x14ac:dyDescent="0.3">
      <c r="CW106">
        <v>1</v>
      </c>
      <c r="CX106">
        <f>VALUE(4)</f>
        <v>4</v>
      </c>
      <c r="CY106">
        <f>VALUE(4.5)</f>
        <v>4.5</v>
      </c>
      <c r="CZ106">
        <f>VALUE(5420)</f>
        <v>5420</v>
      </c>
      <c r="DA106">
        <f>VALUE(2001)</f>
        <v>2001</v>
      </c>
      <c r="DB106">
        <f>VALUE(1230000)</f>
        <v>1230000</v>
      </c>
      <c r="DK106" t="str">
        <f>TEXT(DK105,"0")</f>
        <v>-4295422</v>
      </c>
    </row>
    <row r="107" spans="101:115" x14ac:dyDescent="0.3">
      <c r="CW107">
        <v>1</v>
      </c>
      <c r="CX107">
        <f>VALUE(3)</f>
        <v>3</v>
      </c>
      <c r="CY107">
        <f>VALUE(2.25)</f>
        <v>2.25</v>
      </c>
      <c r="CZ107">
        <f>VALUE(1715)</f>
        <v>1715</v>
      </c>
      <c r="DA107">
        <f>VALUE(1995)</f>
        <v>1995</v>
      </c>
      <c r="DB107">
        <f>VALUE(257500)</f>
        <v>257500</v>
      </c>
    </row>
    <row r="108" spans="101:115" x14ac:dyDescent="0.3">
      <c r="CW108">
        <v>1</v>
      </c>
      <c r="CX108">
        <f>VALUE(3)</f>
        <v>3</v>
      </c>
      <c r="CY108">
        <f>VALUE(1.5)</f>
        <v>1.5</v>
      </c>
      <c r="CZ108">
        <f>VALUE(1060)</f>
        <v>1060</v>
      </c>
      <c r="DA108">
        <f>VALUE(1963)</f>
        <v>1963</v>
      </c>
      <c r="DB108">
        <f>VALUE(291850)</f>
        <v>291850</v>
      </c>
    </row>
    <row r="109" spans="101:115" x14ac:dyDescent="0.3">
      <c r="CW109">
        <v>1</v>
      </c>
      <c r="CX109">
        <f>VALUE(3)</f>
        <v>3</v>
      </c>
      <c r="CY109">
        <f>VALUE(1)</f>
        <v>1</v>
      </c>
      <c r="CZ109">
        <f>VALUE(1780)</f>
        <v>1780</v>
      </c>
      <c r="DA109">
        <f>VALUE(1960)</f>
        <v>1960</v>
      </c>
      <c r="DB109">
        <f>VALUE(229500)</f>
        <v>229500</v>
      </c>
    </row>
    <row r="110" spans="101:115" x14ac:dyDescent="0.3">
      <c r="CW110">
        <v>1</v>
      </c>
      <c r="CX110">
        <f>VALUE(3)</f>
        <v>3</v>
      </c>
      <c r="CY110">
        <f>VALUE(2.5)</f>
        <v>2.5</v>
      </c>
      <c r="CZ110">
        <f>VALUE(1890)</f>
        <v>1890</v>
      </c>
      <c r="DA110">
        <f>VALUE(2003)</f>
        <v>2003</v>
      </c>
      <c r="DB110">
        <f>VALUE(323000)</f>
        <v>323000</v>
      </c>
    </row>
    <row r="201" spans="201:215" x14ac:dyDescent="0.3">
      <c r="GS201">
        <v>1</v>
      </c>
      <c r="GT201">
        <f>VALUE(3)</f>
        <v>3</v>
      </c>
      <c r="GU201">
        <f>VALUE(1)</f>
        <v>1</v>
      </c>
      <c r="GV201">
        <f>VALUE(1180)</f>
        <v>1180</v>
      </c>
      <c r="GW201">
        <f>VALUE(1955)</f>
        <v>1955</v>
      </c>
      <c r="GX201">
        <f>VALUE(221900)</f>
        <v>221900</v>
      </c>
      <c r="HD201" cm="1">
        <f t="array" ref="HD201:HD205">MMULT(MMULT(MINVERSE(MMULT(TRANSPOSE(GS201:GW210),(GS201:GW210))),TRANSPOSE(GS201:GW210)),GX201:GX210)</f>
        <v>5011981.639772661</v>
      </c>
    </row>
    <row r="202" spans="201:215" x14ac:dyDescent="0.3">
      <c r="GS202">
        <v>1</v>
      </c>
      <c r="GT202">
        <f>VALUE(3)</f>
        <v>3</v>
      </c>
      <c r="GU202">
        <f>VALUE(2.25)</f>
        <v>2.25</v>
      </c>
      <c r="GV202">
        <f>VALUE(2570)</f>
        <v>2570</v>
      </c>
      <c r="GW202">
        <f>VALUE(1951)</f>
        <v>1951</v>
      </c>
      <c r="GX202">
        <f>VALUE(538000)</f>
        <v>538000</v>
      </c>
      <c r="HD202">
        <v>52049.160677000924</v>
      </c>
      <c r="HE202">
        <v>3</v>
      </c>
      <c r="HF202">
        <f>HD202*HE202</f>
        <v>156147.48203100276</v>
      </c>
    </row>
    <row r="203" spans="201:215" x14ac:dyDescent="0.3">
      <c r="GS203">
        <v>1</v>
      </c>
      <c r="GT203">
        <f>VALUE(2)</f>
        <v>2</v>
      </c>
      <c r="GU203">
        <f>VALUE(1)</f>
        <v>1</v>
      </c>
      <c r="GV203">
        <f>VALUE(770)</f>
        <v>770</v>
      </c>
      <c r="GW203">
        <f>VALUE(1933)</f>
        <v>1933</v>
      </c>
      <c r="GX203">
        <f>VALUE(180000)</f>
        <v>180000</v>
      </c>
      <c r="HD203">
        <v>137573.86631982494</v>
      </c>
      <c r="HE203">
        <v>2.5</v>
      </c>
      <c r="HF203">
        <f>HD203*HE203</f>
        <v>343934.66579956235</v>
      </c>
    </row>
    <row r="204" spans="201:215" x14ac:dyDescent="0.3">
      <c r="GS204">
        <v>1</v>
      </c>
      <c r="GT204">
        <f>VALUE(4)</f>
        <v>4</v>
      </c>
      <c r="GU204">
        <f>VALUE(3)</f>
        <v>3</v>
      </c>
      <c r="GV204">
        <f>VALUE(1960)</f>
        <v>1960</v>
      </c>
      <c r="GW204">
        <f>VALUE(1965)</f>
        <v>1965</v>
      </c>
      <c r="GX204">
        <f>VALUE(604000)</f>
        <v>604000</v>
      </c>
      <c r="HD204">
        <v>135.62546665653485</v>
      </c>
      <c r="HE204">
        <v>3560</v>
      </c>
      <c r="HF204">
        <f>HD204*HE204</f>
        <v>482826.6612972641</v>
      </c>
    </row>
    <row r="205" spans="201:215" x14ac:dyDescent="0.3">
      <c r="GS205">
        <v>1</v>
      </c>
      <c r="GT205">
        <f>VALUE(3)</f>
        <v>3</v>
      </c>
      <c r="GU205">
        <f>VALUE(2)</f>
        <v>2</v>
      </c>
      <c r="GV205">
        <f>VALUE(1680)</f>
        <v>1680</v>
      </c>
      <c r="GW205">
        <f>VALUE(1987)</f>
        <v>1987</v>
      </c>
      <c r="GX205">
        <f>VALUE(510000)</f>
        <v>510000</v>
      </c>
      <c r="HD205">
        <v>-2686.1736692147074</v>
      </c>
      <c r="HE205">
        <v>1965</v>
      </c>
      <c r="HF205">
        <f>HD205*HE205</f>
        <v>-5278331.2600068999</v>
      </c>
      <c r="HG205">
        <f>SUM(HF202:HF205)</f>
        <v>-4295422.4508790709</v>
      </c>
    </row>
    <row r="206" spans="201:215" x14ac:dyDescent="0.3">
      <c r="GS206">
        <v>1</v>
      </c>
      <c r="GT206">
        <f>VALUE(4)</f>
        <v>4</v>
      </c>
      <c r="GU206">
        <f>VALUE(4.5)</f>
        <v>4.5</v>
      </c>
      <c r="GV206">
        <f>VALUE(5420)</f>
        <v>5420</v>
      </c>
      <c r="GW206">
        <f>VALUE(2001)</f>
        <v>2001</v>
      </c>
      <c r="GX206">
        <f>VALUE(1230000)</f>
        <v>1230000</v>
      </c>
      <c r="HG206" t="str">
        <f>TEXT(HG205,"0")</f>
        <v>-4295422</v>
      </c>
    </row>
    <row r="207" spans="201:215" x14ac:dyDescent="0.3">
      <c r="GS207">
        <v>1</v>
      </c>
      <c r="GT207">
        <f>VALUE(3)</f>
        <v>3</v>
      </c>
      <c r="GU207">
        <f>VALUE(2.25)</f>
        <v>2.25</v>
      </c>
      <c r="GV207">
        <f>VALUE(1715)</f>
        <v>1715</v>
      </c>
      <c r="GW207">
        <f>VALUE(1995)</f>
        <v>1995</v>
      </c>
      <c r="GX207">
        <f>VALUE(257500)</f>
        <v>257500</v>
      </c>
    </row>
    <row r="208" spans="201:215" x14ac:dyDescent="0.3">
      <c r="GS208">
        <v>1</v>
      </c>
      <c r="GT208">
        <f>VALUE(3)</f>
        <v>3</v>
      </c>
      <c r="GU208">
        <f>VALUE(1.5)</f>
        <v>1.5</v>
      </c>
      <c r="GV208">
        <f>VALUE(1060)</f>
        <v>1060</v>
      </c>
      <c r="GW208">
        <f>VALUE(1963)</f>
        <v>1963</v>
      </c>
      <c r="GX208">
        <f>VALUE(291850)</f>
        <v>291850</v>
      </c>
    </row>
    <row r="209" spans="201:206" x14ac:dyDescent="0.3">
      <c r="GS209">
        <v>1</v>
      </c>
      <c r="GT209">
        <f>VALUE(3)</f>
        <v>3</v>
      </c>
      <c r="GU209">
        <f>VALUE(1)</f>
        <v>1</v>
      </c>
      <c r="GV209">
        <f>VALUE(1780)</f>
        <v>1780</v>
      </c>
      <c r="GW209">
        <f>VALUE(1960)</f>
        <v>1960</v>
      </c>
      <c r="GX209">
        <f>VALUE(229500)</f>
        <v>229500</v>
      </c>
    </row>
    <row r="210" spans="201:206" x14ac:dyDescent="0.3">
      <c r="GS210">
        <v>1</v>
      </c>
      <c r="GT210">
        <f>VALUE(3)</f>
        <v>3</v>
      </c>
      <c r="GU210">
        <f>VALUE(2.5)</f>
        <v>2.5</v>
      </c>
      <c r="GV210">
        <f>VALUE(1890)</f>
        <v>1890</v>
      </c>
      <c r="GW210">
        <f>VALUE(2003)</f>
        <v>2003</v>
      </c>
      <c r="GX210">
        <f>VALUE(323000)</f>
        <v>323000</v>
      </c>
    </row>
    <row r="301" spans="301:314" x14ac:dyDescent="0.3">
      <c r="KO301">
        <v>1</v>
      </c>
      <c r="KP301">
        <f>VALUE(3)</f>
        <v>3</v>
      </c>
      <c r="KQ301">
        <f>VALUE(1)</f>
        <v>1</v>
      </c>
      <c r="KR301">
        <f>VALUE(1180)</f>
        <v>1180</v>
      </c>
      <c r="KS301">
        <f>VALUE(1955)</f>
        <v>1955</v>
      </c>
      <c r="KT301">
        <f>VALUE(221900)</f>
        <v>221900</v>
      </c>
      <c r="KZ301" cm="1">
        <f t="array" ref="KZ301:KZ305">MMULT(MMULT(MINVERSE(MMULT(TRANSPOSE(KO301:KS310),(KO301:KS310))),TRANSPOSE(KO301:KS310)),KT301:KT310)</f>
        <v>5011981.639772661</v>
      </c>
    </row>
    <row r="302" spans="301:314" x14ac:dyDescent="0.3">
      <c r="KO302">
        <v>1</v>
      </c>
      <c r="KP302">
        <f>VALUE(3)</f>
        <v>3</v>
      </c>
      <c r="KQ302">
        <f>VALUE(2.25)</f>
        <v>2.25</v>
      </c>
      <c r="KR302">
        <f>VALUE(2570)</f>
        <v>2570</v>
      </c>
      <c r="KS302">
        <f>VALUE(1951)</f>
        <v>1951</v>
      </c>
      <c r="KT302">
        <f>VALUE(538000)</f>
        <v>538000</v>
      </c>
      <c r="KZ302">
        <v>52049.160677000924</v>
      </c>
      <c r="LA302">
        <v>3</v>
      </c>
      <c r="LB302">
        <f>KZ302*LA302</f>
        <v>156147.48203100276</v>
      </c>
    </row>
    <row r="303" spans="301:314" x14ac:dyDescent="0.3">
      <c r="KO303">
        <v>1</v>
      </c>
      <c r="KP303">
        <f>VALUE(2)</f>
        <v>2</v>
      </c>
      <c r="KQ303">
        <f>VALUE(1)</f>
        <v>1</v>
      </c>
      <c r="KR303">
        <f>VALUE(770)</f>
        <v>770</v>
      </c>
      <c r="KS303">
        <f>VALUE(1933)</f>
        <v>1933</v>
      </c>
      <c r="KT303">
        <f>VALUE(180000)</f>
        <v>180000</v>
      </c>
      <c r="KZ303">
        <v>137573.86631982494</v>
      </c>
      <c r="LA303">
        <v>2.5</v>
      </c>
      <c r="LB303">
        <f>KZ303*LA303</f>
        <v>343934.66579956235</v>
      </c>
    </row>
    <row r="304" spans="301:314" x14ac:dyDescent="0.3">
      <c r="KO304">
        <v>1</v>
      </c>
      <c r="KP304">
        <f>VALUE(4)</f>
        <v>4</v>
      </c>
      <c r="KQ304">
        <f>VALUE(3)</f>
        <v>3</v>
      </c>
      <c r="KR304">
        <f>VALUE(1960)</f>
        <v>1960</v>
      </c>
      <c r="KS304">
        <f>VALUE(1965)</f>
        <v>1965</v>
      </c>
      <c r="KT304">
        <f>VALUE(604000)</f>
        <v>604000</v>
      </c>
      <c r="KZ304">
        <v>135.62546665653485</v>
      </c>
      <c r="LA304">
        <v>3560</v>
      </c>
      <c r="LB304">
        <f>KZ304*LA304</f>
        <v>482826.6612972641</v>
      </c>
    </row>
    <row r="305" spans="301:315" x14ac:dyDescent="0.3">
      <c r="KO305">
        <v>1</v>
      </c>
      <c r="KP305">
        <f>VALUE(3)</f>
        <v>3</v>
      </c>
      <c r="KQ305">
        <f>VALUE(2)</f>
        <v>2</v>
      </c>
      <c r="KR305">
        <f>VALUE(1680)</f>
        <v>1680</v>
      </c>
      <c r="KS305">
        <f>VALUE(1987)</f>
        <v>1987</v>
      </c>
      <c r="KT305">
        <f>VALUE(510000)</f>
        <v>510000</v>
      </c>
      <c r="KZ305">
        <v>-2686.1736692147074</v>
      </c>
      <c r="LB305">
        <f>KZ305*LA305</f>
        <v>0</v>
      </c>
      <c r="LC305">
        <f>SUM(LB302:LB305)</f>
        <v>982908.80912782927</v>
      </c>
    </row>
    <row r="306" spans="301:315" x14ac:dyDescent="0.3">
      <c r="KO306">
        <v>1</v>
      </c>
      <c r="KP306">
        <f>VALUE(4)</f>
        <v>4</v>
      </c>
      <c r="KQ306">
        <f>VALUE(4.5)</f>
        <v>4.5</v>
      </c>
      <c r="KR306">
        <f>VALUE(5420)</f>
        <v>5420</v>
      </c>
      <c r="KS306">
        <f>VALUE(2001)</f>
        <v>2001</v>
      </c>
      <c r="KT306">
        <f>VALUE(1230000)</f>
        <v>1230000</v>
      </c>
      <c r="LC306" t="str">
        <f>TEXT(LC305,"0")</f>
        <v>982909</v>
      </c>
    </row>
    <row r="307" spans="301:315" x14ac:dyDescent="0.3">
      <c r="KO307">
        <v>1</v>
      </c>
      <c r="KP307">
        <f>VALUE(3)</f>
        <v>3</v>
      </c>
      <c r="KQ307">
        <f>VALUE(2.25)</f>
        <v>2.25</v>
      </c>
      <c r="KR307">
        <f>VALUE(1715)</f>
        <v>1715</v>
      </c>
      <c r="KS307">
        <f>VALUE(1995)</f>
        <v>1995</v>
      </c>
      <c r="KT307">
        <f>VALUE(257500)</f>
        <v>257500</v>
      </c>
    </row>
    <row r="308" spans="301:315" x14ac:dyDescent="0.3">
      <c r="KO308">
        <v>1</v>
      </c>
      <c r="KP308">
        <f>VALUE(3)</f>
        <v>3</v>
      </c>
      <c r="KQ308">
        <f>VALUE(1.5)</f>
        <v>1.5</v>
      </c>
      <c r="KR308">
        <f>VALUE(1060)</f>
        <v>1060</v>
      </c>
      <c r="KS308">
        <f>VALUE(1963)</f>
        <v>1963</v>
      </c>
      <c r="KT308">
        <f>VALUE(291850)</f>
        <v>291850</v>
      </c>
    </row>
    <row r="309" spans="301:315" x14ac:dyDescent="0.3">
      <c r="KO309">
        <v>1</v>
      </c>
      <c r="KP309">
        <f>VALUE(3)</f>
        <v>3</v>
      </c>
      <c r="KQ309">
        <f>VALUE(1)</f>
        <v>1</v>
      </c>
      <c r="KR309">
        <f>VALUE(1780)</f>
        <v>1780</v>
      </c>
      <c r="KS309">
        <f>VALUE(1960)</f>
        <v>1960</v>
      </c>
      <c r="KT309">
        <f>VALUE(229500)</f>
        <v>229500</v>
      </c>
    </row>
    <row r="310" spans="301:315" x14ac:dyDescent="0.3">
      <c r="KO310">
        <v>1</v>
      </c>
      <c r="KP310">
        <f>VALUE(3)</f>
        <v>3</v>
      </c>
      <c r="KQ310">
        <f>VALUE(2.5)</f>
        <v>2.5</v>
      </c>
      <c r="KR310">
        <f>VALUE(1890)</f>
        <v>1890</v>
      </c>
      <c r="KS310">
        <f>VALUE(2003)</f>
        <v>2003</v>
      </c>
      <c r="KT310">
        <f>VALUE(323000)</f>
        <v>323000</v>
      </c>
    </row>
    <row r="401" spans="401:415" x14ac:dyDescent="0.3">
      <c r="OK401">
        <v>1</v>
      </c>
      <c r="OL401">
        <f>VALUE(3)</f>
        <v>3</v>
      </c>
      <c r="OM401">
        <f>VALUE(1)</f>
        <v>1</v>
      </c>
      <c r="ON401">
        <f>VALUE(1180)</f>
        <v>1180</v>
      </c>
      <c r="OO401">
        <f>VALUE(1955)</f>
        <v>1955</v>
      </c>
      <c r="OP401">
        <f>VALUE(221900)</f>
        <v>221900</v>
      </c>
      <c r="OV401" cm="1">
        <f t="array" ref="OV401:OV405">MMULT(MMULT(MINVERSE(MMULT(TRANSPOSE(OK401:OO410),(OK401:OO410))),TRANSPOSE(OK401:OO410)),OP401:OP410)</f>
        <v>5100715.3493731758</v>
      </c>
    </row>
    <row r="402" spans="401:415" x14ac:dyDescent="0.3">
      <c r="OK402">
        <v>1</v>
      </c>
      <c r="OL402">
        <f>VALUE(3)</f>
        <v>3</v>
      </c>
      <c r="OM402">
        <f>VALUE(2.25)</f>
        <v>2.25</v>
      </c>
      <c r="ON402">
        <f>VALUE(2570)</f>
        <v>2570</v>
      </c>
      <c r="OO402">
        <f>VALUE(1951)</f>
        <v>1951</v>
      </c>
      <c r="OP402">
        <f>VALUE(538000)</f>
        <v>538000</v>
      </c>
      <c r="OV402">
        <v>36401.517419678989</v>
      </c>
      <c r="OW402">
        <v>3</v>
      </c>
      <c r="OX402">
        <f>OU402*OV402</f>
        <v>0</v>
      </c>
    </row>
    <row r="403" spans="401:415" x14ac:dyDescent="0.3">
      <c r="OK403">
        <v>1</v>
      </c>
      <c r="OL403">
        <f>VALUE(2)</f>
        <v>2</v>
      </c>
      <c r="OM403">
        <f>VALUE(1)</f>
        <v>1</v>
      </c>
      <c r="ON403">
        <f>VALUE(770)</f>
        <v>770</v>
      </c>
      <c r="OO403">
        <f>VALUE(1933)</f>
        <v>1933</v>
      </c>
      <c r="OP403">
        <f>VALUE(180000)</f>
        <v>180000</v>
      </c>
      <c r="OV403">
        <v>154934.06957139418</v>
      </c>
      <c r="OW403">
        <v>2.5</v>
      </c>
      <c r="OX403">
        <f>OU403*OV403</f>
        <v>0</v>
      </c>
    </row>
    <row r="404" spans="401:415" x14ac:dyDescent="0.3">
      <c r="OK404">
        <v>1</v>
      </c>
      <c r="OL404">
        <f>VALUE(4)</f>
        <v>4</v>
      </c>
      <c r="OM404">
        <f>VALUE(3)</f>
        <v>3</v>
      </c>
      <c r="ON404">
        <f>VALUE(1960)</f>
        <v>1960</v>
      </c>
      <c r="OO404">
        <f>VALUE(1965)</f>
        <v>1965</v>
      </c>
      <c r="OP404">
        <f>VALUE(604000)</f>
        <v>604000</v>
      </c>
      <c r="OV404">
        <v>132.0274720166833</v>
      </c>
      <c r="OW404">
        <v>3560</v>
      </c>
      <c r="OX404">
        <f>OU404*OV404</f>
        <v>0</v>
      </c>
    </row>
    <row r="405" spans="401:415" x14ac:dyDescent="0.3">
      <c r="OK405">
        <v>1</v>
      </c>
      <c r="OL405">
        <f>VALUE(3)</f>
        <v>3</v>
      </c>
      <c r="OM405">
        <f>VALUE(2)</f>
        <v>2</v>
      </c>
      <c r="ON405">
        <f>VALUE(1680)</f>
        <v>1680</v>
      </c>
      <c r="OO405">
        <f>VALUE(1987)</f>
        <v>1987</v>
      </c>
      <c r="OP405">
        <f>VALUE(510000)</f>
        <v>510000</v>
      </c>
      <c r="OV405">
        <v>-2727.445890868355</v>
      </c>
      <c r="OX405">
        <f>OU405*OV405</f>
        <v>0</v>
      </c>
      <c r="OY405">
        <f>SUM(OW402:OW405)</f>
        <v>3565.5</v>
      </c>
    </row>
    <row r="406" spans="401:415" x14ac:dyDescent="0.3">
      <c r="OK406">
        <v>1</v>
      </c>
      <c r="OL406">
        <f>VALUE(4)</f>
        <v>4</v>
      </c>
      <c r="OM406">
        <f>VALUE(4.5)</f>
        <v>4.5</v>
      </c>
      <c r="ON406">
        <f>VALUE(5420)</f>
        <v>5420</v>
      </c>
      <c r="OO406">
        <f>VALUE(2001)</f>
        <v>2001</v>
      </c>
      <c r="OP406">
        <f>VALUE(1230000)</f>
        <v>1230000</v>
      </c>
      <c r="OY406" t="str">
        <f>TEXT(OY405,"0")</f>
        <v>3566</v>
      </c>
    </row>
    <row r="407" spans="401:415" x14ac:dyDescent="0.3">
      <c r="OK407">
        <v>1</v>
      </c>
      <c r="OL407">
        <f>VALUE(3)</f>
        <v>3</v>
      </c>
      <c r="OM407">
        <f>VALUE(2.25)</f>
        <v>2.25</v>
      </c>
      <c r="ON407">
        <f>VALUE(1715)</f>
        <v>1715</v>
      </c>
      <c r="OO407">
        <f>VALUE(1995)</f>
        <v>1995</v>
      </c>
      <c r="OP407">
        <f>VALUE(257500)</f>
        <v>257500</v>
      </c>
    </row>
    <row r="408" spans="401:415" x14ac:dyDescent="0.3">
      <c r="OK408">
        <v>1</v>
      </c>
      <c r="OL408">
        <f>VALUE(3)</f>
        <v>3</v>
      </c>
      <c r="OM408">
        <f>VALUE(1.5)</f>
        <v>1.5</v>
      </c>
      <c r="ON408">
        <f>VALUE(1960)</f>
        <v>1960</v>
      </c>
      <c r="OO408">
        <f>VALUE(1963)</f>
        <v>1963</v>
      </c>
      <c r="OP408">
        <f>VALUE(291850)</f>
        <v>291850</v>
      </c>
    </row>
    <row r="409" spans="401:415" x14ac:dyDescent="0.3">
      <c r="OK409">
        <v>1</v>
      </c>
      <c r="OL409">
        <f>VALUE(3)</f>
        <v>3</v>
      </c>
      <c r="OM409">
        <f>VALUE(1)</f>
        <v>1</v>
      </c>
      <c r="ON409">
        <f>VALUE(1780)</f>
        <v>1780</v>
      </c>
      <c r="OO409">
        <f>VALUE(1960)</f>
        <v>1960</v>
      </c>
      <c r="OP409">
        <f>VALUE(229500)</f>
        <v>229500</v>
      </c>
    </row>
    <row r="410" spans="401:415" x14ac:dyDescent="0.3">
      <c r="OK410">
        <v>1</v>
      </c>
      <c r="OL410">
        <f>VALUE(3)</f>
        <v>3</v>
      </c>
      <c r="OM410">
        <f>VALUE(2.5)</f>
        <v>2.5</v>
      </c>
      <c r="ON410">
        <f>VALUE(1890)</f>
        <v>1890</v>
      </c>
      <c r="OO410">
        <f>VALUE(2003)</f>
        <v>2003</v>
      </c>
      <c r="OP410">
        <f>VALUE(323000)</f>
        <v>323000</v>
      </c>
    </row>
    <row r="501" spans="501:515" x14ac:dyDescent="0.3">
      <c r="SG501">
        <v>1</v>
      </c>
      <c r="SH501">
        <f>VALUE(2)</f>
        <v>2</v>
      </c>
      <c r="SI501">
        <f>VALUE(2)</f>
        <v>2</v>
      </c>
      <c r="SJ501">
        <f>VALUE(2)</f>
        <v>2</v>
      </c>
      <c r="SK501">
        <f>VALUE(2)</f>
        <v>2</v>
      </c>
      <c r="SL501">
        <f>VALUE(2)</f>
        <v>2</v>
      </c>
      <c r="SR501" t="e" cm="1">
        <f t="array" ref="SR501">MMULT(MMULT(MINVERSE(MMULT(TRANSPOSE(SG501:SK504),(SG501:SK504))),TRANSPOSE(SG501:SK504)),SL501:SL504)</f>
        <v>#NUM!</v>
      </c>
    </row>
    <row r="502" spans="501:515" x14ac:dyDescent="0.3">
      <c r="SG502">
        <v>1</v>
      </c>
      <c r="SH502">
        <f>VALUE(4)</f>
        <v>4</v>
      </c>
      <c r="SI502">
        <f>VALUE(4)</f>
        <v>4</v>
      </c>
      <c r="SJ502">
        <f>VALUE(4)</f>
        <v>4</v>
      </c>
      <c r="SK502">
        <f>VALUE(4)</f>
        <v>4</v>
      </c>
      <c r="SL502">
        <f>VALUE(4)</f>
        <v>4</v>
      </c>
      <c r="SS502">
        <v>2</v>
      </c>
      <c r="ST502">
        <f>SQ502*SR502</f>
        <v>0</v>
      </c>
    </row>
    <row r="503" spans="501:515" x14ac:dyDescent="0.3">
      <c r="SG503">
        <v>1</v>
      </c>
      <c r="SH503">
        <f>VALUE(3)</f>
        <v>3</v>
      </c>
      <c r="SI503">
        <f>VALUE(3)</f>
        <v>3</v>
      </c>
      <c r="SJ503">
        <f>VALUE(3)</f>
        <v>3</v>
      </c>
      <c r="SK503">
        <f>VALUE(3)</f>
        <v>3</v>
      </c>
      <c r="SL503">
        <f>VALUE(3)</f>
        <v>3</v>
      </c>
      <c r="SS503">
        <v>4</v>
      </c>
      <c r="ST503">
        <f>SQ503*SR503</f>
        <v>0</v>
      </c>
    </row>
    <row r="504" spans="501:515" x14ac:dyDescent="0.3">
      <c r="SG504">
        <v>1</v>
      </c>
      <c r="SH504">
        <f>VALUE(1)</f>
        <v>1</v>
      </c>
      <c r="SI504">
        <f>VALUE(1)</f>
        <v>1</v>
      </c>
      <c r="SJ504">
        <f>VALUE(1)</f>
        <v>1</v>
      </c>
      <c r="SK504">
        <f>VALUE(1)</f>
        <v>1</v>
      </c>
      <c r="SL504">
        <f>VALUE(1)</f>
        <v>1</v>
      </c>
      <c r="SS504">
        <v>3</v>
      </c>
      <c r="ST504">
        <f>SQ504*SR504</f>
        <v>0</v>
      </c>
    </row>
    <row r="505" spans="501:515" x14ac:dyDescent="0.3">
      <c r="ST505">
        <f>SQ505*SR505</f>
        <v>0</v>
      </c>
      <c r="SU505">
        <f>SUM(SS502:SS505)</f>
        <v>9</v>
      </c>
    </row>
    <row r="506" spans="501:515" x14ac:dyDescent="0.3">
      <c r="SU506" t="str">
        <f>TEXT(SU505,"0")</f>
        <v>9</v>
      </c>
    </row>
    <row r="601" spans="601:606" x14ac:dyDescent="0.3">
      <c r="WC601">
        <v>1</v>
      </c>
      <c r="WD601">
        <f>VALUE(4)</f>
        <v>4</v>
      </c>
      <c r="WE601">
        <f>VALUE(2)</f>
        <v>2</v>
      </c>
      <c r="WF601">
        <f>VALUE(3)</f>
        <v>3</v>
      </c>
      <c r="WG601">
        <f>VALUE(5)</f>
        <v>5</v>
      </c>
      <c r="WH601">
        <f>VALUE(2)</f>
        <v>2</v>
      </c>
    </row>
    <row r="602" spans="601:606" x14ac:dyDescent="0.3">
      <c r="WC602">
        <v>1</v>
      </c>
    </row>
    <row r="701" spans="701:713" x14ac:dyDescent="0.3">
      <c r="ZY701">
        <v>1</v>
      </c>
      <c r="ZZ701">
        <f>VALUE(3)</f>
        <v>3</v>
      </c>
      <c r="AAA701">
        <f>VALUE(1)</f>
        <v>1</v>
      </c>
      <c r="AAB701">
        <f>VALUE(1180)</f>
        <v>1180</v>
      </c>
      <c r="AAC701">
        <f>VALUE(1955)</f>
        <v>1955</v>
      </c>
      <c r="AAD701">
        <f>VALUE(221900)</f>
        <v>221900</v>
      </c>
      <c r="AAJ701" t="e" cm="1" vm="1">
        <f t="array" aca="1" ref="AAJ701" ca="1">MMULT(MMULT(MINVERSE(MMULT(TRANSPOSE(ZY701:AAC710),(ZY701:AAC710))),TRANSPOSE(ZY701:AAC710)),AAD701:AAD710)</f>
        <v>#VALUE!</v>
      </c>
    </row>
    <row r="702" spans="701:713" x14ac:dyDescent="0.3">
      <c r="ZY702">
        <v>1</v>
      </c>
      <c r="ZZ702">
        <f>VALUE(3)</f>
        <v>3</v>
      </c>
      <c r="AAA702">
        <f>VALUE(2.25)</f>
        <v>2.25</v>
      </c>
      <c r="AAB702">
        <f>VALUE(2570)</f>
        <v>2570</v>
      </c>
      <c r="AAC702">
        <f>VALUE(1951)</f>
        <v>1951</v>
      </c>
      <c r="AAD702">
        <f>VALUE(538000)</f>
        <v>538000</v>
      </c>
      <c r="AAJ702">
        <v>3</v>
      </c>
      <c r="AAK702">
        <f>AAI702*AAJ702</f>
        <v>0</v>
      </c>
    </row>
    <row r="703" spans="701:713" x14ac:dyDescent="0.3">
      <c r="ZY703">
        <v>1</v>
      </c>
      <c r="ZZ703">
        <f>VALUE(2)</f>
        <v>2</v>
      </c>
      <c r="AAA703">
        <f>VALUE(1)</f>
        <v>1</v>
      </c>
      <c r="AAB703">
        <f>VALUE(770)</f>
        <v>770</v>
      </c>
      <c r="AAC703">
        <f>VALUE(1933)</f>
        <v>1933</v>
      </c>
      <c r="AAD703">
        <f>VALUE(180000)</f>
        <v>180000</v>
      </c>
      <c r="AAJ703">
        <v>2.5</v>
      </c>
      <c r="AAK703">
        <f>AAI703*AAJ703</f>
        <v>0</v>
      </c>
    </row>
    <row r="704" spans="701:713" x14ac:dyDescent="0.3">
      <c r="ZY704">
        <v>1</v>
      </c>
      <c r="ZZ704">
        <f>VALUE(4)</f>
        <v>4</v>
      </c>
      <c r="AAA704">
        <f>VALUE(3)</f>
        <v>3</v>
      </c>
      <c r="AAB704">
        <f>VALUE(1960)</f>
        <v>1960</v>
      </c>
      <c r="AAC704">
        <f>VALUE(1965)</f>
        <v>1965</v>
      </c>
      <c r="AAD704">
        <f>VALUE(604000)</f>
        <v>604000</v>
      </c>
      <c r="AAJ704">
        <v>3560</v>
      </c>
      <c r="AAK704">
        <f>AAI704*AAJ704</f>
        <v>0</v>
      </c>
    </row>
    <row r="705" spans="701:715" x14ac:dyDescent="0.3">
      <c r="ZY705">
        <v>1</v>
      </c>
      <c r="ZZ705">
        <f>VALUE(3)</f>
        <v>3</v>
      </c>
      <c r="AAA705">
        <f>VALUE(2)</f>
        <v>2</v>
      </c>
      <c r="AAB705">
        <f>VALUE(1680)</f>
        <v>1680</v>
      </c>
      <c r="AAC705">
        <f>VALUE(1987)</f>
        <v>1987</v>
      </c>
      <c r="AAD705">
        <f>VALUE(510000)</f>
        <v>510000</v>
      </c>
      <c r="AAK705">
        <f>AAI705*AAJ705</f>
        <v>0</v>
      </c>
      <c r="AAM705">
        <f>SUM(AAK702:AAK705)</f>
        <v>0</v>
      </c>
    </row>
    <row r="706" spans="701:715" x14ac:dyDescent="0.3">
      <c r="ZY706">
        <v>1</v>
      </c>
      <c r="ZZ706">
        <f>VALUE(4)</f>
        <v>4</v>
      </c>
      <c r="AAA706">
        <f>VALUE(4.5)</f>
        <v>4.5</v>
      </c>
      <c r="AAB706">
        <f>VALUE(5420)</f>
        <v>5420</v>
      </c>
      <c r="AAC706">
        <f>VALUE(2001)</f>
        <v>2001</v>
      </c>
      <c r="AAD706">
        <f>VALUE(1230000)</f>
        <v>1230000</v>
      </c>
    </row>
    <row r="707" spans="701:715" x14ac:dyDescent="0.3">
      <c r="ZY707">
        <v>1</v>
      </c>
      <c r="ZZ707">
        <f>VALUE(3)</f>
        <v>3</v>
      </c>
      <c r="AAA707">
        <f>VALUE(2.25)</f>
        <v>2.25</v>
      </c>
      <c r="AAB707">
        <f>VALUE(1715)</f>
        <v>1715</v>
      </c>
      <c r="AAC707">
        <f>VALUE(1995)</f>
        <v>1995</v>
      </c>
      <c r="AAD707">
        <f>VALUE(257500)</f>
        <v>257500</v>
      </c>
    </row>
    <row r="708" spans="701:715" x14ac:dyDescent="0.3">
      <c r="ZY708">
        <v>1</v>
      </c>
      <c r="ZZ708">
        <f>VALUE(3)</f>
        <v>3</v>
      </c>
      <c r="AAA708">
        <f>VALUE(1.5)</f>
        <v>1.5</v>
      </c>
      <c r="AAB708">
        <f>VALUE(1060)</f>
        <v>1060</v>
      </c>
      <c r="AAC708">
        <f>VALUE(1963)</f>
        <v>1963</v>
      </c>
      <c r="AAD708">
        <f>VALUE(291850)</f>
        <v>291850</v>
      </c>
    </row>
    <row r="709" spans="701:715" x14ac:dyDescent="0.3">
      <c r="ZY709">
        <v>1</v>
      </c>
      <c r="ZZ709">
        <f>VALUE(3)</f>
        <v>3</v>
      </c>
      <c r="AAA709">
        <f>VALUE(1)</f>
        <v>1</v>
      </c>
      <c r="AAB709">
        <f>VALUE(1780)</f>
        <v>1780</v>
      </c>
      <c r="AAC709">
        <f>VALUE(1960)</f>
        <v>1960</v>
      </c>
      <c r="AAD709">
        <f>VALUE(229500)</f>
        <v>229500</v>
      </c>
    </row>
    <row r="710" spans="701:715" x14ac:dyDescent="0.3">
      <c r="ZY710">
        <v>1</v>
      </c>
      <c r="ZZ710">
        <f>VALUE(3)</f>
        <v>3</v>
      </c>
      <c r="AAA710">
        <f>VALUE(2.5)</f>
        <v>2.5</v>
      </c>
      <c r="AAB710">
        <f>VALUE(1890)</f>
        <v>1890</v>
      </c>
      <c r="AAC710">
        <f>VALUE(2003)</f>
        <v>2003</v>
      </c>
      <c r="AAD710">
        <f>VALUE(323000)</f>
        <v>323000</v>
      </c>
    </row>
    <row r="801" spans="801:815" x14ac:dyDescent="0.3">
      <c r="ADU801">
        <v>1</v>
      </c>
      <c r="ADV801">
        <f>VALUE(5)</f>
        <v>5</v>
      </c>
      <c r="ADW801">
        <f>VALUE(4)</f>
        <v>4</v>
      </c>
      <c r="ADX801">
        <f>VALUE(3)</f>
        <v>3</v>
      </c>
      <c r="ADY801">
        <f>VALUE(2)</f>
        <v>2</v>
      </c>
      <c r="ADZ801">
        <f>VALUE(5)</f>
        <v>5</v>
      </c>
      <c r="AEF801" t="e" cm="1" vm="1">
        <f t="array" aca="1" ref="AEF801" ca="1">MMULT(MMULT(MINVERSE(MMULT(TRANSPOSE(ADU801:ADY804),(ADU801:ADY804))),TRANSPOSE(ADU801:ADY804)),ADZ801:ADZ804)</f>
        <v>#VALUE!</v>
      </c>
    </row>
    <row r="802" spans="801:815" x14ac:dyDescent="0.3">
      <c r="ADU802">
        <v>1</v>
      </c>
      <c r="ADV802">
        <f>VALUE(2)</f>
        <v>2</v>
      </c>
      <c r="ADW802">
        <f>VALUE(3)</f>
        <v>3</v>
      </c>
      <c r="ADX802">
        <f>VALUE(4)</f>
        <v>4</v>
      </c>
      <c r="ADY802">
        <f>VALUE(5)</f>
        <v>5</v>
      </c>
      <c r="ADZ802">
        <f>VALUE(6)</f>
        <v>6</v>
      </c>
      <c r="AEF802">
        <v>2</v>
      </c>
      <c r="AEG802">
        <f>AEE802*AEF802</f>
        <v>0</v>
      </c>
    </row>
    <row r="803" spans="801:815" x14ac:dyDescent="0.3">
      <c r="ADU803">
        <v>1</v>
      </c>
      <c r="ADV803">
        <f>VALUE(2)</f>
        <v>2</v>
      </c>
      <c r="ADW803">
        <f>VALUE(3)</f>
        <v>3</v>
      </c>
      <c r="ADX803">
        <f>VALUE(4)</f>
        <v>4</v>
      </c>
      <c r="ADY803">
        <f>VALUE(5)</f>
        <v>5</v>
      </c>
      <c r="ADZ803">
        <f>VALUE(6)</f>
        <v>6</v>
      </c>
      <c r="AEF803">
        <v>1</v>
      </c>
      <c r="AEG803">
        <f>AEE803*AEF803</f>
        <v>0</v>
      </c>
    </row>
    <row r="804" spans="801:815" x14ac:dyDescent="0.3">
      <c r="ADU804">
        <v>1</v>
      </c>
      <c r="ADV804">
        <f>VALUE(1)</f>
        <v>1</v>
      </c>
      <c r="ADW804">
        <f>VALUE(2)</f>
        <v>2</v>
      </c>
      <c r="ADX804">
        <f>VALUE(4)</f>
        <v>4</v>
      </c>
      <c r="ADY804">
        <f>VALUE(7)</f>
        <v>7</v>
      </c>
      <c r="ADZ804">
        <f>VALUE(96)</f>
        <v>96</v>
      </c>
      <c r="AEF804">
        <v>2</v>
      </c>
      <c r="AEG804">
        <f>AEE804*AEF804</f>
        <v>0</v>
      </c>
    </row>
    <row r="805" spans="801:815" x14ac:dyDescent="0.3">
      <c r="AEG805">
        <f>AEE805*AEF805</f>
        <v>0</v>
      </c>
      <c r="AEI805">
        <f>SUM(AEG802:AEG805)</f>
        <v>0</v>
      </c>
    </row>
    <row r="901" spans="901:902" x14ac:dyDescent="0.3">
      <c r="AHQ901">
        <v>1</v>
      </c>
      <c r="AHR901">
        <f>VALUE(5)</f>
        <v>5</v>
      </c>
    </row>
    <row r="1101" spans="1101:1111" x14ac:dyDescent="0.3">
      <c r="API1101">
        <v>1</v>
      </c>
      <c r="APJ1101">
        <f>VALUE(3)</f>
        <v>3</v>
      </c>
      <c r="APK1101">
        <f>VALUE(1)</f>
        <v>1</v>
      </c>
      <c r="APL1101">
        <f>VALUE(1180)</f>
        <v>1180</v>
      </c>
      <c r="APM1101">
        <f>VALUE(1955)</f>
        <v>1955</v>
      </c>
      <c r="APN1101">
        <f>VALUE(221900)</f>
        <v>221900</v>
      </c>
      <c r="APS1101" cm="1">
        <f t="array" ref="APS1101:APS1105">MMULT(MMULT(MINVERSE(MMULT(TRANSPOSE(API1101:APM1110),(API1101:APM1110))),TRANSPOSE(API1101:APM1110)),APN1101:APN1110)</f>
        <v>5011981.639772661</v>
      </c>
    </row>
    <row r="1102" spans="1101:1111" x14ac:dyDescent="0.3">
      <c r="API1102">
        <v>1</v>
      </c>
      <c r="APJ1102">
        <f>VALUE(3)</f>
        <v>3</v>
      </c>
      <c r="APK1102">
        <f>VALUE(2.25)</f>
        <v>2.25</v>
      </c>
      <c r="APL1102">
        <f>VALUE(2570)</f>
        <v>2570</v>
      </c>
      <c r="APM1102">
        <f>VALUE(1951)</f>
        <v>1951</v>
      </c>
      <c r="APN1102">
        <f>VALUE(538000)</f>
        <v>538000</v>
      </c>
      <c r="APS1102">
        <v>52049.160677000924</v>
      </c>
    </row>
    <row r="1103" spans="1101:1111" x14ac:dyDescent="0.3">
      <c r="API1103">
        <v>1</v>
      </c>
      <c r="APJ1103">
        <f>VALUE(2)</f>
        <v>2</v>
      </c>
      <c r="APK1103">
        <f>VALUE(1)</f>
        <v>1</v>
      </c>
      <c r="APL1103">
        <f>VALUE(770)</f>
        <v>770</v>
      </c>
      <c r="APM1103">
        <f>VALUE(1933)</f>
        <v>1933</v>
      </c>
      <c r="APN1103">
        <f>VALUE(180000)</f>
        <v>180000</v>
      </c>
      <c r="APS1103">
        <v>137573.86631982494</v>
      </c>
    </row>
    <row r="1104" spans="1101:1111" x14ac:dyDescent="0.3">
      <c r="API1104">
        <v>1</v>
      </c>
      <c r="APJ1104">
        <f>VALUE(4)</f>
        <v>4</v>
      </c>
      <c r="APK1104">
        <f>VALUE(3)</f>
        <v>3</v>
      </c>
      <c r="APL1104">
        <f>VALUE(1960)</f>
        <v>1960</v>
      </c>
      <c r="APM1104">
        <f>VALUE(1965)</f>
        <v>1965</v>
      </c>
      <c r="APN1104">
        <f>VALUE(604000)</f>
        <v>604000</v>
      </c>
      <c r="APS1104">
        <v>135.62546665653485</v>
      </c>
    </row>
    <row r="1105" spans="1101:1111" x14ac:dyDescent="0.3">
      <c r="API1105">
        <v>1</v>
      </c>
      <c r="APJ1105">
        <f>VALUE(3)</f>
        <v>3</v>
      </c>
      <c r="APK1105">
        <f>VALUE(2)</f>
        <v>2</v>
      </c>
      <c r="APL1105">
        <f>VALUE(1680)</f>
        <v>1680</v>
      </c>
      <c r="APM1105">
        <f>VALUE(1987)</f>
        <v>1987</v>
      </c>
      <c r="APN1105">
        <f>VALUE(510000)</f>
        <v>510000</v>
      </c>
      <c r="APS1105">
        <v>-2686.1736692147074</v>
      </c>
    </row>
    <row r="1106" spans="1101:1111" x14ac:dyDescent="0.3">
      <c r="API1106">
        <v>1</v>
      </c>
      <c r="APJ1106">
        <f>VALUE(4)</f>
        <v>4</v>
      </c>
      <c r="APK1106">
        <f>VALUE(4.5)</f>
        <v>4.5</v>
      </c>
      <c r="APL1106">
        <f>VALUE(5420)</f>
        <v>5420</v>
      </c>
      <c r="APM1106">
        <f>VALUE(2001)</f>
        <v>2001</v>
      </c>
      <c r="APN1106">
        <f>VALUE(1230000)</f>
        <v>1230000</v>
      </c>
    </row>
    <row r="1107" spans="1101:1111" x14ac:dyDescent="0.3">
      <c r="API1107">
        <v>1</v>
      </c>
      <c r="APJ1107">
        <f>VALUE(3)</f>
        <v>3</v>
      </c>
      <c r="APK1107">
        <f>VALUE(2.25)</f>
        <v>2.25</v>
      </c>
      <c r="APL1107">
        <f>VALUE(1715)</f>
        <v>1715</v>
      </c>
      <c r="APM1107">
        <f>VALUE(1995)</f>
        <v>1995</v>
      </c>
      <c r="APN1107">
        <f>VALUE(257500)</f>
        <v>257500</v>
      </c>
    </row>
    <row r="1108" spans="1101:1111" x14ac:dyDescent="0.3">
      <c r="API1108">
        <v>1</v>
      </c>
      <c r="APJ1108">
        <f>VALUE(3)</f>
        <v>3</v>
      </c>
      <c r="APK1108">
        <f>VALUE(1.5)</f>
        <v>1.5</v>
      </c>
      <c r="APL1108">
        <f>VALUE(1060)</f>
        <v>1060</v>
      </c>
      <c r="APM1108">
        <f>VALUE(1963)</f>
        <v>1963</v>
      </c>
      <c r="APN1108">
        <f>VALUE(291850)</f>
        <v>291850</v>
      </c>
    </row>
    <row r="1109" spans="1101:1111" x14ac:dyDescent="0.3">
      <c r="API1109">
        <v>1</v>
      </c>
      <c r="APJ1109">
        <f>VALUE(3)</f>
        <v>3</v>
      </c>
      <c r="APK1109">
        <f>VALUE(1)</f>
        <v>1</v>
      </c>
      <c r="APL1109">
        <f>VALUE(1780)</f>
        <v>1780</v>
      </c>
      <c r="APM1109">
        <f>VALUE(1960)</f>
        <v>1960</v>
      </c>
      <c r="APN1109">
        <f>VALUE(229500)</f>
        <v>229500</v>
      </c>
    </row>
    <row r="1110" spans="1101:1111" x14ac:dyDescent="0.3">
      <c r="API1110">
        <v>1</v>
      </c>
      <c r="APJ1110">
        <f>VALUE(3)</f>
        <v>3</v>
      </c>
      <c r="APK1110">
        <f>VALUE(2.5)</f>
        <v>2.5</v>
      </c>
      <c r="APL1110">
        <f>VALUE(1890)</f>
        <v>1890</v>
      </c>
      <c r="APM1110">
        <f>VALUE(2003)</f>
        <v>2003</v>
      </c>
      <c r="APN1110">
        <f>VALUE(323000)</f>
        <v>323000</v>
      </c>
    </row>
    <row r="1201" spans="1201:1211" x14ac:dyDescent="0.3">
      <c r="ATE1201">
        <v>1</v>
      </c>
      <c r="ATF1201">
        <f>VALUE(5)</f>
        <v>5</v>
      </c>
      <c r="ATG1201">
        <f>VALUE(3)</f>
        <v>3</v>
      </c>
      <c r="ATH1201">
        <f>VALUE(2)</f>
        <v>2</v>
      </c>
      <c r="ATI1201">
        <f>VALUE(3)</f>
        <v>3</v>
      </c>
      <c r="ATJ1201">
        <f>VALUE(5)</f>
        <v>5</v>
      </c>
      <c r="ATO1201" cm="1">
        <f t="array" ref="ATO1201:ATO1205">MMULT(MMULT(MINVERSE(MMULT(TRANSPOSE(ATE1201:ATI1204),(ATE1201:ATI1204))),TRANSPOSE(ATE1201:ATI1204)),ATJ1201:ATJ1204)</f>
        <v>10.4375</v>
      </c>
    </row>
    <row r="1202" spans="1201:1211" x14ac:dyDescent="0.3">
      <c r="ATE1202">
        <v>1</v>
      </c>
      <c r="ATF1202">
        <f>VALUE(6)</f>
        <v>6</v>
      </c>
      <c r="ATG1202">
        <f>VALUE(1)</f>
        <v>1</v>
      </c>
      <c r="ATH1202">
        <f>VALUE(2)</f>
        <v>2</v>
      </c>
      <c r="ATI1202">
        <f>VALUE(3)</f>
        <v>3</v>
      </c>
      <c r="ATJ1202">
        <f>VALUE(2)</f>
        <v>2</v>
      </c>
      <c r="ATO1202">
        <v>-0.7734375</v>
      </c>
    </row>
    <row r="1203" spans="1201:1211" x14ac:dyDescent="0.3">
      <c r="ATE1203">
        <v>1</v>
      </c>
      <c r="ATF1203">
        <f>VALUE(5)</f>
        <v>5</v>
      </c>
      <c r="ATG1203">
        <f>VALUE(4)</f>
        <v>4</v>
      </c>
      <c r="ATH1203">
        <f>VALUE(5)</f>
        <v>5</v>
      </c>
      <c r="ATI1203">
        <f>VALUE(3)</f>
        <v>3</v>
      </c>
      <c r="ATJ1203">
        <f>VALUE(2)</f>
        <v>2</v>
      </c>
      <c r="ATO1203">
        <v>1.12109375</v>
      </c>
    </row>
    <row r="1204" spans="1201:1211" x14ac:dyDescent="0.3">
      <c r="ATE1204">
        <v>1</v>
      </c>
      <c r="ATF1204">
        <f>VALUE(6)</f>
        <v>6</v>
      </c>
      <c r="ATG1204">
        <f>VALUE(3)</f>
        <v>3</v>
      </c>
      <c r="ATH1204">
        <f>VALUE(4)</f>
        <v>4</v>
      </c>
      <c r="ATI1204">
        <f>VALUE(2)</f>
        <v>2</v>
      </c>
      <c r="ATJ1204">
        <f>VALUE(1)</f>
        <v>1</v>
      </c>
      <c r="ATO1204">
        <v>-1.439453125</v>
      </c>
    </row>
    <row r="1205" spans="1201:1211" x14ac:dyDescent="0.3">
      <c r="ATO1205">
        <v>0.8203125</v>
      </c>
    </row>
    <row r="1301" spans="1301:1315" x14ac:dyDescent="0.3">
      <c r="AXA1301">
        <v>1</v>
      </c>
      <c r="AXB1301">
        <f>VALUE(3)</f>
        <v>3</v>
      </c>
      <c r="AXC1301">
        <f>VALUE(5)</f>
        <v>5</v>
      </c>
      <c r="AXD1301">
        <f>VALUE(4)</f>
        <v>4</v>
      </c>
      <c r="AXE1301">
        <f>VALUE(2)</f>
        <v>2</v>
      </c>
      <c r="AXF1301">
        <f>VALUE(1)</f>
        <v>1</v>
      </c>
      <c r="AXK1301" cm="1">
        <f t="array" ref="AXK1301:AXO1305">MMULT(TRANSPOSE(AXA1301:AXE1304),(AXA1301:AXE1304))</f>
        <v>4</v>
      </c>
      <c r="AXL1301">
        <v>18</v>
      </c>
      <c r="AXM1301">
        <v>13</v>
      </c>
      <c r="AXN1301">
        <v>15</v>
      </c>
      <c r="AXO1301">
        <v>14</v>
      </c>
    </row>
    <row r="1302" spans="1301:1315" x14ac:dyDescent="0.3">
      <c r="AXA1302">
        <v>1</v>
      </c>
      <c r="AXB1302">
        <f>VALUE(3)</f>
        <v>3</v>
      </c>
      <c r="AXC1302">
        <f>VALUE(2)</f>
        <v>2</v>
      </c>
      <c r="AXD1302">
        <f>VALUE(4)</f>
        <v>4</v>
      </c>
      <c r="AXE1302">
        <f>VALUE(5)</f>
        <v>5</v>
      </c>
      <c r="AXF1302">
        <f>VALUE(3)</f>
        <v>3</v>
      </c>
      <c r="AXK1302">
        <v>18</v>
      </c>
      <c r="AXL1302">
        <v>90</v>
      </c>
      <c r="AXM1302">
        <v>57</v>
      </c>
      <c r="AXN1302">
        <v>66</v>
      </c>
      <c r="AXO1302">
        <v>63</v>
      </c>
    </row>
    <row r="1303" spans="1301:1315" x14ac:dyDescent="0.3">
      <c r="AXA1303">
        <v>1</v>
      </c>
      <c r="AXB1303">
        <f>VALUE(6)</f>
        <v>6</v>
      </c>
      <c r="AXC1303">
        <f>VALUE(3)</f>
        <v>3</v>
      </c>
      <c r="AXD1303">
        <f>VALUE(4)</f>
        <v>4</v>
      </c>
      <c r="AXE1303">
        <f>VALUE(5)</f>
        <v>5</v>
      </c>
      <c r="AXF1303">
        <f>VALUE(2)</f>
        <v>2</v>
      </c>
      <c r="AXK1303">
        <v>13</v>
      </c>
      <c r="AXL1303">
        <v>57</v>
      </c>
      <c r="AXM1303">
        <v>47</v>
      </c>
      <c r="AXN1303">
        <v>49</v>
      </c>
      <c r="AXO1303">
        <v>41</v>
      </c>
    </row>
    <row r="1304" spans="1301:1315" x14ac:dyDescent="0.3">
      <c r="AXA1304">
        <v>1</v>
      </c>
      <c r="AXB1304">
        <f>VALUE(6)</f>
        <v>6</v>
      </c>
      <c r="AXC1304">
        <f>VALUE(3)</f>
        <v>3</v>
      </c>
      <c r="AXD1304">
        <f>VALUE(3)</f>
        <v>3</v>
      </c>
      <c r="AXE1304">
        <f>VALUE(2)</f>
        <v>2</v>
      </c>
      <c r="AXF1304">
        <f>VALUE(4)</f>
        <v>4</v>
      </c>
      <c r="AXK1304">
        <v>15</v>
      </c>
      <c r="AXL1304">
        <v>66</v>
      </c>
      <c r="AXM1304">
        <v>49</v>
      </c>
      <c r="AXN1304">
        <v>57</v>
      </c>
      <c r="AXO1304">
        <v>54</v>
      </c>
    </row>
    <row r="1305" spans="1301:1315" x14ac:dyDescent="0.3">
      <c r="AXK1305">
        <v>14</v>
      </c>
      <c r="AXL1305">
        <v>63</v>
      </c>
      <c r="AXM1305">
        <v>41</v>
      </c>
      <c r="AXN1305">
        <v>54</v>
      </c>
      <c r="AXO1305">
        <v>58</v>
      </c>
    </row>
    <row r="1401" spans="1401:1405" x14ac:dyDescent="0.3">
      <c r="BAW1401">
        <v>1</v>
      </c>
      <c r="BAX1401">
        <f>VALUE(5)</f>
        <v>5</v>
      </c>
      <c r="BAY1401">
        <f>VALUE(2)</f>
        <v>2</v>
      </c>
      <c r="BAZ1401">
        <f>VALUE(3)</f>
        <v>3</v>
      </c>
      <c r="BBA1401">
        <f>VALUE(5)</f>
        <v>5</v>
      </c>
    </row>
    <row r="1501" spans="1501:1506" x14ac:dyDescent="0.3">
      <c r="BES1501">
        <v>1</v>
      </c>
      <c r="BET1501">
        <f>VALUE(5)</f>
        <v>5</v>
      </c>
      <c r="BEU1501">
        <f>VALUE(3)</f>
        <v>3</v>
      </c>
      <c r="BEV1501">
        <f>VALUE(6)</f>
        <v>6</v>
      </c>
      <c r="BEW1501">
        <f>VALUE(4)</f>
        <v>4</v>
      </c>
      <c r="BEX1501">
        <f>VALUE(2)</f>
        <v>2</v>
      </c>
    </row>
    <row r="1502" spans="1501:1506" x14ac:dyDescent="0.3">
      <c r="BES1502">
        <v>1</v>
      </c>
      <c r="BET1502">
        <f>VALUE(3)</f>
        <v>3</v>
      </c>
      <c r="BEU1502">
        <f>VALUE(5)</f>
        <v>5</v>
      </c>
      <c r="BEV1502">
        <f>VALUE(2)</f>
        <v>2</v>
      </c>
      <c r="BEW1502">
        <f>VALUE(4)</f>
        <v>4</v>
      </c>
      <c r="BEX1502">
        <f>VALUE(3)</f>
        <v>3</v>
      </c>
    </row>
    <row r="1503" spans="1501:1506" x14ac:dyDescent="0.3">
      <c r="BES1503">
        <v>1</v>
      </c>
      <c r="BET1503">
        <f>VALUE(5)</f>
        <v>5</v>
      </c>
      <c r="BEU1503">
        <f>VALUE(3)</f>
        <v>3</v>
      </c>
      <c r="BEV1503">
        <f>VALUE(3)</f>
        <v>3</v>
      </c>
      <c r="BEW1503">
        <f>VALUE(4)</f>
        <v>4</v>
      </c>
      <c r="BEX1503">
        <f>VALUE(2)</f>
        <v>2</v>
      </c>
    </row>
    <row r="1504" spans="1501:1506" x14ac:dyDescent="0.3">
      <c r="BES1504">
        <v>1</v>
      </c>
      <c r="BET1504">
        <f>VALUE(5)</f>
        <v>5</v>
      </c>
      <c r="BEU1504">
        <f>VALUE(3)</f>
        <v>3</v>
      </c>
      <c r="BEV1504">
        <f>VALUE(4)</f>
        <v>4</v>
      </c>
      <c r="BEW1504">
        <f>VALUE(2)</f>
        <v>2</v>
      </c>
      <c r="BEX1504">
        <f>VALUE(5)</f>
        <v>5</v>
      </c>
    </row>
    <row r="1601" spans="1601:1606" x14ac:dyDescent="0.3">
      <c r="BIO1601">
        <v>1</v>
      </c>
      <c r="BIP1601">
        <f>VALUE(2)</f>
        <v>2</v>
      </c>
      <c r="BIQ1601">
        <f>VALUE(3)</f>
        <v>3</v>
      </c>
      <c r="BIR1601">
        <f>VALUE(4)</f>
        <v>4</v>
      </c>
      <c r="BIS1601">
        <f>VALUE(5)</f>
        <v>5</v>
      </c>
      <c r="BIT1601">
        <f>VALUE(6)</f>
        <v>6</v>
      </c>
    </row>
    <row r="1602" spans="1601:1606" x14ac:dyDescent="0.3">
      <c r="BIO1602">
        <v>1</v>
      </c>
      <c r="BIP1602">
        <f>VALUE(6)</f>
        <v>6</v>
      </c>
      <c r="BIQ1602">
        <f>VALUE(5)</f>
        <v>5</v>
      </c>
      <c r="BIR1602">
        <f>VALUE(4)</f>
        <v>4</v>
      </c>
      <c r="BIS1602">
        <f>VALUE(3)</f>
        <v>3</v>
      </c>
      <c r="BIT1602">
        <f>VALUE(2)</f>
        <v>2</v>
      </c>
    </row>
    <row r="1603" spans="1601:1606" x14ac:dyDescent="0.3">
      <c r="BIO1603">
        <v>1</v>
      </c>
      <c r="BIP1603">
        <f>VALUE(5)</f>
        <v>5</v>
      </c>
      <c r="BIQ1603">
        <f>VALUE(3)</f>
        <v>3</v>
      </c>
      <c r="BIR1603">
        <f>VALUE(6)</f>
        <v>6</v>
      </c>
      <c r="BIS1603">
        <f>VALUE(2)</f>
        <v>2</v>
      </c>
      <c r="BIT1603">
        <f>VALUE(3)</f>
        <v>3</v>
      </c>
    </row>
    <row r="1604" spans="1601:1606" x14ac:dyDescent="0.3">
      <c r="BIO1604">
        <v>1</v>
      </c>
      <c r="BIP1604">
        <f>VALUE(5)</f>
        <v>5</v>
      </c>
      <c r="BIQ1604">
        <f>VALUE(2)</f>
        <v>2</v>
      </c>
      <c r="BIR1604">
        <f>VALUE(3)</f>
        <v>3</v>
      </c>
      <c r="BIS1604">
        <f>VALUE(6)</f>
        <v>6</v>
      </c>
      <c r="BIT1604">
        <f>VALUE(4)</f>
        <v>4</v>
      </c>
    </row>
    <row r="1701" spans="1701:1706" x14ac:dyDescent="0.3">
      <c r="BMK1701">
        <v>1</v>
      </c>
      <c r="BML1701">
        <f>VALUE(5)</f>
        <v>5</v>
      </c>
      <c r="BMM1701">
        <f>VALUE(4)</f>
        <v>4</v>
      </c>
      <c r="BMN1701">
        <f>VALUE(3)</f>
        <v>3</v>
      </c>
      <c r="BMO1701">
        <f>VALUE(2)</f>
        <v>2</v>
      </c>
      <c r="BMP1701">
        <f>VALUE(1)</f>
        <v>1</v>
      </c>
    </row>
    <row r="1702" spans="1701:1706" x14ac:dyDescent="0.3">
      <c r="BMK1702">
        <v>1</v>
      </c>
      <c r="BML1702">
        <f>VALUE(3)</f>
        <v>3</v>
      </c>
      <c r="BMM1702">
        <f>VALUE(4)</f>
        <v>4</v>
      </c>
      <c r="BMN1702">
        <f>VALUE(2)</f>
        <v>2</v>
      </c>
      <c r="BMO1702">
        <f>VALUE(1)</f>
        <v>1</v>
      </c>
      <c r="BMP1702">
        <f>VALUE(5)</f>
        <v>5</v>
      </c>
    </row>
    <row r="1703" spans="1701:1706" x14ac:dyDescent="0.3">
      <c r="BMK1703">
        <v>1</v>
      </c>
      <c r="BML1703">
        <f>VALUE(3)</f>
        <v>3</v>
      </c>
      <c r="BMM1703">
        <f>VALUE(2)</f>
        <v>2</v>
      </c>
      <c r="BMN1703">
        <f>VALUE(4)</f>
        <v>4</v>
      </c>
      <c r="BMO1703">
        <f>VALUE(1)</f>
        <v>1</v>
      </c>
      <c r="BMP1703">
        <f>VALUE(5)</f>
        <v>5</v>
      </c>
    </row>
    <row r="1704" spans="1701:1706" x14ac:dyDescent="0.3">
      <c r="BMK1704">
        <v>1</v>
      </c>
      <c r="BML1704">
        <f>VALUE(5)</f>
        <v>5</v>
      </c>
      <c r="BMM1704">
        <f>VALUE(4)</f>
        <v>4</v>
      </c>
      <c r="BMN1704">
        <f>VALUE(3)</f>
        <v>3</v>
      </c>
      <c r="BMO1704">
        <f>VALUE(4)</f>
        <v>4</v>
      </c>
      <c r="BMP1704">
        <f>VALUE(2)</f>
        <v>2</v>
      </c>
    </row>
    <row r="1706" spans="1701:1706" x14ac:dyDescent="0.3">
      <c r="BMK1706" cm="1">
        <f t="array" ref="BMK1706:BMN1710">TRANSPOSE(BMK1701:BMO1704)</f>
        <v>1</v>
      </c>
      <c r="BML1706">
        <v>1</v>
      </c>
      <c r="BMM1706">
        <v>1</v>
      </c>
      <c r="BMN1706">
        <v>1</v>
      </c>
    </row>
    <row r="1707" spans="1701:1706" x14ac:dyDescent="0.3">
      <c r="BMK1707">
        <v>5</v>
      </c>
      <c r="BML1707">
        <v>3</v>
      </c>
      <c r="BMM1707">
        <v>3</v>
      </c>
      <c r="BMN1707">
        <v>5</v>
      </c>
    </row>
    <row r="1708" spans="1701:1706" x14ac:dyDescent="0.3">
      <c r="BMK1708">
        <v>4</v>
      </c>
      <c r="BML1708">
        <v>4</v>
      </c>
      <c r="BMM1708">
        <v>2</v>
      </c>
      <c r="BMN1708">
        <v>4</v>
      </c>
    </row>
    <row r="1709" spans="1701:1706" x14ac:dyDescent="0.3">
      <c r="BMK1709">
        <v>3</v>
      </c>
      <c r="BML1709">
        <v>2</v>
      </c>
      <c r="BMM1709">
        <v>4</v>
      </c>
      <c r="BMN1709">
        <v>3</v>
      </c>
    </row>
    <row r="1710" spans="1701:1706" x14ac:dyDescent="0.3">
      <c r="BMK1710">
        <v>2</v>
      </c>
      <c r="BML1710">
        <v>1</v>
      </c>
      <c r="BMM1710">
        <v>1</v>
      </c>
      <c r="BMN1710">
        <v>4</v>
      </c>
    </row>
    <row r="1801" spans="1801:1806" x14ac:dyDescent="0.3">
      <c r="BQG1801">
        <v>1</v>
      </c>
      <c r="BQH1801">
        <f>VALUE(1)</f>
        <v>1</v>
      </c>
      <c r="BQI1801">
        <f>VALUE(2)</f>
        <v>2</v>
      </c>
      <c r="BQJ1801">
        <f>VALUE(3)</f>
        <v>3</v>
      </c>
      <c r="BQK1801">
        <f>VALUE(4)</f>
        <v>4</v>
      </c>
      <c r="BQL1801">
        <f>VALUE(5)</f>
        <v>5</v>
      </c>
    </row>
    <row r="1802" spans="1801:1806" x14ac:dyDescent="0.3">
      <c r="BQG1802">
        <v>1</v>
      </c>
      <c r="BQH1802">
        <f>VALUE(5)</f>
        <v>5</v>
      </c>
      <c r="BQI1802">
        <f>VALUE(4)</f>
        <v>4</v>
      </c>
      <c r="BQJ1802">
        <f>VALUE(3)</f>
        <v>3</v>
      </c>
      <c r="BQK1802">
        <f>VALUE(2)</f>
        <v>2</v>
      </c>
      <c r="BQL1802">
        <f>VALUE(1)</f>
        <v>1</v>
      </c>
    </row>
    <row r="1803" spans="1801:1806" x14ac:dyDescent="0.3">
      <c r="BQG1803">
        <v>1</v>
      </c>
      <c r="BQH1803">
        <f>VALUE(2)</f>
        <v>2</v>
      </c>
      <c r="BQI1803">
        <f>VALUE(3)</f>
        <v>3</v>
      </c>
      <c r="BQJ1803">
        <f>VALUE(4)</f>
        <v>4</v>
      </c>
      <c r="BQK1803">
        <f>VALUE(1)</f>
        <v>1</v>
      </c>
      <c r="BQL1803">
        <f>VALUE(5)</f>
        <v>5</v>
      </c>
    </row>
    <row r="1804" spans="1801:1806" x14ac:dyDescent="0.3">
      <c r="BQG1804">
        <v>1</v>
      </c>
      <c r="BQH1804">
        <f>VALUE(5)</f>
        <v>5</v>
      </c>
      <c r="BQI1804">
        <f>VALUE(3)</f>
        <v>3</v>
      </c>
      <c r="BQJ1804">
        <f>VALUE(4)</f>
        <v>4</v>
      </c>
      <c r="BQK1804">
        <f>VALUE(2)</f>
        <v>2</v>
      </c>
      <c r="BQL1804">
        <f>VALUE(1)</f>
        <v>1</v>
      </c>
    </row>
    <row r="1806" spans="1801:1806" x14ac:dyDescent="0.3">
      <c r="BQG1806" t="e" cm="1">
        <f t="array" ref="BQG1806">TRANSPOSE(Xmat)</f>
        <v>#NAME?</v>
      </c>
    </row>
    <row r="1901" spans="1901:1906" x14ac:dyDescent="0.3">
      <c r="BUC1901">
        <v>1</v>
      </c>
      <c r="BUD1901">
        <f>VALUE(1)</f>
        <v>1</v>
      </c>
      <c r="BUE1901">
        <f>VALUE(2)</f>
        <v>2</v>
      </c>
      <c r="BUF1901">
        <f>VALUE(3)</f>
        <v>3</v>
      </c>
      <c r="BUG1901">
        <f>VALUE(4)</f>
        <v>4</v>
      </c>
      <c r="BUH1901">
        <f>VALUE(1)</f>
        <v>1</v>
      </c>
    </row>
    <row r="1902" spans="1901:1906" x14ac:dyDescent="0.3">
      <c r="BUC1902">
        <v>1</v>
      </c>
      <c r="BUD1902">
        <f>VALUE(2)</f>
        <v>2</v>
      </c>
      <c r="BUE1902">
        <f>VALUE(3)</f>
        <v>3</v>
      </c>
      <c r="BUF1902">
        <f>VALUE(4)</f>
        <v>4</v>
      </c>
      <c r="BUG1902">
        <f>VALUE(1)</f>
        <v>1</v>
      </c>
      <c r="BUH1902">
        <f>VALUE(2)</f>
        <v>2</v>
      </c>
    </row>
    <row r="1903" spans="1901:1906" x14ac:dyDescent="0.3">
      <c r="BUC1903">
        <v>1</v>
      </c>
      <c r="BUD1903">
        <f>VALUE(3)</f>
        <v>3</v>
      </c>
      <c r="BUE1903">
        <f>VALUE(1)</f>
        <v>1</v>
      </c>
      <c r="BUF1903">
        <f>VALUE(23)</f>
        <v>23</v>
      </c>
      <c r="BUG1903">
        <f>VALUE(3)</f>
        <v>3</v>
      </c>
      <c r="BUH1903">
        <f>VALUE(4)</f>
        <v>4</v>
      </c>
    </row>
    <row r="1904" spans="1901:1906" x14ac:dyDescent="0.3">
      <c r="BUC1904">
        <v>1</v>
      </c>
      <c r="BUD1904">
        <f>VALUE(1)</f>
        <v>1</v>
      </c>
      <c r="BUE1904">
        <f>VALUE(2)</f>
        <v>2</v>
      </c>
      <c r="BUF1904">
        <f>VALUE(3)</f>
        <v>3</v>
      </c>
      <c r="BUG1904">
        <f>VALUE(4)</f>
        <v>4</v>
      </c>
      <c r="BUH1904">
        <f>VALUE(5)</f>
        <v>5</v>
      </c>
    </row>
    <row r="2001" spans="2001:2006" x14ac:dyDescent="0.3">
      <c r="BXY2001">
        <v>1</v>
      </c>
      <c r="BXZ2001">
        <f>VALUE(3)</f>
        <v>3</v>
      </c>
      <c r="BYA2001">
        <f>VALUE(1)</f>
        <v>1</v>
      </c>
      <c r="BYB2001">
        <f>VALUE(1180)</f>
        <v>1180</v>
      </c>
      <c r="BYC2001">
        <f>VALUE(1955)</f>
        <v>1955</v>
      </c>
      <c r="BYD2001">
        <f>VALUE(221900)</f>
        <v>221900</v>
      </c>
    </row>
    <row r="2002" spans="2001:2006" x14ac:dyDescent="0.3">
      <c r="BXY2002">
        <v>1</v>
      </c>
      <c r="BXZ2002">
        <f>VALUE(3)</f>
        <v>3</v>
      </c>
      <c r="BYA2002">
        <f>VALUE(2.25)</f>
        <v>2.25</v>
      </c>
      <c r="BYB2002">
        <f>VALUE(2570)</f>
        <v>2570</v>
      </c>
      <c r="BYC2002">
        <f>VALUE(1951)</f>
        <v>1951</v>
      </c>
      <c r="BYD2002">
        <f>VALUE(538000)</f>
        <v>538000</v>
      </c>
    </row>
    <row r="2003" spans="2001:2006" x14ac:dyDescent="0.3">
      <c r="BXY2003">
        <v>1</v>
      </c>
      <c r="BXZ2003">
        <f>VALUE(2)</f>
        <v>2</v>
      </c>
      <c r="BYA2003">
        <f>VALUE(1)</f>
        <v>1</v>
      </c>
      <c r="BYB2003">
        <f>VALUE(770)</f>
        <v>770</v>
      </c>
      <c r="BYC2003">
        <f>VALUE(1933)</f>
        <v>1933</v>
      </c>
      <c r="BYD2003">
        <f>VALUE(180000)</f>
        <v>180000</v>
      </c>
    </row>
    <row r="2004" spans="2001:2006" x14ac:dyDescent="0.3">
      <c r="BXY2004">
        <v>1</v>
      </c>
      <c r="BXZ2004">
        <f>VALUE(4)</f>
        <v>4</v>
      </c>
      <c r="BYA2004">
        <f>VALUE(3)</f>
        <v>3</v>
      </c>
      <c r="BYB2004">
        <f>VALUE(1960)</f>
        <v>1960</v>
      </c>
      <c r="BYC2004">
        <f>VALUE(1965)</f>
        <v>1965</v>
      </c>
      <c r="BYD2004">
        <f>VALUE(604000)</f>
        <v>604000</v>
      </c>
    </row>
    <row r="2005" spans="2001:2006" x14ac:dyDescent="0.3">
      <c r="BXY2005">
        <v>1</v>
      </c>
      <c r="BXZ2005">
        <f>VALUE(3)</f>
        <v>3</v>
      </c>
      <c r="BYA2005">
        <f>VALUE(2)</f>
        <v>2</v>
      </c>
      <c r="BYB2005">
        <f>VALUE(1680)</f>
        <v>1680</v>
      </c>
      <c r="BYC2005">
        <f>VALUE(1987)</f>
        <v>1987</v>
      </c>
      <c r="BYD2005">
        <f>VALUE(510000)</f>
        <v>510000</v>
      </c>
    </row>
    <row r="2006" spans="2001:2006" x14ac:dyDescent="0.3">
      <c r="BXY2006">
        <v>1</v>
      </c>
      <c r="BXZ2006">
        <f>VALUE(4)</f>
        <v>4</v>
      </c>
      <c r="BYA2006">
        <f>VALUE(4.5)</f>
        <v>4.5</v>
      </c>
      <c r="BYB2006">
        <f>VALUE(5420)</f>
        <v>5420</v>
      </c>
      <c r="BYC2006">
        <f>VALUE(2001)</f>
        <v>2001</v>
      </c>
      <c r="BYD2006">
        <f>VALUE(1230000)</f>
        <v>1230000</v>
      </c>
    </row>
    <row r="2007" spans="2001:2006" x14ac:dyDescent="0.3">
      <c r="BXY2007">
        <v>1</v>
      </c>
      <c r="BXZ2007">
        <f>VALUE(3)</f>
        <v>3</v>
      </c>
      <c r="BYA2007">
        <f>VALUE(2.25)</f>
        <v>2.25</v>
      </c>
      <c r="BYB2007">
        <f>VALUE(1715)</f>
        <v>1715</v>
      </c>
      <c r="BYC2007">
        <f>VALUE(1995)</f>
        <v>1995</v>
      </c>
      <c r="BYD2007">
        <f>VALUE(257500)</f>
        <v>257500</v>
      </c>
    </row>
    <row r="2008" spans="2001:2006" x14ac:dyDescent="0.3">
      <c r="BXY2008">
        <v>1</v>
      </c>
      <c r="BXZ2008">
        <f>VALUE(3)</f>
        <v>3</v>
      </c>
      <c r="BYA2008">
        <f>VALUE(1.5)</f>
        <v>1.5</v>
      </c>
      <c r="BYB2008">
        <f>VALUE(1060)</f>
        <v>1060</v>
      </c>
      <c r="BYC2008">
        <f>VALUE(1963)</f>
        <v>1963</v>
      </c>
      <c r="BYD2008">
        <f>VALUE(291850)</f>
        <v>291850</v>
      </c>
    </row>
    <row r="2009" spans="2001:2006" x14ac:dyDescent="0.3">
      <c r="BXY2009">
        <v>1</v>
      </c>
      <c r="BXZ2009">
        <f>VALUE(3)</f>
        <v>3</v>
      </c>
      <c r="BYA2009">
        <f>VALUE(1)</f>
        <v>1</v>
      </c>
      <c r="BYB2009">
        <f>VALUE(1780)</f>
        <v>1780</v>
      </c>
      <c r="BYC2009">
        <f>VALUE(1960)</f>
        <v>1960</v>
      </c>
      <c r="BYD2009">
        <f>VALUE(229500)</f>
        <v>229500</v>
      </c>
    </row>
    <row r="2010" spans="2001:2006" x14ac:dyDescent="0.3">
      <c r="BXY2010">
        <v>1</v>
      </c>
      <c r="BXZ2010">
        <f>VALUE(3)</f>
        <v>3</v>
      </c>
      <c r="BYA2010">
        <f>VALUE(2.5)</f>
        <v>2.5</v>
      </c>
      <c r="BYB2010">
        <f>VALUE(1890)</f>
        <v>1890</v>
      </c>
      <c r="BYC2010">
        <f>VALUE(2003)</f>
        <v>2003</v>
      </c>
      <c r="BYD2010">
        <f>VALUE(323000)</f>
        <v>323000</v>
      </c>
    </row>
    <row r="2101" spans="2101:2108" x14ac:dyDescent="0.3">
      <c r="CBU2101">
        <v>1</v>
      </c>
      <c r="CBV2101">
        <f>VALUE(3)</f>
        <v>3</v>
      </c>
      <c r="CBW2101">
        <f>VALUE(1)</f>
        <v>1</v>
      </c>
      <c r="CBX2101">
        <f>VALUE(1180)</f>
        <v>1180</v>
      </c>
      <c r="CBY2101">
        <f>VALUE(1955)</f>
        <v>1955</v>
      </c>
      <c r="CBZ2101">
        <f>VALUE(221900)</f>
        <v>221900</v>
      </c>
      <c r="CCB2101" t="e" cm="1">
        <f t="array" ref="CCB2101">MMULT(MINVERSE(CBU2101:CBY2110),CBZ2101:CBZ2110)</f>
        <v>#VALUE!</v>
      </c>
    </row>
    <row r="2102" spans="2101:2108" x14ac:dyDescent="0.3">
      <c r="CBU2102">
        <v>1</v>
      </c>
      <c r="CBV2102">
        <f>VALUE(3)</f>
        <v>3</v>
      </c>
      <c r="CBW2102">
        <v>2.25</v>
      </c>
      <c r="CBX2102">
        <f>VALUE(2570)</f>
        <v>2570</v>
      </c>
      <c r="CBY2102">
        <f>VALUE(1951)</f>
        <v>1951</v>
      </c>
      <c r="CBZ2102">
        <f>VALUE(538000)</f>
        <v>538000</v>
      </c>
    </row>
    <row r="2103" spans="2101:2108" x14ac:dyDescent="0.3">
      <c r="CBU2103">
        <v>1</v>
      </c>
      <c r="CBV2103">
        <f>VALUE(2)</f>
        <v>2</v>
      </c>
      <c r="CBW2103">
        <f>VALUE(1)</f>
        <v>1</v>
      </c>
      <c r="CBX2103">
        <f>VALUE(770)</f>
        <v>770</v>
      </c>
      <c r="CBY2103">
        <f>VALUE(1933)</f>
        <v>1933</v>
      </c>
      <c r="CBZ2103">
        <f>VALUE(180000)</f>
        <v>180000</v>
      </c>
    </row>
    <row r="2104" spans="2101:2108" x14ac:dyDescent="0.3">
      <c r="CBU2104">
        <v>1</v>
      </c>
      <c r="CBV2104">
        <f>VALUE(4)</f>
        <v>4</v>
      </c>
      <c r="CBW2104">
        <f>VALUE(3)</f>
        <v>3</v>
      </c>
      <c r="CBX2104">
        <f>VALUE(1960)</f>
        <v>1960</v>
      </c>
      <c r="CBY2104">
        <f>VALUE(1965)</f>
        <v>1965</v>
      </c>
      <c r="CBZ2104">
        <f>VALUE(604000)</f>
        <v>604000</v>
      </c>
    </row>
    <row r="2105" spans="2101:2108" x14ac:dyDescent="0.3">
      <c r="CBU2105">
        <v>1</v>
      </c>
      <c r="CBV2105">
        <v>3</v>
      </c>
      <c r="CBW2105">
        <f>VALUE(2)</f>
        <v>2</v>
      </c>
      <c r="CBX2105">
        <f>VALUE(1680)</f>
        <v>1680</v>
      </c>
      <c r="CBY2105">
        <f>VALUE(1987)</f>
        <v>1987</v>
      </c>
      <c r="CBZ2105">
        <f>VALUE(510000)</f>
        <v>510000</v>
      </c>
    </row>
    <row r="2106" spans="2101:2108" x14ac:dyDescent="0.3">
      <c r="CBU2106">
        <v>1</v>
      </c>
      <c r="CBV2106">
        <f>VALUE(4)</f>
        <v>4</v>
      </c>
      <c r="CBW2106">
        <f>VALUE(4.5)</f>
        <v>4.5</v>
      </c>
      <c r="CBX2106">
        <f>VALUE(5420)</f>
        <v>5420</v>
      </c>
      <c r="CBY2106">
        <f>VALUE(2001)</f>
        <v>2001</v>
      </c>
      <c r="CBZ2106">
        <f>VALUE(1230000)</f>
        <v>1230000</v>
      </c>
    </row>
    <row r="2107" spans="2101:2108" x14ac:dyDescent="0.3">
      <c r="CBU2107">
        <v>1</v>
      </c>
      <c r="CBV2107">
        <f>VALUE(3)</f>
        <v>3</v>
      </c>
      <c r="CBW2107">
        <f>VALUE(2.25)</f>
        <v>2.25</v>
      </c>
      <c r="CBX2107">
        <f>VALUE(1715)</f>
        <v>1715</v>
      </c>
      <c r="CBY2107">
        <f>VALUE(1995)</f>
        <v>1995</v>
      </c>
      <c r="CBZ2107">
        <f>VALUE(257500)</f>
        <v>257500</v>
      </c>
    </row>
    <row r="2108" spans="2101:2108" x14ac:dyDescent="0.3">
      <c r="CBU2108">
        <v>1</v>
      </c>
      <c r="CBV2108">
        <f>VALUE(3)</f>
        <v>3</v>
      </c>
      <c r="CBW2108">
        <f>VALUE(1.5)</f>
        <v>1.5</v>
      </c>
      <c r="CBX2108">
        <f>VALUE(1060)</f>
        <v>1060</v>
      </c>
      <c r="CBY2108">
        <f>VALUE(1963)</f>
        <v>1963</v>
      </c>
      <c r="CBZ2108">
        <f>VALUE(291850)</f>
        <v>291850</v>
      </c>
    </row>
    <row r="2109" spans="2101:2108" x14ac:dyDescent="0.3">
      <c r="CBU2109">
        <v>1</v>
      </c>
      <c r="CBV2109">
        <f>VALUE(3)</f>
        <v>3</v>
      </c>
      <c r="CBW2109">
        <f>VALUE(1)</f>
        <v>1</v>
      </c>
      <c r="CBX2109">
        <f>VALUE(1780)</f>
        <v>1780</v>
      </c>
      <c r="CBY2109">
        <f>VALUE(1960)</f>
        <v>1960</v>
      </c>
      <c r="CBZ2109">
        <f>VALUE(229500)</f>
        <v>229500</v>
      </c>
    </row>
    <row r="2110" spans="2101:2108" x14ac:dyDescent="0.3">
      <c r="CBU2110">
        <v>1</v>
      </c>
      <c r="CBV2110">
        <f>VALUE(3)</f>
        <v>3</v>
      </c>
      <c r="CBW2110">
        <f>VALUE(2.5)</f>
        <v>2.5</v>
      </c>
      <c r="CBX2110">
        <f>VALUE(1890)</f>
        <v>1890</v>
      </c>
      <c r="CBY2110">
        <f>VALUE(2003)</f>
        <v>2003</v>
      </c>
      <c r="CBZ2110">
        <f>VALUE(323000)</f>
        <v>323000</v>
      </c>
    </row>
    <row r="2201" spans="2201:2211" x14ac:dyDescent="0.3">
      <c r="CFQ2201">
        <f>VALUE(3)</f>
        <v>3</v>
      </c>
      <c r="CFR2201">
        <f>VALUE(1)</f>
        <v>1</v>
      </c>
      <c r="CFS2201">
        <f>VALUE(1180)</f>
        <v>1180</v>
      </c>
      <c r="CFT2201">
        <f>VALUE(1955)</f>
        <v>1955</v>
      </c>
      <c r="CFU2201">
        <f>VALUE(221900)</f>
        <v>221900</v>
      </c>
      <c r="CFW2201" t="e" cm="1">
        <f t="array" ref="CFW2201">MMULT(MINVERSE(CFQ2201:CFT2210),CFU2201:CFU2210)</f>
        <v>#VALUE!</v>
      </c>
      <c r="CGA2201" t="e" cm="1">
        <f t="array" ref="CGA2201">MMULT(MINVERSE(CFQ2201:CFT2210),CFU2201:CFU2210)</f>
        <v>#VALUE!</v>
      </c>
    </row>
    <row r="2202" spans="2201:2211" x14ac:dyDescent="0.3">
      <c r="CFQ2202">
        <f>VALUE(3)</f>
        <v>3</v>
      </c>
      <c r="CFR2202">
        <v>2.25</v>
      </c>
      <c r="CFS2202">
        <f>VALUE(2570)</f>
        <v>2570</v>
      </c>
      <c r="CFT2202">
        <f>VALUE(1951)</f>
        <v>1951</v>
      </c>
      <c r="CFU2202">
        <f>VALUE(5328000)</f>
        <v>5328000</v>
      </c>
    </row>
    <row r="2203" spans="2201:2211" x14ac:dyDescent="0.3">
      <c r="CFQ2203">
        <f>VALUE(2)</f>
        <v>2</v>
      </c>
      <c r="CFR2203">
        <f>VALUE(1)</f>
        <v>1</v>
      </c>
      <c r="CFS2203">
        <f>VALUE(770)</f>
        <v>770</v>
      </c>
      <c r="CFT2203">
        <f>VALUE(1933)</f>
        <v>1933</v>
      </c>
      <c r="CFU2203">
        <f>VALUE(180000)</f>
        <v>180000</v>
      </c>
    </row>
    <row r="2204" spans="2201:2211" x14ac:dyDescent="0.3">
      <c r="CFQ2204">
        <f>VALUE(1)</f>
        <v>1</v>
      </c>
      <c r="CFR2204">
        <f>VALUE(3)</f>
        <v>3</v>
      </c>
      <c r="CFS2204">
        <f>VALUE(1960)</f>
        <v>1960</v>
      </c>
      <c r="CFT2204">
        <f>VALUE(1965)</f>
        <v>1965</v>
      </c>
      <c r="CFU2204">
        <f>VALUE(604000)</f>
        <v>604000</v>
      </c>
    </row>
    <row r="2205" spans="2201:2211" x14ac:dyDescent="0.3">
      <c r="CFQ2205">
        <f>VALUE(3)</f>
        <v>3</v>
      </c>
      <c r="CFR2205">
        <f>VALUE(2)</f>
        <v>2</v>
      </c>
      <c r="CFS2205">
        <f>VALUE(1680)</f>
        <v>1680</v>
      </c>
      <c r="CFT2205">
        <f>VALUE(1987)</f>
        <v>1987</v>
      </c>
      <c r="CFU2205">
        <f>VALUE(510000)</f>
        <v>510000</v>
      </c>
    </row>
    <row r="2206" spans="2201:2211" x14ac:dyDescent="0.3">
      <c r="CFQ2206">
        <v>4</v>
      </c>
      <c r="CFR2206">
        <f>VALUE(4.5)</f>
        <v>4.5</v>
      </c>
      <c r="CFS2206">
        <f>VALUE(5420)</f>
        <v>5420</v>
      </c>
      <c r="CFT2206">
        <f>VALUE(2001)</f>
        <v>2001</v>
      </c>
      <c r="CFU2206">
        <f>VALUE(1230000)</f>
        <v>1230000</v>
      </c>
    </row>
    <row r="2207" spans="2201:2211" x14ac:dyDescent="0.3">
      <c r="CFQ2207">
        <f>VALUE(3)</f>
        <v>3</v>
      </c>
      <c r="CFR2207">
        <f>VALUE(2.25)</f>
        <v>2.25</v>
      </c>
      <c r="CFS2207">
        <f>VALUE(1715)</f>
        <v>1715</v>
      </c>
      <c r="CFT2207">
        <f>VALUE(1995)</f>
        <v>1995</v>
      </c>
      <c r="CFU2207">
        <f>VALUE(257500)</f>
        <v>257500</v>
      </c>
    </row>
    <row r="2208" spans="2201:2211" x14ac:dyDescent="0.3">
      <c r="CFQ2208">
        <f>VALUE(3)</f>
        <v>3</v>
      </c>
      <c r="CFR2208">
        <f>VALUE(1.5)</f>
        <v>1.5</v>
      </c>
      <c r="CFS2208">
        <f>VALUE(1060)</f>
        <v>1060</v>
      </c>
      <c r="CFT2208">
        <f>VALUE(1963)</f>
        <v>1963</v>
      </c>
      <c r="CFU2208">
        <f>VALUE(291850)</f>
        <v>291850</v>
      </c>
    </row>
    <row r="2209" spans="2201:2205" x14ac:dyDescent="0.3">
      <c r="CFQ2209">
        <f>VALUE(3)</f>
        <v>3</v>
      </c>
      <c r="CFR2209">
        <f>VALUE(1)</f>
        <v>1</v>
      </c>
      <c r="CFS2209">
        <f>VALUE(1780)</f>
        <v>1780</v>
      </c>
      <c r="CFT2209">
        <f>VALUE(1960)</f>
        <v>1960</v>
      </c>
      <c r="CFU2209">
        <f>VALUE(229500)</f>
        <v>229500</v>
      </c>
    </row>
    <row r="2210" spans="2201:2205" x14ac:dyDescent="0.3">
      <c r="CFQ2210">
        <f>VALUE(3)</f>
        <v>3</v>
      </c>
      <c r="CFR2210">
        <f>VALUE(2.5)</f>
        <v>2.5</v>
      </c>
      <c r="CFS2210">
        <f>VALUE(1890)</f>
        <v>1890</v>
      </c>
      <c r="CFT2210">
        <f>VALUE(2003)</f>
        <v>2003</v>
      </c>
      <c r="CFU2210">
        <f>VALUE(323000)</f>
        <v>323000</v>
      </c>
    </row>
    <row r="2401" spans="2401:2411" x14ac:dyDescent="0.3">
      <c r="CNI2401">
        <v>1</v>
      </c>
      <c r="CNJ2401">
        <v>1</v>
      </c>
      <c r="CNK2401">
        <v>1</v>
      </c>
      <c r="CNL2401">
        <v>1</v>
      </c>
      <c r="CNM2401">
        <v>1</v>
      </c>
      <c r="CNN2401">
        <f t="shared" ref="CNN2401:CNR2404" si="0">VALUE(CNI2401)</f>
        <v>1</v>
      </c>
      <c r="CNO2401">
        <f t="shared" si="0"/>
        <v>1</v>
      </c>
      <c r="CNP2401">
        <f t="shared" si="0"/>
        <v>1</v>
      </c>
      <c r="CNQ2401">
        <f t="shared" si="0"/>
        <v>1</v>
      </c>
      <c r="CNR2401">
        <f t="shared" si="0"/>
        <v>1</v>
      </c>
      <c r="CNS2401" t="e" cm="1">
        <f t="array" ref="CNS2401">MMULT(MINVERSE(CNN2401:CNQ2404),CNR2401:CNR2404)</f>
        <v>#NUM!</v>
      </c>
    </row>
    <row r="2402" spans="2401:2411" x14ac:dyDescent="0.3">
      <c r="CNI2402">
        <v>1</v>
      </c>
      <c r="CNJ2402">
        <v>1</v>
      </c>
      <c r="CNK2402">
        <v>1</v>
      </c>
      <c r="CNL2402">
        <v>1</v>
      </c>
      <c r="CNM2402">
        <v>1</v>
      </c>
      <c r="CNN2402">
        <f t="shared" si="0"/>
        <v>1</v>
      </c>
      <c r="CNO2402">
        <f t="shared" si="0"/>
        <v>1</v>
      </c>
      <c r="CNP2402">
        <f t="shared" si="0"/>
        <v>1</v>
      </c>
      <c r="CNQ2402">
        <f t="shared" si="0"/>
        <v>1</v>
      </c>
      <c r="CNR2402">
        <f t="shared" si="0"/>
        <v>1</v>
      </c>
    </row>
    <row r="2403" spans="2401:2411" x14ac:dyDescent="0.3">
      <c r="CNI2403">
        <v>1</v>
      </c>
      <c r="CNJ2403">
        <v>1</v>
      </c>
      <c r="CNK2403">
        <v>1</v>
      </c>
      <c r="CNL2403">
        <v>1</v>
      </c>
      <c r="CNM2403">
        <v>1</v>
      </c>
      <c r="CNN2403">
        <f t="shared" si="0"/>
        <v>1</v>
      </c>
      <c r="CNO2403">
        <f t="shared" si="0"/>
        <v>1</v>
      </c>
      <c r="CNP2403">
        <f t="shared" si="0"/>
        <v>1</v>
      </c>
      <c r="CNQ2403">
        <f t="shared" si="0"/>
        <v>1</v>
      </c>
      <c r="CNR2403">
        <f t="shared" si="0"/>
        <v>1</v>
      </c>
    </row>
    <row r="2404" spans="2401:2411" x14ac:dyDescent="0.3">
      <c r="CNI2404">
        <v>1</v>
      </c>
      <c r="CNJ2404">
        <v>1</v>
      </c>
      <c r="CNK2404">
        <v>1</v>
      </c>
      <c r="CNL2404">
        <v>1</v>
      </c>
      <c r="CNM2404">
        <v>1</v>
      </c>
      <c r="CNN2404">
        <f t="shared" si="0"/>
        <v>1</v>
      </c>
      <c r="CNO2404">
        <f t="shared" si="0"/>
        <v>1</v>
      </c>
      <c r="CNP2404">
        <f t="shared" si="0"/>
        <v>1</v>
      </c>
      <c r="CNQ2404">
        <f t="shared" si="0"/>
        <v>1</v>
      </c>
      <c r="CNR2404">
        <f t="shared" si="0"/>
        <v>1</v>
      </c>
    </row>
    <row r="2501" spans="2501:2507" x14ac:dyDescent="0.3">
      <c r="CRE2501">
        <v>3</v>
      </c>
      <c r="CRF2501">
        <v>1</v>
      </c>
      <c r="CRG2501">
        <v>1180</v>
      </c>
      <c r="CRH2501">
        <v>1955</v>
      </c>
      <c r="CRI2501">
        <v>221900</v>
      </c>
      <c r="CRK2501" t="e" cm="1">
        <f t="array" ref="CRK2501">MMULT(MINVERSE(CRE2501:CRH2510),CRI2501:CRI2510)</f>
        <v>#VALUE!</v>
      </c>
    </row>
    <row r="2502" spans="2501:2507" x14ac:dyDescent="0.3">
      <c r="CRE2502">
        <v>3</v>
      </c>
      <c r="CRF2502">
        <v>2.25</v>
      </c>
      <c r="CRG2502">
        <v>2570</v>
      </c>
      <c r="CRH2502">
        <v>1951</v>
      </c>
      <c r="CRI2502">
        <v>538000</v>
      </c>
    </row>
    <row r="2503" spans="2501:2507" x14ac:dyDescent="0.3">
      <c r="CRE2503">
        <v>2</v>
      </c>
      <c r="CRF2503">
        <v>1</v>
      </c>
      <c r="CRG2503">
        <v>770</v>
      </c>
      <c r="CRH2503">
        <v>1933</v>
      </c>
      <c r="CRI2503">
        <v>180000</v>
      </c>
    </row>
    <row r="2504" spans="2501:2507" x14ac:dyDescent="0.3">
      <c r="CRE2504">
        <v>4</v>
      </c>
      <c r="CRF2504">
        <v>3</v>
      </c>
      <c r="CRG2504">
        <v>1960</v>
      </c>
      <c r="CRH2504">
        <v>1965</v>
      </c>
      <c r="CRI2504">
        <v>604000</v>
      </c>
    </row>
    <row r="2505" spans="2501:2507" x14ac:dyDescent="0.3">
      <c r="CRE2505">
        <v>3</v>
      </c>
      <c r="CRF2505">
        <v>2</v>
      </c>
      <c r="CRG2505">
        <v>1680</v>
      </c>
      <c r="CRH2505">
        <v>1987</v>
      </c>
      <c r="CRI2505">
        <v>510000</v>
      </c>
    </row>
    <row r="2506" spans="2501:2507" x14ac:dyDescent="0.3">
      <c r="CRE2506">
        <v>4</v>
      </c>
      <c r="CRF2506">
        <v>4.5</v>
      </c>
      <c r="CRG2506">
        <v>5420</v>
      </c>
      <c r="CRH2506">
        <v>2001</v>
      </c>
      <c r="CRI2506">
        <v>1230000</v>
      </c>
    </row>
    <row r="2507" spans="2501:2507" x14ac:dyDescent="0.3">
      <c r="CRE2507">
        <v>3</v>
      </c>
      <c r="CRF2507">
        <v>2.25</v>
      </c>
      <c r="CRG2507">
        <v>1715</v>
      </c>
      <c r="CRH2507">
        <v>1995</v>
      </c>
      <c r="CRI2507">
        <v>257500</v>
      </c>
    </row>
    <row r="2508" spans="2501:2507" x14ac:dyDescent="0.3">
      <c r="CRE2508">
        <v>3</v>
      </c>
      <c r="CRF2508">
        <v>1.5</v>
      </c>
      <c r="CRG2508">
        <v>1060</v>
      </c>
      <c r="CRH2508">
        <v>1963</v>
      </c>
      <c r="CRI2508">
        <v>291850</v>
      </c>
    </row>
    <row r="2509" spans="2501:2507" x14ac:dyDescent="0.3">
      <c r="CRE2509">
        <v>3</v>
      </c>
      <c r="CRF2509">
        <v>1</v>
      </c>
      <c r="CRG2509">
        <v>1780</v>
      </c>
      <c r="CRH2509">
        <v>1960</v>
      </c>
      <c r="CRI2509">
        <v>229500</v>
      </c>
    </row>
    <row r="2510" spans="2501:2507" x14ac:dyDescent="0.3">
      <c r="CRE2510">
        <v>3</v>
      </c>
      <c r="CRF2510">
        <v>2.5</v>
      </c>
      <c r="CRG2510">
        <v>1890</v>
      </c>
      <c r="CRH2510">
        <v>2003</v>
      </c>
      <c r="CRI2510">
        <v>323000</v>
      </c>
    </row>
    <row r="2601" spans="2601:2607" x14ac:dyDescent="0.3">
      <c r="CVA2601">
        <v>3</v>
      </c>
      <c r="CVC2601">
        <v>1180</v>
      </c>
      <c r="CVD2601">
        <v>1955</v>
      </c>
      <c r="CVE2601">
        <v>221900</v>
      </c>
      <c r="CVG2601" t="s">
        <v>0</v>
      </c>
    </row>
    <row r="2602" spans="2601:2607" x14ac:dyDescent="0.3">
      <c r="CVA2602">
        <v>3</v>
      </c>
      <c r="CVB2602">
        <v>2.25</v>
      </c>
      <c r="CVC2602">
        <v>2570</v>
      </c>
      <c r="CVD2602">
        <v>1951</v>
      </c>
      <c r="CVE2602">
        <v>538000</v>
      </c>
    </row>
    <row r="2603" spans="2601:2607" x14ac:dyDescent="0.3">
      <c r="CVA2603">
        <v>2</v>
      </c>
      <c r="CVB2603">
        <v>1</v>
      </c>
      <c r="CVC2603">
        <v>770</v>
      </c>
      <c r="CVD2603">
        <v>1933</v>
      </c>
      <c r="CVE2603">
        <v>180000</v>
      </c>
    </row>
    <row r="2604" spans="2601:2607" x14ac:dyDescent="0.3">
      <c r="CVA2604">
        <v>4</v>
      </c>
      <c r="CVB2604">
        <v>3</v>
      </c>
      <c r="CVC2604">
        <v>1960</v>
      </c>
      <c r="CVD2604">
        <v>1965</v>
      </c>
      <c r="CVE2604">
        <v>604000</v>
      </c>
    </row>
    <row r="2605" spans="2601:2607" x14ac:dyDescent="0.3">
      <c r="CVA2605">
        <v>3</v>
      </c>
      <c r="CVB2605">
        <v>2</v>
      </c>
      <c r="CVC2605">
        <v>1680</v>
      </c>
      <c r="CVD2605">
        <v>1987</v>
      </c>
      <c r="CVE2605">
        <v>510000</v>
      </c>
    </row>
    <row r="2606" spans="2601:2607" x14ac:dyDescent="0.3">
      <c r="CVA2606">
        <v>4</v>
      </c>
      <c r="CVB2606">
        <v>4.5</v>
      </c>
      <c r="CVC2606">
        <v>5420</v>
      </c>
      <c r="CVD2606">
        <v>2001</v>
      </c>
      <c r="CVE2606">
        <v>1230000</v>
      </c>
    </row>
    <row r="2607" spans="2601:2607" x14ac:dyDescent="0.3">
      <c r="CVA2607">
        <v>3</v>
      </c>
      <c r="CVB2607">
        <v>2.25</v>
      </c>
      <c r="CVC2607">
        <v>1715</v>
      </c>
      <c r="CVD2607">
        <v>1995</v>
      </c>
      <c r="CVE2607">
        <v>257500</v>
      </c>
    </row>
    <row r="2608" spans="2601:2607" x14ac:dyDescent="0.3">
      <c r="CVA2608">
        <v>3</v>
      </c>
      <c r="CVB2608">
        <v>1.5</v>
      </c>
      <c r="CVC2608">
        <v>1060</v>
      </c>
      <c r="CVD2608">
        <v>1963</v>
      </c>
      <c r="CVE2608">
        <v>291850</v>
      </c>
    </row>
    <row r="2609" spans="2601:2605" x14ac:dyDescent="0.3">
      <c r="CVA2609">
        <v>3</v>
      </c>
      <c r="CVB2609">
        <v>1</v>
      </c>
      <c r="CVC2609">
        <v>1750</v>
      </c>
      <c r="CVD2609">
        <v>1960</v>
      </c>
      <c r="CVE2609">
        <v>229500</v>
      </c>
    </row>
    <row r="2610" spans="2601:2605" x14ac:dyDescent="0.3">
      <c r="CVA2610">
        <v>3</v>
      </c>
      <c r="CVB2610">
        <v>2.5</v>
      </c>
      <c r="CVC2610">
        <v>1890</v>
      </c>
      <c r="CVD2610">
        <v>2003</v>
      </c>
      <c r="CVE2610">
        <v>323000</v>
      </c>
    </row>
    <row r="2701" spans="2701:2705" x14ac:dyDescent="0.3">
      <c r="CYW2701">
        <v>2</v>
      </c>
      <c r="CYX2701">
        <v>2</v>
      </c>
      <c r="CYY2701">
        <v>2000</v>
      </c>
      <c r="CYZ2701">
        <v>3215501</v>
      </c>
      <c r="CZA2701">
        <v>10301604045</v>
      </c>
    </row>
    <row r="2702" spans="2701:2705" x14ac:dyDescent="0.3">
      <c r="CYW2702">
        <v>10</v>
      </c>
      <c r="CYX2702">
        <v>235</v>
      </c>
      <c r="CYY2702">
        <v>123</v>
      </c>
      <c r="CYZ2702">
        <v>1246145</v>
      </c>
      <c r="CZA2702">
        <v>16</v>
      </c>
    </row>
    <row r="2703" spans="2701:2705" x14ac:dyDescent="0.3">
      <c r="CYW2703">
        <v>461045</v>
      </c>
      <c r="CYX2703">
        <v>23450</v>
      </c>
      <c r="CYY2703">
        <v>1325406</v>
      </c>
      <c r="CYZ2703">
        <v>104015</v>
      </c>
      <c r="CZA2703">
        <v>41</v>
      </c>
    </row>
    <row r="2704" spans="2701:2705" x14ac:dyDescent="0.3">
      <c r="CYW2704">
        <v>1045</v>
      </c>
      <c r="CYX2704">
        <v>4501</v>
      </c>
      <c r="CYY2704">
        <v>540</v>
      </c>
      <c r="CYZ2704">
        <v>40</v>
      </c>
      <c r="CZA2704">
        <v>104</v>
      </c>
    </row>
    <row r="2901" spans="2901:2905" x14ac:dyDescent="0.3">
      <c r="DGO2901" s="1">
        <v>2</v>
      </c>
      <c r="DGP2901" s="1">
        <v>2</v>
      </c>
      <c r="DGQ2901" s="1">
        <v>1400</v>
      </c>
      <c r="DGR2901" s="1">
        <v>1967</v>
      </c>
      <c r="DGS2901" s="1">
        <v>220000</v>
      </c>
    </row>
    <row r="2902" spans="2901:2905" x14ac:dyDescent="0.3">
      <c r="DGO2902" s="1">
        <v>3</v>
      </c>
      <c r="DGP2902" s="1">
        <v>2</v>
      </c>
      <c r="DGQ2902" s="1">
        <v>1300</v>
      </c>
      <c r="DGR2902" s="1">
        <v>1984</v>
      </c>
      <c r="DGS2902" s="1">
        <v>400200</v>
      </c>
    </row>
    <row r="2903" spans="2901:2905" x14ac:dyDescent="0.3">
      <c r="DGO2903" s="1">
        <v>2</v>
      </c>
      <c r="DGP2903" s="1">
        <v>2</v>
      </c>
      <c r="DGQ2903" s="1">
        <v>900</v>
      </c>
      <c r="DGR2903" s="1">
        <v>1989</v>
      </c>
      <c r="DGS2903" s="1">
        <v>250000</v>
      </c>
    </row>
    <row r="2904" spans="2901:2905" x14ac:dyDescent="0.3">
      <c r="DGO2904" s="1">
        <v>4</v>
      </c>
      <c r="DGP2904" s="1">
        <v>3</v>
      </c>
      <c r="DGQ2904" s="1">
        <v>2900</v>
      </c>
      <c r="DGR2904" s="1">
        <v>1955</v>
      </c>
      <c r="DGS2904" s="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2020-02-02T05:59:24Z</dcterms:modified>
</cp:coreProperties>
</file>