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Development\Projects\GitHub\hoya-hack\Machine Learning\"/>
    </mc:Choice>
  </mc:AlternateContent>
  <xr:revisionPtr revIDLastSave="0" documentId="8_{84953C5D-254F-4B53-8456-E88FE37A5619}" xr6:coauthVersionLast="45" xr6:coauthVersionMax="45" xr10:uidLastSave="{00000000-0000-0000-0000-000000000000}"/>
  <bookViews>
    <workbookView xWindow="2016" yWindow="3048" windowWidth="17280" windowHeight="8964" xr2:uid="{09D9224B-842C-4840-8CE3-EBEB56637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10" i="1" l="1"/>
  <c r="DA10" i="1"/>
  <c r="CZ10" i="1"/>
  <c r="CY10" i="1"/>
  <c r="CX10" i="1"/>
  <c r="DB9" i="1"/>
  <c r="DA9" i="1"/>
  <c r="CZ9" i="1"/>
  <c r="CY9" i="1"/>
  <c r="CX9" i="1"/>
  <c r="DB8" i="1"/>
  <c r="DA8" i="1"/>
  <c r="CZ8" i="1"/>
  <c r="CY8" i="1"/>
  <c r="CX8" i="1"/>
  <c r="DB7" i="1"/>
  <c r="DA7" i="1"/>
  <c r="CZ7" i="1"/>
  <c r="CY7" i="1"/>
  <c r="CX7" i="1"/>
  <c r="DB6" i="1"/>
  <c r="DA6" i="1"/>
  <c r="CZ6" i="1"/>
  <c r="CY6" i="1"/>
  <c r="CX6" i="1"/>
  <c r="DB5" i="1"/>
  <c r="DA5" i="1"/>
  <c r="CZ5" i="1"/>
  <c r="CY5" i="1"/>
  <c r="CX5" i="1"/>
  <c r="DB4" i="1"/>
  <c r="DA4" i="1"/>
  <c r="CZ4" i="1"/>
  <c r="CY4" i="1"/>
  <c r="CX4" i="1"/>
  <c r="DB3" i="1"/>
  <c r="DA3" i="1"/>
  <c r="CZ3" i="1"/>
  <c r="CY3" i="1"/>
  <c r="CX3" i="1"/>
  <c r="DB2" i="1"/>
  <c r="DA2" i="1"/>
  <c r="CZ2" i="1"/>
  <c r="CY2" i="1"/>
  <c r="CX2" i="1"/>
  <c r="DB1" i="1"/>
  <c r="DA1" i="1"/>
  <c r="CZ1" i="1"/>
  <c r="CY1" i="1"/>
  <c r="CX1" i="1"/>
  <c r="GZ101" i="1" a="1"/>
  <c r="GZ101" i="1" s="1"/>
  <c r="GX110" i="1"/>
  <c r="GW110" i="1"/>
  <c r="GV110" i="1"/>
  <c r="GU110" i="1"/>
  <c r="GT110" i="1"/>
  <c r="GX109" i="1"/>
  <c r="GW109" i="1"/>
  <c r="GV109" i="1"/>
  <c r="GU109" i="1"/>
  <c r="GT109" i="1"/>
  <c r="GX108" i="1"/>
  <c r="GW108" i="1"/>
  <c r="GV108" i="1"/>
  <c r="GU108" i="1"/>
  <c r="GT108" i="1"/>
  <c r="GX107" i="1"/>
  <c r="GW107" i="1"/>
  <c r="GV107" i="1"/>
  <c r="GU107" i="1"/>
  <c r="GT107" i="1"/>
  <c r="GX106" i="1"/>
  <c r="GW106" i="1"/>
  <c r="GV106" i="1"/>
  <c r="GU106" i="1"/>
  <c r="GT106" i="1"/>
  <c r="GX105" i="1"/>
  <c r="GW105" i="1"/>
  <c r="GV105" i="1"/>
  <c r="GU105" i="1"/>
  <c r="GX104" i="1"/>
  <c r="GW104" i="1"/>
  <c r="GV104" i="1"/>
  <c r="GU104" i="1"/>
  <c r="GT104" i="1"/>
  <c r="GX103" i="1"/>
  <c r="GW103" i="1"/>
  <c r="GV103" i="1"/>
  <c r="GU103" i="1"/>
  <c r="GT103" i="1"/>
  <c r="GX102" i="1"/>
  <c r="GW102" i="1"/>
  <c r="GV102" i="1"/>
  <c r="GT102" i="1"/>
  <c r="GX101" i="1"/>
  <c r="GW101" i="1"/>
  <c r="GV101" i="1"/>
  <c r="GU101" i="1"/>
  <c r="GT101" i="1"/>
  <c r="KU201" i="1" a="1"/>
  <c r="KU201" i="1" s="1"/>
  <c r="KY201" i="1" a="1"/>
  <c r="KY201" i="1" s="1"/>
  <c r="KS210" i="1"/>
  <c r="KR210" i="1"/>
  <c r="KQ210" i="1"/>
  <c r="KP210" i="1"/>
  <c r="KO210" i="1"/>
  <c r="KS209" i="1"/>
  <c r="KR209" i="1"/>
  <c r="KQ209" i="1"/>
  <c r="KP209" i="1"/>
  <c r="KO209" i="1"/>
  <c r="KS208" i="1"/>
  <c r="KR208" i="1"/>
  <c r="KQ208" i="1"/>
  <c r="KP208" i="1"/>
  <c r="KO208" i="1"/>
  <c r="KS207" i="1"/>
  <c r="KR207" i="1"/>
  <c r="KQ207" i="1"/>
  <c r="KP207" i="1"/>
  <c r="KO207" i="1"/>
  <c r="KS206" i="1"/>
  <c r="KR206" i="1"/>
  <c r="KQ206" i="1"/>
  <c r="KP206" i="1"/>
  <c r="KS205" i="1"/>
  <c r="KR205" i="1"/>
  <c r="KQ205" i="1"/>
  <c r="KP205" i="1"/>
  <c r="KO205" i="1"/>
  <c r="KS204" i="1"/>
  <c r="KR204" i="1"/>
  <c r="KQ204" i="1"/>
  <c r="KP204" i="1"/>
  <c r="KO204" i="1"/>
  <c r="KS203" i="1"/>
  <c r="KR203" i="1"/>
  <c r="KQ203" i="1"/>
  <c r="KP203" i="1"/>
  <c r="KO203" i="1"/>
  <c r="KS202" i="1"/>
  <c r="KR202" i="1"/>
  <c r="KQ202" i="1"/>
  <c r="KO202" i="1"/>
  <c r="KS201" i="1"/>
  <c r="KR201" i="1"/>
  <c r="KQ201" i="1"/>
  <c r="KP201" i="1"/>
  <c r="KO201" i="1"/>
  <c r="SQ401" i="1" l="1" a="1"/>
  <c r="SQ401" i="1" s="1"/>
  <c r="SP404" i="1"/>
  <c r="SO404" i="1"/>
  <c r="SN404" i="1"/>
  <c r="SM404" i="1"/>
  <c r="SL404" i="1"/>
  <c r="SP403" i="1"/>
  <c r="SO403" i="1"/>
  <c r="SN403" i="1"/>
  <c r="SM403" i="1"/>
  <c r="SL403" i="1"/>
  <c r="SP402" i="1"/>
  <c r="SO402" i="1"/>
  <c r="SN402" i="1"/>
  <c r="SM402" i="1"/>
  <c r="SL402" i="1"/>
  <c r="SP401" i="1"/>
  <c r="SO401" i="1"/>
  <c r="SN401" i="1"/>
  <c r="SM401" i="1"/>
  <c r="SL401" i="1"/>
  <c r="WI501" i="1" a="1"/>
  <c r="WI50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<sst xmlns="http://schemas.openxmlformats.org/spreadsheetml/2006/main" count="1" uniqueCount="1">
  <si>
    <t>MMULT(MINVERSE(A1:D11),E1:E11)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</si>
</sst>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9C88-7026-4E70-8441-33EDB8F1C001}">
  <dimension ref="CW1:ALQ904"/>
  <sheetViews>
    <sheetView tabSelected="1" zoomScale="70" zoomScaleNormal="70" workbookViewId="0">
      <selection activeCell="B4" sqref="B4"/>
    </sheetView>
  </sheetViews>
  <sheetFormatPr defaultRowHeight="14.4" x14ac:dyDescent="0.3"/>
  <cols>
    <col min="311" max="311" width="18.21875" bestFit="1" customWidth="1"/>
    <col min="1001" max="1001" width="22.5546875" customWidth="1"/>
    <col min="1002" max="1002" width="18.77734375" customWidth="1"/>
    <col min="1003" max="1003" width="22.33203125" customWidth="1"/>
    <col min="1004" max="1004" width="20.44140625" customWidth="1"/>
  </cols>
  <sheetData>
    <row r="1" spans="101:106" x14ac:dyDescent="0.3">
      <c r="CW1">
        <v>1</v>
      </c>
      <c r="CX1">
        <f>VALUE(3)</f>
        <v>3</v>
      </c>
      <c r="CY1">
        <f>VALUE(1)</f>
        <v>1</v>
      </c>
      <c r="CZ1">
        <f>VALUE(1180)</f>
        <v>1180</v>
      </c>
      <c r="DA1">
        <f>VALUE(1955)</f>
        <v>1955</v>
      </c>
      <c r="DB1">
        <f>VALUE(221900)</f>
        <v>221900</v>
      </c>
    </row>
    <row r="2" spans="101:106" x14ac:dyDescent="0.3">
      <c r="CW2">
        <v>1</v>
      </c>
      <c r="CX2">
        <f>VALUE(3)</f>
        <v>3</v>
      </c>
      <c r="CY2">
        <f>VALUE(2.25)</f>
        <v>2.25</v>
      </c>
      <c r="CZ2">
        <f>VALUE(2570)</f>
        <v>2570</v>
      </c>
      <c r="DA2">
        <f>VALUE(1951)</f>
        <v>1951</v>
      </c>
      <c r="DB2">
        <f>VALUE(538000)</f>
        <v>538000</v>
      </c>
    </row>
    <row r="3" spans="101:106" x14ac:dyDescent="0.3">
      <c r="CW3">
        <v>1</v>
      </c>
      <c r="CX3">
        <f>VALUE(2)</f>
        <v>2</v>
      </c>
      <c r="CY3">
        <f>VALUE(1)</f>
        <v>1</v>
      </c>
      <c r="CZ3">
        <f>VALUE(770)</f>
        <v>770</v>
      </c>
      <c r="DA3">
        <f>VALUE(1933)</f>
        <v>1933</v>
      </c>
      <c r="DB3">
        <f>VALUE(180000)</f>
        <v>180000</v>
      </c>
    </row>
    <row r="4" spans="101:106" x14ac:dyDescent="0.3">
      <c r="CW4">
        <v>1</v>
      </c>
      <c r="CX4">
        <f>VALUE(4)</f>
        <v>4</v>
      </c>
      <c r="CY4">
        <f>VALUE(3)</f>
        <v>3</v>
      </c>
      <c r="CZ4">
        <f>VALUE(1960)</f>
        <v>1960</v>
      </c>
      <c r="DA4">
        <f>VALUE(1965)</f>
        <v>1965</v>
      </c>
      <c r="DB4">
        <f>VALUE(604000)</f>
        <v>604000</v>
      </c>
    </row>
    <row r="5" spans="101:106" x14ac:dyDescent="0.3">
      <c r="CW5">
        <v>1</v>
      </c>
      <c r="CX5">
        <f>VALUE(3)</f>
        <v>3</v>
      </c>
      <c r="CY5">
        <f>VALUE(2)</f>
        <v>2</v>
      </c>
      <c r="CZ5">
        <f>VALUE(1680)</f>
        <v>1680</v>
      </c>
      <c r="DA5">
        <f>VALUE(1987)</f>
        <v>1987</v>
      </c>
      <c r="DB5">
        <f>VALUE(510000)</f>
        <v>510000</v>
      </c>
    </row>
    <row r="6" spans="101:106" x14ac:dyDescent="0.3">
      <c r="CW6">
        <v>1</v>
      </c>
      <c r="CX6">
        <f>VALUE(4)</f>
        <v>4</v>
      </c>
      <c r="CY6">
        <f>VALUE(4.5)</f>
        <v>4.5</v>
      </c>
      <c r="CZ6">
        <f>VALUE(5420)</f>
        <v>5420</v>
      </c>
      <c r="DA6">
        <f>VALUE(2001)</f>
        <v>2001</v>
      </c>
      <c r="DB6">
        <f>VALUE(1230000)</f>
        <v>1230000</v>
      </c>
    </row>
    <row r="7" spans="101:106" x14ac:dyDescent="0.3">
      <c r="CW7">
        <v>1</v>
      </c>
      <c r="CX7">
        <f>VALUE(3)</f>
        <v>3</v>
      </c>
      <c r="CY7">
        <f>VALUE(2.25)</f>
        <v>2.25</v>
      </c>
      <c r="CZ7">
        <f>VALUE(1715)</f>
        <v>1715</v>
      </c>
      <c r="DA7">
        <f>VALUE(1995)</f>
        <v>1995</v>
      </c>
      <c r="DB7">
        <f>VALUE(257500)</f>
        <v>257500</v>
      </c>
    </row>
    <row r="8" spans="101:106" x14ac:dyDescent="0.3">
      <c r="CW8">
        <v>1</v>
      </c>
      <c r="CX8">
        <f>VALUE(3)</f>
        <v>3</v>
      </c>
      <c r="CY8">
        <f>VALUE(1.5)</f>
        <v>1.5</v>
      </c>
      <c r="CZ8">
        <f>VALUE(1060)</f>
        <v>1060</v>
      </c>
      <c r="DA8">
        <f>VALUE(1963)</f>
        <v>1963</v>
      </c>
      <c r="DB8">
        <f>VALUE(291850)</f>
        <v>291850</v>
      </c>
    </row>
    <row r="9" spans="101:106" x14ac:dyDescent="0.3">
      <c r="CW9">
        <v>1</v>
      </c>
      <c r="CX9">
        <f>VALUE(3)</f>
        <v>3</v>
      </c>
      <c r="CY9">
        <f>VALUE(1)</f>
        <v>1</v>
      </c>
      <c r="CZ9">
        <f>VALUE(1780)</f>
        <v>1780</v>
      </c>
      <c r="DA9">
        <f>VALUE(1960)</f>
        <v>1960</v>
      </c>
      <c r="DB9">
        <f>VALUE(229500)</f>
        <v>229500</v>
      </c>
    </row>
    <row r="10" spans="101:106" x14ac:dyDescent="0.3">
      <c r="CW10">
        <v>1</v>
      </c>
      <c r="CX10">
        <f>VALUE(3)</f>
        <v>3</v>
      </c>
      <c r="CY10">
        <f>VALUE(2.5)</f>
        <v>2.5</v>
      </c>
      <c r="CZ10">
        <f>VALUE(1890)</f>
        <v>1890</v>
      </c>
      <c r="DA10">
        <f>VALUE(2003)</f>
        <v>2003</v>
      </c>
      <c r="DB10">
        <f>VALUE(323000)</f>
        <v>323000</v>
      </c>
    </row>
    <row r="101" spans="201:208" x14ac:dyDescent="0.3">
      <c r="GS101">
        <v>1</v>
      </c>
      <c r="GT101">
        <f>VALUE(3)</f>
        <v>3</v>
      </c>
      <c r="GU101">
        <f>VALUE(1)</f>
        <v>1</v>
      </c>
      <c r="GV101">
        <f>VALUE(1180)</f>
        <v>1180</v>
      </c>
      <c r="GW101">
        <f>VALUE(1955)</f>
        <v>1955</v>
      </c>
      <c r="GX101">
        <f>VALUE(221900)</f>
        <v>221900</v>
      </c>
      <c r="GZ101" t="e" cm="1">
        <f t="array" ref="GZ101">MMULT(MINVERSE(GS101:GW110),GX101:GX110)</f>
        <v>#VALUE!</v>
      </c>
    </row>
    <row r="102" spans="201:208" x14ac:dyDescent="0.3">
      <c r="GS102">
        <v>1</v>
      </c>
      <c r="GT102">
        <f>VALUE(3)</f>
        <v>3</v>
      </c>
      <c r="GU102">
        <v>2.25</v>
      </c>
      <c r="GV102">
        <f>VALUE(2570)</f>
        <v>2570</v>
      </c>
      <c r="GW102">
        <f>VALUE(1951)</f>
        <v>1951</v>
      </c>
      <c r="GX102">
        <f>VALUE(538000)</f>
        <v>538000</v>
      </c>
    </row>
    <row r="103" spans="201:208" x14ac:dyDescent="0.3">
      <c r="GS103">
        <v>1</v>
      </c>
      <c r="GT103">
        <f>VALUE(2)</f>
        <v>2</v>
      </c>
      <c r="GU103">
        <f>VALUE(1)</f>
        <v>1</v>
      </c>
      <c r="GV103">
        <f>VALUE(770)</f>
        <v>770</v>
      </c>
      <c r="GW103">
        <f>VALUE(1933)</f>
        <v>1933</v>
      </c>
      <c r="GX103">
        <f>VALUE(180000)</f>
        <v>180000</v>
      </c>
    </row>
    <row r="104" spans="201:208" x14ac:dyDescent="0.3">
      <c r="GS104">
        <v>1</v>
      </c>
      <c r="GT104">
        <f>VALUE(4)</f>
        <v>4</v>
      </c>
      <c r="GU104">
        <f>VALUE(3)</f>
        <v>3</v>
      </c>
      <c r="GV104">
        <f>VALUE(1960)</f>
        <v>1960</v>
      </c>
      <c r="GW104">
        <f>VALUE(1965)</f>
        <v>1965</v>
      </c>
      <c r="GX104">
        <f>VALUE(604000)</f>
        <v>604000</v>
      </c>
    </row>
    <row r="105" spans="201:208" x14ac:dyDescent="0.3">
      <c r="GS105">
        <v>1</v>
      </c>
      <c r="GT105">
        <v>3</v>
      </c>
      <c r="GU105">
        <f>VALUE(2)</f>
        <v>2</v>
      </c>
      <c r="GV105">
        <f>VALUE(1680)</f>
        <v>1680</v>
      </c>
      <c r="GW105">
        <f>VALUE(1987)</f>
        <v>1987</v>
      </c>
      <c r="GX105">
        <f>VALUE(510000)</f>
        <v>510000</v>
      </c>
    </row>
    <row r="106" spans="201:208" x14ac:dyDescent="0.3">
      <c r="GS106">
        <v>1</v>
      </c>
      <c r="GT106">
        <f>VALUE(4)</f>
        <v>4</v>
      </c>
      <c r="GU106">
        <f>VALUE(4.5)</f>
        <v>4.5</v>
      </c>
      <c r="GV106">
        <f>VALUE(5420)</f>
        <v>5420</v>
      </c>
      <c r="GW106">
        <f>VALUE(2001)</f>
        <v>2001</v>
      </c>
      <c r="GX106">
        <f>VALUE(1230000)</f>
        <v>1230000</v>
      </c>
    </row>
    <row r="107" spans="201:208" x14ac:dyDescent="0.3">
      <c r="GS107">
        <v>1</v>
      </c>
      <c r="GT107">
        <f>VALUE(3)</f>
        <v>3</v>
      </c>
      <c r="GU107">
        <f>VALUE(2.25)</f>
        <v>2.25</v>
      </c>
      <c r="GV107">
        <f>VALUE(1715)</f>
        <v>1715</v>
      </c>
      <c r="GW107">
        <f>VALUE(1995)</f>
        <v>1995</v>
      </c>
      <c r="GX107">
        <f>VALUE(257500)</f>
        <v>257500</v>
      </c>
    </row>
    <row r="108" spans="201:208" x14ac:dyDescent="0.3">
      <c r="GS108">
        <v>1</v>
      </c>
      <c r="GT108">
        <f>VALUE(3)</f>
        <v>3</v>
      </c>
      <c r="GU108">
        <f>VALUE(1.5)</f>
        <v>1.5</v>
      </c>
      <c r="GV108">
        <f>VALUE(1060)</f>
        <v>1060</v>
      </c>
      <c r="GW108">
        <f>VALUE(1963)</f>
        <v>1963</v>
      </c>
      <c r="GX108">
        <f>VALUE(291850)</f>
        <v>291850</v>
      </c>
    </row>
    <row r="109" spans="201:208" x14ac:dyDescent="0.3">
      <c r="GS109">
        <v>1</v>
      </c>
      <c r="GT109">
        <f>VALUE(3)</f>
        <v>3</v>
      </c>
      <c r="GU109">
        <f>VALUE(1)</f>
        <v>1</v>
      </c>
      <c r="GV109">
        <f>VALUE(1780)</f>
        <v>1780</v>
      </c>
      <c r="GW109">
        <f>VALUE(1960)</f>
        <v>1960</v>
      </c>
      <c r="GX109">
        <f>VALUE(229500)</f>
        <v>229500</v>
      </c>
    </row>
    <row r="110" spans="201:208" x14ac:dyDescent="0.3">
      <c r="GS110">
        <v>1</v>
      </c>
      <c r="GT110">
        <f>VALUE(3)</f>
        <v>3</v>
      </c>
      <c r="GU110">
        <f>VALUE(2.5)</f>
        <v>2.5</v>
      </c>
      <c r="GV110">
        <f>VALUE(1890)</f>
        <v>1890</v>
      </c>
      <c r="GW110">
        <f>VALUE(2003)</f>
        <v>2003</v>
      </c>
      <c r="GX110">
        <f>VALUE(323000)</f>
        <v>323000</v>
      </c>
    </row>
    <row r="201" spans="301:311" x14ac:dyDescent="0.3">
      <c r="KO201">
        <f>VALUE(3)</f>
        <v>3</v>
      </c>
      <c r="KP201">
        <f>VALUE(1)</f>
        <v>1</v>
      </c>
      <c r="KQ201">
        <f>VALUE(1180)</f>
        <v>1180</v>
      </c>
      <c r="KR201">
        <f>VALUE(1955)</f>
        <v>1955</v>
      </c>
      <c r="KS201">
        <f>VALUE(221900)</f>
        <v>221900</v>
      </c>
      <c r="KU201" t="e" cm="1">
        <f t="array" ref="KU201">MMULT(MINVERSE(KO201:KR210),KS201:KS210)</f>
        <v>#VALUE!</v>
      </c>
      <c r="KY201" t="e" cm="1">
        <f t="array" ref="KY201">MMULT(MINVERSE(KO201:KR210),KS201:KS210)</f>
        <v>#VALUE!</v>
      </c>
    </row>
    <row r="202" spans="301:311" x14ac:dyDescent="0.3">
      <c r="KO202">
        <f>VALUE(3)</f>
        <v>3</v>
      </c>
      <c r="KP202">
        <v>2.25</v>
      </c>
      <c r="KQ202">
        <f>VALUE(2570)</f>
        <v>2570</v>
      </c>
      <c r="KR202">
        <f>VALUE(1951)</f>
        <v>1951</v>
      </c>
      <c r="KS202">
        <f>VALUE(5328000)</f>
        <v>5328000</v>
      </c>
    </row>
    <row r="203" spans="301:311" x14ac:dyDescent="0.3">
      <c r="KO203">
        <f>VALUE(2)</f>
        <v>2</v>
      </c>
      <c r="KP203">
        <f>VALUE(1)</f>
        <v>1</v>
      </c>
      <c r="KQ203">
        <f>VALUE(770)</f>
        <v>770</v>
      </c>
      <c r="KR203">
        <f>VALUE(1933)</f>
        <v>1933</v>
      </c>
      <c r="KS203">
        <f>VALUE(180000)</f>
        <v>180000</v>
      </c>
    </row>
    <row r="204" spans="301:311" x14ac:dyDescent="0.3">
      <c r="KO204">
        <f>VALUE(1)</f>
        <v>1</v>
      </c>
      <c r="KP204">
        <f>VALUE(3)</f>
        <v>3</v>
      </c>
      <c r="KQ204">
        <f>VALUE(1960)</f>
        <v>1960</v>
      </c>
      <c r="KR204">
        <f>VALUE(1965)</f>
        <v>1965</v>
      </c>
      <c r="KS204">
        <f>VALUE(604000)</f>
        <v>604000</v>
      </c>
    </row>
    <row r="205" spans="301:311" x14ac:dyDescent="0.3">
      <c r="KO205">
        <f>VALUE(3)</f>
        <v>3</v>
      </c>
      <c r="KP205">
        <f>VALUE(2)</f>
        <v>2</v>
      </c>
      <c r="KQ205">
        <f>VALUE(1680)</f>
        <v>1680</v>
      </c>
      <c r="KR205">
        <f>VALUE(1987)</f>
        <v>1987</v>
      </c>
      <c r="KS205">
        <f>VALUE(510000)</f>
        <v>510000</v>
      </c>
    </row>
    <row r="206" spans="301:311" x14ac:dyDescent="0.3">
      <c r="KO206">
        <v>4</v>
      </c>
      <c r="KP206">
        <f>VALUE(4.5)</f>
        <v>4.5</v>
      </c>
      <c r="KQ206">
        <f>VALUE(5420)</f>
        <v>5420</v>
      </c>
      <c r="KR206">
        <f>VALUE(2001)</f>
        <v>2001</v>
      </c>
      <c r="KS206">
        <f>VALUE(1230000)</f>
        <v>1230000</v>
      </c>
    </row>
    <row r="207" spans="301:311" x14ac:dyDescent="0.3">
      <c r="KO207">
        <f>VALUE(3)</f>
        <v>3</v>
      </c>
      <c r="KP207">
        <f>VALUE(2.25)</f>
        <v>2.25</v>
      </c>
      <c r="KQ207">
        <f>VALUE(1715)</f>
        <v>1715</v>
      </c>
      <c r="KR207">
        <f>VALUE(1995)</f>
        <v>1995</v>
      </c>
      <c r="KS207">
        <f>VALUE(257500)</f>
        <v>257500</v>
      </c>
    </row>
    <row r="208" spans="301:311" x14ac:dyDescent="0.3">
      <c r="KO208">
        <f>VALUE(3)</f>
        <v>3</v>
      </c>
      <c r="KP208">
        <f>VALUE(1.5)</f>
        <v>1.5</v>
      </c>
      <c r="KQ208">
        <f>VALUE(1060)</f>
        <v>1060</v>
      </c>
      <c r="KR208">
        <f>VALUE(1963)</f>
        <v>1963</v>
      </c>
      <c r="KS208">
        <f>VALUE(291850)</f>
        <v>291850</v>
      </c>
    </row>
    <row r="209" spans="301:305" x14ac:dyDescent="0.3">
      <c r="KO209">
        <f>VALUE(3)</f>
        <v>3</v>
      </c>
      <c r="KP209">
        <f>VALUE(1)</f>
        <v>1</v>
      </c>
      <c r="KQ209">
        <f>VALUE(1780)</f>
        <v>1780</v>
      </c>
      <c r="KR209">
        <f>VALUE(1960)</f>
        <v>1960</v>
      </c>
      <c r="KS209">
        <f>VALUE(229500)</f>
        <v>229500</v>
      </c>
    </row>
    <row r="210" spans="301:305" x14ac:dyDescent="0.3">
      <c r="KO210">
        <f>VALUE(3)</f>
        <v>3</v>
      </c>
      <c r="KP210">
        <f>VALUE(2.5)</f>
        <v>2.5</v>
      </c>
      <c r="KQ210">
        <f>VALUE(1890)</f>
        <v>1890</v>
      </c>
      <c r="KR210">
        <f>VALUE(2003)</f>
        <v>2003</v>
      </c>
      <c r="KS210">
        <f>VALUE(323000)</f>
        <v>323000</v>
      </c>
    </row>
    <row r="401" spans="501:511" x14ac:dyDescent="0.3">
      <c r="SG401">
        <v>1</v>
      </c>
      <c r="SH401">
        <v>1</v>
      </c>
      <c r="SI401">
        <v>1</v>
      </c>
      <c r="SJ401">
        <v>1</v>
      </c>
      <c r="SK401">
        <v>1</v>
      </c>
      <c r="SL401">
        <f t="shared" ref="SL401:SP404" si="0">VALUE(SG401)</f>
        <v>1</v>
      </c>
      <c r="SM401">
        <f t="shared" si="0"/>
        <v>1</v>
      </c>
      <c r="SN401">
        <f t="shared" si="0"/>
        <v>1</v>
      </c>
      <c r="SO401">
        <f t="shared" si="0"/>
        <v>1</v>
      </c>
      <c r="SP401">
        <f t="shared" si="0"/>
        <v>1</v>
      </c>
      <c r="SQ401" t="e" cm="1">
        <f t="array" ref="SQ401">MMULT(MINVERSE(SL401:SO404),SP401:SP404)</f>
        <v>#NUM!</v>
      </c>
    </row>
    <row r="402" spans="501:511" x14ac:dyDescent="0.3">
      <c r="SG402">
        <v>1</v>
      </c>
      <c r="SH402">
        <v>1</v>
      </c>
      <c r="SI402">
        <v>1</v>
      </c>
      <c r="SJ402">
        <v>1</v>
      </c>
      <c r="SK402">
        <v>1</v>
      </c>
      <c r="SL402">
        <f t="shared" si="0"/>
        <v>1</v>
      </c>
      <c r="SM402">
        <f t="shared" si="0"/>
        <v>1</v>
      </c>
      <c r="SN402">
        <f t="shared" si="0"/>
        <v>1</v>
      </c>
      <c r="SO402">
        <f t="shared" si="0"/>
        <v>1</v>
      </c>
      <c r="SP402">
        <f t="shared" si="0"/>
        <v>1</v>
      </c>
    </row>
    <row r="403" spans="501:511" x14ac:dyDescent="0.3">
      <c r="SG403">
        <v>1</v>
      </c>
      <c r="SH403">
        <v>1</v>
      </c>
      <c r="SI403">
        <v>1</v>
      </c>
      <c r="SJ403">
        <v>1</v>
      </c>
      <c r="SK403">
        <v>1</v>
      </c>
      <c r="SL403">
        <f t="shared" si="0"/>
        <v>1</v>
      </c>
      <c r="SM403">
        <f t="shared" si="0"/>
        <v>1</v>
      </c>
      <c r="SN403">
        <f t="shared" si="0"/>
        <v>1</v>
      </c>
      <c r="SO403">
        <f t="shared" si="0"/>
        <v>1</v>
      </c>
      <c r="SP403">
        <f t="shared" si="0"/>
        <v>1</v>
      </c>
    </row>
    <row r="404" spans="501:511" x14ac:dyDescent="0.3">
      <c r="SG404">
        <v>1</v>
      </c>
      <c r="SH404">
        <v>1</v>
      </c>
      <c r="SI404">
        <v>1</v>
      </c>
      <c r="SJ404">
        <v>1</v>
      </c>
      <c r="SK404">
        <v>1</v>
      </c>
      <c r="SL404">
        <f t="shared" si="0"/>
        <v>1</v>
      </c>
      <c r="SM404">
        <f t="shared" si="0"/>
        <v>1</v>
      </c>
      <c r="SN404">
        <f t="shared" si="0"/>
        <v>1</v>
      </c>
      <c r="SO404">
        <f t="shared" si="0"/>
        <v>1</v>
      </c>
      <c r="SP404">
        <f t="shared" si="0"/>
        <v>1</v>
      </c>
    </row>
    <row r="501" spans="601:607" x14ac:dyDescent="0.3">
      <c r="WC501">
        <v>3</v>
      </c>
      <c r="WD501">
        <v>1</v>
      </c>
      <c r="WE501">
        <v>1180</v>
      </c>
      <c r="WF501">
        <v>1955</v>
      </c>
      <c r="WG501">
        <v>221900</v>
      </c>
      <c r="WI501" t="e" cm="1">
        <f t="array" ref="WI501">MMULT(MINVERSE(WC501:WF510),WG501:WG510)</f>
        <v>#VALUE!</v>
      </c>
    </row>
    <row r="502" spans="601:607" x14ac:dyDescent="0.3">
      <c r="WC502">
        <v>3</v>
      </c>
      <c r="WD502">
        <v>2.25</v>
      </c>
      <c r="WE502">
        <v>2570</v>
      </c>
      <c r="WF502">
        <v>1951</v>
      </c>
      <c r="WG502">
        <v>538000</v>
      </c>
    </row>
    <row r="503" spans="601:607" x14ac:dyDescent="0.3">
      <c r="WC503">
        <v>2</v>
      </c>
      <c r="WD503">
        <v>1</v>
      </c>
      <c r="WE503">
        <v>770</v>
      </c>
      <c r="WF503">
        <v>1933</v>
      </c>
      <c r="WG503">
        <v>180000</v>
      </c>
    </row>
    <row r="504" spans="601:607" x14ac:dyDescent="0.3">
      <c r="WC504">
        <v>4</v>
      </c>
      <c r="WD504">
        <v>3</v>
      </c>
      <c r="WE504">
        <v>1960</v>
      </c>
      <c r="WF504">
        <v>1965</v>
      </c>
      <c r="WG504">
        <v>604000</v>
      </c>
    </row>
    <row r="505" spans="601:607" x14ac:dyDescent="0.3">
      <c r="WC505">
        <v>3</v>
      </c>
      <c r="WD505">
        <v>2</v>
      </c>
      <c r="WE505">
        <v>1680</v>
      </c>
      <c r="WF505">
        <v>1987</v>
      </c>
      <c r="WG505">
        <v>510000</v>
      </c>
    </row>
    <row r="506" spans="601:607" x14ac:dyDescent="0.3">
      <c r="WC506">
        <v>4</v>
      </c>
      <c r="WD506">
        <v>4.5</v>
      </c>
      <c r="WE506">
        <v>5420</v>
      </c>
      <c r="WF506">
        <v>2001</v>
      </c>
      <c r="WG506">
        <v>1230000</v>
      </c>
    </row>
    <row r="507" spans="601:607" x14ac:dyDescent="0.3">
      <c r="WC507">
        <v>3</v>
      </c>
      <c r="WD507">
        <v>2.25</v>
      </c>
      <c r="WE507">
        <v>1715</v>
      </c>
      <c r="WF507">
        <v>1995</v>
      </c>
      <c r="WG507">
        <v>257500</v>
      </c>
    </row>
    <row r="508" spans="601:607" x14ac:dyDescent="0.3">
      <c r="WC508">
        <v>3</v>
      </c>
      <c r="WD508">
        <v>1.5</v>
      </c>
      <c r="WE508">
        <v>1060</v>
      </c>
      <c r="WF508">
        <v>1963</v>
      </c>
      <c r="WG508">
        <v>291850</v>
      </c>
    </row>
    <row r="509" spans="601:607" x14ac:dyDescent="0.3">
      <c r="WC509">
        <v>3</v>
      </c>
      <c r="WD509">
        <v>1</v>
      </c>
      <c r="WE509">
        <v>1780</v>
      </c>
      <c r="WF509">
        <v>1960</v>
      </c>
      <c r="WG509">
        <v>229500</v>
      </c>
    </row>
    <row r="510" spans="601:607" x14ac:dyDescent="0.3">
      <c r="WC510">
        <v>3</v>
      </c>
      <c r="WD510">
        <v>2.5</v>
      </c>
      <c r="WE510">
        <v>1890</v>
      </c>
      <c r="WF510">
        <v>2003</v>
      </c>
      <c r="WG510">
        <v>323000</v>
      </c>
    </row>
    <row r="601" spans="701:707" x14ac:dyDescent="0.3">
      <c r="ZY601">
        <v>3</v>
      </c>
      <c r="AAA601">
        <v>1180</v>
      </c>
      <c r="AAB601">
        <v>1955</v>
      </c>
      <c r="AAC601">
        <v>221900</v>
      </c>
      <c r="AAE601" t="s">
        <v>0</v>
      </c>
    </row>
    <row r="602" spans="701:707" x14ac:dyDescent="0.3">
      <c r="ZY602">
        <v>3</v>
      </c>
      <c r="ZZ602">
        <v>2.25</v>
      </c>
      <c r="AAA602">
        <v>2570</v>
      </c>
      <c r="AAB602">
        <v>1951</v>
      </c>
      <c r="AAC602">
        <v>538000</v>
      </c>
    </row>
    <row r="603" spans="701:707" x14ac:dyDescent="0.3">
      <c r="ZY603">
        <v>2</v>
      </c>
      <c r="ZZ603">
        <v>1</v>
      </c>
      <c r="AAA603">
        <v>770</v>
      </c>
      <c r="AAB603">
        <v>1933</v>
      </c>
      <c r="AAC603">
        <v>180000</v>
      </c>
    </row>
    <row r="604" spans="701:707" x14ac:dyDescent="0.3">
      <c r="ZY604">
        <v>4</v>
      </c>
      <c r="ZZ604">
        <v>3</v>
      </c>
      <c r="AAA604">
        <v>1960</v>
      </c>
      <c r="AAB604">
        <v>1965</v>
      </c>
      <c r="AAC604">
        <v>604000</v>
      </c>
    </row>
    <row r="605" spans="701:707" x14ac:dyDescent="0.3">
      <c r="ZY605">
        <v>3</v>
      </c>
      <c r="ZZ605">
        <v>2</v>
      </c>
      <c r="AAA605">
        <v>1680</v>
      </c>
      <c r="AAB605">
        <v>1987</v>
      </c>
      <c r="AAC605">
        <v>510000</v>
      </c>
    </row>
    <row r="606" spans="701:707" x14ac:dyDescent="0.3">
      <c r="ZY606">
        <v>4</v>
      </c>
      <c r="ZZ606">
        <v>4.5</v>
      </c>
      <c r="AAA606">
        <v>5420</v>
      </c>
      <c r="AAB606">
        <v>2001</v>
      </c>
      <c r="AAC606">
        <v>1230000</v>
      </c>
    </row>
    <row r="607" spans="701:707" x14ac:dyDescent="0.3">
      <c r="ZY607">
        <v>3</v>
      </c>
      <c r="ZZ607">
        <v>2.25</v>
      </c>
      <c r="AAA607">
        <v>1715</v>
      </c>
      <c r="AAB607">
        <v>1995</v>
      </c>
      <c r="AAC607">
        <v>257500</v>
      </c>
    </row>
    <row r="608" spans="701:707" x14ac:dyDescent="0.3">
      <c r="ZY608">
        <v>3</v>
      </c>
      <c r="ZZ608">
        <v>1.5</v>
      </c>
      <c r="AAA608">
        <v>1060</v>
      </c>
      <c r="AAB608">
        <v>1963</v>
      </c>
      <c r="AAC608">
        <v>291850</v>
      </c>
    </row>
    <row r="609" spans="701:705" x14ac:dyDescent="0.3">
      <c r="ZY609">
        <v>3</v>
      </c>
      <c r="ZZ609">
        <v>1</v>
      </c>
      <c r="AAA609">
        <v>1750</v>
      </c>
      <c r="AAB609">
        <v>1960</v>
      </c>
      <c r="AAC609">
        <v>229500</v>
      </c>
    </row>
    <row r="610" spans="701:705" x14ac:dyDescent="0.3">
      <c r="ZY610">
        <v>3</v>
      </c>
      <c r="ZZ610">
        <v>2.5</v>
      </c>
      <c r="AAA610">
        <v>1890</v>
      </c>
      <c r="AAB610">
        <v>2003</v>
      </c>
      <c r="AAC610">
        <v>323000</v>
      </c>
    </row>
    <row r="701" spans="801:805" x14ac:dyDescent="0.3">
      <c r="ADU701">
        <v>2</v>
      </c>
      <c r="ADV701">
        <v>2</v>
      </c>
      <c r="ADW701">
        <v>2000</v>
      </c>
      <c r="ADX701">
        <v>3215501</v>
      </c>
      <c r="ADY701">
        <v>10301604045</v>
      </c>
    </row>
    <row r="702" spans="801:805" x14ac:dyDescent="0.3">
      <c r="ADU702">
        <v>10</v>
      </c>
      <c r="ADV702">
        <v>235</v>
      </c>
      <c r="ADW702">
        <v>123</v>
      </c>
      <c r="ADX702">
        <v>1246145</v>
      </c>
      <c r="ADY702">
        <v>16</v>
      </c>
    </row>
    <row r="703" spans="801:805" x14ac:dyDescent="0.3">
      <c r="ADU703">
        <v>461045</v>
      </c>
      <c r="ADV703">
        <v>23450</v>
      </c>
      <c r="ADW703">
        <v>1325406</v>
      </c>
      <c r="ADX703">
        <v>104015</v>
      </c>
      <c r="ADY703">
        <v>41</v>
      </c>
    </row>
    <row r="704" spans="801:805" x14ac:dyDescent="0.3">
      <c r="ADU704">
        <v>1045</v>
      </c>
      <c r="ADV704">
        <v>4501</v>
      </c>
      <c r="ADW704">
        <v>540</v>
      </c>
      <c r="ADX704">
        <v>40</v>
      </c>
      <c r="ADY704">
        <v>104</v>
      </c>
    </row>
    <row r="901" spans="1001:1005" x14ac:dyDescent="0.3">
      <c r="ALM901" s="1">
        <v>2</v>
      </c>
      <c r="ALN901" s="1">
        <v>2</v>
      </c>
      <c r="ALO901" s="1">
        <v>1400</v>
      </c>
      <c r="ALP901" s="1">
        <v>1967</v>
      </c>
      <c r="ALQ901" s="1">
        <v>220000</v>
      </c>
    </row>
    <row r="902" spans="1001:1005" x14ac:dyDescent="0.3">
      <c r="ALM902" s="1">
        <v>3</v>
      </c>
      <c r="ALN902" s="1">
        <v>2</v>
      </c>
      <c r="ALO902" s="1">
        <v>1300</v>
      </c>
      <c r="ALP902" s="1">
        <v>1984</v>
      </c>
      <c r="ALQ902" s="1">
        <v>400200</v>
      </c>
    </row>
    <row r="903" spans="1001:1005" x14ac:dyDescent="0.3">
      <c r="ALM903" s="1">
        <v>2</v>
      </c>
      <c r="ALN903" s="1">
        <v>2</v>
      </c>
      <c r="ALO903" s="1">
        <v>900</v>
      </c>
      <c r="ALP903" s="1">
        <v>1989</v>
      </c>
      <c r="ALQ903" s="1">
        <v>250000</v>
      </c>
    </row>
    <row r="904" spans="1001:1005" x14ac:dyDescent="0.3">
      <c r="ALM904" s="1">
        <v>4</v>
      </c>
      <c r="ALN904" s="1">
        <v>3</v>
      </c>
      <c r="ALO904" s="1">
        <v>2900</v>
      </c>
      <c r="ALP904" s="1">
        <v>1955</v>
      </c>
      <c r="ALQ904" s="1">
        <v>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 Mind</dc:creator>
  <cp:lastModifiedBy>Grave Mind</cp:lastModifiedBy>
  <dcterms:created xsi:type="dcterms:W3CDTF">2020-02-01T21:49:18Z</dcterms:created>
  <dcterms:modified xsi:type="dcterms:W3CDTF">2020-02-02T02:46:59Z</dcterms:modified>
</cp:coreProperties>
</file>