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 Development\Projects\GitHub\hoya-hack\Machine Learning\"/>
    </mc:Choice>
  </mc:AlternateContent>
  <xr:revisionPtr revIDLastSave="0" documentId="8_{C0E7A521-A8BE-4464-B355-F804FD50C186}" xr6:coauthVersionLast="45" xr6:coauthVersionMax="45" xr10:uidLastSave="{00000000-0000-0000-0000-000000000000}"/>
  <bookViews>
    <workbookView xWindow="2016" yWindow="3048" windowWidth="17280" windowHeight="8964" xr2:uid="{09D9224B-842C-4840-8CE3-EBEB56637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B4" i="1" l="1"/>
  <c r="DA4" i="1"/>
  <c r="CZ4" i="1"/>
  <c r="CY4" i="1"/>
  <c r="CX4" i="1"/>
  <c r="DB3" i="1"/>
  <c r="DA3" i="1"/>
  <c r="CZ3" i="1"/>
  <c r="CY3" i="1"/>
  <c r="CX3" i="1"/>
  <c r="DB2" i="1"/>
  <c r="DA2" i="1"/>
  <c r="CZ2" i="1"/>
  <c r="CY2" i="1"/>
  <c r="CX2" i="1"/>
  <c r="DB1" i="1"/>
  <c r="DA1" i="1"/>
  <c r="CZ1" i="1"/>
  <c r="CY1" i="1"/>
  <c r="CX1" i="1"/>
  <c r="GS106" i="1" l="1" a="1"/>
  <c r="GS106" i="1" s="1"/>
  <c r="GX104" i="1"/>
  <c r="GW104" i="1"/>
  <c r="GV104" i="1"/>
  <c r="GU104" i="1"/>
  <c r="GT104" i="1"/>
  <c r="GX103" i="1"/>
  <c r="GW103" i="1"/>
  <c r="GV103" i="1"/>
  <c r="GU103" i="1"/>
  <c r="GT103" i="1"/>
  <c r="GX102" i="1"/>
  <c r="GW102" i="1"/>
  <c r="GV102" i="1"/>
  <c r="GU102" i="1"/>
  <c r="GT102" i="1"/>
  <c r="GX101" i="1"/>
  <c r="GW101" i="1"/>
  <c r="GV101" i="1"/>
  <c r="GU101" i="1"/>
  <c r="GT101" i="1"/>
  <c r="KO206" i="1" l="1" a="1"/>
  <c r="KO206" i="1" s="1"/>
  <c r="KT204" i="1"/>
  <c r="KS204" i="1"/>
  <c r="KR204" i="1"/>
  <c r="KQ204" i="1"/>
  <c r="KP204" i="1"/>
  <c r="KT203" i="1"/>
  <c r="KS203" i="1"/>
  <c r="KR203" i="1"/>
  <c r="KQ203" i="1"/>
  <c r="KP203" i="1"/>
  <c r="KT202" i="1"/>
  <c r="KS202" i="1"/>
  <c r="KR202" i="1"/>
  <c r="KQ202" i="1"/>
  <c r="KP202" i="1"/>
  <c r="KT201" i="1"/>
  <c r="KS201" i="1"/>
  <c r="KR201" i="1"/>
  <c r="KQ201" i="1"/>
  <c r="KP201" i="1"/>
  <c r="OP304" i="1" l="1"/>
  <c r="OO304" i="1"/>
  <c r="ON304" i="1"/>
  <c r="OM304" i="1"/>
  <c r="OL304" i="1"/>
  <c r="OP303" i="1"/>
  <c r="OO303" i="1"/>
  <c r="ON303" i="1"/>
  <c r="OM303" i="1"/>
  <c r="OL303" i="1"/>
  <c r="OP302" i="1"/>
  <c r="OO302" i="1"/>
  <c r="ON302" i="1"/>
  <c r="OM302" i="1"/>
  <c r="OL302" i="1"/>
  <c r="OP301" i="1"/>
  <c r="OO301" i="1"/>
  <c r="ON301" i="1"/>
  <c r="OM301" i="1"/>
  <c r="OL301" i="1"/>
  <c r="SL410" i="1" l="1"/>
  <c r="SK410" i="1"/>
  <c r="SJ410" i="1"/>
  <c r="SI410" i="1"/>
  <c r="SH410" i="1"/>
  <c r="SL409" i="1"/>
  <c r="SK409" i="1"/>
  <c r="SJ409" i="1"/>
  <c r="SI409" i="1"/>
  <c r="SH409" i="1"/>
  <c r="SL408" i="1"/>
  <c r="SK408" i="1"/>
  <c r="SJ408" i="1"/>
  <c r="SI408" i="1"/>
  <c r="SH408" i="1"/>
  <c r="SL407" i="1"/>
  <c r="SK407" i="1"/>
  <c r="SJ407" i="1"/>
  <c r="SI407" i="1"/>
  <c r="SH407" i="1"/>
  <c r="SL406" i="1"/>
  <c r="SK406" i="1"/>
  <c r="SJ406" i="1"/>
  <c r="SI406" i="1"/>
  <c r="SH406" i="1"/>
  <c r="SL405" i="1"/>
  <c r="SK405" i="1"/>
  <c r="SJ405" i="1"/>
  <c r="SI405" i="1"/>
  <c r="SH405" i="1"/>
  <c r="SL404" i="1"/>
  <c r="SK404" i="1"/>
  <c r="SJ404" i="1"/>
  <c r="SI404" i="1"/>
  <c r="SH404" i="1"/>
  <c r="SL403" i="1"/>
  <c r="SK403" i="1"/>
  <c r="SJ403" i="1"/>
  <c r="SI403" i="1"/>
  <c r="SH403" i="1"/>
  <c r="SL402" i="1"/>
  <c r="SK402" i="1"/>
  <c r="SJ402" i="1"/>
  <c r="SI402" i="1"/>
  <c r="SH402" i="1"/>
  <c r="SL401" i="1"/>
  <c r="SK401" i="1"/>
  <c r="SJ401" i="1"/>
  <c r="SI401" i="1"/>
  <c r="SH401" i="1"/>
  <c r="WJ501" i="1" a="1"/>
  <c r="WJ501" i="1" s="1"/>
  <c r="WH510" i="1"/>
  <c r="WG510" i="1"/>
  <c r="WF510" i="1"/>
  <c r="WE510" i="1"/>
  <c r="WD510" i="1"/>
  <c r="WH509" i="1"/>
  <c r="WG509" i="1"/>
  <c r="WF509" i="1"/>
  <c r="WE509" i="1"/>
  <c r="WD509" i="1"/>
  <c r="WH508" i="1"/>
  <c r="WG508" i="1"/>
  <c r="WF508" i="1"/>
  <c r="WE508" i="1"/>
  <c r="WD508" i="1"/>
  <c r="WH507" i="1"/>
  <c r="WG507" i="1"/>
  <c r="WF507" i="1"/>
  <c r="WE507" i="1"/>
  <c r="WD507" i="1"/>
  <c r="WH506" i="1"/>
  <c r="WG506" i="1"/>
  <c r="WF506" i="1"/>
  <c r="WE506" i="1"/>
  <c r="WD506" i="1"/>
  <c r="WH505" i="1"/>
  <c r="WG505" i="1"/>
  <c r="WF505" i="1"/>
  <c r="WE505" i="1"/>
  <c r="WH504" i="1"/>
  <c r="WG504" i="1"/>
  <c r="WF504" i="1"/>
  <c r="WE504" i="1"/>
  <c r="WD504" i="1"/>
  <c r="WH503" i="1"/>
  <c r="WG503" i="1"/>
  <c r="WF503" i="1"/>
  <c r="WE503" i="1"/>
  <c r="WD503" i="1"/>
  <c r="WH502" i="1"/>
  <c r="WG502" i="1"/>
  <c r="WF502" i="1"/>
  <c r="WD502" i="1"/>
  <c r="WH501" i="1"/>
  <c r="WG501" i="1"/>
  <c r="WF501" i="1"/>
  <c r="WE501" i="1"/>
  <c r="WD501" i="1"/>
  <c r="AAE601" i="1" a="1"/>
  <c r="AAE601" i="1" s="1"/>
  <c r="AAI601" i="1" a="1"/>
  <c r="AAI601" i="1" s="1"/>
  <c r="AAC610" i="1"/>
  <c r="AAB610" i="1"/>
  <c r="AAA610" i="1"/>
  <c r="ZZ610" i="1"/>
  <c r="ZY610" i="1"/>
  <c r="AAC609" i="1"/>
  <c r="AAB609" i="1"/>
  <c r="AAA609" i="1"/>
  <c r="ZZ609" i="1"/>
  <c r="ZY609" i="1"/>
  <c r="AAC608" i="1"/>
  <c r="AAB608" i="1"/>
  <c r="AAA608" i="1"/>
  <c r="ZZ608" i="1"/>
  <c r="ZY608" i="1"/>
  <c r="AAC607" i="1"/>
  <c r="AAB607" i="1"/>
  <c r="AAA607" i="1"/>
  <c r="ZZ607" i="1"/>
  <c r="ZY607" i="1"/>
  <c r="AAC606" i="1"/>
  <c r="AAB606" i="1"/>
  <c r="AAA606" i="1"/>
  <c r="ZZ606" i="1"/>
  <c r="AAC605" i="1"/>
  <c r="AAB605" i="1"/>
  <c r="AAA605" i="1"/>
  <c r="ZZ605" i="1"/>
  <c r="ZY605" i="1"/>
  <c r="AAC604" i="1"/>
  <c r="AAB604" i="1"/>
  <c r="AAA604" i="1"/>
  <c r="ZZ604" i="1"/>
  <c r="ZY604" i="1"/>
  <c r="AAC603" i="1"/>
  <c r="AAB603" i="1"/>
  <c r="AAA603" i="1"/>
  <c r="ZZ603" i="1"/>
  <c r="ZY603" i="1"/>
  <c r="AAC602" i="1"/>
  <c r="AAB602" i="1"/>
  <c r="AAA602" i="1"/>
  <c r="ZY602" i="1"/>
  <c r="AAC601" i="1"/>
  <c r="AAB601" i="1"/>
  <c r="AAA601" i="1"/>
  <c r="ZZ601" i="1"/>
  <c r="ZY601" i="1"/>
  <c r="AIA801" i="1" l="1" a="1"/>
  <c r="AIA801" i="1" s="1"/>
  <c r="AHZ804" i="1"/>
  <c r="AHY804" i="1"/>
  <c r="AHX804" i="1"/>
  <c r="AHW804" i="1"/>
  <c r="AHV804" i="1"/>
  <c r="AHZ803" i="1"/>
  <c r="AHY803" i="1"/>
  <c r="AHX803" i="1"/>
  <c r="AHW803" i="1"/>
  <c r="AHV803" i="1"/>
  <c r="AHZ802" i="1"/>
  <c r="AHY802" i="1"/>
  <c r="AHX802" i="1"/>
  <c r="AHW802" i="1"/>
  <c r="AHV802" i="1"/>
  <c r="AHZ801" i="1"/>
  <c r="AHY801" i="1"/>
  <c r="AHX801" i="1"/>
  <c r="AHW801" i="1"/>
  <c r="AHV801" i="1"/>
  <c r="ALS901" i="1" a="1"/>
  <c r="ALS901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<sst xmlns="http://schemas.openxmlformats.org/spreadsheetml/2006/main" count="1" uniqueCount="1">
  <si>
    <t>MMULT(MINVERSE(A1:D11),E1:E11)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</si>
</sst>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9C88-7026-4E70-8441-33EDB8F1C001}">
  <dimension ref="CW1:BBA1304"/>
  <sheetViews>
    <sheetView tabSelected="1" zoomScale="70" zoomScaleNormal="70" workbookViewId="0">
      <selection activeCell="B4" sqref="B4"/>
    </sheetView>
  </sheetViews>
  <sheetFormatPr defaultRowHeight="14.4" x14ac:dyDescent="0.3"/>
  <cols>
    <col min="711" max="711" width="18.21875" bestFit="1" customWidth="1"/>
    <col min="1401" max="1401" width="22.5546875" customWidth="1"/>
    <col min="1402" max="1402" width="18.77734375" customWidth="1"/>
    <col min="1403" max="1403" width="22.33203125" customWidth="1"/>
    <col min="1404" max="1404" width="20.44140625" customWidth="1"/>
  </cols>
  <sheetData>
    <row r="1" spans="101:106" x14ac:dyDescent="0.3">
      <c r="CW1">
        <v>1</v>
      </c>
      <c r="CX1">
        <f>VALUE(2)</f>
        <v>2</v>
      </c>
      <c r="CY1">
        <f>VALUE(3)</f>
        <v>3</v>
      </c>
      <c r="CZ1">
        <f>VALUE(4)</f>
        <v>4</v>
      </c>
      <c r="DA1">
        <f>VALUE(5)</f>
        <v>5</v>
      </c>
      <c r="DB1">
        <f>VALUE(6)</f>
        <v>6</v>
      </c>
    </row>
    <row r="2" spans="101:106" x14ac:dyDescent="0.3">
      <c r="CW2">
        <v>1</v>
      </c>
      <c r="CX2">
        <f>VALUE(6)</f>
        <v>6</v>
      </c>
      <c r="CY2">
        <f>VALUE(5)</f>
        <v>5</v>
      </c>
      <c r="CZ2">
        <f>VALUE(4)</f>
        <v>4</v>
      </c>
      <c r="DA2">
        <f>VALUE(3)</f>
        <v>3</v>
      </c>
      <c r="DB2">
        <f>VALUE(2)</f>
        <v>2</v>
      </c>
    </row>
    <row r="3" spans="101:106" x14ac:dyDescent="0.3">
      <c r="CW3">
        <v>1</v>
      </c>
      <c r="CX3">
        <f>VALUE(5)</f>
        <v>5</v>
      </c>
      <c r="CY3">
        <f>VALUE(3)</f>
        <v>3</v>
      </c>
      <c r="CZ3">
        <f>VALUE(6)</f>
        <v>6</v>
      </c>
      <c r="DA3">
        <f>VALUE(2)</f>
        <v>2</v>
      </c>
      <c r="DB3">
        <f>VALUE(3)</f>
        <v>3</v>
      </c>
    </row>
    <row r="4" spans="101:106" x14ac:dyDescent="0.3">
      <c r="CW4">
        <v>1</v>
      </c>
      <c r="CX4">
        <f>VALUE(5)</f>
        <v>5</v>
      </c>
      <c r="CY4">
        <f>VALUE(2)</f>
        <v>2</v>
      </c>
      <c r="CZ4">
        <f>VALUE(3)</f>
        <v>3</v>
      </c>
      <c r="DA4">
        <f>VALUE(6)</f>
        <v>6</v>
      </c>
      <c r="DB4">
        <f>VALUE(4)</f>
        <v>4</v>
      </c>
    </row>
    <row r="101" spans="201:206" x14ac:dyDescent="0.3">
      <c r="GS101">
        <v>1</v>
      </c>
      <c r="GT101">
        <f>VALUE(5)</f>
        <v>5</v>
      </c>
      <c r="GU101">
        <f>VALUE(4)</f>
        <v>4</v>
      </c>
      <c r="GV101">
        <f>VALUE(3)</f>
        <v>3</v>
      </c>
      <c r="GW101">
        <f>VALUE(2)</f>
        <v>2</v>
      </c>
      <c r="GX101">
        <f>VALUE(1)</f>
        <v>1</v>
      </c>
    </row>
    <row r="102" spans="201:206" x14ac:dyDescent="0.3">
      <c r="GS102">
        <v>1</v>
      </c>
      <c r="GT102">
        <f>VALUE(3)</f>
        <v>3</v>
      </c>
      <c r="GU102">
        <f>VALUE(4)</f>
        <v>4</v>
      </c>
      <c r="GV102">
        <f>VALUE(2)</f>
        <v>2</v>
      </c>
      <c r="GW102">
        <f>VALUE(1)</f>
        <v>1</v>
      </c>
      <c r="GX102">
        <f>VALUE(5)</f>
        <v>5</v>
      </c>
    </row>
    <row r="103" spans="201:206" x14ac:dyDescent="0.3">
      <c r="GS103">
        <v>1</v>
      </c>
      <c r="GT103">
        <f>VALUE(3)</f>
        <v>3</v>
      </c>
      <c r="GU103">
        <f>VALUE(2)</f>
        <v>2</v>
      </c>
      <c r="GV103">
        <f>VALUE(4)</f>
        <v>4</v>
      </c>
      <c r="GW103">
        <f>VALUE(1)</f>
        <v>1</v>
      </c>
      <c r="GX103">
        <f>VALUE(5)</f>
        <v>5</v>
      </c>
    </row>
    <row r="104" spans="201:206" x14ac:dyDescent="0.3">
      <c r="GS104">
        <v>1</v>
      </c>
      <c r="GT104">
        <f>VALUE(5)</f>
        <v>5</v>
      </c>
      <c r="GU104">
        <f>VALUE(4)</f>
        <v>4</v>
      </c>
      <c r="GV104">
        <f>VALUE(3)</f>
        <v>3</v>
      </c>
      <c r="GW104">
        <f>VALUE(4)</f>
        <v>4</v>
      </c>
      <c r="GX104">
        <f>VALUE(2)</f>
        <v>2</v>
      </c>
    </row>
    <row r="106" spans="201:206" x14ac:dyDescent="0.3">
      <c r="GS106" cm="1">
        <f t="array" ref="GS106:GV110">TRANSPOSE(GS101:GW104)</f>
        <v>1</v>
      </c>
      <c r="GT106">
        <v>1</v>
      </c>
      <c r="GU106">
        <v>1</v>
      </c>
      <c r="GV106">
        <v>1</v>
      </c>
    </row>
    <row r="107" spans="201:206" x14ac:dyDescent="0.3">
      <c r="GS107">
        <v>5</v>
      </c>
      <c r="GT107">
        <v>3</v>
      </c>
      <c r="GU107">
        <v>3</v>
      </c>
      <c r="GV107">
        <v>5</v>
      </c>
    </row>
    <row r="108" spans="201:206" x14ac:dyDescent="0.3">
      <c r="GS108">
        <v>4</v>
      </c>
      <c r="GT108">
        <v>4</v>
      </c>
      <c r="GU108">
        <v>2</v>
      </c>
      <c r="GV108">
        <v>4</v>
      </c>
    </row>
    <row r="109" spans="201:206" x14ac:dyDescent="0.3">
      <c r="GS109">
        <v>3</v>
      </c>
      <c r="GT109">
        <v>2</v>
      </c>
      <c r="GU109">
        <v>4</v>
      </c>
      <c r="GV109">
        <v>3</v>
      </c>
    </row>
    <row r="110" spans="201:206" x14ac:dyDescent="0.3">
      <c r="GS110">
        <v>2</v>
      </c>
      <c r="GT110">
        <v>1</v>
      </c>
      <c r="GU110">
        <v>1</v>
      </c>
      <c r="GV110">
        <v>4</v>
      </c>
    </row>
    <row r="201" spans="301:306" x14ac:dyDescent="0.3">
      <c r="KO201">
        <v>1</v>
      </c>
      <c r="KP201">
        <f>VALUE(1)</f>
        <v>1</v>
      </c>
      <c r="KQ201">
        <f>VALUE(2)</f>
        <v>2</v>
      </c>
      <c r="KR201">
        <f>VALUE(3)</f>
        <v>3</v>
      </c>
      <c r="KS201">
        <f>VALUE(4)</f>
        <v>4</v>
      </c>
      <c r="KT201">
        <f>VALUE(5)</f>
        <v>5</v>
      </c>
    </row>
    <row r="202" spans="301:306" x14ac:dyDescent="0.3">
      <c r="KO202">
        <v>1</v>
      </c>
      <c r="KP202">
        <f>VALUE(5)</f>
        <v>5</v>
      </c>
      <c r="KQ202">
        <f>VALUE(4)</f>
        <v>4</v>
      </c>
      <c r="KR202">
        <f>VALUE(3)</f>
        <v>3</v>
      </c>
      <c r="KS202">
        <f>VALUE(2)</f>
        <v>2</v>
      </c>
      <c r="KT202">
        <f>VALUE(1)</f>
        <v>1</v>
      </c>
    </row>
    <row r="203" spans="301:306" x14ac:dyDescent="0.3">
      <c r="KO203">
        <v>1</v>
      </c>
      <c r="KP203">
        <f>VALUE(2)</f>
        <v>2</v>
      </c>
      <c r="KQ203">
        <f>VALUE(3)</f>
        <v>3</v>
      </c>
      <c r="KR203">
        <f>VALUE(4)</f>
        <v>4</v>
      </c>
      <c r="KS203">
        <f>VALUE(1)</f>
        <v>1</v>
      </c>
      <c r="KT203">
        <f>VALUE(5)</f>
        <v>5</v>
      </c>
    </row>
    <row r="204" spans="301:306" x14ac:dyDescent="0.3">
      <c r="KO204">
        <v>1</v>
      </c>
      <c r="KP204">
        <f>VALUE(5)</f>
        <v>5</v>
      </c>
      <c r="KQ204">
        <f>VALUE(3)</f>
        <v>3</v>
      </c>
      <c r="KR204">
        <f>VALUE(4)</f>
        <v>4</v>
      </c>
      <c r="KS204">
        <f>VALUE(2)</f>
        <v>2</v>
      </c>
      <c r="KT204">
        <f>VALUE(1)</f>
        <v>1</v>
      </c>
    </row>
    <row r="206" spans="301:306" x14ac:dyDescent="0.3">
      <c r="KO206" t="e" cm="1">
        <f t="array" ref="KO206">TRANSPOSE(Xmat)</f>
        <v>#NAME?</v>
      </c>
    </row>
    <row r="301" spans="401:406" x14ac:dyDescent="0.3">
      <c r="OK301">
        <v>1</v>
      </c>
      <c r="OL301">
        <f>VALUE(1)</f>
        <v>1</v>
      </c>
      <c r="OM301">
        <f>VALUE(2)</f>
        <v>2</v>
      </c>
      <c r="ON301">
        <f>VALUE(3)</f>
        <v>3</v>
      </c>
      <c r="OO301">
        <f>VALUE(4)</f>
        <v>4</v>
      </c>
      <c r="OP301">
        <f>VALUE(1)</f>
        <v>1</v>
      </c>
    </row>
    <row r="302" spans="401:406" x14ac:dyDescent="0.3">
      <c r="OK302">
        <v>1</v>
      </c>
      <c r="OL302">
        <f>VALUE(2)</f>
        <v>2</v>
      </c>
      <c r="OM302">
        <f>VALUE(3)</f>
        <v>3</v>
      </c>
      <c r="ON302">
        <f>VALUE(4)</f>
        <v>4</v>
      </c>
      <c r="OO302">
        <f>VALUE(1)</f>
        <v>1</v>
      </c>
      <c r="OP302">
        <f>VALUE(2)</f>
        <v>2</v>
      </c>
    </row>
    <row r="303" spans="401:406" x14ac:dyDescent="0.3">
      <c r="OK303">
        <v>1</v>
      </c>
      <c r="OL303">
        <f>VALUE(3)</f>
        <v>3</v>
      </c>
      <c r="OM303">
        <f>VALUE(1)</f>
        <v>1</v>
      </c>
      <c r="ON303">
        <f>VALUE(23)</f>
        <v>23</v>
      </c>
      <c r="OO303">
        <f>VALUE(3)</f>
        <v>3</v>
      </c>
      <c r="OP303">
        <f>VALUE(4)</f>
        <v>4</v>
      </c>
    </row>
    <row r="304" spans="401:406" x14ac:dyDescent="0.3">
      <c r="OK304">
        <v>1</v>
      </c>
      <c r="OL304">
        <f>VALUE(1)</f>
        <v>1</v>
      </c>
      <c r="OM304">
        <f>VALUE(2)</f>
        <v>2</v>
      </c>
      <c r="ON304">
        <f>VALUE(3)</f>
        <v>3</v>
      </c>
      <c r="OO304">
        <f>VALUE(4)</f>
        <v>4</v>
      </c>
      <c r="OP304">
        <f>VALUE(5)</f>
        <v>5</v>
      </c>
    </row>
    <row r="401" spans="501:506" x14ac:dyDescent="0.3">
      <c r="SG401">
        <v>1</v>
      </c>
      <c r="SH401">
        <f>VALUE(3)</f>
        <v>3</v>
      </c>
      <c r="SI401">
        <f>VALUE(1)</f>
        <v>1</v>
      </c>
      <c r="SJ401">
        <f>VALUE(1180)</f>
        <v>1180</v>
      </c>
      <c r="SK401">
        <f>VALUE(1955)</f>
        <v>1955</v>
      </c>
      <c r="SL401">
        <f>VALUE(221900)</f>
        <v>221900</v>
      </c>
    </row>
    <row r="402" spans="501:506" x14ac:dyDescent="0.3">
      <c r="SG402">
        <v>1</v>
      </c>
      <c r="SH402">
        <f>VALUE(3)</f>
        <v>3</v>
      </c>
      <c r="SI402">
        <f>VALUE(2.25)</f>
        <v>2.25</v>
      </c>
      <c r="SJ402">
        <f>VALUE(2570)</f>
        <v>2570</v>
      </c>
      <c r="SK402">
        <f>VALUE(1951)</f>
        <v>1951</v>
      </c>
      <c r="SL402">
        <f>VALUE(538000)</f>
        <v>538000</v>
      </c>
    </row>
    <row r="403" spans="501:506" x14ac:dyDescent="0.3">
      <c r="SG403">
        <v>1</v>
      </c>
      <c r="SH403">
        <f>VALUE(2)</f>
        <v>2</v>
      </c>
      <c r="SI403">
        <f>VALUE(1)</f>
        <v>1</v>
      </c>
      <c r="SJ403">
        <f>VALUE(770)</f>
        <v>770</v>
      </c>
      <c r="SK403">
        <f>VALUE(1933)</f>
        <v>1933</v>
      </c>
      <c r="SL403">
        <f>VALUE(180000)</f>
        <v>180000</v>
      </c>
    </row>
    <row r="404" spans="501:506" x14ac:dyDescent="0.3">
      <c r="SG404">
        <v>1</v>
      </c>
      <c r="SH404">
        <f>VALUE(4)</f>
        <v>4</v>
      </c>
      <c r="SI404">
        <f>VALUE(3)</f>
        <v>3</v>
      </c>
      <c r="SJ404">
        <f>VALUE(1960)</f>
        <v>1960</v>
      </c>
      <c r="SK404">
        <f>VALUE(1965)</f>
        <v>1965</v>
      </c>
      <c r="SL404">
        <f>VALUE(604000)</f>
        <v>604000</v>
      </c>
    </row>
    <row r="405" spans="501:506" x14ac:dyDescent="0.3">
      <c r="SG405">
        <v>1</v>
      </c>
      <c r="SH405">
        <f>VALUE(3)</f>
        <v>3</v>
      </c>
      <c r="SI405">
        <f>VALUE(2)</f>
        <v>2</v>
      </c>
      <c r="SJ405">
        <f>VALUE(1680)</f>
        <v>1680</v>
      </c>
      <c r="SK405">
        <f>VALUE(1987)</f>
        <v>1987</v>
      </c>
      <c r="SL405">
        <f>VALUE(510000)</f>
        <v>510000</v>
      </c>
    </row>
    <row r="406" spans="501:506" x14ac:dyDescent="0.3">
      <c r="SG406">
        <v>1</v>
      </c>
      <c r="SH406">
        <f>VALUE(4)</f>
        <v>4</v>
      </c>
      <c r="SI406">
        <f>VALUE(4.5)</f>
        <v>4.5</v>
      </c>
      <c r="SJ406">
        <f>VALUE(5420)</f>
        <v>5420</v>
      </c>
      <c r="SK406">
        <f>VALUE(2001)</f>
        <v>2001</v>
      </c>
      <c r="SL406">
        <f>VALUE(1230000)</f>
        <v>1230000</v>
      </c>
    </row>
    <row r="407" spans="501:506" x14ac:dyDescent="0.3">
      <c r="SG407">
        <v>1</v>
      </c>
      <c r="SH407">
        <f>VALUE(3)</f>
        <v>3</v>
      </c>
      <c r="SI407">
        <f>VALUE(2.25)</f>
        <v>2.25</v>
      </c>
      <c r="SJ407">
        <f>VALUE(1715)</f>
        <v>1715</v>
      </c>
      <c r="SK407">
        <f>VALUE(1995)</f>
        <v>1995</v>
      </c>
      <c r="SL407">
        <f>VALUE(257500)</f>
        <v>257500</v>
      </c>
    </row>
    <row r="408" spans="501:506" x14ac:dyDescent="0.3">
      <c r="SG408">
        <v>1</v>
      </c>
      <c r="SH408">
        <f>VALUE(3)</f>
        <v>3</v>
      </c>
      <c r="SI408">
        <f>VALUE(1.5)</f>
        <v>1.5</v>
      </c>
      <c r="SJ408">
        <f>VALUE(1060)</f>
        <v>1060</v>
      </c>
      <c r="SK408">
        <f>VALUE(1963)</f>
        <v>1963</v>
      </c>
      <c r="SL408">
        <f>VALUE(291850)</f>
        <v>291850</v>
      </c>
    </row>
    <row r="409" spans="501:506" x14ac:dyDescent="0.3">
      <c r="SG409">
        <v>1</v>
      </c>
      <c r="SH409">
        <f>VALUE(3)</f>
        <v>3</v>
      </c>
      <c r="SI409">
        <f>VALUE(1)</f>
        <v>1</v>
      </c>
      <c r="SJ409">
        <f>VALUE(1780)</f>
        <v>1780</v>
      </c>
      <c r="SK409">
        <f>VALUE(1960)</f>
        <v>1960</v>
      </c>
      <c r="SL409">
        <f>VALUE(229500)</f>
        <v>229500</v>
      </c>
    </row>
    <row r="410" spans="501:506" x14ac:dyDescent="0.3">
      <c r="SG410">
        <v>1</v>
      </c>
      <c r="SH410">
        <f>VALUE(3)</f>
        <v>3</v>
      </c>
      <c r="SI410">
        <f>VALUE(2.5)</f>
        <v>2.5</v>
      </c>
      <c r="SJ410">
        <f>VALUE(1890)</f>
        <v>1890</v>
      </c>
      <c r="SK410">
        <f>VALUE(2003)</f>
        <v>2003</v>
      </c>
      <c r="SL410">
        <f>VALUE(323000)</f>
        <v>323000</v>
      </c>
    </row>
    <row r="501" spans="601:608" x14ac:dyDescent="0.3">
      <c r="WC501">
        <v>1</v>
      </c>
      <c r="WD501">
        <f>VALUE(3)</f>
        <v>3</v>
      </c>
      <c r="WE501">
        <f>VALUE(1)</f>
        <v>1</v>
      </c>
      <c r="WF501">
        <f>VALUE(1180)</f>
        <v>1180</v>
      </c>
      <c r="WG501">
        <f>VALUE(1955)</f>
        <v>1955</v>
      </c>
      <c r="WH501">
        <f>VALUE(221900)</f>
        <v>221900</v>
      </c>
      <c r="WJ501" t="e" cm="1">
        <f t="array" ref="WJ501">MMULT(MINVERSE(WC501:WG510),WH501:WH510)</f>
        <v>#VALUE!</v>
      </c>
    </row>
    <row r="502" spans="601:608" x14ac:dyDescent="0.3">
      <c r="WC502">
        <v>1</v>
      </c>
      <c r="WD502">
        <f>VALUE(3)</f>
        <v>3</v>
      </c>
      <c r="WE502">
        <v>2.25</v>
      </c>
      <c r="WF502">
        <f>VALUE(2570)</f>
        <v>2570</v>
      </c>
      <c r="WG502">
        <f>VALUE(1951)</f>
        <v>1951</v>
      </c>
      <c r="WH502">
        <f>VALUE(538000)</f>
        <v>538000</v>
      </c>
    </row>
    <row r="503" spans="601:608" x14ac:dyDescent="0.3">
      <c r="WC503">
        <v>1</v>
      </c>
      <c r="WD503">
        <f>VALUE(2)</f>
        <v>2</v>
      </c>
      <c r="WE503">
        <f>VALUE(1)</f>
        <v>1</v>
      </c>
      <c r="WF503">
        <f>VALUE(770)</f>
        <v>770</v>
      </c>
      <c r="WG503">
        <f>VALUE(1933)</f>
        <v>1933</v>
      </c>
      <c r="WH503">
        <f>VALUE(180000)</f>
        <v>180000</v>
      </c>
    </row>
    <row r="504" spans="601:608" x14ac:dyDescent="0.3">
      <c r="WC504">
        <v>1</v>
      </c>
      <c r="WD504">
        <f>VALUE(4)</f>
        <v>4</v>
      </c>
      <c r="WE504">
        <f>VALUE(3)</f>
        <v>3</v>
      </c>
      <c r="WF504">
        <f>VALUE(1960)</f>
        <v>1960</v>
      </c>
      <c r="WG504">
        <f>VALUE(1965)</f>
        <v>1965</v>
      </c>
      <c r="WH504">
        <f>VALUE(604000)</f>
        <v>604000</v>
      </c>
    </row>
    <row r="505" spans="601:608" x14ac:dyDescent="0.3">
      <c r="WC505">
        <v>1</v>
      </c>
      <c r="WD505">
        <v>3</v>
      </c>
      <c r="WE505">
        <f>VALUE(2)</f>
        <v>2</v>
      </c>
      <c r="WF505">
        <f>VALUE(1680)</f>
        <v>1680</v>
      </c>
      <c r="WG505">
        <f>VALUE(1987)</f>
        <v>1987</v>
      </c>
      <c r="WH505">
        <f>VALUE(510000)</f>
        <v>510000</v>
      </c>
    </row>
    <row r="506" spans="601:608" x14ac:dyDescent="0.3">
      <c r="WC506">
        <v>1</v>
      </c>
      <c r="WD506">
        <f>VALUE(4)</f>
        <v>4</v>
      </c>
      <c r="WE506">
        <f>VALUE(4.5)</f>
        <v>4.5</v>
      </c>
      <c r="WF506">
        <f>VALUE(5420)</f>
        <v>5420</v>
      </c>
      <c r="WG506">
        <f>VALUE(2001)</f>
        <v>2001</v>
      </c>
      <c r="WH506">
        <f>VALUE(1230000)</f>
        <v>1230000</v>
      </c>
    </row>
    <row r="507" spans="601:608" x14ac:dyDescent="0.3">
      <c r="WC507">
        <v>1</v>
      </c>
      <c r="WD507">
        <f>VALUE(3)</f>
        <v>3</v>
      </c>
      <c r="WE507">
        <f>VALUE(2.25)</f>
        <v>2.25</v>
      </c>
      <c r="WF507">
        <f>VALUE(1715)</f>
        <v>1715</v>
      </c>
      <c r="WG507">
        <f>VALUE(1995)</f>
        <v>1995</v>
      </c>
      <c r="WH507">
        <f>VALUE(257500)</f>
        <v>257500</v>
      </c>
    </row>
    <row r="508" spans="601:608" x14ac:dyDescent="0.3">
      <c r="WC508">
        <v>1</v>
      </c>
      <c r="WD508">
        <f>VALUE(3)</f>
        <v>3</v>
      </c>
      <c r="WE508">
        <f>VALUE(1.5)</f>
        <v>1.5</v>
      </c>
      <c r="WF508">
        <f>VALUE(1060)</f>
        <v>1060</v>
      </c>
      <c r="WG508">
        <f>VALUE(1963)</f>
        <v>1963</v>
      </c>
      <c r="WH508">
        <f>VALUE(291850)</f>
        <v>291850</v>
      </c>
    </row>
    <row r="509" spans="601:608" x14ac:dyDescent="0.3">
      <c r="WC509">
        <v>1</v>
      </c>
      <c r="WD509">
        <f>VALUE(3)</f>
        <v>3</v>
      </c>
      <c r="WE509">
        <f>VALUE(1)</f>
        <v>1</v>
      </c>
      <c r="WF509">
        <f>VALUE(1780)</f>
        <v>1780</v>
      </c>
      <c r="WG509">
        <f>VALUE(1960)</f>
        <v>1960</v>
      </c>
      <c r="WH509">
        <f>VALUE(229500)</f>
        <v>229500</v>
      </c>
    </row>
    <row r="510" spans="601:608" x14ac:dyDescent="0.3">
      <c r="WC510">
        <v>1</v>
      </c>
      <c r="WD510">
        <f>VALUE(3)</f>
        <v>3</v>
      </c>
      <c r="WE510">
        <f>VALUE(2.5)</f>
        <v>2.5</v>
      </c>
      <c r="WF510">
        <f>VALUE(1890)</f>
        <v>1890</v>
      </c>
      <c r="WG510">
        <f>VALUE(2003)</f>
        <v>2003</v>
      </c>
      <c r="WH510">
        <f>VALUE(323000)</f>
        <v>323000</v>
      </c>
    </row>
    <row r="601" spans="701:711" x14ac:dyDescent="0.3">
      <c r="ZY601">
        <f>VALUE(3)</f>
        <v>3</v>
      </c>
      <c r="ZZ601">
        <f>VALUE(1)</f>
        <v>1</v>
      </c>
      <c r="AAA601">
        <f>VALUE(1180)</f>
        <v>1180</v>
      </c>
      <c r="AAB601">
        <f>VALUE(1955)</f>
        <v>1955</v>
      </c>
      <c r="AAC601">
        <f>VALUE(221900)</f>
        <v>221900</v>
      </c>
      <c r="AAE601" t="e" cm="1">
        <f t="array" ref="AAE601">MMULT(MINVERSE(ZY601:AAB610),AAC601:AAC610)</f>
        <v>#VALUE!</v>
      </c>
      <c r="AAI601" t="e" cm="1">
        <f t="array" ref="AAI601">MMULT(MINVERSE(ZY601:AAB610),AAC601:AAC610)</f>
        <v>#VALUE!</v>
      </c>
    </row>
    <row r="602" spans="701:711" x14ac:dyDescent="0.3">
      <c r="ZY602">
        <f>VALUE(3)</f>
        <v>3</v>
      </c>
      <c r="ZZ602">
        <v>2.25</v>
      </c>
      <c r="AAA602">
        <f>VALUE(2570)</f>
        <v>2570</v>
      </c>
      <c r="AAB602">
        <f>VALUE(1951)</f>
        <v>1951</v>
      </c>
      <c r="AAC602">
        <f>VALUE(5328000)</f>
        <v>5328000</v>
      </c>
    </row>
    <row r="603" spans="701:711" x14ac:dyDescent="0.3">
      <c r="ZY603">
        <f>VALUE(2)</f>
        <v>2</v>
      </c>
      <c r="ZZ603">
        <f>VALUE(1)</f>
        <v>1</v>
      </c>
      <c r="AAA603">
        <f>VALUE(770)</f>
        <v>770</v>
      </c>
      <c r="AAB603">
        <f>VALUE(1933)</f>
        <v>1933</v>
      </c>
      <c r="AAC603">
        <f>VALUE(180000)</f>
        <v>180000</v>
      </c>
    </row>
    <row r="604" spans="701:711" x14ac:dyDescent="0.3">
      <c r="ZY604">
        <f>VALUE(1)</f>
        <v>1</v>
      </c>
      <c r="ZZ604">
        <f>VALUE(3)</f>
        <v>3</v>
      </c>
      <c r="AAA604">
        <f>VALUE(1960)</f>
        <v>1960</v>
      </c>
      <c r="AAB604">
        <f>VALUE(1965)</f>
        <v>1965</v>
      </c>
      <c r="AAC604">
        <f>VALUE(604000)</f>
        <v>604000</v>
      </c>
    </row>
    <row r="605" spans="701:711" x14ac:dyDescent="0.3">
      <c r="ZY605">
        <f>VALUE(3)</f>
        <v>3</v>
      </c>
      <c r="ZZ605">
        <f>VALUE(2)</f>
        <v>2</v>
      </c>
      <c r="AAA605">
        <f>VALUE(1680)</f>
        <v>1680</v>
      </c>
      <c r="AAB605">
        <f>VALUE(1987)</f>
        <v>1987</v>
      </c>
      <c r="AAC605">
        <f>VALUE(510000)</f>
        <v>510000</v>
      </c>
    </row>
    <row r="606" spans="701:711" x14ac:dyDescent="0.3">
      <c r="ZY606">
        <v>4</v>
      </c>
      <c r="ZZ606">
        <f>VALUE(4.5)</f>
        <v>4.5</v>
      </c>
      <c r="AAA606">
        <f>VALUE(5420)</f>
        <v>5420</v>
      </c>
      <c r="AAB606">
        <f>VALUE(2001)</f>
        <v>2001</v>
      </c>
      <c r="AAC606">
        <f>VALUE(1230000)</f>
        <v>1230000</v>
      </c>
    </row>
    <row r="607" spans="701:711" x14ac:dyDescent="0.3">
      <c r="ZY607">
        <f>VALUE(3)</f>
        <v>3</v>
      </c>
      <c r="ZZ607">
        <f>VALUE(2.25)</f>
        <v>2.25</v>
      </c>
      <c r="AAA607">
        <f>VALUE(1715)</f>
        <v>1715</v>
      </c>
      <c r="AAB607">
        <f>VALUE(1995)</f>
        <v>1995</v>
      </c>
      <c r="AAC607">
        <f>VALUE(257500)</f>
        <v>257500</v>
      </c>
    </row>
    <row r="608" spans="701:711" x14ac:dyDescent="0.3">
      <c r="ZY608">
        <f>VALUE(3)</f>
        <v>3</v>
      </c>
      <c r="ZZ608">
        <f>VALUE(1.5)</f>
        <v>1.5</v>
      </c>
      <c r="AAA608">
        <f>VALUE(1060)</f>
        <v>1060</v>
      </c>
      <c r="AAB608">
        <f>VALUE(1963)</f>
        <v>1963</v>
      </c>
      <c r="AAC608">
        <f>VALUE(291850)</f>
        <v>291850</v>
      </c>
    </row>
    <row r="609" spans="701:705" x14ac:dyDescent="0.3">
      <c r="ZY609">
        <f>VALUE(3)</f>
        <v>3</v>
      </c>
      <c r="ZZ609">
        <f>VALUE(1)</f>
        <v>1</v>
      </c>
      <c r="AAA609">
        <f>VALUE(1780)</f>
        <v>1780</v>
      </c>
      <c r="AAB609">
        <f>VALUE(1960)</f>
        <v>1960</v>
      </c>
      <c r="AAC609">
        <f>VALUE(229500)</f>
        <v>229500</v>
      </c>
    </row>
    <row r="610" spans="701:705" x14ac:dyDescent="0.3">
      <c r="ZY610">
        <f>VALUE(3)</f>
        <v>3</v>
      </c>
      <c r="ZZ610">
        <f>VALUE(2.5)</f>
        <v>2.5</v>
      </c>
      <c r="AAA610">
        <f>VALUE(1890)</f>
        <v>1890</v>
      </c>
      <c r="AAB610">
        <f>VALUE(2003)</f>
        <v>2003</v>
      </c>
      <c r="AAC610">
        <f>VALUE(323000)</f>
        <v>323000</v>
      </c>
    </row>
    <row r="801" spans="901:911" x14ac:dyDescent="0.3">
      <c r="AHQ801">
        <v>1</v>
      </c>
      <c r="AHR801">
        <v>1</v>
      </c>
      <c r="AHS801">
        <v>1</v>
      </c>
      <c r="AHT801">
        <v>1</v>
      </c>
      <c r="AHU801">
        <v>1</v>
      </c>
      <c r="AHV801">
        <f t="shared" ref="AHV801:AHZ804" si="0">VALUE(AHQ801)</f>
        <v>1</v>
      </c>
      <c r="AHW801">
        <f t="shared" si="0"/>
        <v>1</v>
      </c>
      <c r="AHX801">
        <f t="shared" si="0"/>
        <v>1</v>
      </c>
      <c r="AHY801">
        <f t="shared" si="0"/>
        <v>1</v>
      </c>
      <c r="AHZ801">
        <f t="shared" si="0"/>
        <v>1</v>
      </c>
      <c r="AIA801" t="e" cm="1">
        <f t="array" ref="AIA801">MMULT(MINVERSE(AHV801:AHY804),AHZ801:AHZ804)</f>
        <v>#NUM!</v>
      </c>
    </row>
    <row r="802" spans="901:911" x14ac:dyDescent="0.3">
      <c r="AHQ802">
        <v>1</v>
      </c>
      <c r="AHR802">
        <v>1</v>
      </c>
      <c r="AHS802">
        <v>1</v>
      </c>
      <c r="AHT802">
        <v>1</v>
      </c>
      <c r="AHU802">
        <v>1</v>
      </c>
      <c r="AHV802">
        <f t="shared" si="0"/>
        <v>1</v>
      </c>
      <c r="AHW802">
        <f t="shared" si="0"/>
        <v>1</v>
      </c>
      <c r="AHX802">
        <f t="shared" si="0"/>
        <v>1</v>
      </c>
      <c r="AHY802">
        <f t="shared" si="0"/>
        <v>1</v>
      </c>
      <c r="AHZ802">
        <f t="shared" si="0"/>
        <v>1</v>
      </c>
    </row>
    <row r="803" spans="901:911" x14ac:dyDescent="0.3">
      <c r="AHQ803">
        <v>1</v>
      </c>
      <c r="AHR803">
        <v>1</v>
      </c>
      <c r="AHS803">
        <v>1</v>
      </c>
      <c r="AHT803">
        <v>1</v>
      </c>
      <c r="AHU803">
        <v>1</v>
      </c>
      <c r="AHV803">
        <f t="shared" si="0"/>
        <v>1</v>
      </c>
      <c r="AHW803">
        <f t="shared" si="0"/>
        <v>1</v>
      </c>
      <c r="AHX803">
        <f t="shared" si="0"/>
        <v>1</v>
      </c>
      <c r="AHY803">
        <f t="shared" si="0"/>
        <v>1</v>
      </c>
      <c r="AHZ803">
        <f t="shared" si="0"/>
        <v>1</v>
      </c>
    </row>
    <row r="804" spans="901:911" x14ac:dyDescent="0.3">
      <c r="AHQ804">
        <v>1</v>
      </c>
      <c r="AHR804">
        <v>1</v>
      </c>
      <c r="AHS804">
        <v>1</v>
      </c>
      <c r="AHT804">
        <v>1</v>
      </c>
      <c r="AHU804">
        <v>1</v>
      </c>
      <c r="AHV804">
        <f t="shared" si="0"/>
        <v>1</v>
      </c>
      <c r="AHW804">
        <f t="shared" si="0"/>
        <v>1</v>
      </c>
      <c r="AHX804">
        <f t="shared" si="0"/>
        <v>1</v>
      </c>
      <c r="AHY804">
        <f t="shared" si="0"/>
        <v>1</v>
      </c>
      <c r="AHZ804">
        <f t="shared" si="0"/>
        <v>1</v>
      </c>
    </row>
    <row r="901" spans="1001:1007" x14ac:dyDescent="0.3">
      <c r="ALM901">
        <v>3</v>
      </c>
      <c r="ALN901">
        <v>1</v>
      </c>
      <c r="ALO901">
        <v>1180</v>
      </c>
      <c r="ALP901">
        <v>1955</v>
      </c>
      <c r="ALQ901">
        <v>221900</v>
      </c>
      <c r="ALS901" t="e" cm="1">
        <f t="array" ref="ALS901">MMULT(MINVERSE(ALM901:ALP910),ALQ901:ALQ910)</f>
        <v>#VALUE!</v>
      </c>
    </row>
    <row r="902" spans="1001:1007" x14ac:dyDescent="0.3">
      <c r="ALM902">
        <v>3</v>
      </c>
      <c r="ALN902">
        <v>2.25</v>
      </c>
      <c r="ALO902">
        <v>2570</v>
      </c>
      <c r="ALP902">
        <v>1951</v>
      </c>
      <c r="ALQ902">
        <v>538000</v>
      </c>
    </row>
    <row r="903" spans="1001:1007" x14ac:dyDescent="0.3">
      <c r="ALM903">
        <v>2</v>
      </c>
      <c r="ALN903">
        <v>1</v>
      </c>
      <c r="ALO903">
        <v>770</v>
      </c>
      <c r="ALP903">
        <v>1933</v>
      </c>
      <c r="ALQ903">
        <v>180000</v>
      </c>
    </row>
    <row r="904" spans="1001:1007" x14ac:dyDescent="0.3">
      <c r="ALM904">
        <v>4</v>
      </c>
      <c r="ALN904">
        <v>3</v>
      </c>
      <c r="ALO904">
        <v>1960</v>
      </c>
      <c r="ALP904">
        <v>1965</v>
      </c>
      <c r="ALQ904">
        <v>604000</v>
      </c>
    </row>
    <row r="905" spans="1001:1007" x14ac:dyDescent="0.3">
      <c r="ALM905">
        <v>3</v>
      </c>
      <c r="ALN905">
        <v>2</v>
      </c>
      <c r="ALO905">
        <v>1680</v>
      </c>
      <c r="ALP905">
        <v>1987</v>
      </c>
      <c r="ALQ905">
        <v>510000</v>
      </c>
    </row>
    <row r="906" spans="1001:1007" x14ac:dyDescent="0.3">
      <c r="ALM906">
        <v>4</v>
      </c>
      <c r="ALN906">
        <v>4.5</v>
      </c>
      <c r="ALO906">
        <v>5420</v>
      </c>
      <c r="ALP906">
        <v>2001</v>
      </c>
      <c r="ALQ906">
        <v>1230000</v>
      </c>
    </row>
    <row r="907" spans="1001:1007" x14ac:dyDescent="0.3">
      <c r="ALM907">
        <v>3</v>
      </c>
      <c r="ALN907">
        <v>2.25</v>
      </c>
      <c r="ALO907">
        <v>1715</v>
      </c>
      <c r="ALP907">
        <v>1995</v>
      </c>
      <c r="ALQ907">
        <v>257500</v>
      </c>
    </row>
    <row r="908" spans="1001:1007" x14ac:dyDescent="0.3">
      <c r="ALM908">
        <v>3</v>
      </c>
      <c r="ALN908">
        <v>1.5</v>
      </c>
      <c r="ALO908">
        <v>1060</v>
      </c>
      <c r="ALP908">
        <v>1963</v>
      </c>
      <c r="ALQ908">
        <v>291850</v>
      </c>
    </row>
    <row r="909" spans="1001:1007" x14ac:dyDescent="0.3">
      <c r="ALM909">
        <v>3</v>
      </c>
      <c r="ALN909">
        <v>1</v>
      </c>
      <c r="ALO909">
        <v>1780</v>
      </c>
      <c r="ALP909">
        <v>1960</v>
      </c>
      <c r="ALQ909">
        <v>229500</v>
      </c>
    </row>
    <row r="910" spans="1001:1007" x14ac:dyDescent="0.3">
      <c r="ALM910">
        <v>3</v>
      </c>
      <c r="ALN910">
        <v>2.5</v>
      </c>
      <c r="ALO910">
        <v>1890</v>
      </c>
      <c r="ALP910">
        <v>2003</v>
      </c>
      <c r="ALQ910">
        <v>323000</v>
      </c>
    </row>
    <row r="1001" spans="1101:1107" x14ac:dyDescent="0.3">
      <c r="API1001">
        <v>3</v>
      </c>
      <c r="APK1001">
        <v>1180</v>
      </c>
      <c r="APL1001">
        <v>1955</v>
      </c>
      <c r="APM1001">
        <v>221900</v>
      </c>
      <c r="APO1001" t="s">
        <v>0</v>
      </c>
    </row>
    <row r="1002" spans="1101:1107" x14ac:dyDescent="0.3">
      <c r="API1002">
        <v>3</v>
      </c>
      <c r="APJ1002">
        <v>2.25</v>
      </c>
      <c r="APK1002">
        <v>2570</v>
      </c>
      <c r="APL1002">
        <v>1951</v>
      </c>
      <c r="APM1002">
        <v>538000</v>
      </c>
    </row>
    <row r="1003" spans="1101:1107" x14ac:dyDescent="0.3">
      <c r="API1003">
        <v>2</v>
      </c>
      <c r="APJ1003">
        <v>1</v>
      </c>
      <c r="APK1003">
        <v>770</v>
      </c>
      <c r="APL1003">
        <v>1933</v>
      </c>
      <c r="APM1003">
        <v>180000</v>
      </c>
    </row>
    <row r="1004" spans="1101:1107" x14ac:dyDescent="0.3">
      <c r="API1004">
        <v>4</v>
      </c>
      <c r="APJ1004">
        <v>3</v>
      </c>
      <c r="APK1004">
        <v>1960</v>
      </c>
      <c r="APL1004">
        <v>1965</v>
      </c>
      <c r="APM1004">
        <v>604000</v>
      </c>
    </row>
    <row r="1005" spans="1101:1107" x14ac:dyDescent="0.3">
      <c r="API1005">
        <v>3</v>
      </c>
      <c r="APJ1005">
        <v>2</v>
      </c>
      <c r="APK1005">
        <v>1680</v>
      </c>
      <c r="APL1005">
        <v>1987</v>
      </c>
      <c r="APM1005">
        <v>510000</v>
      </c>
    </row>
    <row r="1006" spans="1101:1107" x14ac:dyDescent="0.3">
      <c r="API1006">
        <v>4</v>
      </c>
      <c r="APJ1006">
        <v>4.5</v>
      </c>
      <c r="APK1006">
        <v>5420</v>
      </c>
      <c r="APL1006">
        <v>2001</v>
      </c>
      <c r="APM1006">
        <v>1230000</v>
      </c>
    </row>
    <row r="1007" spans="1101:1107" x14ac:dyDescent="0.3">
      <c r="API1007">
        <v>3</v>
      </c>
      <c r="APJ1007">
        <v>2.25</v>
      </c>
      <c r="APK1007">
        <v>1715</v>
      </c>
      <c r="APL1007">
        <v>1995</v>
      </c>
      <c r="APM1007">
        <v>257500</v>
      </c>
    </row>
    <row r="1008" spans="1101:1107" x14ac:dyDescent="0.3">
      <c r="API1008">
        <v>3</v>
      </c>
      <c r="APJ1008">
        <v>1.5</v>
      </c>
      <c r="APK1008">
        <v>1060</v>
      </c>
      <c r="APL1008">
        <v>1963</v>
      </c>
      <c r="APM1008">
        <v>291850</v>
      </c>
    </row>
    <row r="1009" spans="1101:1105" x14ac:dyDescent="0.3">
      <c r="API1009">
        <v>3</v>
      </c>
      <c r="APJ1009">
        <v>1</v>
      </c>
      <c r="APK1009">
        <v>1750</v>
      </c>
      <c r="APL1009">
        <v>1960</v>
      </c>
      <c r="APM1009">
        <v>229500</v>
      </c>
    </row>
    <row r="1010" spans="1101:1105" x14ac:dyDescent="0.3">
      <c r="API1010">
        <v>3</v>
      </c>
      <c r="APJ1010">
        <v>2.5</v>
      </c>
      <c r="APK1010">
        <v>1890</v>
      </c>
      <c r="APL1010">
        <v>2003</v>
      </c>
      <c r="APM1010">
        <v>323000</v>
      </c>
    </row>
    <row r="1101" spans="1201:1205" x14ac:dyDescent="0.3">
      <c r="ATE1101">
        <v>2</v>
      </c>
      <c r="ATF1101">
        <v>2</v>
      </c>
      <c r="ATG1101">
        <v>2000</v>
      </c>
      <c r="ATH1101">
        <v>3215501</v>
      </c>
      <c r="ATI1101">
        <v>10301604045</v>
      </c>
    </row>
    <row r="1102" spans="1201:1205" x14ac:dyDescent="0.3">
      <c r="ATE1102">
        <v>10</v>
      </c>
      <c r="ATF1102">
        <v>235</v>
      </c>
      <c r="ATG1102">
        <v>123</v>
      </c>
      <c r="ATH1102">
        <v>1246145</v>
      </c>
      <c r="ATI1102">
        <v>16</v>
      </c>
    </row>
    <row r="1103" spans="1201:1205" x14ac:dyDescent="0.3">
      <c r="ATE1103">
        <v>461045</v>
      </c>
      <c r="ATF1103">
        <v>23450</v>
      </c>
      <c r="ATG1103">
        <v>1325406</v>
      </c>
      <c r="ATH1103">
        <v>104015</v>
      </c>
      <c r="ATI1103">
        <v>41</v>
      </c>
    </row>
    <row r="1104" spans="1201:1205" x14ac:dyDescent="0.3">
      <c r="ATE1104">
        <v>1045</v>
      </c>
      <c r="ATF1104">
        <v>4501</v>
      </c>
      <c r="ATG1104">
        <v>540</v>
      </c>
      <c r="ATH1104">
        <v>40</v>
      </c>
      <c r="ATI1104">
        <v>104</v>
      </c>
    </row>
    <row r="1301" spans="1401:1405" x14ac:dyDescent="0.3">
      <c r="BAW1301" s="1">
        <v>2</v>
      </c>
      <c r="BAX1301" s="1">
        <v>2</v>
      </c>
      <c r="BAY1301" s="1">
        <v>1400</v>
      </c>
      <c r="BAZ1301" s="1">
        <v>1967</v>
      </c>
      <c r="BBA1301" s="1">
        <v>220000</v>
      </c>
    </row>
    <row r="1302" spans="1401:1405" x14ac:dyDescent="0.3">
      <c r="BAW1302" s="1">
        <v>3</v>
      </c>
      <c r="BAX1302" s="1">
        <v>2</v>
      </c>
      <c r="BAY1302" s="1">
        <v>1300</v>
      </c>
      <c r="BAZ1302" s="1">
        <v>1984</v>
      </c>
      <c r="BBA1302" s="1">
        <v>400200</v>
      </c>
    </row>
    <row r="1303" spans="1401:1405" x14ac:dyDescent="0.3">
      <c r="BAW1303" s="1">
        <v>2</v>
      </c>
      <c r="BAX1303" s="1">
        <v>2</v>
      </c>
      <c r="BAY1303" s="1">
        <v>900</v>
      </c>
      <c r="BAZ1303" s="1">
        <v>1989</v>
      </c>
      <c r="BBA1303" s="1">
        <v>250000</v>
      </c>
    </row>
    <row r="1304" spans="1401:1405" x14ac:dyDescent="0.3">
      <c r="BAW1304" s="1">
        <v>4</v>
      </c>
      <c r="BAX1304" s="1">
        <v>3</v>
      </c>
      <c r="BAY1304" s="1">
        <v>2900</v>
      </c>
      <c r="BAZ1304" s="1">
        <v>1955</v>
      </c>
      <c r="BBA1304" s="1">
        <v>640000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Grave Mind</dc:creator>
  <cp:lastModifiedBy>Grave Mind</cp:lastModifiedBy>
  <dcterms:created xsi:type="dcterms:W3CDTF">2020-02-01T21:49:18Z</dcterms:created>
  <dcterms:modified xsi:type="dcterms:W3CDTF">2020-02-02T03:11:28Z</dcterms:modified>
</cp:coreProperties>
</file>