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885258_cognizant_com/Documents/Desktop/Uniper Project/"/>
    </mc:Choice>
  </mc:AlternateContent>
  <xr:revisionPtr revIDLastSave="347" documentId="11_086AB21F4B6D9DA5428C1A69E756B9EB634F73B9" xr6:coauthVersionLast="47" xr6:coauthVersionMax="47" xr10:uidLastSave="{C137EBB5-2B45-46AB-AA58-390190F288AF}"/>
  <bookViews>
    <workbookView xWindow="-110" yWindow="-110" windowWidth="19420" windowHeight="10420" xr2:uid="{00000000-000D-0000-FFFF-FFFF00000000}"/>
  </bookViews>
  <sheets>
    <sheet name="Azure Devops(Cognizant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3" l="1"/>
  <c r="C52" i="3"/>
  <c r="C51" i="3"/>
  <c r="C50" i="3"/>
  <c r="D52" i="3" l="1"/>
</calcChain>
</file>

<file path=xl/sharedStrings.xml><?xml version="1.0" encoding="utf-8"?>
<sst xmlns="http://schemas.openxmlformats.org/spreadsheetml/2006/main" count="423" uniqueCount="137">
  <si>
    <t>Owner</t>
  </si>
  <si>
    <t>Sr. No.</t>
  </si>
  <si>
    <t>Status</t>
  </si>
  <si>
    <t>Target Completion Date</t>
  </si>
  <si>
    <t>Actual Completion Date</t>
  </si>
  <si>
    <t>Remark</t>
  </si>
  <si>
    <t>Planned</t>
  </si>
  <si>
    <t>In Progress</t>
  </si>
  <si>
    <t>Completed</t>
  </si>
  <si>
    <t>Delayed</t>
  </si>
  <si>
    <t>Topics</t>
  </si>
  <si>
    <t>S-1</t>
  </si>
  <si>
    <t>A-1</t>
  </si>
  <si>
    <t>A-2</t>
  </si>
  <si>
    <t>A-3</t>
  </si>
  <si>
    <t>A-4</t>
  </si>
  <si>
    <t>A-5</t>
  </si>
  <si>
    <t>A-6</t>
  </si>
  <si>
    <t>S-2</t>
  </si>
  <si>
    <t>A-7</t>
  </si>
  <si>
    <t>A-8</t>
  </si>
  <si>
    <t>A-9</t>
  </si>
  <si>
    <t>S-3</t>
  </si>
  <si>
    <t>A-10</t>
  </si>
  <si>
    <t>A-11</t>
  </si>
  <si>
    <t>A-12</t>
  </si>
  <si>
    <t>A-13</t>
  </si>
  <si>
    <t>A-14</t>
  </si>
  <si>
    <t>Mode of KT</t>
  </si>
  <si>
    <t>Cognizant SME</t>
  </si>
  <si>
    <t>Document Location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</si>
  <si>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</si>
  <si>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</si>
  <si>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</si>
  <si>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</si>
  <si>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</si>
  <si>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</si>
  <si>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</si>
  <si>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</si>
  <si>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</si>
  <si>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</si>
  <si>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What is the frequency of Customer Meetings/Reviews?</t>
  </si>
  <si>
    <t xml:space="preserve">How do you interact with the customer to provide updates/reviews? </t>
  </si>
  <si>
    <t>A-25</t>
  </si>
  <si>
    <t>A-26</t>
  </si>
  <si>
    <t>Session-1 : General discussion on client environment.</t>
  </si>
  <si>
    <t xml:space="preserve">Session-2 : CLIENT / CONTACT GROUP INFORMATION </t>
  </si>
  <si>
    <t>Remote</t>
  </si>
  <si>
    <t>Reverse KT Planned</t>
  </si>
  <si>
    <t>Reverse KT In Progress</t>
  </si>
  <si>
    <t>Reverse KT Completed</t>
  </si>
  <si>
    <t>Reverse KT Delayed</t>
  </si>
  <si>
    <t>Uniper SME</t>
  </si>
  <si>
    <t>Wipro SME</t>
  </si>
  <si>
    <t>Schmitz Carsten</t>
  </si>
  <si>
    <t>Rajiv Mishra</t>
  </si>
  <si>
    <t>Understanding Business and organization</t>
  </si>
  <si>
    <t>Azure Boards</t>
  </si>
  <si>
    <t>how we are creating the work items/tasks in Azure Boards</t>
  </si>
  <si>
    <t>Tracking the work items using Azure Boards.</t>
  </si>
  <si>
    <t>Understanding the Sprint planning.</t>
  </si>
  <si>
    <t>How many Azure repos we have in Uniper</t>
  </si>
  <si>
    <t xml:space="preserve">Understand the Branching Strategies. </t>
  </si>
  <si>
    <t>Understand the Branching Policies.</t>
  </si>
  <si>
    <t xml:space="preserve">Azure Pipelines
</t>
  </si>
  <si>
    <t>Which type of pipeline we are using classic or yaml ?</t>
  </si>
  <si>
    <t>which type of agent pool we are using Microsoft hosted or self hosted ?</t>
  </si>
  <si>
    <t>Understand the complete CICD flow.</t>
  </si>
  <si>
    <t>How we are managing service connections?</t>
  </si>
  <si>
    <t xml:space="preserve">Azure Test plans &amp; Azure Artifacts
</t>
  </si>
  <si>
    <t>Understand the TestPlanes.</t>
  </si>
  <si>
    <t>Working with Test cases.</t>
  </si>
  <si>
    <t>Creating &amp; sharing packages.</t>
  </si>
  <si>
    <t>Publishing the packages to Azure Artifacts.</t>
  </si>
  <si>
    <t>Adding packages to pipeline.</t>
  </si>
  <si>
    <t>Azure Organizational Configuration &amp; Azure pipeline</t>
  </si>
  <si>
    <t>what is naminig conversion for services and different environments.</t>
  </si>
  <si>
    <t>ADO organizational configuration</t>
  </si>
  <si>
    <t>Sonarcloud management</t>
  </si>
  <si>
    <t>Automations like Logic apps and service connection</t>
  </si>
  <si>
    <t>Azure DevOps pipelines created and used by HACT</t>
  </si>
  <si>
    <t>Session-3 : OTHER SERVICES IN UNIPER ENVIRONMENT</t>
  </si>
  <si>
    <t>version control system</t>
  </si>
  <si>
    <t>Onboard new users</t>
  </si>
  <si>
    <t>Create new organizations</t>
  </si>
  <si>
    <t>GitHub &amp; GitHub- service connection</t>
  </si>
  <si>
    <t>Wiki Documents</t>
  </si>
  <si>
    <t>Azure Devops Demogenerator</t>
  </si>
  <si>
    <t>Storage tables</t>
  </si>
  <si>
    <t>ACR Tasks through Logic App automation</t>
  </si>
  <si>
    <t>ACR tasks and Unipercontainerregistry</t>
  </si>
  <si>
    <t>Cognizant Devops Transition Status</t>
  </si>
  <si>
    <t>Wiki Link</t>
  </si>
  <si>
    <t>https://wiki.intranet.uniper.energy/sales/display/CF/Guidelines</t>
  </si>
  <si>
    <t>https://wiki.intranet.uniper.energy/sales/display/CF/Azure+DevOps+Billing</t>
  </si>
  <si>
    <t>https://wiki.intranet.uniper.energy/sales/display/CF/Build+and+release+agents</t>
  </si>
  <si>
    <t>https://wiki.intranet.uniper.energy/sales/display/THO/PI+and+Sprint+Planning%2C+Step+by+Step</t>
  </si>
  <si>
    <t>https://wiki.intranet.uniper.energy/sales/display/CF/Uniper+GitHub+Action+and+Azure+Integration</t>
  </si>
  <si>
    <t>https://wiki.intranet.uniper.energy/sales/display/CF/Azure-DevOps+Integration+with+AKS+Cluster?searchId=YGBZF4KRN</t>
  </si>
  <si>
    <t>https://wiki.intranet.uniper.energy/sales/display/CF/Azure+DevOps+Git+integration?searchId=YGBZF4KRN</t>
  </si>
  <si>
    <t>https://wiki.intranet.uniper.energy/sales/display/CF/Uniper+GitHub+Best+Practices?searchId=2KS1JZONN</t>
  </si>
  <si>
    <t>https://wiki.intranet.uniper.energy/sales/display/CF/How+to+build+your+Pipeline+in+Azure+Devops</t>
  </si>
  <si>
    <t>https://wiki.intranet.uniper.energy/sales/pages/viewpage.action?pageId=82511387&amp;searchId=993BUU6FI</t>
  </si>
  <si>
    <t>https://wiki.intranet.uniper.energy/sales/display/CF/Microsoft+Defender+for+Cloud?searchId=H223XCC1O</t>
  </si>
  <si>
    <t>https://wiki.intranet.uniper.energy/sales/display/CF/How+to+build+your+Pipeline+in+Azure+Devops?searchId=G87PYU2A2</t>
  </si>
  <si>
    <t>https://wiki.intranet.uniper.energy/sales/pages/viewpage.action?pageId=44004131&amp;searchId=SACB833RT</t>
  </si>
  <si>
    <t>https://wiki.intranet.uniper.energy/sales/display/CF/Uniper+GitHub+Action+and+Azure+Integration?searchId=EJWZ83F96</t>
  </si>
  <si>
    <t>https://wiki.intranet.uniper.energy/sales/display/CF/Azure+Logic+apps?searchId=JJSENRVVY</t>
  </si>
  <si>
    <t>https://wiki.intranet.uniper.energy/sales/display/CF/DevOps+-+Assign+license+to+User+for+billable+extensions?searchId=FE29RPVF5</t>
  </si>
  <si>
    <t>https://wiki.intranet.uniper.energy/sales/display/CF/Uniper+GitHub+Action+and+Azure+Integration?searchId=FNG4JR2I4</t>
  </si>
  <si>
    <t>https://wiki.intranet.uniper.energy/sales/display/CF/HaCT+DevOps+Framework?searchId=T7H82F8L3</t>
  </si>
  <si>
    <t>https://wiki.intranet.uniper.energy/sales/display/CF/Naming+Convention?searchId=TPS6K8X5Q</t>
  </si>
  <si>
    <t>How many people are currently performing the work on this Azure Devops?</t>
  </si>
  <si>
    <t>https://wiki.intranet.uniper.energy/sales/display/CF/New+Azure+DevOps+Project+Creation+process+-+User+Guide?searchId=48VKXVBYT</t>
  </si>
  <si>
    <t>https://wiki.intranet.uniper.energy/sales/pages/viewpage.action?pageId=44003991&amp;searchId=L71BC1AH5</t>
  </si>
  <si>
    <t>https://wiki.intranet.uniper.energy/sales/display/CF/How+to+build+your+Pipeline+in+Azure+Devops?searchId=W0KYZ2M5X</t>
  </si>
  <si>
    <t>https://wiki.intranet.uniper.energy/sales/display/CF/Azure-DevOps+Integration+with+AKS+Cluster?searchId=IQ6OB5B2M</t>
  </si>
  <si>
    <t>https://wiki.intranet.uniper.energy/sales/display/CF/Azure+DevOps+and+Sonar+Cloud+Integration?searchId=LPNRXLU99</t>
  </si>
  <si>
    <t>https://wiki.intranet.uniper.energy/sales/display/CF/Azure+Logic+apps?searchId=UG2ATWEVZ</t>
  </si>
  <si>
    <t>https://wiki.intranet.uniper.energy/sales/pages/viewpage.action?pageId=44004709&amp;searchId=ZXFQFJ8TI</t>
  </si>
  <si>
    <t>https://wiki.intranet.uniper.energy/sales/pages/viewpage.action?pageId=44004131&amp;searchId=5ZQPS6WNK</t>
  </si>
  <si>
    <t>https://wiki.intranet.uniper.energy/sales/pages/viewpage.action?pageId=35757915&amp;searchId=O69SX7VJE</t>
  </si>
  <si>
    <t>https://wiki.intranet.uniper.energy/sales/display/CF/Add+User+on+Azure+DevOps?searchId=DI70W73AO</t>
  </si>
  <si>
    <t>https://wiki.intranet.uniper.energy/sales/display/CF/DevOps+-+Create+new+Azure+DevOps+project?searchId=08MERB58Q</t>
  </si>
  <si>
    <t>https://wiki.intranet.uniper.energy/sales/display/CF/DevOps+-+Configure+Azure+DevOps+integration</t>
  </si>
  <si>
    <t>Uniper Confluence page</t>
  </si>
  <si>
    <t>Vamshi / Ashok</t>
  </si>
  <si>
    <t>This will be taken care by application team</t>
  </si>
  <si>
    <t>Cognizant</t>
  </si>
  <si>
    <t xml:space="preserve">           Questionnaire - Knowledge Acquisition Phase Azure Devops</t>
  </si>
  <si>
    <t>it will be done by Uniper lead(Carsten)</t>
  </si>
  <si>
    <t xml:space="preserve">Azure Git Repositories
</t>
  </si>
  <si>
    <t>Custom code repository and code implementation?</t>
  </si>
  <si>
    <t>https://wiki.intranet.uniper.energy/sales/display/CF/FAQ%3A+Azure+DevOps</t>
  </si>
  <si>
    <t>Azure DevOps Integration into Azure</t>
  </si>
  <si>
    <t>https://wiki.intranet.uniper.energy/sales/display/CF/Azure+DevOps+Integration+into+Azure</t>
  </si>
  <si>
    <t>Rajiv Mishra /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</si>
</sst>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8"/>
      <color rgb="FFFFFF00"/>
      <name val="Arial"/>
      <family val="2"/>
    </font>
    <font>
      <sz val="10"/>
      <color indexed="9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 applyBorder="1"/>
    <xf numFmtId="0" fontId="0" fillId="4" borderId="0" xfId="0" applyFill="1" applyBorder="1"/>
    <xf numFmtId="0" fontId="0" fillId="0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3" fillId="7" borderId="1" xfId="0" applyFont="1" applyFill="1" applyBorder="1" applyAlignment="1">
      <alignment horizontal="left" vertical="center" wrapText="1"/>
    </xf>
    <xf numFmtId="0" fontId="4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16" fontId="6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15" fontId="3" fillId="7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10" borderId="0" xfId="0" applyFill="1" applyBorder="1"/>
    <xf numFmtId="0" fontId="0" fillId="0" borderId="1" xfId="0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9" fontId="3" fillId="12" borderId="1" xfId="0" applyNumberFormat="1" applyFont="1" applyFill="1" applyBorder="1"/>
    <xf numFmtId="0" fontId="3" fillId="1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0" fontId="8" fillId="7" borderId="1" xfId="2" applyFill="1" applyBorder="1" applyAlignment="1">
      <alignment horizontal="left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13 2" xfId="1" xr:uid="{00000000-0005-0000-0000-000001000000}"/>
  </cellStyles>
  <dxfs count="6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colors>
    <mruColors>
      <color rgb="FFCC0066"/>
      <color rgb="FFFF0066"/>
      <color rgb="FFFF3D01"/>
      <color rgb="FFCC3300"/>
      <color rgb="FFFF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9526</xdr:rowOff>
    </xdr:from>
    <xdr:to>
      <xdr:col>0</xdr:col>
      <xdr:colOff>438150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9526"/>
          <a:ext cx="371475" cy="571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iki.intranet.uniper.energy/sales/display/CF/How+to+build+your+Pipeline+in+Azure+Devops" TargetMode="External"/><Relationship Id="rId18" Type="http://schemas.openxmlformats.org/officeDocument/2006/relationships/hyperlink" Target="https://wiki.intranet.uniper.energy/sales/display/CF/Uniper+GitHub+Action+and+Azure+Integration?searchId=EJWZ83F96" TargetMode="External"/><Relationship Id="rId26" Type="http://schemas.openxmlformats.org/officeDocument/2006/relationships/hyperlink" Target="https://wiki.intranet.uniper.energy/sales/pages/viewpage.action?pageId=44003991&amp;searchId=L71BC1AH5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wiki.intranet.uniper.energy/sales/display/CF/Uniper+GitHub+Action+and+Azure+Integration?searchId=FNG4JR2I4" TargetMode="External"/><Relationship Id="rId34" Type="http://schemas.openxmlformats.org/officeDocument/2006/relationships/hyperlink" Target="https://wiki.intranet.uniper.energy/sales/display/CF/Add+User+on+Azure+DevOps?searchId=DI70W73AO" TargetMode="External"/><Relationship Id="rId7" Type="http://schemas.openxmlformats.org/officeDocument/2006/relationships/hyperlink" Target="https://wiki.intranet.uniper.energy/sales/display/THO/PI+and+Sprint+Planning%2C+Step+by+Step" TargetMode="External"/><Relationship Id="rId12" Type="http://schemas.openxmlformats.org/officeDocument/2006/relationships/hyperlink" Target="https://wiki.intranet.uniper.energy/sales/display/CF/Uniper+GitHub+Best+Practices?searchId=2KS1JZONN" TargetMode="External"/><Relationship Id="rId17" Type="http://schemas.openxmlformats.org/officeDocument/2006/relationships/hyperlink" Target="https://wiki.intranet.uniper.energy/sales/pages/viewpage.action?pageId=44004131&amp;searchId=SACB833RT" TargetMode="External"/><Relationship Id="rId25" Type="http://schemas.openxmlformats.org/officeDocument/2006/relationships/hyperlink" Target="https://wiki.intranet.uniper.energy/sales/display/CF/New+Azure+DevOps+Project+Creation+process+-+User+Guide?searchId=48VKXVBYT" TargetMode="External"/><Relationship Id="rId33" Type="http://schemas.openxmlformats.org/officeDocument/2006/relationships/hyperlink" Target="https://wiki.intranet.uniper.energy/sales/pages/viewpage.action?pageId=35757915&amp;searchId=O69SX7VJE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iki.intranet.uniper.energy/sales/display/CF/Azure+DevOps+Billing" TargetMode="External"/><Relationship Id="rId16" Type="http://schemas.openxmlformats.org/officeDocument/2006/relationships/hyperlink" Target="https://wiki.intranet.uniper.energy/sales/display/CF/How+to+build+your+Pipeline+in+Azure+Devops?searchId=G87PYU2A2" TargetMode="External"/><Relationship Id="rId20" Type="http://schemas.openxmlformats.org/officeDocument/2006/relationships/hyperlink" Target="https://wiki.intranet.uniper.energy/sales/display/CF/DevOps+-+Assign+license+to+User+for+billable+extensions?searchId=FE29RPVF5" TargetMode="External"/><Relationship Id="rId29" Type="http://schemas.openxmlformats.org/officeDocument/2006/relationships/hyperlink" Target="https://wiki.intranet.uniper.energy/sales/display/CF/Azure+DevOps+and+Sonar+Cloud+Integration?searchId=LPNRXLU99" TargetMode="External"/><Relationship Id="rId1" Type="http://schemas.openxmlformats.org/officeDocument/2006/relationships/hyperlink" Target="https://wiki.intranet.uniper.energy/sales/display/CF/Guidelines" TargetMode="External"/><Relationship Id="rId6" Type="http://schemas.openxmlformats.org/officeDocument/2006/relationships/hyperlink" Target="https://wiki.intranet.uniper.energy/sales/display/CF/FAQ%3A+Azure+DevOps" TargetMode="External"/><Relationship Id="rId11" Type="http://schemas.openxmlformats.org/officeDocument/2006/relationships/hyperlink" Target="https://wiki.intranet.uniper.energy/sales/display/CF/Uniper+GitHub+Best+Practices?searchId=2KS1JZONN" TargetMode="External"/><Relationship Id="rId24" Type="http://schemas.openxmlformats.org/officeDocument/2006/relationships/hyperlink" Target="https://wiki.intranet.uniper.energy/sales/display/CF/Naming+Convention?searchId=TPS6K8X5Q" TargetMode="External"/><Relationship Id="rId32" Type="http://schemas.openxmlformats.org/officeDocument/2006/relationships/hyperlink" Target="https://wiki.intranet.uniper.energy/sales/pages/viewpage.action?pageId=44004131&amp;searchId=5ZQPS6WNK" TargetMode="External"/><Relationship Id="rId37" Type="http://schemas.openxmlformats.org/officeDocument/2006/relationships/hyperlink" Target="https://wiki.intranet.uniper.energy/sales/display/CF/How+to+build+your+Pipeline+in+Azure+Devops" TargetMode="External"/><Relationship Id="rId5" Type="http://schemas.openxmlformats.org/officeDocument/2006/relationships/hyperlink" Target="https://wiki.intranet.uniper.energy/sales/display/CF/Azure+DevOps+Integration+into+Azure" TargetMode="External"/><Relationship Id="rId15" Type="http://schemas.openxmlformats.org/officeDocument/2006/relationships/hyperlink" Target="https://wiki.intranet.uniper.energy/sales/display/CF/Microsoft+Defender+for+Cloud?searchId=H223XCC1O" TargetMode="External"/><Relationship Id="rId23" Type="http://schemas.openxmlformats.org/officeDocument/2006/relationships/hyperlink" Target="https://wiki.intranet.uniper.energy/sales/display/CF/HaCT+DevOps+Framework?searchId=T7H82F8L3" TargetMode="External"/><Relationship Id="rId28" Type="http://schemas.openxmlformats.org/officeDocument/2006/relationships/hyperlink" Target="https://wiki.intranet.uniper.energy/sales/display/CF/Azure-DevOps+Integration+with+AKS+Cluster?searchId=IQ6OB5B2M" TargetMode="External"/><Relationship Id="rId36" Type="http://schemas.openxmlformats.org/officeDocument/2006/relationships/hyperlink" Target="https://wiki.intranet.uniper.energy/sales/display/CF/DevOps+-+Configure+Azure+DevOps+integration" TargetMode="External"/><Relationship Id="rId10" Type="http://schemas.openxmlformats.org/officeDocument/2006/relationships/hyperlink" Target="https://wiki.intranet.uniper.energy/sales/display/CF/Azure+DevOps+Git+integration?searchId=YGBZF4KRN" TargetMode="External"/><Relationship Id="rId19" Type="http://schemas.openxmlformats.org/officeDocument/2006/relationships/hyperlink" Target="https://wiki.intranet.uniper.energy/sales/display/CF/Azure+Logic+apps?searchId=JJSENRVVY" TargetMode="External"/><Relationship Id="rId31" Type="http://schemas.openxmlformats.org/officeDocument/2006/relationships/hyperlink" Target="https://wiki.intranet.uniper.energy/sales/pages/viewpage.action?pageId=44004709&amp;searchId=ZXFQFJ8TI" TargetMode="External"/><Relationship Id="rId4" Type="http://schemas.openxmlformats.org/officeDocument/2006/relationships/hyperlink" Target="https://wiki.intranet.uniper.energy/sales/display/CF/Azure+DevOps+Billing" TargetMode="External"/><Relationship Id="rId9" Type="http://schemas.openxmlformats.org/officeDocument/2006/relationships/hyperlink" Target="https://wiki.intranet.uniper.energy/sales/display/CF/Azure-DevOps+Integration+with+AKS+Cluster?searchId=YGBZF4KRN" TargetMode="External"/><Relationship Id="rId14" Type="http://schemas.openxmlformats.org/officeDocument/2006/relationships/hyperlink" Target="https://wiki.intranet.uniper.energy/sales/pages/viewpage.action?pageId=82511387&amp;searchId=993BUU6FI" TargetMode="External"/><Relationship Id="rId22" Type="http://schemas.openxmlformats.org/officeDocument/2006/relationships/hyperlink" Target="https://wiki.intranet.uniper.energy/sales/display/CF/HaCT+DevOps+Framework?searchId=T7H82F8L3" TargetMode="External"/><Relationship Id="rId27" Type="http://schemas.openxmlformats.org/officeDocument/2006/relationships/hyperlink" Target="https://wiki.intranet.uniper.energy/sales/display/CF/How+to+build+your+Pipeline+in+Azure+Devops?searchId=W0KYZ2M5X" TargetMode="External"/><Relationship Id="rId30" Type="http://schemas.openxmlformats.org/officeDocument/2006/relationships/hyperlink" Target="https://wiki.intranet.uniper.energy/sales/display/CF/Azure+Logic+apps?searchId=UG2ATWEVZ" TargetMode="External"/><Relationship Id="rId35" Type="http://schemas.openxmlformats.org/officeDocument/2006/relationships/hyperlink" Target="https://wiki.intranet.uniper.energy/sales/display/CF/DevOps+-+Create+new+Azure+DevOps+project?searchId=08MERB58Q" TargetMode="External"/><Relationship Id="rId8" Type="http://schemas.openxmlformats.org/officeDocument/2006/relationships/hyperlink" Target="https://wiki.intranet.uniper.energy/sales/display/CF/Uniper+GitHub+Action+and+Azure+Integration" TargetMode="External"/><Relationship Id="rId3" Type="http://schemas.openxmlformats.org/officeDocument/2006/relationships/hyperlink" Target="https://wiki.intranet.uniper.energy/sales/display/CF/Build+and+release+ag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Q1048151"/>
  <sheetViews>
    <sheetView tabSelected="1" topLeftCell="C42" zoomScale="70" zoomScaleNormal="70" workbookViewId="0">
      <selection activeCell="I60" sqref="I60"/>
    </sheetView>
  </sheetViews>
  <sheetFormatPr defaultColWidth="9.1796875" defaultRowHeight="14.5" outlineLevelRow="1" x14ac:dyDescent="0.35"/>
  <cols>
    <col min="1" max="1" width="9.1796875" style="21"/>
    <col min="2" max="2" width="56.7265625" style="22" customWidth="1"/>
    <col min="3" max="3" width="13.81640625" style="22" customWidth="1"/>
    <col min="4" max="4" width="21.54296875" style="22" customWidth="1"/>
    <col min="5" max="5" width="14" style="22" customWidth="1"/>
    <col min="6" max="6" width="13.81640625" style="23" customWidth="1"/>
    <col min="7" max="7" width="17.54296875" style="22" customWidth="1"/>
    <col min="8" max="8" width="17.54296875" style="23" customWidth="1"/>
    <col min="9" max="9" width="26.453125" style="22" customWidth="1"/>
    <col min="10" max="10" width="30.36328125" style="22" customWidth="1"/>
    <col min="11" max="11" width="20.54296875" style="1" customWidth="1"/>
    <col min="12" max="12" width="17.453125" style="1" customWidth="1"/>
    <col min="13" max="16384" width="9.1796875" style="1"/>
  </cols>
  <sheetData>
    <row r="1" spans="1:251" ht="22.5" x14ac:dyDescent="0.35">
      <c r="A1" s="32" t="s">
        <v>129</v>
      </c>
      <c r="B1" s="33"/>
      <c r="C1" s="33"/>
      <c r="D1" s="33"/>
      <c r="E1" s="33"/>
      <c r="F1" s="33"/>
      <c r="G1" s="33"/>
      <c r="H1" s="33"/>
      <c r="I1" s="33"/>
      <c r="J1" s="33"/>
      <c r="K1" s="24"/>
      <c r="L1" s="24"/>
    </row>
    <row r="2" spans="1:251" s="2" customFormat="1" x14ac:dyDescent="0.35">
      <c r="A2" s="9"/>
      <c r="B2" s="9"/>
      <c r="C2" s="9"/>
      <c r="D2" s="9"/>
      <c r="E2" s="10"/>
      <c r="F2" s="10"/>
      <c r="G2" s="10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</row>
    <row r="3" spans="1:251" s="3" customFormat="1" x14ac:dyDescent="0.35">
      <c r="A3" s="12"/>
      <c r="B3" s="12"/>
      <c r="C3" s="13"/>
      <c r="D3" s="34" t="s">
        <v>0</v>
      </c>
      <c r="E3" s="35"/>
      <c r="F3" s="36"/>
      <c r="G3" s="37" t="s">
        <v>91</v>
      </c>
      <c r="H3" s="38"/>
      <c r="I3" s="38"/>
      <c r="J3" s="38"/>
      <c r="K3" s="38"/>
      <c r="L3" s="3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</row>
    <row r="4" spans="1:251" s="6" customFormat="1" ht="31.5" customHeight="1" x14ac:dyDescent="0.35">
      <c r="A4" s="4" t="s">
        <v>1</v>
      </c>
      <c r="B4" s="4" t="s">
        <v>10</v>
      </c>
      <c r="C4" s="4" t="s">
        <v>28</v>
      </c>
      <c r="D4" s="4" t="s">
        <v>29</v>
      </c>
      <c r="E4" s="4" t="s">
        <v>52</v>
      </c>
      <c r="F4" s="4" t="s">
        <v>53</v>
      </c>
      <c r="G4" s="5" t="s">
        <v>2</v>
      </c>
      <c r="H4" s="5" t="s">
        <v>3</v>
      </c>
      <c r="I4" s="5" t="s">
        <v>4</v>
      </c>
      <c r="J4" s="5" t="s">
        <v>92</v>
      </c>
      <c r="K4" s="4" t="s">
        <v>30</v>
      </c>
      <c r="L4" s="4" t="s">
        <v>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</row>
    <row r="5" spans="1:251" s="8" customFormat="1" ht="12.5" x14ac:dyDescent="0.25">
      <c r="A5" s="14" t="s">
        <v>11</v>
      </c>
      <c r="B5" s="15" t="s">
        <v>45</v>
      </c>
      <c r="C5" s="15"/>
      <c r="D5" s="15"/>
      <c r="E5" s="14"/>
      <c r="F5" s="16"/>
      <c r="G5" s="15"/>
      <c r="H5" s="14"/>
      <c r="I5" s="15"/>
      <c r="J5" s="15"/>
      <c r="K5" s="15"/>
      <c r="L5" s="15"/>
    </row>
    <row r="6" spans="1:251" s="8" customFormat="1" ht="29" outlineLevel="1" x14ac:dyDescent="0.25">
      <c r="A6" s="17" t="s">
        <v>12</v>
      </c>
      <c r="B6" s="18" t="s">
        <v>56</v>
      </c>
      <c r="C6" s="20" t="s">
        <v>47</v>
      </c>
      <c r="D6" s="19" t="s">
        <v>126</v>
      </c>
      <c r="E6" s="19" t="s">
        <v>54</v>
      </c>
      <c r="F6" s="20" t="s">
        <v>55</v>
      </c>
      <c r="G6" s="25" t="s">
        <v>8</v>
      </c>
      <c r="H6" s="26">
        <v>44656</v>
      </c>
      <c r="I6" s="26">
        <v>44650</v>
      </c>
      <c r="J6" s="31" t="s">
        <v>93</v>
      </c>
      <c r="K6" s="7" t="s">
        <v>125</v>
      </c>
      <c r="L6" s="19" t="s">
        <v>128</v>
      </c>
    </row>
    <row r="7" spans="1:251" s="8" customFormat="1" ht="43.5" outlineLevel="1" x14ac:dyDescent="0.25">
      <c r="A7" s="17" t="s">
        <v>13</v>
      </c>
      <c r="B7" s="18" t="s">
        <v>57</v>
      </c>
      <c r="C7" s="20" t="s">
        <v>47</v>
      </c>
      <c r="D7" s="19" t="s">
        <v>126</v>
      </c>
      <c r="E7" s="19" t="s">
        <v>54</v>
      </c>
      <c r="F7" s="20" t="s">
        <v>55</v>
      </c>
      <c r="G7" s="25" t="s">
        <v>8</v>
      </c>
      <c r="H7" s="30">
        <v>44656</v>
      </c>
      <c r="I7" s="30">
        <v>44650</v>
      </c>
      <c r="J7" s="31" t="s">
        <v>94</v>
      </c>
      <c r="K7" s="29" t="s">
        <v>125</v>
      </c>
      <c r="L7" s="19" t="s">
        <v>128</v>
      </c>
    </row>
    <row r="8" spans="1:251" s="8" customFormat="1" ht="43.5" outlineLevel="1" x14ac:dyDescent="0.25">
      <c r="A8" s="17" t="s">
        <v>14</v>
      </c>
      <c r="B8" s="18" t="s">
        <v>58</v>
      </c>
      <c r="C8" s="20" t="s">
        <v>47</v>
      </c>
      <c r="D8" s="19" t="s">
        <v>126</v>
      </c>
      <c r="E8" s="19" t="s">
        <v>54</v>
      </c>
      <c r="F8" s="20" t="s">
        <v>55</v>
      </c>
      <c r="G8" s="25" t="s">
        <v>8</v>
      </c>
      <c r="H8" s="30">
        <v>44656</v>
      </c>
      <c r="I8" s="30">
        <v>44650</v>
      </c>
      <c r="J8" s="31" t="s">
        <v>95</v>
      </c>
      <c r="K8" s="29" t="s">
        <v>125</v>
      </c>
      <c r="L8" s="19" t="s">
        <v>130</v>
      </c>
    </row>
    <row r="9" spans="1:251" s="8" customFormat="1" ht="43.5" outlineLevel="1" x14ac:dyDescent="0.25">
      <c r="A9" s="17" t="s">
        <v>15</v>
      </c>
      <c r="B9" s="18" t="s">
        <v>59</v>
      </c>
      <c r="C9" s="20" t="s">
        <v>47</v>
      </c>
      <c r="D9" s="19" t="s">
        <v>126</v>
      </c>
      <c r="E9" s="19" t="s">
        <v>54</v>
      </c>
      <c r="F9" s="20" t="s">
        <v>55</v>
      </c>
      <c r="G9" s="25" t="s">
        <v>8</v>
      </c>
      <c r="H9" s="30">
        <v>44656</v>
      </c>
      <c r="I9" s="30">
        <v>44650</v>
      </c>
      <c r="J9" s="31" t="s">
        <v>94</v>
      </c>
      <c r="K9" s="29" t="s">
        <v>125</v>
      </c>
      <c r="L9" s="19" t="s">
        <v>130</v>
      </c>
    </row>
    <row r="10" spans="1:251" s="8" customFormat="1" ht="43.5" outlineLevel="1" x14ac:dyDescent="0.25">
      <c r="A10" s="17" t="s">
        <v>16</v>
      </c>
      <c r="B10" s="18" t="s">
        <v>134</v>
      </c>
      <c r="C10" s="20" t="s">
        <v>47</v>
      </c>
      <c r="D10" s="19" t="s">
        <v>126</v>
      </c>
      <c r="E10" s="19" t="s">
        <v>54</v>
      </c>
      <c r="F10" s="20" t="s">
        <v>55</v>
      </c>
      <c r="G10" s="25" t="s">
        <v>8</v>
      </c>
      <c r="H10" s="30">
        <v>44656</v>
      </c>
      <c r="I10" s="30">
        <v>44650</v>
      </c>
      <c r="J10" s="31" t="s">
        <v>135</v>
      </c>
      <c r="K10" s="29" t="s">
        <v>125</v>
      </c>
      <c r="L10" s="19" t="s">
        <v>128</v>
      </c>
    </row>
    <row r="11" spans="1:251" s="8" customFormat="1" ht="43.5" outlineLevel="1" x14ac:dyDescent="0.25">
      <c r="A11" s="17" t="s">
        <v>17</v>
      </c>
      <c r="B11" s="18" t="s">
        <v>132</v>
      </c>
      <c r="C11" s="20" t="s">
        <v>47</v>
      </c>
      <c r="D11" s="19" t="s">
        <v>126</v>
      </c>
      <c r="E11" s="19" t="s">
        <v>54</v>
      </c>
      <c r="F11" s="20" t="s">
        <v>55</v>
      </c>
      <c r="G11" s="25" t="s">
        <v>8</v>
      </c>
      <c r="H11" s="30">
        <v>44656</v>
      </c>
      <c r="I11" s="30">
        <v>44650</v>
      </c>
      <c r="J11" s="31" t="s">
        <v>133</v>
      </c>
      <c r="K11" s="29" t="s">
        <v>125</v>
      </c>
      <c r="L11" s="19" t="s">
        <v>128</v>
      </c>
    </row>
    <row r="12" spans="1:251" s="8" customFormat="1" ht="43.5" outlineLevel="1" x14ac:dyDescent="0.25">
      <c r="A12" s="17" t="s">
        <v>19</v>
      </c>
      <c r="B12" s="18" t="s">
        <v>60</v>
      </c>
      <c r="C12" s="20" t="s">
        <v>47</v>
      </c>
      <c r="D12" s="19" t="s">
        <v>126</v>
      </c>
      <c r="E12" s="19" t="s">
        <v>54</v>
      </c>
      <c r="F12" s="20" t="s">
        <v>55</v>
      </c>
      <c r="G12" s="25" t="s">
        <v>8</v>
      </c>
      <c r="H12" s="30">
        <v>44656</v>
      </c>
      <c r="I12" s="30">
        <v>44650</v>
      </c>
      <c r="J12" s="31" t="s">
        <v>96</v>
      </c>
      <c r="K12" s="29" t="s">
        <v>125</v>
      </c>
      <c r="L12" s="19" t="s">
        <v>128</v>
      </c>
    </row>
    <row r="13" spans="1:251" s="8" customFormat="1" ht="43.5" outlineLevel="1" x14ac:dyDescent="0.25">
      <c r="A13" s="17" t="s">
        <v>20</v>
      </c>
      <c r="B13" s="18" t="s">
        <v>131</v>
      </c>
      <c r="C13" s="20" t="s">
        <v>47</v>
      </c>
      <c r="D13" s="19" t="s">
        <v>126</v>
      </c>
      <c r="E13" s="19" t="s">
        <v>54</v>
      </c>
      <c r="F13" s="20" t="s">
        <v>55</v>
      </c>
      <c r="G13" s="25" t="s">
        <v>8</v>
      </c>
      <c r="H13" s="30">
        <v>44656</v>
      </c>
      <c r="I13" s="30">
        <v>44650</v>
      </c>
      <c r="J13" s="31" t="s">
        <v>97</v>
      </c>
      <c r="K13" s="29" t="s">
        <v>125</v>
      </c>
      <c r="L13" s="19" t="s">
        <v>128</v>
      </c>
    </row>
    <row r="14" spans="1:251" s="8" customFormat="1" ht="58" outlineLevel="1" x14ac:dyDescent="0.25">
      <c r="A14" s="17" t="s">
        <v>21</v>
      </c>
      <c r="B14" s="18" t="s">
        <v>61</v>
      </c>
      <c r="C14" s="20" t="s">
        <v>47</v>
      </c>
      <c r="D14" s="19" t="s">
        <v>126</v>
      </c>
      <c r="E14" s="19" t="s">
        <v>54</v>
      </c>
      <c r="F14" s="20" t="s">
        <v>55</v>
      </c>
      <c r="G14" s="25" t="s">
        <v>8</v>
      </c>
      <c r="H14" s="30">
        <v>44656</v>
      </c>
      <c r="I14" s="30">
        <v>44650</v>
      </c>
      <c r="J14" s="31" t="s">
        <v>98</v>
      </c>
      <c r="K14" s="29" t="s">
        <v>125</v>
      </c>
      <c r="L14" s="19" t="s">
        <v>127</v>
      </c>
    </row>
    <row r="15" spans="1:251" s="8" customFormat="1" ht="58" outlineLevel="1" x14ac:dyDescent="0.25">
      <c r="A15" s="17" t="s">
        <v>23</v>
      </c>
      <c r="B15" s="18" t="s">
        <v>62</v>
      </c>
      <c r="C15" s="20" t="s">
        <v>47</v>
      </c>
      <c r="D15" s="19" t="s">
        <v>126</v>
      </c>
      <c r="E15" s="19" t="s">
        <v>54</v>
      </c>
      <c r="F15" s="20" t="s">
        <v>55</v>
      </c>
      <c r="G15" s="25" t="s">
        <v>8</v>
      </c>
      <c r="H15" s="30">
        <v>44656</v>
      </c>
      <c r="I15" s="30">
        <v>44650</v>
      </c>
      <c r="J15" s="31" t="s">
        <v>100</v>
      </c>
      <c r="K15" s="29" t="s">
        <v>125</v>
      </c>
      <c r="L15" s="19" t="s">
        <v>127</v>
      </c>
    </row>
    <row r="16" spans="1:251" s="8" customFormat="1" ht="58" outlineLevel="1" x14ac:dyDescent="0.25">
      <c r="A16" s="17" t="s">
        <v>24</v>
      </c>
      <c r="B16" s="18" t="s">
        <v>63</v>
      </c>
      <c r="C16" s="20" t="s">
        <v>47</v>
      </c>
      <c r="D16" s="19" t="s">
        <v>126</v>
      </c>
      <c r="E16" s="19" t="s">
        <v>54</v>
      </c>
      <c r="F16" s="20" t="s">
        <v>55</v>
      </c>
      <c r="G16" s="25" t="s">
        <v>8</v>
      </c>
      <c r="H16" s="30">
        <v>44656</v>
      </c>
      <c r="I16" s="30">
        <v>44650</v>
      </c>
      <c r="J16" s="31" t="s">
        <v>100</v>
      </c>
      <c r="K16" s="29" t="s">
        <v>125</v>
      </c>
      <c r="L16" s="19" t="s">
        <v>127</v>
      </c>
    </row>
    <row r="17" spans="1:12" s="8" customFormat="1" ht="43.5" outlineLevel="1" x14ac:dyDescent="0.25">
      <c r="A17" s="17" t="s">
        <v>25</v>
      </c>
      <c r="B17" s="18" t="s">
        <v>64</v>
      </c>
      <c r="C17" s="20" t="s">
        <v>47</v>
      </c>
      <c r="D17" s="19" t="s">
        <v>126</v>
      </c>
      <c r="E17" s="19" t="s">
        <v>54</v>
      </c>
      <c r="F17" s="20" t="s">
        <v>55</v>
      </c>
      <c r="G17" s="25" t="s">
        <v>8</v>
      </c>
      <c r="H17" s="30">
        <v>44656</v>
      </c>
      <c r="I17" s="30">
        <v>44650</v>
      </c>
      <c r="J17" s="31" t="s">
        <v>101</v>
      </c>
      <c r="K17" s="29" t="s">
        <v>125</v>
      </c>
      <c r="L17" s="19" t="s">
        <v>128</v>
      </c>
    </row>
    <row r="18" spans="1:12" s="8" customFormat="1" ht="58" outlineLevel="1" x14ac:dyDescent="0.25">
      <c r="A18" s="17" t="s">
        <v>26</v>
      </c>
      <c r="B18" s="18" t="s">
        <v>65</v>
      </c>
      <c r="C18" s="20" t="s">
        <v>47</v>
      </c>
      <c r="D18" s="19" t="s">
        <v>126</v>
      </c>
      <c r="E18" s="19" t="s">
        <v>54</v>
      </c>
      <c r="F18" s="20" t="s">
        <v>55</v>
      </c>
      <c r="G18" s="25" t="s">
        <v>8</v>
      </c>
      <c r="H18" s="30">
        <v>44656</v>
      </c>
      <c r="I18" s="30">
        <v>44650</v>
      </c>
      <c r="J18" s="31" t="s">
        <v>102</v>
      </c>
      <c r="K18" s="29" t="s">
        <v>125</v>
      </c>
      <c r="L18" s="19" t="s">
        <v>127</v>
      </c>
    </row>
    <row r="19" spans="1:12" s="8" customFormat="1" ht="58" outlineLevel="1" x14ac:dyDescent="0.25">
      <c r="A19" s="17" t="s">
        <v>27</v>
      </c>
      <c r="B19" s="18" t="s">
        <v>66</v>
      </c>
      <c r="C19" s="20" t="s">
        <v>47</v>
      </c>
      <c r="D19" s="19" t="s">
        <v>126</v>
      </c>
      <c r="E19" s="19" t="s">
        <v>54</v>
      </c>
      <c r="F19" s="20" t="s">
        <v>55</v>
      </c>
      <c r="G19" s="25" t="s">
        <v>8</v>
      </c>
      <c r="H19" s="30">
        <v>44656</v>
      </c>
      <c r="I19" s="30">
        <v>44650</v>
      </c>
      <c r="J19" s="31" t="s">
        <v>103</v>
      </c>
      <c r="K19" s="29" t="s">
        <v>125</v>
      </c>
      <c r="L19" s="19" t="s">
        <v>127</v>
      </c>
    </row>
    <row r="20" spans="1:12" s="8" customFormat="1" ht="43.5" outlineLevel="1" x14ac:dyDescent="0.25">
      <c r="A20" s="17" t="s">
        <v>31</v>
      </c>
      <c r="B20" s="18" t="s">
        <v>67</v>
      </c>
      <c r="C20" s="20" t="s">
        <v>47</v>
      </c>
      <c r="D20" s="19" t="s">
        <v>126</v>
      </c>
      <c r="E20" s="19" t="s">
        <v>54</v>
      </c>
      <c r="F20" s="20" t="s">
        <v>55</v>
      </c>
      <c r="G20" s="25" t="s">
        <v>8</v>
      </c>
      <c r="H20" s="30">
        <v>44656</v>
      </c>
      <c r="I20" s="30">
        <v>44650</v>
      </c>
      <c r="J20" s="31" t="s">
        <v>101</v>
      </c>
      <c r="K20" s="29" t="s">
        <v>125</v>
      </c>
      <c r="L20" s="19" t="s">
        <v>127</v>
      </c>
    </row>
    <row r="21" spans="1:12" s="8" customFormat="1" ht="58" outlineLevel="1" x14ac:dyDescent="0.25">
      <c r="A21" s="17" t="s">
        <v>32</v>
      </c>
      <c r="B21" s="18" t="s">
        <v>68</v>
      </c>
      <c r="C21" s="20" t="s">
        <v>47</v>
      </c>
      <c r="D21" s="19" t="s">
        <v>126</v>
      </c>
      <c r="E21" s="19" t="s">
        <v>54</v>
      </c>
      <c r="F21" s="20" t="s">
        <v>55</v>
      </c>
      <c r="G21" s="25" t="s">
        <v>8</v>
      </c>
      <c r="H21" s="30">
        <v>44656</v>
      </c>
      <c r="I21" s="30">
        <v>44650</v>
      </c>
      <c r="J21" s="31" t="s">
        <v>105</v>
      </c>
      <c r="K21" s="29" t="s">
        <v>125</v>
      </c>
      <c r="L21" s="19" t="s">
        <v>128</v>
      </c>
    </row>
    <row r="22" spans="1:12" s="8" customFormat="1" ht="58" outlineLevel="1" x14ac:dyDescent="0.25">
      <c r="A22" s="17" t="s">
        <v>33</v>
      </c>
      <c r="B22" s="18" t="s">
        <v>69</v>
      </c>
      <c r="C22" s="20" t="s">
        <v>47</v>
      </c>
      <c r="D22" s="19" t="s">
        <v>126</v>
      </c>
      <c r="E22" s="19" t="s">
        <v>54</v>
      </c>
      <c r="F22" s="20" t="s">
        <v>55</v>
      </c>
      <c r="G22" s="25" t="s">
        <v>8</v>
      </c>
      <c r="H22" s="30">
        <v>44656</v>
      </c>
      <c r="I22" s="30">
        <v>44650</v>
      </c>
      <c r="J22" s="31" t="s">
        <v>106</v>
      </c>
      <c r="K22" s="29" t="s">
        <v>125</v>
      </c>
      <c r="L22" s="19" t="s">
        <v>128</v>
      </c>
    </row>
    <row r="23" spans="1:12" s="8" customFormat="1" ht="58" outlineLevel="1" x14ac:dyDescent="0.25">
      <c r="A23" s="17" t="s">
        <v>34</v>
      </c>
      <c r="B23" s="18" t="s">
        <v>70</v>
      </c>
      <c r="C23" s="20" t="s">
        <v>47</v>
      </c>
      <c r="D23" s="19" t="s">
        <v>126</v>
      </c>
      <c r="E23" s="19" t="s">
        <v>54</v>
      </c>
      <c r="F23" s="20" t="s">
        <v>55</v>
      </c>
      <c r="G23" s="25" t="s">
        <v>8</v>
      </c>
      <c r="H23" s="30">
        <v>44656</v>
      </c>
      <c r="I23" s="30">
        <v>44650</v>
      </c>
      <c r="J23" s="31" t="s">
        <v>99</v>
      </c>
      <c r="K23" s="29" t="s">
        <v>125</v>
      </c>
      <c r="L23" s="19" t="s">
        <v>127</v>
      </c>
    </row>
    <row r="24" spans="1:12" s="8" customFormat="1" ht="58" outlineLevel="1" x14ac:dyDescent="0.25">
      <c r="A24" s="17" t="s">
        <v>35</v>
      </c>
      <c r="B24" s="18" t="s">
        <v>112</v>
      </c>
      <c r="C24" s="20" t="s">
        <v>47</v>
      </c>
      <c r="D24" s="19" t="s">
        <v>126</v>
      </c>
      <c r="E24" s="19" t="s">
        <v>54</v>
      </c>
      <c r="F24" s="20" t="s">
        <v>55</v>
      </c>
      <c r="G24" s="25" t="s">
        <v>8</v>
      </c>
      <c r="H24" s="30">
        <v>44656</v>
      </c>
      <c r="I24" s="30">
        <v>44650</v>
      </c>
      <c r="J24" s="31" t="s">
        <v>113</v>
      </c>
      <c r="K24" s="29" t="s">
        <v>125</v>
      </c>
      <c r="L24" s="19" t="s">
        <v>127</v>
      </c>
    </row>
    <row r="25" spans="1:12" s="8" customFormat="1" ht="72.5" outlineLevel="1" x14ac:dyDescent="0.25">
      <c r="A25" s="17" t="s">
        <v>36</v>
      </c>
      <c r="B25" s="18" t="s">
        <v>71</v>
      </c>
      <c r="C25" s="20" t="s">
        <v>47</v>
      </c>
      <c r="D25" s="19" t="s">
        <v>126</v>
      </c>
      <c r="E25" s="19" t="s">
        <v>54</v>
      </c>
      <c r="F25" s="20" t="s">
        <v>55</v>
      </c>
      <c r="G25" s="25" t="s">
        <v>8</v>
      </c>
      <c r="H25" s="30">
        <v>44656</v>
      </c>
      <c r="I25" s="30">
        <v>44650</v>
      </c>
      <c r="J25" s="31" t="s">
        <v>108</v>
      </c>
      <c r="K25" s="29" t="s">
        <v>125</v>
      </c>
      <c r="L25" s="19" t="s">
        <v>127</v>
      </c>
    </row>
    <row r="26" spans="1:12" s="8" customFormat="1" ht="43.5" outlineLevel="1" x14ac:dyDescent="0.25">
      <c r="A26" s="17" t="s">
        <v>37</v>
      </c>
      <c r="B26" s="18" t="s">
        <v>41</v>
      </c>
      <c r="C26" s="20" t="s">
        <v>47</v>
      </c>
      <c r="D26" s="19" t="s">
        <v>126</v>
      </c>
      <c r="E26" s="19" t="s">
        <v>54</v>
      </c>
      <c r="F26" s="20" t="s">
        <v>55</v>
      </c>
      <c r="G26" s="25" t="s">
        <v>8</v>
      </c>
      <c r="H26" s="30">
        <v>44656</v>
      </c>
      <c r="I26" s="30">
        <v>44650</v>
      </c>
      <c r="J26" s="31" t="s">
        <v>110</v>
      </c>
      <c r="K26" s="29" t="s">
        <v>125</v>
      </c>
      <c r="L26" s="19" t="s">
        <v>128</v>
      </c>
    </row>
    <row r="27" spans="1:12" s="8" customFormat="1" ht="43.5" outlineLevel="1" x14ac:dyDescent="0.25">
      <c r="A27" s="17" t="s">
        <v>38</v>
      </c>
      <c r="B27" s="18" t="s">
        <v>42</v>
      </c>
      <c r="C27" s="20" t="s">
        <v>47</v>
      </c>
      <c r="D27" s="19" t="s">
        <v>126</v>
      </c>
      <c r="E27" s="19" t="s">
        <v>54</v>
      </c>
      <c r="F27" s="20" t="s">
        <v>55</v>
      </c>
      <c r="G27" s="25" t="s">
        <v>8</v>
      </c>
      <c r="H27" s="30">
        <v>44656</v>
      </c>
      <c r="I27" s="30">
        <v>44650</v>
      </c>
      <c r="J27" s="31" t="s">
        <v>110</v>
      </c>
      <c r="K27" s="29" t="s">
        <v>125</v>
      </c>
      <c r="L27" s="19" t="s">
        <v>128</v>
      </c>
    </row>
    <row r="28" spans="1:12" s="8" customFormat="1" ht="43.5" outlineLevel="1" x14ac:dyDescent="0.25">
      <c r="A28" s="17" t="s">
        <v>39</v>
      </c>
      <c r="B28" s="18" t="s">
        <v>72</v>
      </c>
      <c r="C28" s="20" t="s">
        <v>47</v>
      </c>
      <c r="D28" s="19" t="s">
        <v>126</v>
      </c>
      <c r="E28" s="19" t="s">
        <v>54</v>
      </c>
      <c r="F28" s="20" t="s">
        <v>55</v>
      </c>
      <c r="G28" s="25" t="s">
        <v>8</v>
      </c>
      <c r="H28" s="30">
        <v>44656</v>
      </c>
      <c r="I28" s="30">
        <v>44650</v>
      </c>
      <c r="J28" s="31" t="s">
        <v>107</v>
      </c>
      <c r="K28" s="29" t="s">
        <v>125</v>
      </c>
      <c r="L28" s="19" t="s">
        <v>127</v>
      </c>
    </row>
    <row r="29" spans="1:12" s="8" customFormat="1" ht="58" outlineLevel="1" x14ac:dyDescent="0.25">
      <c r="A29" s="17" t="s">
        <v>40</v>
      </c>
      <c r="B29" s="18" t="s">
        <v>73</v>
      </c>
      <c r="C29" s="20" t="s">
        <v>47</v>
      </c>
      <c r="D29" s="19" t="s">
        <v>126</v>
      </c>
      <c r="E29" s="19" t="s">
        <v>54</v>
      </c>
      <c r="F29" s="20" t="s">
        <v>55</v>
      </c>
      <c r="G29" s="25" t="s">
        <v>8</v>
      </c>
      <c r="H29" s="30">
        <v>44656</v>
      </c>
      <c r="I29" s="30">
        <v>44650</v>
      </c>
      <c r="J29" s="31" t="s">
        <v>109</v>
      </c>
      <c r="K29" s="29" t="s">
        <v>125</v>
      </c>
      <c r="L29" s="19" t="s">
        <v>127</v>
      </c>
    </row>
    <row r="30" spans="1:12" s="8" customFormat="1" ht="58" outlineLevel="1" x14ac:dyDescent="0.25">
      <c r="A30" s="17" t="s">
        <v>43</v>
      </c>
      <c r="B30" s="18" t="s">
        <v>74</v>
      </c>
      <c r="C30" s="20" t="s">
        <v>47</v>
      </c>
      <c r="D30" s="19" t="s">
        <v>126</v>
      </c>
      <c r="E30" s="19" t="s">
        <v>54</v>
      </c>
      <c r="F30" s="20" t="s">
        <v>55</v>
      </c>
      <c r="G30" s="25" t="s">
        <v>8</v>
      </c>
      <c r="H30" s="30">
        <v>44656</v>
      </c>
      <c r="I30" s="30">
        <v>44650</v>
      </c>
      <c r="J30" s="31" t="s">
        <v>104</v>
      </c>
      <c r="K30" s="29" t="s">
        <v>125</v>
      </c>
      <c r="L30" s="19" t="s">
        <v>127</v>
      </c>
    </row>
    <row r="31" spans="1:12" s="8" customFormat="1" ht="43.5" outlineLevel="1" x14ac:dyDescent="0.25">
      <c r="A31" s="17" t="s">
        <v>44</v>
      </c>
      <c r="B31" s="18" t="s">
        <v>76</v>
      </c>
      <c r="C31" s="20" t="s">
        <v>47</v>
      </c>
      <c r="D31" s="19" t="s">
        <v>126</v>
      </c>
      <c r="E31" s="19" t="s">
        <v>54</v>
      </c>
      <c r="F31" s="20" t="s">
        <v>55</v>
      </c>
      <c r="G31" s="25" t="s">
        <v>8</v>
      </c>
      <c r="H31" s="30">
        <v>44656</v>
      </c>
      <c r="I31" s="30">
        <v>44650</v>
      </c>
      <c r="J31" s="31" t="s">
        <v>111</v>
      </c>
      <c r="K31" s="29" t="s">
        <v>125</v>
      </c>
      <c r="L31" s="19" t="s">
        <v>128</v>
      </c>
    </row>
    <row r="32" spans="1:12" s="8" customFormat="1" ht="12.5" x14ac:dyDescent="0.25">
      <c r="A32" s="14" t="s">
        <v>18</v>
      </c>
      <c r="B32" s="15" t="s">
        <v>46</v>
      </c>
      <c r="C32" s="15"/>
      <c r="D32" s="15"/>
      <c r="E32" s="14"/>
      <c r="F32" s="16"/>
      <c r="G32" s="15"/>
      <c r="H32" s="14"/>
      <c r="I32" s="15"/>
      <c r="J32" s="15"/>
      <c r="K32" s="15"/>
      <c r="L32" s="15"/>
    </row>
    <row r="33" spans="1:12" s="8" customFormat="1" ht="58" outlineLevel="1" x14ac:dyDescent="0.25">
      <c r="A33" s="17" t="s">
        <v>12</v>
      </c>
      <c r="B33" s="18" t="s">
        <v>75</v>
      </c>
      <c r="C33" s="20" t="s">
        <v>47</v>
      </c>
      <c r="D33" s="19" t="s">
        <v>126</v>
      </c>
      <c r="E33" s="19" t="s">
        <v>54</v>
      </c>
      <c r="F33" s="20" t="s">
        <v>55</v>
      </c>
      <c r="G33" s="25" t="s">
        <v>8</v>
      </c>
      <c r="H33" s="30">
        <v>44656</v>
      </c>
      <c r="I33" s="30">
        <v>44651</v>
      </c>
      <c r="J33" s="31" t="s">
        <v>115</v>
      </c>
      <c r="K33" s="29" t="s">
        <v>125</v>
      </c>
      <c r="L33" s="19" t="s">
        <v>128</v>
      </c>
    </row>
    <row r="34" spans="1:12" s="8" customFormat="1" ht="58" outlineLevel="1" x14ac:dyDescent="0.25">
      <c r="A34" s="17" t="s">
        <v>13</v>
      </c>
      <c r="B34" s="18" t="s">
        <v>77</v>
      </c>
      <c r="C34" s="20" t="s">
        <v>47</v>
      </c>
      <c r="D34" s="19" t="s">
        <v>126</v>
      </c>
      <c r="E34" s="19" t="s">
        <v>54</v>
      </c>
      <c r="F34" s="20" t="s">
        <v>55</v>
      </c>
      <c r="G34" s="25" t="s">
        <v>8</v>
      </c>
      <c r="H34" s="30">
        <v>44656</v>
      </c>
      <c r="I34" s="30">
        <v>44651</v>
      </c>
      <c r="J34" s="31" t="s">
        <v>116</v>
      </c>
      <c r="K34" s="29" t="s">
        <v>125</v>
      </c>
      <c r="L34" s="19" t="s">
        <v>128</v>
      </c>
    </row>
    <row r="35" spans="1:12" s="8" customFormat="1" ht="58" outlineLevel="1" x14ac:dyDescent="0.25">
      <c r="A35" s="17" t="s">
        <v>14</v>
      </c>
      <c r="B35" s="18" t="s">
        <v>78</v>
      </c>
      <c r="C35" s="20" t="s">
        <v>47</v>
      </c>
      <c r="D35" s="19" t="s">
        <v>126</v>
      </c>
      <c r="E35" s="19" t="s">
        <v>54</v>
      </c>
      <c r="F35" s="20" t="s">
        <v>55</v>
      </c>
      <c r="G35" s="25" t="s">
        <v>8</v>
      </c>
      <c r="H35" s="30">
        <v>44656</v>
      </c>
      <c r="I35" s="30">
        <v>44651</v>
      </c>
      <c r="J35" s="31" t="s">
        <v>117</v>
      </c>
      <c r="K35" s="29" t="s">
        <v>125</v>
      </c>
      <c r="L35" s="19" t="s">
        <v>128</v>
      </c>
    </row>
    <row r="36" spans="1:12" s="8" customFormat="1" ht="43.5" outlineLevel="1" x14ac:dyDescent="0.25">
      <c r="A36" s="17" t="s">
        <v>15</v>
      </c>
      <c r="B36" s="18" t="s">
        <v>79</v>
      </c>
      <c r="C36" s="20" t="s">
        <v>47</v>
      </c>
      <c r="D36" s="19" t="s">
        <v>126</v>
      </c>
      <c r="E36" s="19" t="s">
        <v>54</v>
      </c>
      <c r="F36" s="20" t="s">
        <v>55</v>
      </c>
      <c r="G36" s="25" t="s">
        <v>8</v>
      </c>
      <c r="H36" s="30">
        <v>44656</v>
      </c>
      <c r="I36" s="30">
        <v>44651</v>
      </c>
      <c r="J36" s="31" t="s">
        <v>118</v>
      </c>
      <c r="K36" s="29" t="s">
        <v>125</v>
      </c>
      <c r="L36" s="19" t="s">
        <v>128</v>
      </c>
    </row>
    <row r="37" spans="1:12" s="8" customFormat="1" ht="58" outlineLevel="1" x14ac:dyDescent="0.25">
      <c r="A37" s="17" t="s">
        <v>16</v>
      </c>
      <c r="B37" s="18" t="s">
        <v>80</v>
      </c>
      <c r="C37" s="20" t="s">
        <v>47</v>
      </c>
      <c r="D37" s="19" t="s">
        <v>126</v>
      </c>
      <c r="E37" s="19" t="s">
        <v>54</v>
      </c>
      <c r="F37" s="20" t="s">
        <v>55</v>
      </c>
      <c r="G37" s="25" t="s">
        <v>8</v>
      </c>
      <c r="H37" s="30">
        <v>44656</v>
      </c>
      <c r="I37" s="30">
        <v>44651</v>
      </c>
      <c r="J37" s="31" t="s">
        <v>119</v>
      </c>
      <c r="K37" s="29" t="s">
        <v>125</v>
      </c>
      <c r="L37" s="19" t="s">
        <v>128</v>
      </c>
    </row>
    <row r="38" spans="1:12" s="8" customFormat="1" ht="12.5" x14ac:dyDescent="0.25">
      <c r="A38" s="14" t="s">
        <v>22</v>
      </c>
      <c r="B38" s="15" t="s">
        <v>81</v>
      </c>
      <c r="C38" s="15"/>
      <c r="D38" s="15"/>
      <c r="E38" s="14"/>
      <c r="F38" s="16"/>
      <c r="G38" s="15"/>
      <c r="H38" s="14"/>
      <c r="I38" s="15"/>
      <c r="J38" s="15"/>
      <c r="K38" s="15"/>
      <c r="L38" s="15"/>
    </row>
    <row r="39" spans="1:12" s="8" customFormat="1" ht="58" outlineLevel="1" x14ac:dyDescent="0.25">
      <c r="A39" s="17" t="s">
        <v>12</v>
      </c>
      <c r="B39" s="18" t="s">
        <v>85</v>
      </c>
      <c r="C39" s="20" t="s">
        <v>47</v>
      </c>
      <c r="D39" s="19" t="s">
        <v>126</v>
      </c>
      <c r="E39" s="19" t="s">
        <v>54</v>
      </c>
      <c r="F39" s="20" t="s">
        <v>55</v>
      </c>
      <c r="G39" s="25" t="s">
        <v>8</v>
      </c>
      <c r="H39" s="30">
        <v>44656</v>
      </c>
      <c r="I39" s="30">
        <v>44663</v>
      </c>
      <c r="J39" s="31" t="s">
        <v>120</v>
      </c>
      <c r="K39" s="29" t="s">
        <v>125</v>
      </c>
      <c r="L39" s="19" t="s">
        <v>128</v>
      </c>
    </row>
    <row r="40" spans="1:12" s="8" customFormat="1" ht="58" outlineLevel="1" x14ac:dyDescent="0.25">
      <c r="A40" s="17" t="s">
        <v>13</v>
      </c>
      <c r="B40" s="18" t="s">
        <v>82</v>
      </c>
      <c r="C40" s="20" t="s">
        <v>47</v>
      </c>
      <c r="D40" s="19" t="s">
        <v>126</v>
      </c>
      <c r="E40" s="19" t="s">
        <v>54</v>
      </c>
      <c r="F40" s="20" t="s">
        <v>55</v>
      </c>
      <c r="G40" s="25" t="s">
        <v>8</v>
      </c>
      <c r="H40" s="30">
        <v>44656</v>
      </c>
      <c r="I40" s="30">
        <v>44663</v>
      </c>
      <c r="J40" s="31" t="s">
        <v>121</v>
      </c>
      <c r="K40" s="29" t="s">
        <v>125</v>
      </c>
      <c r="L40" s="19" t="s">
        <v>128</v>
      </c>
    </row>
    <row r="41" spans="1:12" s="8" customFormat="1" ht="58" outlineLevel="1" x14ac:dyDescent="0.25">
      <c r="A41" s="17" t="s">
        <v>14</v>
      </c>
      <c r="B41" s="18" t="s">
        <v>83</v>
      </c>
      <c r="C41" s="20" t="s">
        <v>47</v>
      </c>
      <c r="D41" s="19" t="s">
        <v>126</v>
      </c>
      <c r="E41" s="19" t="s">
        <v>54</v>
      </c>
      <c r="F41" s="20" t="s">
        <v>55</v>
      </c>
      <c r="G41" s="25" t="s">
        <v>8</v>
      </c>
      <c r="H41" s="30">
        <v>44656</v>
      </c>
      <c r="I41" s="30">
        <v>44663</v>
      </c>
      <c r="J41" s="31" t="s">
        <v>122</v>
      </c>
      <c r="K41" s="29" t="s">
        <v>125</v>
      </c>
      <c r="L41" s="19" t="s">
        <v>128</v>
      </c>
    </row>
    <row r="42" spans="1:12" s="8" customFormat="1" ht="58" outlineLevel="1" x14ac:dyDescent="0.25">
      <c r="A42" s="17" t="s">
        <v>15</v>
      </c>
      <c r="B42" s="18" t="s">
        <v>84</v>
      </c>
      <c r="C42" s="20" t="s">
        <v>47</v>
      </c>
      <c r="D42" s="19" t="s">
        <v>126</v>
      </c>
      <c r="E42" s="19" t="s">
        <v>54</v>
      </c>
      <c r="F42" s="20" t="s">
        <v>55</v>
      </c>
      <c r="G42" s="25" t="s">
        <v>8</v>
      </c>
      <c r="H42" s="30">
        <v>44656</v>
      </c>
      <c r="I42" s="30">
        <v>44663</v>
      </c>
      <c r="J42" s="31" t="s">
        <v>123</v>
      </c>
      <c r="K42" s="29" t="s">
        <v>125</v>
      </c>
      <c r="L42" s="19" t="s">
        <v>128</v>
      </c>
    </row>
    <row r="43" spans="1:12" s="8" customFormat="1" ht="58" outlineLevel="1" x14ac:dyDescent="0.25">
      <c r="A43" s="17" t="s">
        <v>16</v>
      </c>
      <c r="B43" s="18" t="s">
        <v>86</v>
      </c>
      <c r="C43" s="20" t="s">
        <v>47</v>
      </c>
      <c r="D43" s="19" t="s">
        <v>126</v>
      </c>
      <c r="E43" s="19" t="s">
        <v>54</v>
      </c>
      <c r="F43" s="20" t="s">
        <v>55</v>
      </c>
      <c r="G43" s="25" t="s">
        <v>8</v>
      </c>
      <c r="H43" s="30">
        <v>44656</v>
      </c>
      <c r="I43" s="30">
        <v>44663</v>
      </c>
      <c r="J43" s="31" t="s">
        <v>124</v>
      </c>
      <c r="K43" s="29" t="s">
        <v>125</v>
      </c>
      <c r="L43" s="19" t="s">
        <v>128</v>
      </c>
    </row>
    <row r="44" spans="1:12" s="8" customFormat="1" outlineLevel="1" x14ac:dyDescent="0.25">
      <c r="A44" s="17" t="s">
        <v>17</v>
      </c>
      <c r="B44" s="18" t="s">
        <v>87</v>
      </c>
      <c r="C44" s="20" t="s">
        <v>47</v>
      </c>
      <c r="D44" s="19" t="s">
        <v>126</v>
      </c>
      <c r="E44" s="19" t="s">
        <v>54</v>
      </c>
      <c r="F44" s="20" t="s">
        <v>136</v>
      </c>
      <c r="G44" s="25" t="s">
        <v>6</v>
      </c>
      <c r="H44" s="30">
        <v>44656</v>
      </c>
      <c r="I44" s="30"/>
      <c r="J44" s="31"/>
      <c r="K44" s="29"/>
      <c r="L44" s="19" t="s">
        <v>128</v>
      </c>
    </row>
    <row r="45" spans="1:12" s="8" customFormat="1" outlineLevel="1" x14ac:dyDescent="0.25">
      <c r="A45" s="17" t="s">
        <v>19</v>
      </c>
      <c r="B45" s="18" t="s">
        <v>88</v>
      </c>
      <c r="C45" s="20" t="s">
        <v>47</v>
      </c>
      <c r="D45" s="19" t="s">
        <v>126</v>
      </c>
      <c r="E45" s="19" t="s">
        <v>54</v>
      </c>
      <c r="F45" s="20" t="s">
        <v>136</v>
      </c>
      <c r="G45" s="25" t="s">
        <v>6</v>
      </c>
      <c r="H45" s="30">
        <v>44656</v>
      </c>
      <c r="I45" s="30"/>
      <c r="J45" s="31"/>
      <c r="K45" s="29"/>
      <c r="L45" s="19" t="s">
        <v>128</v>
      </c>
    </row>
    <row r="46" spans="1:12" s="8" customFormat="1" outlineLevel="1" x14ac:dyDescent="0.25">
      <c r="A46" s="17" t="s">
        <v>20</v>
      </c>
      <c r="B46" s="18" t="s">
        <v>89</v>
      </c>
      <c r="C46" s="20" t="s">
        <v>47</v>
      </c>
      <c r="D46" s="19" t="s">
        <v>126</v>
      </c>
      <c r="E46" s="19" t="s">
        <v>54</v>
      </c>
      <c r="F46" s="20" t="s">
        <v>136</v>
      </c>
      <c r="G46" s="25" t="s">
        <v>6</v>
      </c>
      <c r="H46" s="30">
        <v>44656</v>
      </c>
      <c r="I46" s="30"/>
      <c r="J46" s="31"/>
      <c r="K46" s="29"/>
      <c r="L46" s="19" t="s">
        <v>128</v>
      </c>
    </row>
    <row r="47" spans="1:12" s="8" customFormat="1" ht="58" outlineLevel="1" x14ac:dyDescent="0.25">
      <c r="A47" s="17" t="s">
        <v>21</v>
      </c>
      <c r="B47" s="18" t="s">
        <v>90</v>
      </c>
      <c r="C47" s="20" t="s">
        <v>47</v>
      </c>
      <c r="D47" s="19" t="s">
        <v>126</v>
      </c>
      <c r="E47" s="19" t="s">
        <v>54</v>
      </c>
      <c r="F47" s="20" t="s">
        <v>55</v>
      </c>
      <c r="G47" s="25" t="s">
        <v>8</v>
      </c>
      <c r="H47" s="30">
        <v>44656</v>
      </c>
      <c r="I47" s="26">
        <v>44663</v>
      </c>
      <c r="J47" s="31" t="s">
        <v>114</v>
      </c>
      <c r="K47" s="29" t="s">
        <v>125</v>
      </c>
      <c r="L47" s="19" t="s">
        <v>128</v>
      </c>
    </row>
    <row r="50" spans="2:10" x14ac:dyDescent="0.35">
      <c r="B50" s="7" t="s">
        <v>6</v>
      </c>
      <c r="C50" s="7">
        <f>SUM(COUNTIF($G$1:$G$47,"Planned"))</f>
        <v>3</v>
      </c>
      <c r="I50" s="29" t="s">
        <v>48</v>
      </c>
    </row>
    <row r="51" spans="2:10" x14ac:dyDescent="0.35">
      <c r="B51" s="7" t="s">
        <v>7</v>
      </c>
      <c r="C51" s="7">
        <f>SUM(COUNTIF($G$1:$G$47,"In Progress"))</f>
        <v>0</v>
      </c>
      <c r="I51" s="29" t="s">
        <v>49</v>
      </c>
    </row>
    <row r="52" spans="2:10" x14ac:dyDescent="0.35">
      <c r="B52" s="28" t="s">
        <v>8</v>
      </c>
      <c r="C52" s="28">
        <f>SUM(COUNTIF($G$1:$G$47,"Completed"))</f>
        <v>37</v>
      </c>
      <c r="D52" s="27">
        <f>C52/SUM(C50:C53)</f>
        <v>0.92500000000000004</v>
      </c>
      <c r="I52" s="28" t="s">
        <v>50</v>
      </c>
      <c r="J52" s="27"/>
    </row>
    <row r="53" spans="2:10" x14ac:dyDescent="0.35">
      <c r="B53" s="7" t="s">
        <v>9</v>
      </c>
      <c r="C53" s="7">
        <f>SUM(COUNTIF($G$1:$G$47,"Delayed"))</f>
        <v>0</v>
      </c>
      <c r="I53" s="29" t="s">
        <v>51</v>
      </c>
    </row>
    <row r="1048151" spans="10:10" x14ac:dyDescent="0.35">
      <c r="J1048151" s="7"/>
    </row>
  </sheetData>
  <mergeCells count="3">
    <mergeCell ref="A1:J1"/>
    <mergeCell ref="D3:F3"/>
    <mergeCell ref="G3:L3"/>
  </mergeCells>
  <conditionalFormatting sqref="G6">
    <cfRule type="cellIs" dxfId="62" priority="922" stopIfTrue="1" operator="equal">
      <formula>"Inprogress"</formula>
    </cfRule>
    <cfRule type="cellIs" dxfId="61" priority="923" stopIfTrue="1" operator="equal">
      <formula>"Completed"</formula>
    </cfRule>
    <cfRule type="cellIs" dxfId="60" priority="924" stopIfTrue="1" operator="equal">
      <formula>"Not Started"</formula>
    </cfRule>
  </conditionalFormatting>
  <conditionalFormatting sqref="G6">
    <cfRule type="cellIs" dxfId="59" priority="918" stopIfTrue="1" operator="equal">
      <formula>"Planned"</formula>
    </cfRule>
    <cfRule type="cellIs" dxfId="58" priority="919" stopIfTrue="1" operator="equal">
      <formula>"Completed"</formula>
    </cfRule>
    <cfRule type="cellIs" dxfId="57" priority="920" stopIfTrue="1" operator="equal">
      <formula>"Delayed"</formula>
    </cfRule>
    <cfRule type="cellIs" dxfId="56" priority="921" stopIfTrue="1" operator="equal">
      <formula>"In Progress"</formula>
    </cfRule>
  </conditionalFormatting>
  <conditionalFormatting sqref="G7:G31">
    <cfRule type="cellIs" dxfId="55" priority="565" stopIfTrue="1" operator="equal">
      <formula>"Inprogress"</formula>
    </cfRule>
    <cfRule type="cellIs" dxfId="54" priority="566" stopIfTrue="1" operator="equal">
      <formula>"Completed"</formula>
    </cfRule>
    <cfRule type="cellIs" dxfId="53" priority="567" stopIfTrue="1" operator="equal">
      <formula>"Not Started"</formula>
    </cfRule>
  </conditionalFormatting>
  <conditionalFormatting sqref="G7:G31">
    <cfRule type="cellIs" dxfId="52" priority="561" stopIfTrue="1" operator="equal">
      <formula>"Planned"</formula>
    </cfRule>
    <cfRule type="cellIs" dxfId="51" priority="562" stopIfTrue="1" operator="equal">
      <formula>"Completed"</formula>
    </cfRule>
    <cfRule type="cellIs" dxfId="50" priority="563" stopIfTrue="1" operator="equal">
      <formula>"Delayed"</formula>
    </cfRule>
    <cfRule type="cellIs" dxfId="49" priority="564" stopIfTrue="1" operator="equal">
      <formula>"In Progress"</formula>
    </cfRule>
  </conditionalFormatting>
  <conditionalFormatting sqref="G33:G34 G36:G37">
    <cfRule type="cellIs" dxfId="48" priority="558" stopIfTrue="1" operator="equal">
      <formula>"Inprogress"</formula>
    </cfRule>
    <cfRule type="cellIs" dxfId="47" priority="559" stopIfTrue="1" operator="equal">
      <formula>"Completed"</formula>
    </cfRule>
    <cfRule type="cellIs" dxfId="46" priority="560" stopIfTrue="1" operator="equal">
      <formula>"Not Started"</formula>
    </cfRule>
  </conditionalFormatting>
  <conditionalFormatting sqref="G33:G34 G36:G37">
    <cfRule type="cellIs" dxfId="45" priority="554" stopIfTrue="1" operator="equal">
      <formula>"Planned"</formula>
    </cfRule>
    <cfRule type="cellIs" dxfId="44" priority="555" stopIfTrue="1" operator="equal">
      <formula>"Completed"</formula>
    </cfRule>
    <cfRule type="cellIs" dxfId="43" priority="556" stopIfTrue="1" operator="equal">
      <formula>"Delayed"</formula>
    </cfRule>
    <cfRule type="cellIs" dxfId="42" priority="557" stopIfTrue="1" operator="equal">
      <formula>"In Progress"</formula>
    </cfRule>
  </conditionalFormatting>
  <conditionalFormatting sqref="G39:G43">
    <cfRule type="cellIs" dxfId="41" priority="551" stopIfTrue="1" operator="equal">
      <formula>"Inprogress"</formula>
    </cfRule>
    <cfRule type="cellIs" dxfId="40" priority="552" stopIfTrue="1" operator="equal">
      <formula>"Completed"</formula>
    </cfRule>
    <cfRule type="cellIs" dxfId="39" priority="553" stopIfTrue="1" operator="equal">
      <formula>"Not Started"</formula>
    </cfRule>
  </conditionalFormatting>
  <conditionalFormatting sqref="G39:G43">
    <cfRule type="cellIs" dxfId="38" priority="547" stopIfTrue="1" operator="equal">
      <formula>"Planned"</formula>
    </cfRule>
    <cfRule type="cellIs" dxfId="37" priority="548" stopIfTrue="1" operator="equal">
      <formula>"Completed"</formula>
    </cfRule>
    <cfRule type="cellIs" dxfId="36" priority="549" stopIfTrue="1" operator="equal">
      <formula>"Delayed"</formula>
    </cfRule>
    <cfRule type="cellIs" dxfId="35" priority="550" stopIfTrue="1" operator="equal">
      <formula>"In Progress"</formula>
    </cfRule>
  </conditionalFormatting>
  <conditionalFormatting sqref="G35">
    <cfRule type="cellIs" dxfId="34" priority="362" stopIfTrue="1" operator="equal">
      <formula>"Inprogress"</formula>
    </cfRule>
    <cfRule type="cellIs" dxfId="33" priority="363" stopIfTrue="1" operator="equal">
      <formula>"Completed"</formula>
    </cfRule>
    <cfRule type="cellIs" dxfId="32" priority="364" stopIfTrue="1" operator="equal">
      <formula>"Not Started"</formula>
    </cfRule>
  </conditionalFormatting>
  <conditionalFormatting sqref="G35">
    <cfRule type="cellIs" dxfId="31" priority="358" stopIfTrue="1" operator="equal">
      <formula>"Planned"</formula>
    </cfRule>
    <cfRule type="cellIs" dxfId="30" priority="359" stopIfTrue="1" operator="equal">
      <formula>"Completed"</formula>
    </cfRule>
    <cfRule type="cellIs" dxfId="29" priority="360" stopIfTrue="1" operator="equal">
      <formula>"Delayed"</formula>
    </cfRule>
    <cfRule type="cellIs" dxfId="28" priority="361" stopIfTrue="1" operator="equal">
      <formula>"In Progress"</formula>
    </cfRule>
  </conditionalFormatting>
  <conditionalFormatting sqref="G44">
    <cfRule type="cellIs" dxfId="27" priority="355" stopIfTrue="1" operator="equal">
      <formula>"Inprogress"</formula>
    </cfRule>
    <cfRule type="cellIs" dxfId="26" priority="356" stopIfTrue="1" operator="equal">
      <formula>"Completed"</formula>
    </cfRule>
    <cfRule type="cellIs" dxfId="25" priority="357" stopIfTrue="1" operator="equal">
      <formula>"Not Started"</formula>
    </cfRule>
  </conditionalFormatting>
  <conditionalFormatting sqref="G44">
    <cfRule type="cellIs" dxfId="24" priority="351" stopIfTrue="1" operator="equal">
      <formula>"Planned"</formula>
    </cfRule>
    <cfRule type="cellIs" dxfId="23" priority="352" stopIfTrue="1" operator="equal">
      <formula>"Completed"</formula>
    </cfRule>
    <cfRule type="cellIs" dxfId="22" priority="353" stopIfTrue="1" operator="equal">
      <formula>"Delayed"</formula>
    </cfRule>
    <cfRule type="cellIs" dxfId="21" priority="354" stopIfTrue="1" operator="equal">
      <formula>"In Progress"</formula>
    </cfRule>
  </conditionalFormatting>
  <conditionalFormatting sqref="G45">
    <cfRule type="cellIs" dxfId="20" priority="348" stopIfTrue="1" operator="equal">
      <formula>"Inprogress"</formula>
    </cfRule>
    <cfRule type="cellIs" dxfId="19" priority="349" stopIfTrue="1" operator="equal">
      <formula>"Completed"</formula>
    </cfRule>
    <cfRule type="cellIs" dxfId="18" priority="350" stopIfTrue="1" operator="equal">
      <formula>"Not Started"</formula>
    </cfRule>
  </conditionalFormatting>
  <conditionalFormatting sqref="G45">
    <cfRule type="cellIs" dxfId="17" priority="344" stopIfTrue="1" operator="equal">
      <formula>"Planned"</formula>
    </cfRule>
    <cfRule type="cellIs" dxfId="16" priority="345" stopIfTrue="1" operator="equal">
      <formula>"Completed"</formula>
    </cfRule>
    <cfRule type="cellIs" dxfId="15" priority="346" stopIfTrue="1" operator="equal">
      <formula>"Delayed"</formula>
    </cfRule>
    <cfRule type="cellIs" dxfId="14" priority="347" stopIfTrue="1" operator="equal">
      <formula>"In Progress"</formula>
    </cfRule>
  </conditionalFormatting>
  <conditionalFormatting sqref="G46">
    <cfRule type="cellIs" dxfId="13" priority="341" stopIfTrue="1" operator="equal">
      <formula>"Inprogress"</formula>
    </cfRule>
    <cfRule type="cellIs" dxfId="12" priority="342" stopIfTrue="1" operator="equal">
      <formula>"Completed"</formula>
    </cfRule>
    <cfRule type="cellIs" dxfId="11" priority="343" stopIfTrue="1" operator="equal">
      <formula>"Not Started"</formula>
    </cfRule>
  </conditionalFormatting>
  <conditionalFormatting sqref="G46">
    <cfRule type="cellIs" dxfId="10" priority="337" stopIfTrue="1" operator="equal">
      <formula>"Planned"</formula>
    </cfRule>
    <cfRule type="cellIs" dxfId="9" priority="338" stopIfTrue="1" operator="equal">
      <formula>"Completed"</formula>
    </cfRule>
    <cfRule type="cellIs" dxfId="8" priority="339" stopIfTrue="1" operator="equal">
      <formula>"Delayed"</formula>
    </cfRule>
    <cfRule type="cellIs" dxfId="7" priority="340" stopIfTrue="1" operator="equal">
      <formula>"In Progress"</formula>
    </cfRule>
  </conditionalFormatting>
  <conditionalFormatting sqref="G47">
    <cfRule type="cellIs" dxfId="6" priority="334" stopIfTrue="1" operator="equal">
      <formula>"Inprogress"</formula>
    </cfRule>
    <cfRule type="cellIs" dxfId="5" priority="335" stopIfTrue="1" operator="equal">
      <formula>"Completed"</formula>
    </cfRule>
    <cfRule type="cellIs" dxfId="4" priority="336" stopIfTrue="1" operator="equal">
      <formula>"Not Started"</formula>
    </cfRule>
  </conditionalFormatting>
  <conditionalFormatting sqref="G47">
    <cfRule type="cellIs" dxfId="3" priority="330" stopIfTrue="1" operator="equal">
      <formula>"Planned"</formula>
    </cfRule>
    <cfRule type="cellIs" dxfId="2" priority="331" stopIfTrue="1" operator="equal">
      <formula>"Completed"</formula>
    </cfRule>
    <cfRule type="cellIs" dxfId="1" priority="332" stopIfTrue="1" operator="equal">
      <formula>"Delayed"</formula>
    </cfRule>
    <cfRule type="cellIs" dxfId="0" priority="333" stopIfTrue="1" operator="equal">
      <formula>"In Progress"</formula>
    </cfRule>
  </conditionalFormatting>
  <dataValidations count="3">
    <dataValidation type="list" allowBlank="1" showInputMessage="1" showErrorMessage="1" sqref="G6:G47" xr:uid="{00000000-0002-0000-0200-000000000000}">
      <formula1>"Planned, In Progress, Completed,Delayed"</formula1>
    </dataValidation>
    <dataValidation type="list" allowBlank="1" showInputMessage="1" showErrorMessage="1" sqref="C38 C32" xr:uid="{00000000-0002-0000-0200-000001000000}">
      <formula1>"Onsite,Offshore, WebEx"</formula1>
    </dataValidation>
    <dataValidation type="list" allowBlank="1" showInputMessage="1" showErrorMessage="1" sqref="C6:C31 C33:C37 C39:C47" xr:uid="{00000000-0002-0000-0200-000002000000}">
      <formula1>"F2F, Remote, Onsite"</formula1>
    </dataValidation>
  </dataValidations>
  <hyperlinks>
    <hyperlink ref="J6" r:id="rId1" xr:uid="{AB35819F-1167-4202-B0E7-0E62CD24E600}"/>
    <hyperlink ref="J7" r:id="rId2" xr:uid="{2F8FC339-BE6F-4373-83CC-126F0378AB6E}"/>
    <hyperlink ref="J8" r:id="rId3" xr:uid="{201B3391-B863-43D6-AAD5-43BE3E0D78BE}"/>
    <hyperlink ref="J9" r:id="rId4" xr:uid="{B06A1CB1-A48B-4E63-8EDD-091004587C6A}"/>
    <hyperlink ref="J10" r:id="rId5" xr:uid="{44934170-C9BC-4967-982D-B6D66E554CCD}"/>
    <hyperlink ref="J11" r:id="rId6" xr:uid="{F90A8C0E-691E-447B-828C-FD2FC4EEFE3D}"/>
    <hyperlink ref="J12" r:id="rId7" xr:uid="{5518EAA7-A7BC-432A-ADE2-36283565AE78}"/>
    <hyperlink ref="J13" r:id="rId8" xr:uid="{AFCCAC47-8D96-45B9-9D9B-33FB5B5B3833}"/>
    <hyperlink ref="J14" r:id="rId9" xr:uid="{CBE08A13-3903-4BA0-AA67-45FA5A813D0A}"/>
    <hyperlink ref="J23" r:id="rId10" xr:uid="{5841983D-0E22-48DF-BFD1-850F02A7D60A}"/>
    <hyperlink ref="J15" r:id="rId11" xr:uid="{7620EC06-0EF4-4EA9-B7CB-22039180A3C3}"/>
    <hyperlink ref="J16" r:id="rId12" xr:uid="{9635AEB9-BC33-4504-835C-EF61B3CC06E3}"/>
    <hyperlink ref="J17" r:id="rId13" xr:uid="{BA13272C-EAB3-4DB4-A2AA-87998636D50A}"/>
    <hyperlink ref="J18" r:id="rId14" xr:uid="{CD330BDD-7F46-48C1-8291-BF5994B4CBC2}"/>
    <hyperlink ref="J19" r:id="rId15" xr:uid="{F5AD5CF1-24CF-45E1-BA65-29DC8E135976}"/>
    <hyperlink ref="J30" r:id="rId16" xr:uid="{7186026F-9B59-40FD-AF58-37289C122DA5}"/>
    <hyperlink ref="J21" r:id="rId17" xr:uid="{DCC4C308-617B-47AB-A726-C5A9C01AFC35}"/>
    <hyperlink ref="J22" r:id="rId18" xr:uid="{2C561998-8A5E-4F42-9BC4-E2552D532DCC}"/>
    <hyperlink ref="J28" r:id="rId19" xr:uid="{C4C18367-186E-4080-A625-E2294E37A03D}"/>
    <hyperlink ref="J25" r:id="rId20" xr:uid="{320C3B0D-2B32-42CF-81C9-E9E24C648882}"/>
    <hyperlink ref="J29" r:id="rId21" xr:uid="{C3CC9A98-68BA-4EBE-9D0A-C03F2FB0B381}"/>
    <hyperlink ref="J26" r:id="rId22" xr:uid="{2CEFB942-8693-464D-8FDC-06E965C00931}"/>
    <hyperlink ref="J27" r:id="rId23" xr:uid="{20A9A013-91E4-4A73-9B31-551A429C0014}"/>
    <hyperlink ref="J31" r:id="rId24" xr:uid="{7F772B44-1547-4606-9B4A-97870E3517DA}"/>
    <hyperlink ref="J24" r:id="rId25" xr:uid="{32ED822A-A0EB-4F36-8830-BA635BD3C10A}"/>
    <hyperlink ref="J47" r:id="rId26" xr:uid="{38CCFBAD-142B-4BCA-B72A-6318E2977103}"/>
    <hyperlink ref="J33" r:id="rId27" xr:uid="{6EBFC8D4-8E70-4533-B9F2-4D8F02B9547B}"/>
    <hyperlink ref="J34" r:id="rId28" xr:uid="{1A1EE56D-C656-4826-939B-8087702CD150}"/>
    <hyperlink ref="J35" r:id="rId29" xr:uid="{34AF48D5-2B64-4D79-A7C8-6A0180F86585}"/>
    <hyperlink ref="J36" r:id="rId30" xr:uid="{C87C10F8-F0D1-4C71-9D58-93C0BBB12C90}"/>
    <hyperlink ref="J37" r:id="rId31" xr:uid="{FF299D22-4315-4962-BC0F-0E0F5A360838}"/>
    <hyperlink ref="J39" r:id="rId32" xr:uid="{53383B3C-BCB9-41DA-8FD2-EF95BA9C1641}"/>
    <hyperlink ref="J40" r:id="rId33" xr:uid="{D5D27781-B77B-4DB3-8626-95BE054CA769}"/>
    <hyperlink ref="J41" r:id="rId34" xr:uid="{C46D836A-7385-4557-8BCE-EB88E4F89C04}"/>
    <hyperlink ref="J42" r:id="rId35" xr:uid="{5F01D288-3CD1-4DFF-9148-0E1F13003F04}"/>
    <hyperlink ref="J43" r:id="rId36" xr:uid="{C6E9F0E4-427D-41FF-8A1D-859A58CBDCB5}"/>
    <hyperlink ref="J20" r:id="rId37" xr:uid="{82754D31-CCED-4E1E-819B-1ADEA56ED71B}"/>
  </hyperlinks>
  <pageMargins left="0.7" right="0.7" top="0.75" bottom="0.75" header="0.3" footer="0.3"/>
  <pageSetup paperSize="9" orientation="portrait" r:id="rId38"/>
  <drawing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5091022A2890498933F28874A88C18" ma:contentTypeVersion="0" ma:contentTypeDescription="Create a new document." ma:contentTypeScope="" ma:versionID="87697a2669d8844934adb140dcfedc8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C71E4-D8D8-485D-9649-BB8E60CD89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D7F0F2-74B4-400D-B7D3-AF323381C8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89CCF4-7BAE-48F2-B568-3BCC77A0AABD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Devops(Cognizant)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Veluru, Ashok (Cognizant)</cp:lastModifiedBy>
  <dcterms:created xsi:type="dcterms:W3CDTF">2017-07-30T15:38:08Z</dcterms:created>
  <dcterms:modified xsi:type="dcterms:W3CDTF">2022-04-25T09:59:28Z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0x0101004B5091022A2890498933F28874A88C18</vt:lpwstr>
  </property>
</Properties>
</file>