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minierp\db\"/>
    </mc:Choice>
  </mc:AlternateContent>
  <bookViews>
    <workbookView xWindow="0" yWindow="0" windowWidth="16380" windowHeight="8190" tabRatio="649"/>
  </bookViews>
  <sheets>
    <sheet name="cpanel_leftmenu" sheetId="1" r:id="rId1"/>
    <sheet name="Sheet2" sheetId="3" r:id="rId2"/>
    <sheet name="Sheet1" sheetId="2" r:id="rId3"/>
  </sheets>
  <calcPr calcId="152511"/>
</workbook>
</file>

<file path=xl/calcChain.xml><?xml version="1.0" encoding="utf-8"?>
<calcChain xmlns="http://schemas.openxmlformats.org/spreadsheetml/2006/main">
  <c r="F23" i="1" l="1"/>
  <c r="G23" i="1" s="1"/>
  <c r="G22" i="1"/>
  <c r="F22" i="1"/>
  <c r="B22" i="1"/>
  <c r="B23" i="1" s="1"/>
  <c r="A22" i="1"/>
  <c r="A23" i="1" s="1"/>
  <c r="F21" i="1"/>
  <c r="G21" i="1" s="1"/>
  <c r="M21" i="1" s="1"/>
  <c r="M23" i="1" l="1"/>
  <c r="M22" i="1"/>
  <c r="G25" i="1"/>
  <c r="F25" i="1"/>
  <c r="B25" i="1"/>
  <c r="A25" i="1"/>
  <c r="F24" i="1"/>
  <c r="G24" i="1" s="1"/>
  <c r="M24" i="1" s="1"/>
  <c r="M25" i="1" l="1"/>
  <c r="F45" i="1"/>
  <c r="G45" i="1" s="1"/>
  <c r="B45" i="1"/>
  <c r="A45" i="1"/>
  <c r="M45" i="1" s="1"/>
  <c r="F44" i="1"/>
  <c r="G80" i="1"/>
  <c r="F80" i="1"/>
  <c r="BK50" i="1"/>
  <c r="F50" i="1"/>
  <c r="G50" i="1" s="1"/>
  <c r="BK49" i="1"/>
  <c r="F49" i="1"/>
  <c r="G49" i="1" s="1"/>
  <c r="BK48" i="1"/>
  <c r="F48" i="1"/>
  <c r="G48" i="1" s="1"/>
  <c r="BK47" i="1"/>
  <c r="F47" i="1"/>
  <c r="G47" i="1" s="1"/>
  <c r="B47" i="1"/>
  <c r="B48" i="1" s="1"/>
  <c r="B49" i="1" s="1"/>
  <c r="B50" i="1" s="1"/>
  <c r="A47" i="1"/>
  <c r="A48" i="1" s="1"/>
  <c r="A49" i="1" s="1"/>
  <c r="A50" i="1" s="1"/>
  <c r="BK46" i="1"/>
  <c r="F46" i="1"/>
  <c r="G44" i="1" l="1"/>
  <c r="M44" i="1" s="1"/>
  <c r="G46" i="1"/>
  <c r="M46" i="1" s="1"/>
  <c r="M47" i="1"/>
  <c r="F15" i="1"/>
  <c r="G15" i="1" s="1"/>
  <c r="F43" i="1" l="1"/>
  <c r="G43" i="1" s="1"/>
  <c r="F51" i="1"/>
  <c r="G51" i="1"/>
  <c r="BK51" i="1"/>
  <c r="M51" i="1" l="1"/>
  <c r="M48" i="1"/>
  <c r="BK33" i="1"/>
  <c r="G33" i="1"/>
  <c r="F33" i="1"/>
  <c r="M50" i="1" l="1"/>
  <c r="M49" i="1"/>
  <c r="BK36" i="1"/>
  <c r="G36" i="1"/>
  <c r="F36" i="1"/>
  <c r="G35" i="1"/>
  <c r="F35" i="1"/>
  <c r="B35" i="1"/>
  <c r="B36" i="1" s="1"/>
  <c r="A35" i="1"/>
  <c r="BK34" i="1"/>
  <c r="G34" i="1"/>
  <c r="F34" i="1"/>
  <c r="A41" i="1"/>
  <c r="A42" i="1" s="1"/>
  <c r="A43" i="1" s="1"/>
  <c r="B41" i="1"/>
  <c r="B42" i="1" s="1"/>
  <c r="B43" i="1" s="1"/>
  <c r="F41" i="1"/>
  <c r="G41" i="1" s="1"/>
  <c r="F42" i="1"/>
  <c r="G42" i="1" s="1"/>
  <c r="F40" i="1"/>
  <c r="M43" i="1" l="1"/>
  <c r="M35" i="1"/>
  <c r="M34" i="1"/>
  <c r="A36" i="1"/>
  <c r="M36" i="1" s="1"/>
  <c r="M41" i="1"/>
  <c r="G40" i="1"/>
  <c r="M40" i="1" s="1"/>
  <c r="BK39" i="1"/>
  <c r="G39" i="1"/>
  <c r="F39" i="1"/>
  <c r="G38" i="1"/>
  <c r="F38" i="1"/>
  <c r="B38" i="1"/>
  <c r="B39" i="1" s="1"/>
  <c r="M42" i="1" s="1"/>
  <c r="A38" i="1"/>
  <c r="A39" i="1" s="1"/>
  <c r="BK37" i="1"/>
  <c r="G37" i="1"/>
  <c r="F37" i="1"/>
  <c r="BK32" i="1"/>
  <c r="G32" i="1"/>
  <c r="F32" i="1"/>
  <c r="G66" i="1"/>
  <c r="F66" i="1"/>
  <c r="G65" i="1"/>
  <c r="F65" i="1"/>
  <c r="B65" i="1"/>
  <c r="B66" i="1" s="1"/>
  <c r="A65" i="1"/>
  <c r="A66" i="1" s="1"/>
  <c r="BK64" i="1"/>
  <c r="G64" i="1"/>
  <c r="F64" i="1"/>
  <c r="M64" i="1" s="1"/>
  <c r="M37" i="1" l="1"/>
  <c r="M39" i="1"/>
  <c r="M38" i="1"/>
  <c r="M66" i="1"/>
  <c r="M65" i="1"/>
  <c r="BK31" i="1"/>
  <c r="G31" i="1"/>
  <c r="F31" i="1"/>
  <c r="BK30" i="1"/>
  <c r="G30" i="1"/>
  <c r="F30" i="1"/>
  <c r="G29" i="1"/>
  <c r="F29" i="1"/>
  <c r="B29" i="1"/>
  <c r="B30" i="1" s="1"/>
  <c r="B31" i="1" s="1"/>
  <c r="B32" i="1" s="1"/>
  <c r="B33" i="1" s="1"/>
  <c r="A29" i="1"/>
  <c r="A30" i="1" s="1"/>
  <c r="BK28" i="1"/>
  <c r="G28" i="1"/>
  <c r="F28" i="1"/>
  <c r="M28" i="1" l="1"/>
  <c r="M30" i="1"/>
  <c r="A31" i="1"/>
  <c r="A32" i="1" s="1"/>
  <c r="M29" i="1"/>
  <c r="F18" i="1"/>
  <c r="G18" i="1" s="1"/>
  <c r="F16" i="1"/>
  <c r="G16" i="1" s="1"/>
  <c r="M32" i="1" l="1"/>
  <c r="A33" i="1"/>
  <c r="M33" i="1" s="1"/>
  <c r="M31" i="1"/>
  <c r="G27" i="1"/>
  <c r="F27" i="1"/>
  <c r="B27" i="1"/>
  <c r="A27" i="1"/>
  <c r="BK26" i="1"/>
  <c r="G26" i="1"/>
  <c r="F26" i="1"/>
  <c r="F20" i="1"/>
  <c r="G20" i="1" s="1"/>
  <c r="M26" i="1" l="1"/>
  <c r="M27" i="1"/>
  <c r="F17" i="1"/>
  <c r="G17" i="1" s="1"/>
  <c r="F14" i="1" l="1"/>
  <c r="G14" i="1" s="1"/>
  <c r="B71" i="1" l="1"/>
  <c r="B72" i="1" s="1"/>
  <c r="B73" i="1" s="1"/>
  <c r="B74" i="1" s="1"/>
  <c r="A76" i="1"/>
  <c r="A77" i="1" s="1"/>
  <c r="A78" i="1" s="1"/>
  <c r="A79" i="1" s="1"/>
  <c r="A80" i="1" s="1"/>
  <c r="B76" i="1"/>
  <c r="BK75" i="1"/>
  <c r="G75" i="1"/>
  <c r="F75" i="1"/>
  <c r="F19" i="1"/>
  <c r="G19" i="1" s="1"/>
  <c r="G13" i="1"/>
  <c r="F13" i="1"/>
  <c r="B13" i="1"/>
  <c r="B14" i="1" s="1"/>
  <c r="B15" i="1" s="1"/>
  <c r="A13" i="1"/>
  <c r="A14" i="1" s="1"/>
  <c r="F12" i="1"/>
  <c r="G73" i="1"/>
  <c r="F73" i="1"/>
  <c r="G72" i="1"/>
  <c r="F72" i="1"/>
  <c r="G74" i="1"/>
  <c r="F74" i="1"/>
  <c r="A15" i="1" l="1"/>
  <c r="B19" i="1"/>
  <c r="M14" i="1"/>
  <c r="B16" i="1"/>
  <c r="B18" i="1" s="1"/>
  <c r="B20" i="1"/>
  <c r="B17" i="1"/>
  <c r="M75" i="1"/>
  <c r="G12" i="1"/>
  <c r="M12" i="1" s="1"/>
  <c r="M13" i="1"/>
  <c r="G60" i="1"/>
  <c r="F60" i="1"/>
  <c r="G63" i="1"/>
  <c r="F63" i="1"/>
  <c r="G62" i="1"/>
  <c r="F62" i="1"/>
  <c r="B62" i="1"/>
  <c r="B63" i="1" s="1"/>
  <c r="A62" i="1"/>
  <c r="A63" i="1" s="1"/>
  <c r="BK61" i="1"/>
  <c r="G61" i="1"/>
  <c r="F61" i="1"/>
  <c r="G59" i="1"/>
  <c r="F59" i="1"/>
  <c r="B58" i="1"/>
  <c r="B59" i="1" s="1"/>
  <c r="B60" i="1" s="1"/>
  <c r="B54" i="1"/>
  <c r="B55" i="1" s="1"/>
  <c r="B56" i="1" s="1"/>
  <c r="B52" i="1"/>
  <c r="G58" i="1"/>
  <c r="F58" i="1"/>
  <c r="A58" i="1"/>
  <c r="A59" i="1" s="1"/>
  <c r="A60" i="1" s="1"/>
  <c r="BK57" i="1"/>
  <c r="G57" i="1"/>
  <c r="F57" i="1"/>
  <c r="BK56" i="1"/>
  <c r="G56" i="1"/>
  <c r="F56" i="1"/>
  <c r="BK55" i="1"/>
  <c r="G55" i="1"/>
  <c r="F55" i="1"/>
  <c r="G54" i="1"/>
  <c r="F54" i="1"/>
  <c r="A54" i="1"/>
  <c r="BK53" i="1"/>
  <c r="G53" i="1"/>
  <c r="F53" i="1"/>
  <c r="G52" i="1"/>
  <c r="F52" i="1"/>
  <c r="A52" i="1"/>
  <c r="M15" i="1" l="1"/>
  <c r="A16" i="1"/>
  <c r="A17" i="1" s="1"/>
  <c r="A18" i="1" s="1"/>
  <c r="M63" i="1"/>
  <c r="M57" i="1"/>
  <c r="M61" i="1"/>
  <c r="M60" i="1"/>
  <c r="M58" i="1"/>
  <c r="M59" i="1"/>
  <c r="M62" i="1"/>
  <c r="M54" i="1"/>
  <c r="M53" i="1"/>
  <c r="A55" i="1"/>
  <c r="M52" i="1"/>
  <c r="F11" i="1"/>
  <c r="G11" i="1" s="1"/>
  <c r="G10" i="1"/>
  <c r="F10" i="1"/>
  <c r="F9" i="1"/>
  <c r="G9" i="1" s="1"/>
  <c r="M9" i="1" s="1"/>
  <c r="B10" i="1"/>
  <c r="B11" i="1" s="1"/>
  <c r="A10" i="1"/>
  <c r="A11" i="1" s="1"/>
  <c r="M16" i="1" l="1"/>
  <c r="A19" i="1"/>
  <c r="M18" i="1"/>
  <c r="M17" i="1"/>
  <c r="M11" i="1"/>
  <c r="M10" i="1"/>
  <c r="A56" i="1"/>
  <c r="M56" i="1" s="1"/>
  <c r="M55" i="1"/>
  <c r="BK7" i="1"/>
  <c r="F7" i="1"/>
  <c r="G7" i="1" s="1"/>
  <c r="BK6" i="1"/>
  <c r="F6" i="1"/>
  <c r="G6" i="1" s="1"/>
  <c r="BK8" i="1"/>
  <c r="F8" i="1"/>
  <c r="G8" i="1" s="1"/>
  <c r="A20" i="1" l="1"/>
  <c r="M20" i="1" s="1"/>
  <c r="M19" i="1"/>
  <c r="G78" i="1"/>
  <c r="F78" i="1"/>
  <c r="G79" i="1"/>
  <c r="F79" i="1"/>
  <c r="G71" i="1" l="1"/>
  <c r="F71" i="1"/>
  <c r="F5" i="1" l="1"/>
  <c r="G5" i="1" s="1"/>
  <c r="F4" i="1"/>
  <c r="G4" i="1" s="1"/>
  <c r="F3" i="1"/>
  <c r="G3" i="1" s="1"/>
  <c r="B85" i="1" l="1"/>
  <c r="B82" i="1"/>
  <c r="B83" i="1" s="1"/>
  <c r="BK82" i="1"/>
  <c r="G82" i="1"/>
  <c r="F82" i="1"/>
  <c r="A82" i="1"/>
  <c r="A83" i="1" s="1"/>
  <c r="BK83" i="1"/>
  <c r="G83" i="1"/>
  <c r="F83" i="1"/>
  <c r="BK81" i="1"/>
  <c r="F81" i="1"/>
  <c r="M82" i="1" l="1"/>
  <c r="M83" i="1"/>
  <c r="G81" i="1"/>
  <c r="M81" i="1" s="1"/>
  <c r="A71" i="1"/>
  <c r="A72" i="1" s="1"/>
  <c r="A73" i="1" l="1"/>
  <c r="M72" i="1"/>
  <c r="A85" i="1"/>
  <c r="M85" i="1" s="1"/>
  <c r="A87" i="1"/>
  <c r="A88" i="1" s="1"/>
  <c r="A89" i="1" s="1"/>
  <c r="A90" i="1" s="1"/>
  <c r="A91" i="1" s="1"/>
  <c r="M84" i="1"/>
  <c r="M73" i="1" l="1"/>
  <c r="A74" i="1"/>
  <c r="M74" i="1" s="1"/>
  <c r="F92" i="1"/>
  <c r="M92" i="1" s="1"/>
  <c r="BK91" i="1"/>
  <c r="G91" i="1"/>
  <c r="F91" i="1"/>
  <c r="B91" i="1"/>
  <c r="BK90" i="1"/>
  <c r="G90" i="1"/>
  <c r="F90" i="1"/>
  <c r="B90" i="1"/>
  <c r="BK89" i="1"/>
  <c r="G89" i="1"/>
  <c r="F89" i="1"/>
  <c r="B89" i="1"/>
  <c r="BK88" i="1"/>
  <c r="G88" i="1"/>
  <c r="F88" i="1"/>
  <c r="B88" i="1"/>
  <c r="BK87" i="1"/>
  <c r="G87" i="1"/>
  <c r="F87" i="1"/>
  <c r="B87" i="1"/>
  <c r="BK86" i="1"/>
  <c r="G86" i="1"/>
  <c r="F86" i="1"/>
  <c r="BK77" i="1"/>
  <c r="G77" i="1"/>
  <c r="F77" i="1"/>
  <c r="BK76" i="1"/>
  <c r="G76" i="1"/>
  <c r="F76" i="1"/>
  <c r="B77" i="1"/>
  <c r="B78" i="1" s="1"/>
  <c r="B79" i="1" s="1"/>
  <c r="B80" i="1" s="1"/>
  <c r="M80" i="1" s="1"/>
  <c r="BK70" i="1"/>
  <c r="G70" i="1"/>
  <c r="F70" i="1"/>
  <c r="M69" i="1"/>
  <c r="M68" i="1"/>
  <c r="M67" i="1"/>
  <c r="BK5" i="1"/>
  <c r="BK4" i="1"/>
  <c r="BK3" i="1"/>
  <c r="B3" i="1"/>
  <c r="B4" i="1" s="1"/>
  <c r="A3" i="1"/>
  <c r="A4" i="1" s="1"/>
  <c r="A5" i="1" s="1"/>
  <c r="A6" i="1" s="1"/>
  <c r="A7" i="1" s="1"/>
  <c r="A8" i="1" s="1"/>
  <c r="BK2" i="1"/>
  <c r="F2" i="1"/>
  <c r="G2" i="1" s="1"/>
  <c r="M78" i="1" l="1"/>
  <c r="B5" i="1"/>
  <c r="B8" i="1" s="1"/>
  <c r="B7" i="1"/>
  <c r="M7" i="1" s="1"/>
  <c r="B6" i="1"/>
  <c r="M6" i="1" s="1"/>
  <c r="M86" i="1"/>
  <c r="M87" i="1"/>
  <c r="M76" i="1"/>
  <c r="M70" i="1"/>
  <c r="M88" i="1"/>
  <c r="M3" i="1"/>
  <c r="M2" i="1"/>
  <c r="M8" i="1"/>
  <c r="M79" i="1" l="1"/>
  <c r="M89" i="1"/>
  <c r="M71" i="1"/>
  <c r="M77" i="1"/>
  <c r="M4" i="1"/>
  <c r="M90" i="1" l="1"/>
  <c r="M91" i="1"/>
  <c r="M5" i="1" l="1"/>
</calcChain>
</file>

<file path=xl/sharedStrings.xml><?xml version="1.0" encoding="utf-8"?>
<sst xmlns="http://schemas.openxmlformats.org/spreadsheetml/2006/main" count="455" uniqueCount="186">
  <si>
    <t>ID</t>
  </si>
  <si>
    <t>Parent</t>
  </si>
  <si>
    <t>IS_PARENT</t>
  </si>
  <si>
    <t>NAME</t>
  </si>
  <si>
    <t>ICON</t>
  </si>
  <si>
    <t>URL</t>
  </si>
  <si>
    <t>Otorisasi</t>
  </si>
  <si>
    <t>Position</t>
  </si>
  <si>
    <t>Visible</t>
  </si>
  <si>
    <t>INSERT INTO `cpanel_leftmenu` ( `id_leftmenu` ,`id_parent_leftmenu` ,`has_child` ,`menu_name` ,`menu_icon` , `value_indo` ,`value_eng` , `url` , `auth` , `mobile_display`,`visible` )</t>
  </si>
  <si>
    <t>TRUNCATE cpanel_leftmenu;</t>
  </si>
  <si>
    <t>#</t>
  </si>
  <si>
    <t>admin</t>
  </si>
  <si>
    <t>MOBILE_TOP</t>
  </si>
  <si>
    <t>User Management</t>
  </si>
  <si>
    <t>Link Management</t>
  </si>
  <si>
    <t>link</t>
  </si>
  <si>
    <t>Menu Link</t>
  </si>
  <si>
    <t>list-alt</t>
  </si>
  <si>
    <t>menu-link/index</t>
  </si>
  <si>
    <t>Media Identity</t>
  </si>
  <si>
    <t>play-circle-o</t>
  </si>
  <si>
    <t>media-identity/index</t>
  </si>
  <si>
    <t>Data Master</t>
  </si>
  <si>
    <t>Management RBAC</t>
  </si>
  <si>
    <t>users</t>
  </si>
  <si>
    <t>Assignments</t>
  </si>
  <si>
    <t>circle</t>
  </si>
  <si>
    <t>admin/assignment</t>
  </si>
  <si>
    <t>Roles</t>
  </si>
  <si>
    <t>admin/role</t>
  </si>
  <si>
    <t>Permissions</t>
  </si>
  <si>
    <t>admin/permission</t>
  </si>
  <si>
    <t>Routes</t>
  </si>
  <si>
    <t>admin/route</t>
  </si>
  <si>
    <t>Rules</t>
  </si>
  <si>
    <t>admin/rule</t>
  </si>
  <si>
    <t xml:space="preserve">Logout </t>
  </si>
  <si>
    <t>sign-out</t>
  </si>
  <si>
    <t>site/logout</t>
  </si>
  <si>
    <t>admin, member</t>
  </si>
  <si>
    <t>database</t>
  </si>
  <si>
    <t>User</t>
  </si>
  <si>
    <t>user</t>
  </si>
  <si>
    <t>user/index</t>
  </si>
  <si>
    <t>file-alt</t>
  </si>
  <si>
    <t>Home Display</t>
  </si>
  <si>
    <t>home-info/index</t>
  </si>
  <si>
    <t>Setting</t>
  </si>
  <si>
    <t>cog</t>
  </si>
  <si>
    <t>app-setting/index</t>
  </si>
  <si>
    <t>Barang Masuk</t>
  </si>
  <si>
    <t>Barang Diproses</t>
  </si>
  <si>
    <t>Rekapitulasi</t>
  </si>
  <si>
    <t>Transaksi Utama</t>
  </si>
  <si>
    <t>material-in/index</t>
  </si>
  <si>
    <t>material-out/index</t>
  </si>
  <si>
    <t>Material</t>
  </si>
  <si>
    <t>Akun</t>
  </si>
  <si>
    <t>material/index</t>
  </si>
  <si>
    <t>akun/index</t>
  </si>
  <si>
    <t>Material Pendukung</t>
  </si>
  <si>
    <t>material-support/index</t>
  </si>
  <si>
    <t>Unit Produksi</t>
  </si>
  <si>
    <t>unit-produksi/index</t>
  </si>
  <si>
    <t>Basic Packing</t>
  </si>
  <si>
    <t>basic-packing/index</t>
  </si>
  <si>
    <t>user-circle</t>
  </si>
  <si>
    <t>cart-arrow-down</t>
  </si>
  <si>
    <t>material-in/rekapitulasi-material</t>
  </si>
  <si>
    <t>cubes</t>
  </si>
  <si>
    <t>arrow-circle-right</t>
  </si>
  <si>
    <t>spinner</t>
  </si>
  <si>
    <t>edit</t>
  </si>
  <si>
    <t>cogs</t>
  </si>
  <si>
    <t>handshake</t>
  </si>
  <si>
    <t>Laporan Harian</t>
  </si>
  <si>
    <t>Laporan Bulanan</t>
  </si>
  <si>
    <t>Laporan Tahunan</t>
  </si>
  <si>
    <t>material-in/laporan-harian</t>
  </si>
  <si>
    <t>material-in/laporan-bulanan</t>
  </si>
  <si>
    <t>material-in/laporan-tahunan</t>
  </si>
  <si>
    <t>chart-bar</t>
  </si>
  <si>
    <t>chart-line</t>
  </si>
  <si>
    <t>chart-area</t>
  </si>
  <si>
    <t>Data Supplier</t>
  </si>
  <si>
    <t>supplier/index</t>
  </si>
  <si>
    <t>supplier-delivery-order/index</t>
  </si>
  <si>
    <t>Pembelian</t>
  </si>
  <si>
    <t>Penggajian</t>
  </si>
  <si>
    <t>Data Pegawai</t>
  </si>
  <si>
    <t>Gaji Bulanan</t>
  </si>
  <si>
    <t>Setting Gaji Pegawai</t>
  </si>
  <si>
    <t>hrm-pegawai/index</t>
  </si>
  <si>
    <t>salary-monthly/index</t>
  </si>
  <si>
    <t>base-salary/index</t>
  </si>
  <si>
    <t>Pembelian Material Pendukung</t>
  </si>
  <si>
    <t>pembelian-material-support/index</t>
  </si>
  <si>
    <t>Pendapatan</t>
  </si>
  <si>
    <t>Base Setting Pendapatan</t>
  </si>
  <si>
    <t>base-pendapatan/index</t>
  </si>
  <si>
    <t>pendapatan/index</t>
  </si>
  <si>
    <t>money</t>
  </si>
  <si>
    <t>setting</t>
  </si>
  <si>
    <t>Keuangan</t>
  </si>
  <si>
    <t>Jurnal</t>
  </si>
  <si>
    <t>jurnal/index</t>
  </si>
  <si>
    <t>Pendapatan Harian</t>
  </si>
  <si>
    <t>pendapatan/laporan-harian</t>
  </si>
  <si>
    <t>Pendapatan Bulanan</t>
  </si>
  <si>
    <t>pendapatan/laporan-bulanan</t>
  </si>
  <si>
    <t>Kategori1 (Warna)</t>
  </si>
  <si>
    <t>Kategori2 (Jenis)</t>
  </si>
  <si>
    <t>material-kategori2/index</t>
  </si>
  <si>
    <t>material-kategori1/index</t>
  </si>
  <si>
    <t>material-kategori3/index</t>
  </si>
  <si>
    <t>Gudang</t>
  </si>
  <si>
    <t>Master Gudang</t>
  </si>
  <si>
    <t>gudang/index</t>
  </si>
  <si>
    <t>Master Material</t>
  </si>
  <si>
    <t>Kategori3 (Motif)</t>
  </si>
  <si>
    <t>Barang Jadi</t>
  </si>
  <si>
    <t>material-finish/index</t>
  </si>
  <si>
    <t>cube</t>
  </si>
  <si>
    <t>material-finish/index-mutasi-quick</t>
  </si>
  <si>
    <t>Rekap Stok Barang Jadi</t>
  </si>
  <si>
    <t>material-finish/rekapitulasi-stok</t>
  </si>
  <si>
    <t>Mutasi Cepat</t>
  </si>
  <si>
    <t>Mutasi dgn Surat Jalan</t>
  </si>
  <si>
    <t>mutasi-stock/index</t>
  </si>
  <si>
    <t>Supplier</t>
  </si>
  <si>
    <t>Surat Jalan Supplier</t>
  </si>
  <si>
    <t>Cek Barcode</t>
  </si>
  <si>
    <t>material-finish/cek-barcode</t>
  </si>
  <si>
    <t>Rekap Stok dg yard</t>
  </si>
  <si>
    <t>material-finish/rekapitulasi-stok-yard</t>
  </si>
  <si>
    <t>Penjualan</t>
  </si>
  <si>
    <t>Outlet</t>
  </si>
  <si>
    <t>Outlet Penjualan</t>
  </si>
  <si>
    <t>User Outlet</t>
  </si>
  <si>
    <t>outlet-penjualan/index</t>
  </si>
  <si>
    <t>Sales Order</t>
  </si>
  <si>
    <t>Sales Invoice</t>
  </si>
  <si>
    <t>Sales Pembayaran</t>
  </si>
  <si>
    <t>Surat Jalan Sales</t>
  </si>
  <si>
    <t>sales-order/index</t>
  </si>
  <si>
    <t>sales-invoice/index</t>
  </si>
  <si>
    <t>sales-pembayaran/index</t>
  </si>
  <si>
    <t>sales-surat-jalan/index</t>
  </si>
  <si>
    <t>sales</t>
  </si>
  <si>
    <t>Customer</t>
  </si>
  <si>
    <t>Master Customer</t>
  </si>
  <si>
    <t>customer/index</t>
  </si>
  <si>
    <t>Report Per Customer</t>
  </si>
  <si>
    <t>customer-sales/index</t>
  </si>
  <si>
    <t>user-outlet/index</t>
  </si>
  <si>
    <t>material-finish-outlet/index</t>
  </si>
  <si>
    <t>Cancel &amp; Retur</t>
  </si>
  <si>
    <t>Retur</t>
  </si>
  <si>
    <t>Cancel Order</t>
  </si>
  <si>
    <t>sales-retur-cancel/index-retur</t>
  </si>
  <si>
    <t>sales-retur-cancel/index-cancel</t>
  </si>
  <si>
    <t>Sales Custom Edit</t>
  </si>
  <si>
    <t>sales-custom/index</t>
  </si>
  <si>
    <t>Barang Jadi (Full)</t>
  </si>
  <si>
    <t>material-finish/index-full</t>
  </si>
  <si>
    <t>Laporan Penjualan</t>
  </si>
  <si>
    <t>material-sales/laporan-harian</t>
  </si>
  <si>
    <t>material-sales/laporan-bulanan</t>
  </si>
  <si>
    <t>material-sales/laporan-tahunan</t>
  </si>
  <si>
    <t>material-sales/rekapitulasi-sales</t>
  </si>
  <si>
    <t>Rekapitulasi Harian</t>
  </si>
  <si>
    <t>Bank Pembayaran</t>
  </si>
  <si>
    <t>bank-pembayaran/index</t>
  </si>
  <si>
    <t>admin, produksi</t>
  </si>
  <si>
    <t>backward</t>
  </si>
  <si>
    <t>mail-reply</t>
  </si>
  <si>
    <t>close</t>
  </si>
  <si>
    <t>History</t>
  </si>
  <si>
    <t>History Perpindahan Barang</t>
  </si>
  <si>
    <t>material-finish/index-history-moving</t>
  </si>
  <si>
    <t>Konsolidasi</t>
  </si>
  <si>
    <t>material-konsolidasi/index-kode</t>
  </si>
  <si>
    <t>Cek Kode</t>
  </si>
  <si>
    <t>Duplicate Barcode</t>
  </si>
  <si>
    <t>material-konsolidasi/index-duplicate-barcode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</si>
</sst>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58ED5"/>
        <bgColor rgb="FF808080"/>
      </patternFill>
    </fill>
    <fill>
      <patternFill patternType="solid">
        <fgColor rgb="FFC6D9F1"/>
        <bgColor rgb="FFC0C0C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 vertical="center"/>
    </xf>
    <xf numFmtId="0" fontId="0" fillId="4" borderId="0" xfId="0" applyFill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0" fillId="5" borderId="0" xfId="0" applyFill="1"/>
    <xf numFmtId="0" fontId="0" fillId="5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0" fillId="6" borderId="0" xfId="0" applyFill="1"/>
    <xf numFmtId="0" fontId="0" fillId="5" borderId="0" xfId="0" applyFill="1" applyAlignment="1">
      <alignment horizontal="left"/>
    </xf>
    <xf numFmtId="0" fontId="0" fillId="7" borderId="0" xfId="0" applyFill="1"/>
    <xf numFmtId="0" fontId="0" fillId="7" borderId="0" xfId="0" applyFont="1" applyFill="1" applyAlignment="1">
      <alignment vertical="center" wrapText="1"/>
    </xf>
    <xf numFmtId="0" fontId="3" fillId="7" borderId="0" xfId="0" applyFont="1" applyFill="1"/>
    <xf numFmtId="0" fontId="3" fillId="7" borderId="0" xfId="0" applyFont="1" applyFill="1" applyAlignment="1">
      <alignment vertical="center" wrapText="1"/>
    </xf>
    <xf numFmtId="0" fontId="0" fillId="8" borderId="0" xfId="0" applyFill="1"/>
    <xf numFmtId="0" fontId="0" fillId="7" borderId="0" xfId="0" applyFill="1" applyAlignment="1">
      <alignment horizontal="left"/>
    </xf>
    <xf numFmtId="0" fontId="0" fillId="0" borderId="0" xfId="0" applyFill="1"/>
    <xf numFmtId="0" fontId="0" fillId="0" borderId="0" xfId="0"/>
    <xf numFmtId="0" fontId="0" fillId="4" borderId="0" xfId="0" applyFill="1"/>
    <xf numFmtId="0" fontId="3" fillId="5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91</xdr:row>
      <xdr:rowOff>20520</xdr:rowOff>
    </xdr:from>
    <xdr:to>
      <xdr:col>1</xdr:col>
      <xdr:colOff>9000</xdr:colOff>
      <xdr:row>91</xdr:row>
      <xdr:rowOff>29520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714240" y="43797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91</xdr:row>
      <xdr:rowOff>20520</xdr:rowOff>
    </xdr:from>
    <xdr:to>
      <xdr:col>1</xdr:col>
      <xdr:colOff>9000</xdr:colOff>
      <xdr:row>91</xdr:row>
      <xdr:rowOff>29520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714240" y="43797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91</xdr:row>
      <xdr:rowOff>20520</xdr:rowOff>
    </xdr:from>
    <xdr:to>
      <xdr:col>1</xdr:col>
      <xdr:colOff>9000</xdr:colOff>
      <xdr:row>91</xdr:row>
      <xdr:rowOff>29520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/>
        <a:stretch/>
      </xdr:blipFill>
      <xdr:spPr>
        <a:xfrm>
          <a:off x="714240" y="43797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92</xdr:row>
      <xdr:rowOff>20520</xdr:rowOff>
    </xdr:from>
    <xdr:to>
      <xdr:col>1</xdr:col>
      <xdr:colOff>9000</xdr:colOff>
      <xdr:row>92</xdr:row>
      <xdr:rowOff>29520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533400" y="49735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92</xdr:row>
      <xdr:rowOff>20520</xdr:rowOff>
    </xdr:from>
    <xdr:to>
      <xdr:col>1</xdr:col>
      <xdr:colOff>9000</xdr:colOff>
      <xdr:row>92</xdr:row>
      <xdr:rowOff>29520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/>
        <a:stretch/>
      </xdr:blipFill>
      <xdr:spPr>
        <a:xfrm>
          <a:off x="714240" y="45702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92</xdr:row>
      <xdr:rowOff>20520</xdr:rowOff>
    </xdr:from>
    <xdr:to>
      <xdr:col>1</xdr:col>
      <xdr:colOff>9000</xdr:colOff>
      <xdr:row>92</xdr:row>
      <xdr:rowOff>29520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1"/>
        <a:stretch/>
      </xdr:blipFill>
      <xdr:spPr>
        <a:xfrm>
          <a:off x="714240" y="45702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93</xdr:row>
      <xdr:rowOff>20520</xdr:rowOff>
    </xdr:from>
    <xdr:to>
      <xdr:col>1</xdr:col>
      <xdr:colOff>9000</xdr:colOff>
      <xdr:row>93</xdr:row>
      <xdr:rowOff>29520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/>
        <a:stretch/>
      </xdr:blipFill>
      <xdr:spPr>
        <a:xfrm>
          <a:off x="714240" y="47606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93</xdr:row>
      <xdr:rowOff>20520</xdr:rowOff>
    </xdr:from>
    <xdr:to>
      <xdr:col>1</xdr:col>
      <xdr:colOff>9000</xdr:colOff>
      <xdr:row>93</xdr:row>
      <xdr:rowOff>29520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1"/>
        <a:stretch/>
      </xdr:blipFill>
      <xdr:spPr>
        <a:xfrm>
          <a:off x="714240" y="47606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93</xdr:row>
      <xdr:rowOff>20520</xdr:rowOff>
    </xdr:from>
    <xdr:to>
      <xdr:col>1</xdr:col>
      <xdr:colOff>9000</xdr:colOff>
      <xdr:row>93</xdr:row>
      <xdr:rowOff>29520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/>
        <a:stretch/>
      </xdr:blipFill>
      <xdr:spPr>
        <a:xfrm>
          <a:off x="714240" y="4760640"/>
          <a:ext cx="9000" cy="9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9000</xdr:colOff>
      <xdr:row>1</xdr:row>
      <xdr:rowOff>9000</xdr:rowOff>
    </xdr:to>
    <xdr:pic>
      <xdr:nvPicPr>
        <xdr:cNvPr id="9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04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9000</xdr:colOff>
      <xdr:row>1</xdr:row>
      <xdr:rowOff>9000</xdr:rowOff>
    </xdr:to>
    <xdr:pic>
      <xdr:nvPicPr>
        <xdr:cNvPr id="10" name="Picture 3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04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9000</xdr:colOff>
      <xdr:row>1</xdr:row>
      <xdr:rowOff>9000</xdr:rowOff>
    </xdr:to>
    <xdr:pic>
      <xdr:nvPicPr>
        <xdr:cNvPr id="11" name="Picture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04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9000</xdr:colOff>
      <xdr:row>2</xdr:row>
      <xdr:rowOff>9000</xdr:rowOff>
    </xdr:to>
    <xdr:pic>
      <xdr:nvPicPr>
        <xdr:cNvPr id="12" name="Picture 6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08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9000</xdr:colOff>
      <xdr:row>2</xdr:row>
      <xdr:rowOff>9000</xdr:rowOff>
    </xdr:to>
    <xdr:pic>
      <xdr:nvPicPr>
        <xdr:cNvPr id="13" name="Picture 7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08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9000</xdr:colOff>
      <xdr:row>2</xdr:row>
      <xdr:rowOff>9000</xdr:rowOff>
    </xdr:to>
    <xdr:pic>
      <xdr:nvPicPr>
        <xdr:cNvPr id="14" name="Picture 8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08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9000</xdr:colOff>
      <xdr:row>3</xdr:row>
      <xdr:rowOff>9000</xdr:rowOff>
    </xdr:to>
    <xdr:pic>
      <xdr:nvPicPr>
        <xdr:cNvPr id="15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9000</xdr:colOff>
      <xdr:row>3</xdr:row>
      <xdr:rowOff>9000</xdr:rowOff>
    </xdr:to>
    <xdr:pic>
      <xdr:nvPicPr>
        <xdr:cNvPr id="16" name="Picture 11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9000</xdr:colOff>
      <xdr:row>3</xdr:row>
      <xdr:rowOff>9000</xdr:rowOff>
    </xdr:to>
    <xdr:pic>
      <xdr:nvPicPr>
        <xdr:cNvPr id="17" name="Picture 12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</xdr:row>
      <xdr:rowOff>0</xdr:rowOff>
    </xdr:from>
    <xdr:to>
      <xdr:col>0</xdr:col>
      <xdr:colOff>266760</xdr:colOff>
      <xdr:row>2</xdr:row>
      <xdr:rowOff>76320</xdr:rowOff>
    </xdr:to>
    <xdr:pic>
      <xdr:nvPicPr>
        <xdr:cNvPr id="18" name="Picture 1"/>
        <xdr:cNvPicPr/>
      </xdr:nvPicPr>
      <xdr:blipFill>
        <a:blip xmlns:r="http://schemas.openxmlformats.org/officeDocument/2006/relationships" r:embed="rId2"/>
        <a:stretch/>
      </xdr:blipFill>
      <xdr:spPr>
        <a:xfrm>
          <a:off x="0" y="190440"/>
          <a:ext cx="26676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</xdr:row>
      <xdr:rowOff>0</xdr:rowOff>
    </xdr:from>
    <xdr:to>
      <xdr:col>0</xdr:col>
      <xdr:colOff>266760</xdr:colOff>
      <xdr:row>3</xdr:row>
      <xdr:rowOff>76320</xdr:rowOff>
    </xdr:to>
    <xdr:pic>
      <xdr:nvPicPr>
        <xdr:cNvPr id="19" name="Picture 5"/>
        <xdr:cNvPicPr/>
      </xdr:nvPicPr>
      <xdr:blipFill>
        <a:blip xmlns:r="http://schemas.openxmlformats.org/officeDocument/2006/relationships" r:embed="rId2"/>
        <a:stretch/>
      </xdr:blipFill>
      <xdr:spPr>
        <a:xfrm>
          <a:off x="0" y="380880"/>
          <a:ext cx="26676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</xdr:row>
      <xdr:rowOff>0</xdr:rowOff>
    </xdr:from>
    <xdr:to>
      <xdr:col>0</xdr:col>
      <xdr:colOff>266760</xdr:colOff>
      <xdr:row>4</xdr:row>
      <xdr:rowOff>76320</xdr:rowOff>
    </xdr:to>
    <xdr:pic>
      <xdr:nvPicPr>
        <xdr:cNvPr id="20" name="Picture 9"/>
        <xdr:cNvPicPr/>
      </xdr:nvPicPr>
      <xdr:blipFill>
        <a:blip xmlns:r="http://schemas.openxmlformats.org/officeDocument/2006/relationships" r:embed="rId2"/>
        <a:stretch/>
      </xdr:blipFill>
      <xdr:spPr>
        <a:xfrm>
          <a:off x="0" y="571320"/>
          <a:ext cx="266760" cy="2667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2"/>
  <sheetViews>
    <sheetView tabSelected="1" topLeftCell="F16" zoomScaleNormal="100" workbookViewId="0">
      <selection activeCell="J26" sqref="J26"/>
    </sheetView>
  </sheetViews>
  <sheetFormatPr defaultRowHeight="15" x14ac:dyDescent="0.25"/>
  <cols>
    <col min="1" max="1" width="8"/>
    <col min="2" max="2" width="6.85546875"/>
    <col min="3" max="3" width="10.5703125"/>
    <col min="4" max="4" width="33.140625"/>
    <col min="5" max="5" width="17"/>
    <col min="6" max="7" width="33.140625"/>
    <col min="8" max="8" width="32.42578125" bestFit="1" customWidth="1"/>
    <col min="9" max="9" width="21.85546875"/>
    <col min="10" max="10" width="16.7109375"/>
    <col min="11" max="11" width="13.5703125" style="1"/>
    <col min="12" max="12" width="8.5703125"/>
    <col min="13" max="13" width="11.140625" style="2"/>
    <col min="14" max="61" width="8.5703125"/>
    <col min="62" max="62" width="4" style="3"/>
    <col min="63" max="63" width="30.140625"/>
    <col min="64" max="1025" width="8.5703125"/>
  </cols>
  <sheetData>
    <row r="1" spans="1:6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</v>
      </c>
      <c r="G1" s="4" t="s">
        <v>3</v>
      </c>
      <c r="H1" s="4" t="s">
        <v>5</v>
      </c>
      <c r="I1" s="4" t="s">
        <v>6</v>
      </c>
      <c r="J1" s="4" t="s">
        <v>7</v>
      </c>
      <c r="K1" s="5" t="s">
        <v>8</v>
      </c>
      <c r="L1" t="s">
        <v>9</v>
      </c>
      <c r="M1" s="2" t="s">
        <v>10</v>
      </c>
      <c r="BJ1"/>
    </row>
    <row r="2" spans="1:63" s="6" customFormat="1" x14ac:dyDescent="0.25">
      <c r="A2" s="6">
        <v>2100</v>
      </c>
      <c r="B2" s="6">
        <v>0</v>
      </c>
      <c r="C2" s="6">
        <v>1</v>
      </c>
      <c r="D2" s="6" t="s">
        <v>54</v>
      </c>
      <c r="E2" s="6" t="s">
        <v>75</v>
      </c>
      <c r="F2" s="6" t="str">
        <f t="shared" ref="F2" si="0">D2</f>
        <v>Transaksi Utama</v>
      </c>
      <c r="G2" s="6" t="str">
        <f>F2</f>
        <v>Transaksi Utama</v>
      </c>
      <c r="H2" s="6" t="s">
        <v>11</v>
      </c>
      <c r="I2" s="6" t="s">
        <v>174</v>
      </c>
      <c r="K2" s="6">
        <v>1</v>
      </c>
      <c r="L2" s="6">
        <v>1</v>
      </c>
      <c r="M2" s="6" t="str">
        <f t="shared" ref="M2:M78" si="1">$L$1&amp;" VALUES ( '"&amp;A2&amp;"',  '"&amp;B2&amp;"',  '"&amp;C2&amp;"',  '"&amp;D2&amp;"',  '"&amp;E2&amp;"',  '"&amp;F2&amp;"',  '"&amp;G2&amp;"',  '"&amp;H2&amp;"',  '"&amp;I2&amp;"',  '"&amp;J2&amp;"', '"&amp;K2&amp;"' );"</f>
        <v>INSERT INTO `cpanel_leftmenu` ( `id_leftmenu` ,`id_parent_leftmenu` ,`has_child` ,`menu_name` ,`menu_icon` , `value_indo` ,`value_eng` , `url` , `auth` , `mobile_display`,`visible` ) VALUES ( '2100',  '0',  '1',  'Transaksi Utama',  'handshake',  'Transaksi Utama',  'Transaksi Utama',  '#',  'admin, produksi',  '', '1' );</v>
      </c>
      <c r="BJ2" s="7">
        <v>2</v>
      </c>
      <c r="BK2" s="8" t="str">
        <f t="shared" ref="BK2:BK7" si="2">D2</f>
        <v>Transaksi Utama</v>
      </c>
    </row>
    <row r="3" spans="1:63" x14ac:dyDescent="0.25">
      <c r="A3">
        <f t="shared" ref="A3" si="3">A2+1</f>
        <v>2101</v>
      </c>
      <c r="B3">
        <f>A2</f>
        <v>2100</v>
      </c>
      <c r="C3">
        <v>0</v>
      </c>
      <c r="D3" s="9" t="s">
        <v>51</v>
      </c>
      <c r="E3" s="25" t="s">
        <v>71</v>
      </c>
      <c r="F3" s="9" t="str">
        <f t="shared" ref="F3:F8" si="4">D3</f>
        <v>Barang Masuk</v>
      </c>
      <c r="G3" s="9" t="str">
        <f>F3</f>
        <v>Barang Masuk</v>
      </c>
      <c r="H3" t="s">
        <v>55</v>
      </c>
      <c r="I3" s="25" t="s">
        <v>174</v>
      </c>
      <c r="J3" t="s">
        <v>13</v>
      </c>
      <c r="K3">
        <v>1</v>
      </c>
      <c r="L3">
        <v>1</v>
      </c>
      <c r="M3" s="6" t="str">
        <f t="shared" si="1"/>
        <v>INSERT INTO `cpanel_leftmenu` ( `id_leftmenu` ,`id_parent_leftmenu` ,`has_child` ,`menu_name` ,`menu_icon` , `value_indo` ,`value_eng` , `url` , `auth` , `mobile_display`,`visible` ) VALUES ( '2101',  '2100',  '0',  'Barang Masuk',  'arrow-circle-right',  'Barang Masuk',  'Barang Masuk',  'material-in/index',  'admin, produksi',  'MOBILE_TOP', '1' );</v>
      </c>
      <c r="BJ3" s="3">
        <v>2.1</v>
      </c>
      <c r="BK3" t="str">
        <f t="shared" si="2"/>
        <v>Barang Masuk</v>
      </c>
    </row>
    <row r="4" spans="1:63" x14ac:dyDescent="0.25">
      <c r="A4">
        <f>A3+1</f>
        <v>2102</v>
      </c>
      <c r="B4">
        <f>B3</f>
        <v>2100</v>
      </c>
      <c r="C4">
        <v>0</v>
      </c>
      <c r="D4" s="9" t="s">
        <v>52</v>
      </c>
      <c r="E4" s="25" t="s">
        <v>72</v>
      </c>
      <c r="F4" s="9" t="str">
        <f t="shared" si="4"/>
        <v>Barang Diproses</v>
      </c>
      <c r="G4" s="9" t="str">
        <f t="shared" ref="G4:G7" si="5">F4</f>
        <v>Barang Diproses</v>
      </c>
      <c r="H4" t="s">
        <v>56</v>
      </c>
      <c r="I4" s="25" t="s">
        <v>174</v>
      </c>
      <c r="J4" t="s">
        <v>13</v>
      </c>
      <c r="K4">
        <v>0</v>
      </c>
      <c r="L4">
        <v>1</v>
      </c>
      <c r="M4" s="6" t="str">
        <f t="shared" si="1"/>
        <v>INSERT INTO `cpanel_leftmenu` ( `id_leftmenu` ,`id_parent_leftmenu` ,`has_child` ,`menu_name` ,`menu_icon` , `value_indo` ,`value_eng` , `url` , `auth` , `mobile_display`,`visible` ) VALUES ( '2102',  '2100',  '0',  'Barang Diproses',  'spinner',  'Barang Diproses',  'Barang Diproses',  'material-out/index',  'admin, produksi',  'MOBILE_TOP', '0' );</v>
      </c>
      <c r="BJ4" s="3">
        <v>2.1</v>
      </c>
      <c r="BK4" t="str">
        <f t="shared" si="2"/>
        <v>Barang Diproses</v>
      </c>
    </row>
    <row r="5" spans="1:63" x14ac:dyDescent="0.25">
      <c r="A5">
        <f>A4+1</f>
        <v>2103</v>
      </c>
      <c r="B5">
        <f t="shared" ref="B5" si="6">B4</f>
        <v>2100</v>
      </c>
      <c r="C5">
        <v>0</v>
      </c>
      <c r="D5" s="9" t="s">
        <v>53</v>
      </c>
      <c r="E5" s="25" t="s">
        <v>73</v>
      </c>
      <c r="F5" s="9" t="str">
        <f t="shared" si="4"/>
        <v>Rekapitulasi</v>
      </c>
      <c r="G5" s="9" t="str">
        <f t="shared" si="5"/>
        <v>Rekapitulasi</v>
      </c>
      <c r="H5" t="s">
        <v>69</v>
      </c>
      <c r="I5" s="25" t="s">
        <v>174</v>
      </c>
      <c r="J5" t="s">
        <v>13</v>
      </c>
      <c r="K5">
        <v>1</v>
      </c>
      <c r="L5">
        <v>1</v>
      </c>
      <c r="M5" s="6" t="str">
        <f t="shared" si="1"/>
        <v>INSERT INTO `cpanel_leftmenu` ( `id_leftmenu` ,`id_parent_leftmenu` ,`has_child` ,`menu_name` ,`menu_icon` , `value_indo` ,`value_eng` , `url` , `auth` , `mobile_display`,`visible` ) VALUES ( '2103',  '2100',  '0',  'Rekapitulasi',  'edit',  'Rekapitulasi',  'Rekapitulasi',  'material-in/rekapitulasi-material',  'admin, produksi',  'MOBILE_TOP', '1' );</v>
      </c>
      <c r="BJ5" s="3">
        <v>2.1</v>
      </c>
      <c r="BK5" t="str">
        <f t="shared" si="2"/>
        <v>Rekapitulasi</v>
      </c>
    </row>
    <row r="6" spans="1:63" s="24" customFormat="1" x14ac:dyDescent="0.25">
      <c r="A6" s="24">
        <f t="shared" ref="A6:A8" si="7">A5+1</f>
        <v>2104</v>
      </c>
      <c r="B6" s="24">
        <f>B4</f>
        <v>2100</v>
      </c>
      <c r="C6" s="24">
        <v>0</v>
      </c>
      <c r="D6" s="9" t="s">
        <v>76</v>
      </c>
      <c r="E6" s="25" t="s">
        <v>82</v>
      </c>
      <c r="F6" s="9" t="str">
        <f t="shared" si="4"/>
        <v>Laporan Harian</v>
      </c>
      <c r="G6" s="9" t="str">
        <f t="shared" si="5"/>
        <v>Laporan Harian</v>
      </c>
      <c r="H6" s="24" t="s">
        <v>79</v>
      </c>
      <c r="I6" s="25" t="s">
        <v>174</v>
      </c>
      <c r="J6" s="24" t="s">
        <v>13</v>
      </c>
      <c r="K6" s="24">
        <v>1</v>
      </c>
      <c r="L6" s="24">
        <v>1</v>
      </c>
      <c r="M6" s="25" t="str">
        <f t="shared" si="1"/>
        <v>INSERT INTO `cpanel_leftmenu` ( `id_leftmenu` ,`id_parent_leftmenu` ,`has_child` ,`menu_name` ,`menu_icon` , `value_indo` ,`value_eng` , `url` , `auth` , `mobile_display`,`visible` ) VALUES ( '2104',  '2100',  '0',  'Laporan Harian',  'chart-bar',  'Laporan Harian',  'Laporan Harian',  'material-in/laporan-harian',  'admin, produksi',  'MOBILE_TOP', '1' );</v>
      </c>
      <c r="BJ6" s="3">
        <v>2.1</v>
      </c>
      <c r="BK6" s="24" t="str">
        <f t="shared" si="2"/>
        <v>Laporan Harian</v>
      </c>
    </row>
    <row r="7" spans="1:63" s="24" customFormat="1" x14ac:dyDescent="0.25">
      <c r="A7" s="24">
        <f>A6+1</f>
        <v>2105</v>
      </c>
      <c r="B7" s="24">
        <f>B4</f>
        <v>2100</v>
      </c>
      <c r="C7" s="24">
        <v>0</v>
      </c>
      <c r="D7" s="9" t="s">
        <v>77</v>
      </c>
      <c r="E7" s="25" t="s">
        <v>83</v>
      </c>
      <c r="F7" s="9" t="str">
        <f t="shared" si="4"/>
        <v>Laporan Bulanan</v>
      </c>
      <c r="G7" s="9" t="str">
        <f t="shared" si="5"/>
        <v>Laporan Bulanan</v>
      </c>
      <c r="H7" s="24" t="s">
        <v>80</v>
      </c>
      <c r="I7" s="25" t="s">
        <v>174</v>
      </c>
      <c r="J7" s="24" t="s">
        <v>13</v>
      </c>
      <c r="K7" s="24">
        <v>1</v>
      </c>
      <c r="L7" s="24">
        <v>1</v>
      </c>
      <c r="M7" s="25" t="str">
        <f t="shared" si="1"/>
        <v>INSERT INTO `cpanel_leftmenu` ( `id_leftmenu` ,`id_parent_leftmenu` ,`has_child` ,`menu_name` ,`menu_icon` , `value_indo` ,`value_eng` , `url` , `auth` , `mobile_display`,`visible` ) VALUES ( '2105',  '2100',  '0',  'Laporan Bulanan',  'chart-line',  'Laporan Bulanan',  'Laporan Bulanan',  'material-in/laporan-bulanan',  'admin, produksi',  'MOBILE_TOP', '1' );</v>
      </c>
      <c r="BJ7" s="3">
        <v>2.1</v>
      </c>
      <c r="BK7" s="24" t="str">
        <f t="shared" si="2"/>
        <v>Laporan Bulanan</v>
      </c>
    </row>
    <row r="8" spans="1:63" s="24" customFormat="1" x14ac:dyDescent="0.25">
      <c r="A8" s="24">
        <f t="shared" si="7"/>
        <v>2106</v>
      </c>
      <c r="B8" s="24">
        <f>B5</f>
        <v>2100</v>
      </c>
      <c r="C8" s="24">
        <v>0</v>
      </c>
      <c r="D8" s="9" t="s">
        <v>78</v>
      </c>
      <c r="E8" s="25" t="s">
        <v>84</v>
      </c>
      <c r="F8" s="9" t="str">
        <f t="shared" si="4"/>
        <v>Laporan Tahunan</v>
      </c>
      <c r="G8" s="9" t="str">
        <f t="shared" ref="G8" si="8">F8</f>
        <v>Laporan Tahunan</v>
      </c>
      <c r="H8" s="24" t="s">
        <v>81</v>
      </c>
      <c r="I8" s="25" t="s">
        <v>174</v>
      </c>
      <c r="J8" s="24" t="s">
        <v>13</v>
      </c>
      <c r="K8" s="24">
        <v>1</v>
      </c>
      <c r="L8" s="24">
        <v>1</v>
      </c>
      <c r="M8" s="25" t="str">
        <f t="shared" ref="M8:M51" si="9">$L$1&amp;" VALUES ( '"&amp;A8&amp;"',  '"&amp;B8&amp;"',  '"&amp;C8&amp;"',  '"&amp;D8&amp;"',  '"&amp;E8&amp;"',  '"&amp;F8&amp;"',  '"&amp;G8&amp;"',  '"&amp;H8&amp;"',  '"&amp;I8&amp;"',  '"&amp;J8&amp;"', '"&amp;K8&amp;"' );"</f>
        <v>INSERT INTO `cpanel_leftmenu` ( `id_leftmenu` ,`id_parent_leftmenu` ,`has_child` ,`menu_name` ,`menu_icon` , `value_indo` ,`value_eng` , `url` , `auth` , `mobile_display`,`visible` ) VALUES ( '2106',  '2100',  '0',  'Laporan Tahunan',  'chart-area',  'Laporan Tahunan',  'Laporan Tahunan',  'material-in/laporan-tahunan',  'admin, produksi',  'MOBILE_TOP', '1' );</v>
      </c>
      <c r="BJ8" s="3">
        <v>2.1</v>
      </c>
      <c r="BK8" s="24" t="str">
        <f t="shared" ref="BK8" si="10">D8</f>
        <v>Laporan Tahunan</v>
      </c>
    </row>
    <row r="9" spans="1:63" s="12" customFormat="1" x14ac:dyDescent="0.25">
      <c r="A9" s="12">
        <v>2200</v>
      </c>
      <c r="B9" s="12">
        <v>0</v>
      </c>
      <c r="C9" s="12">
        <v>1</v>
      </c>
      <c r="D9" s="13" t="s">
        <v>130</v>
      </c>
      <c r="E9" s="12" t="s">
        <v>16</v>
      </c>
      <c r="F9" s="26" t="str">
        <f t="shared" ref="F9:F19" si="11">D9</f>
        <v>Supplier</v>
      </c>
      <c r="G9" s="26" t="str">
        <f>F9</f>
        <v>Supplier</v>
      </c>
      <c r="H9" s="12" t="s">
        <v>11</v>
      </c>
      <c r="I9" s="25" t="s">
        <v>174</v>
      </c>
      <c r="K9" s="12">
        <v>1</v>
      </c>
      <c r="L9" s="12">
        <v>1</v>
      </c>
      <c r="M9" s="15" t="str">
        <f t="shared" si="9"/>
        <v>INSERT INTO `cpanel_leftmenu` ( `id_leftmenu` ,`id_parent_leftmenu` ,`has_child` ,`menu_name` ,`menu_icon` , `value_indo` ,`value_eng` , `url` , `auth` , `mobile_display`,`visible` ) VALUES ( '2200',  '0',  '1',  'Supplier',  'link',  'Supplier',  'Supplier',  '#',  'admin, produksi',  '', '1' );</v>
      </c>
      <c r="BJ9" s="16"/>
    </row>
    <row r="10" spans="1:63" s="24" customFormat="1" x14ac:dyDescent="0.25">
      <c r="A10" s="24">
        <f>A9+1</f>
        <v>2201</v>
      </c>
      <c r="B10" s="24">
        <f>A9</f>
        <v>2200</v>
      </c>
      <c r="C10" s="24">
        <v>0</v>
      </c>
      <c r="D10" s="9" t="s">
        <v>131</v>
      </c>
      <c r="E10" s="24" t="s">
        <v>18</v>
      </c>
      <c r="F10" s="10" t="str">
        <f t="shared" si="11"/>
        <v>Surat Jalan Supplier</v>
      </c>
      <c r="G10" s="10" t="str">
        <f>D10</f>
        <v>Surat Jalan Supplier</v>
      </c>
      <c r="H10" s="24" t="s">
        <v>87</v>
      </c>
      <c r="I10" s="25" t="s">
        <v>174</v>
      </c>
      <c r="J10" s="24" t="s">
        <v>13</v>
      </c>
      <c r="K10" s="24">
        <v>1</v>
      </c>
      <c r="L10" s="24">
        <v>1</v>
      </c>
      <c r="M10" s="25" t="str">
        <f t="shared" si="9"/>
        <v>INSERT INTO `cpanel_leftmenu` ( `id_leftmenu` ,`id_parent_leftmenu` ,`has_child` ,`menu_name` ,`menu_icon` , `value_indo` ,`value_eng` , `url` , `auth` , `mobile_display`,`visible` ) VALUES ( '2201',  '2200',  '0',  'Surat Jalan Supplier',  'list-alt',  'Surat Jalan Supplier',  'Surat Jalan Supplier',  'supplier-delivery-order/index',  'admin, produksi',  'MOBILE_TOP', '1' );</v>
      </c>
      <c r="BJ10" s="3"/>
    </row>
    <row r="11" spans="1:63" s="24" customFormat="1" x14ac:dyDescent="0.25">
      <c r="A11" s="24">
        <f>A10+1</f>
        <v>2202</v>
      </c>
      <c r="B11" s="24">
        <f>B10</f>
        <v>2200</v>
      </c>
      <c r="C11" s="24">
        <v>0</v>
      </c>
      <c r="D11" s="9" t="s">
        <v>85</v>
      </c>
      <c r="E11" s="24" t="s">
        <v>21</v>
      </c>
      <c r="F11" s="10" t="str">
        <f t="shared" si="11"/>
        <v>Data Supplier</v>
      </c>
      <c r="G11" s="10" t="str">
        <f>F11</f>
        <v>Data Supplier</v>
      </c>
      <c r="H11" s="24" t="s">
        <v>86</v>
      </c>
      <c r="I11" s="25" t="s">
        <v>174</v>
      </c>
      <c r="J11" s="24" t="s">
        <v>13</v>
      </c>
      <c r="K11" s="24">
        <v>1</v>
      </c>
      <c r="L11" s="24">
        <v>1</v>
      </c>
      <c r="M11" s="25" t="str">
        <f t="shared" si="9"/>
        <v>INSERT INTO `cpanel_leftmenu` ( `id_leftmenu` ,`id_parent_leftmenu` ,`has_child` ,`menu_name` ,`menu_icon` , `value_indo` ,`value_eng` , `url` , `auth` , `mobile_display`,`visible` ) VALUES ( '2202',  '2200',  '0',  'Data Supplier',  'play-circle-o',  'Data Supplier',  'Data Supplier',  'supplier/index',  'admin, produksi',  'MOBILE_TOP', '1' );</v>
      </c>
      <c r="BJ11" s="3"/>
    </row>
    <row r="12" spans="1:63" s="12" customFormat="1" x14ac:dyDescent="0.25">
      <c r="A12" s="12">
        <v>2300</v>
      </c>
      <c r="B12" s="12">
        <v>0</v>
      </c>
      <c r="C12" s="12">
        <v>1</v>
      </c>
      <c r="D12" s="13" t="s">
        <v>116</v>
      </c>
      <c r="E12" s="12" t="s">
        <v>16</v>
      </c>
      <c r="F12" s="26" t="str">
        <f t="shared" si="11"/>
        <v>Gudang</v>
      </c>
      <c r="G12" s="26" t="str">
        <f>F12</f>
        <v>Gudang</v>
      </c>
      <c r="H12" s="12" t="s">
        <v>11</v>
      </c>
      <c r="I12" s="25" t="s">
        <v>174</v>
      </c>
      <c r="K12" s="12">
        <v>1</v>
      </c>
      <c r="L12" s="12">
        <v>1</v>
      </c>
      <c r="M12" s="15" t="str">
        <f t="shared" ref="M12:M19" si="12">$L$1&amp;" VALUES ( '"&amp;A12&amp;"',  '"&amp;B12&amp;"',  '"&amp;C12&amp;"',  '"&amp;D12&amp;"',  '"&amp;E12&amp;"',  '"&amp;F12&amp;"',  '"&amp;G12&amp;"',  '"&amp;H12&amp;"',  '"&amp;I12&amp;"',  '"&amp;J12&amp;"', '"&amp;K12&amp;"' );"</f>
        <v>INSERT INTO `cpanel_leftmenu` ( `id_leftmenu` ,`id_parent_leftmenu` ,`has_child` ,`menu_name` ,`menu_icon` , `value_indo` ,`value_eng` , `url` , `auth` , `mobile_display`,`visible` ) VALUES ( '2300',  '0',  '1',  'Gudang',  'link',  'Gudang',  'Gudang',  '#',  'admin, produksi',  '', '1' );</v>
      </c>
      <c r="BJ12" s="16"/>
    </row>
    <row r="13" spans="1:63" s="24" customFormat="1" x14ac:dyDescent="0.25">
      <c r="A13" s="24">
        <f>A12+1</f>
        <v>2301</v>
      </c>
      <c r="B13" s="24">
        <f>A12</f>
        <v>2300</v>
      </c>
      <c r="C13" s="24">
        <v>0</v>
      </c>
      <c r="D13" s="9" t="s">
        <v>117</v>
      </c>
      <c r="E13" s="24" t="s">
        <v>18</v>
      </c>
      <c r="F13" s="10" t="str">
        <f t="shared" si="11"/>
        <v>Master Gudang</v>
      </c>
      <c r="G13" s="10" t="str">
        <f>D13</f>
        <v>Master Gudang</v>
      </c>
      <c r="H13" s="24" t="s">
        <v>118</v>
      </c>
      <c r="I13" s="25" t="s">
        <v>174</v>
      </c>
      <c r="J13" s="24" t="s">
        <v>13</v>
      </c>
      <c r="K13" s="24">
        <v>1</v>
      </c>
      <c r="L13" s="24">
        <v>1</v>
      </c>
      <c r="M13" s="25" t="str">
        <f t="shared" si="12"/>
        <v>INSERT INTO `cpanel_leftmenu` ( `id_leftmenu` ,`id_parent_leftmenu` ,`has_child` ,`menu_name` ,`menu_icon` , `value_indo` ,`value_eng` , `url` , `auth` , `mobile_display`,`visible` ) VALUES ( '2301',  '2300',  '0',  'Master Gudang',  'list-alt',  'Master Gudang',  'Master Gudang',  'gudang/index',  'admin, produksi',  'MOBILE_TOP', '1' );</v>
      </c>
      <c r="BJ13" s="3"/>
    </row>
    <row r="14" spans="1:63" s="24" customFormat="1" x14ac:dyDescent="0.25">
      <c r="A14" s="24">
        <f t="shared" ref="A14:A20" si="13">A13+1</f>
        <v>2302</v>
      </c>
      <c r="B14" s="24">
        <f>B13</f>
        <v>2300</v>
      </c>
      <c r="C14" s="24">
        <v>0</v>
      </c>
      <c r="D14" s="9" t="s">
        <v>121</v>
      </c>
      <c r="E14" s="24" t="s">
        <v>123</v>
      </c>
      <c r="F14" s="10" t="str">
        <f t="shared" ref="F14" si="14">D14</f>
        <v>Barang Jadi</v>
      </c>
      <c r="G14" s="10" t="str">
        <f t="shared" ref="G14:G20" si="15">F14</f>
        <v>Barang Jadi</v>
      </c>
      <c r="H14" s="24" t="s">
        <v>122</v>
      </c>
      <c r="I14" s="25" t="s">
        <v>174</v>
      </c>
      <c r="J14" s="24" t="s">
        <v>13</v>
      </c>
      <c r="K14" s="24">
        <v>1</v>
      </c>
      <c r="L14" s="24">
        <v>1</v>
      </c>
      <c r="M14" s="25" t="str">
        <f t="shared" ref="M14" si="16">$L$1&amp;" VALUES ( '"&amp;A14&amp;"',  '"&amp;B14&amp;"',  '"&amp;C14&amp;"',  '"&amp;D14&amp;"',  '"&amp;E14&amp;"',  '"&amp;F14&amp;"',  '"&amp;G14&amp;"',  '"&amp;H14&amp;"',  '"&amp;I14&amp;"',  '"&amp;J14&amp;"', '"&amp;K14&amp;"' );"</f>
        <v>INSERT INTO `cpanel_leftmenu` ( `id_leftmenu` ,`id_parent_leftmenu` ,`has_child` ,`menu_name` ,`menu_icon` , `value_indo` ,`value_eng` , `url` , `auth` , `mobile_display`,`visible` ) VALUES ( '2302',  '2300',  '0',  'Barang Jadi',  'cube',  'Barang Jadi',  'Barang Jadi',  'material-finish/index',  'admin, produksi',  'MOBILE_TOP', '1' );</v>
      </c>
      <c r="BJ14" s="3"/>
    </row>
    <row r="15" spans="1:63" s="24" customFormat="1" x14ac:dyDescent="0.25">
      <c r="A15" s="24">
        <f t="shared" si="13"/>
        <v>2303</v>
      </c>
      <c r="B15" s="24">
        <f>B14</f>
        <v>2300</v>
      </c>
      <c r="C15" s="24">
        <v>0</v>
      </c>
      <c r="D15" s="9" t="s">
        <v>164</v>
      </c>
      <c r="E15" s="24" t="s">
        <v>123</v>
      </c>
      <c r="F15" s="10" t="str">
        <f t="shared" ref="F15" si="17">D15</f>
        <v>Barang Jadi (Full)</v>
      </c>
      <c r="G15" s="10" t="str">
        <f t="shared" ref="G15" si="18">F15</f>
        <v>Barang Jadi (Full)</v>
      </c>
      <c r="H15" s="24" t="s">
        <v>165</v>
      </c>
      <c r="I15" s="25" t="s">
        <v>174</v>
      </c>
      <c r="J15" s="24" t="s">
        <v>13</v>
      </c>
      <c r="K15" s="24">
        <v>1</v>
      </c>
      <c r="L15" s="24">
        <v>1</v>
      </c>
      <c r="M15" s="25" t="str">
        <f t="shared" ref="M15" si="19">$L$1&amp;" VALUES ( '"&amp;A15&amp;"',  '"&amp;B15&amp;"',  '"&amp;C15&amp;"',  '"&amp;D15&amp;"',  '"&amp;E15&amp;"',  '"&amp;F15&amp;"',  '"&amp;G15&amp;"',  '"&amp;H15&amp;"',  '"&amp;I15&amp;"',  '"&amp;J15&amp;"', '"&amp;K15&amp;"' );"</f>
        <v>INSERT INTO `cpanel_leftmenu` ( `id_leftmenu` ,`id_parent_leftmenu` ,`has_child` ,`menu_name` ,`menu_icon` , `value_indo` ,`value_eng` , `url` , `auth` , `mobile_display`,`visible` ) VALUES ( '2303',  '2300',  '0',  'Barang Jadi (Full)',  'cube',  'Barang Jadi (Full)',  'Barang Jadi (Full)',  'material-finish/index-full',  'admin, produksi',  'MOBILE_TOP', '1' );</v>
      </c>
      <c r="BJ15" s="3"/>
    </row>
    <row r="16" spans="1:63" s="24" customFormat="1" x14ac:dyDescent="0.25">
      <c r="A16" s="24">
        <f t="shared" si="13"/>
        <v>2304</v>
      </c>
      <c r="B16" s="24">
        <f>B14</f>
        <v>2300</v>
      </c>
      <c r="C16" s="24">
        <v>0</v>
      </c>
      <c r="D16" s="9" t="s">
        <v>132</v>
      </c>
      <c r="E16" s="24" t="s">
        <v>123</v>
      </c>
      <c r="F16" s="10" t="str">
        <f t="shared" ref="F16" si="20">D16</f>
        <v>Cek Barcode</v>
      </c>
      <c r="G16" s="10" t="str">
        <f t="shared" si="15"/>
        <v>Cek Barcode</v>
      </c>
      <c r="H16" s="24" t="s">
        <v>133</v>
      </c>
      <c r="I16" s="25" t="s">
        <v>174</v>
      </c>
      <c r="J16" s="24" t="s">
        <v>13</v>
      </c>
      <c r="K16" s="24">
        <v>0</v>
      </c>
      <c r="L16" s="24">
        <v>1</v>
      </c>
      <c r="M16" s="25" t="str">
        <f t="shared" ref="M16" si="21">$L$1&amp;" VALUES ( '"&amp;A16&amp;"',  '"&amp;B16&amp;"',  '"&amp;C16&amp;"',  '"&amp;D16&amp;"',  '"&amp;E16&amp;"',  '"&amp;F16&amp;"',  '"&amp;G16&amp;"',  '"&amp;H16&amp;"',  '"&amp;I16&amp;"',  '"&amp;J16&amp;"', '"&amp;K16&amp;"' );"</f>
        <v>INSERT INTO `cpanel_leftmenu` ( `id_leftmenu` ,`id_parent_leftmenu` ,`has_child` ,`menu_name` ,`menu_icon` , `value_indo` ,`value_eng` , `url` , `auth` , `mobile_display`,`visible` ) VALUES ( '2304',  '2300',  '0',  'Cek Barcode',  'cube',  'Cek Barcode',  'Cek Barcode',  'material-finish/cek-barcode',  'admin, produksi',  'MOBILE_TOP', '0' );</v>
      </c>
      <c r="BJ16" s="3"/>
    </row>
    <row r="17" spans="1:63" s="24" customFormat="1" x14ac:dyDescent="0.25">
      <c r="A17" s="24">
        <f t="shared" si="13"/>
        <v>2305</v>
      </c>
      <c r="B17" s="24">
        <f>B14</f>
        <v>2300</v>
      </c>
      <c r="C17" s="24">
        <v>0</v>
      </c>
      <c r="D17" s="9" t="s">
        <v>125</v>
      </c>
      <c r="E17" s="24" t="s">
        <v>123</v>
      </c>
      <c r="F17" s="10" t="str">
        <f t="shared" ref="F17" si="22">D17</f>
        <v>Rekap Stok Barang Jadi</v>
      </c>
      <c r="G17" s="10" t="str">
        <f t="shared" si="15"/>
        <v>Rekap Stok Barang Jadi</v>
      </c>
      <c r="H17" s="24" t="s">
        <v>126</v>
      </c>
      <c r="I17" s="25" t="s">
        <v>174</v>
      </c>
      <c r="J17" s="24" t="s">
        <v>13</v>
      </c>
      <c r="K17" s="24">
        <v>1</v>
      </c>
      <c r="L17" s="24">
        <v>1</v>
      </c>
      <c r="M17" s="25" t="str">
        <f t="shared" ref="M17" si="23">$L$1&amp;" VALUES ( '"&amp;A17&amp;"',  '"&amp;B17&amp;"',  '"&amp;C17&amp;"',  '"&amp;D17&amp;"',  '"&amp;E17&amp;"',  '"&amp;F17&amp;"',  '"&amp;G17&amp;"',  '"&amp;H17&amp;"',  '"&amp;I17&amp;"',  '"&amp;J17&amp;"', '"&amp;K17&amp;"' );"</f>
        <v>INSERT INTO `cpanel_leftmenu` ( `id_leftmenu` ,`id_parent_leftmenu` ,`has_child` ,`menu_name` ,`menu_icon` , `value_indo` ,`value_eng` , `url` , `auth` , `mobile_display`,`visible` ) VALUES ( '2305',  '2300',  '0',  'Rekap Stok Barang Jadi',  'cube',  'Rekap Stok Barang Jadi',  'Rekap Stok Barang Jadi',  'material-finish/rekapitulasi-stok',  'admin, produksi',  'MOBILE_TOP', '1' );</v>
      </c>
      <c r="BJ17" s="3"/>
    </row>
    <row r="18" spans="1:63" s="24" customFormat="1" x14ac:dyDescent="0.25">
      <c r="A18" s="24">
        <f t="shared" si="13"/>
        <v>2306</v>
      </c>
      <c r="B18" s="24">
        <f>B16</f>
        <v>2300</v>
      </c>
      <c r="C18" s="24">
        <v>0</v>
      </c>
      <c r="D18" s="9" t="s">
        <v>134</v>
      </c>
      <c r="E18" s="24" t="s">
        <v>123</v>
      </c>
      <c r="F18" s="10" t="str">
        <f t="shared" ref="F18" si="24">D18</f>
        <v>Rekap Stok dg yard</v>
      </c>
      <c r="G18" s="10" t="str">
        <f t="shared" si="15"/>
        <v>Rekap Stok dg yard</v>
      </c>
      <c r="H18" s="24" t="s">
        <v>135</v>
      </c>
      <c r="I18" s="25" t="s">
        <v>174</v>
      </c>
      <c r="J18" s="24" t="s">
        <v>13</v>
      </c>
      <c r="K18" s="24">
        <v>1</v>
      </c>
      <c r="L18" s="24">
        <v>1</v>
      </c>
      <c r="M18" s="25" t="str">
        <f t="shared" ref="M18" si="25">$L$1&amp;" VALUES ( '"&amp;A18&amp;"',  '"&amp;B18&amp;"',  '"&amp;C18&amp;"',  '"&amp;D18&amp;"',  '"&amp;E18&amp;"',  '"&amp;F18&amp;"',  '"&amp;G18&amp;"',  '"&amp;H18&amp;"',  '"&amp;I18&amp;"',  '"&amp;J18&amp;"', '"&amp;K18&amp;"' );"</f>
        <v>INSERT INTO `cpanel_leftmenu` ( `id_leftmenu` ,`id_parent_leftmenu` ,`has_child` ,`menu_name` ,`menu_icon` , `value_indo` ,`value_eng` , `url` , `auth` , `mobile_display`,`visible` ) VALUES ( '2306',  '2300',  '0',  'Rekap Stok dg yard',  'cube',  'Rekap Stok dg yard',  'Rekap Stok dg yard',  'material-finish/rekapitulasi-stok-yard',  'admin, produksi',  'MOBILE_TOP', '1' );</v>
      </c>
      <c r="BJ18" s="3"/>
    </row>
    <row r="19" spans="1:63" s="24" customFormat="1" x14ac:dyDescent="0.25">
      <c r="A19" s="24">
        <f t="shared" si="13"/>
        <v>2307</v>
      </c>
      <c r="B19" s="24">
        <f>B13</f>
        <v>2300</v>
      </c>
      <c r="C19" s="24">
        <v>0</v>
      </c>
      <c r="D19" s="9" t="s">
        <v>127</v>
      </c>
      <c r="E19" s="24" t="s">
        <v>21</v>
      </c>
      <c r="F19" s="10" t="str">
        <f t="shared" si="11"/>
        <v>Mutasi Cepat</v>
      </c>
      <c r="G19" s="10" t="str">
        <f t="shared" si="15"/>
        <v>Mutasi Cepat</v>
      </c>
      <c r="H19" s="24" t="s">
        <v>124</v>
      </c>
      <c r="I19" s="25" t="s">
        <v>174</v>
      </c>
      <c r="J19" s="24" t="s">
        <v>13</v>
      </c>
      <c r="K19" s="24">
        <v>1</v>
      </c>
      <c r="L19" s="24">
        <v>1</v>
      </c>
      <c r="M19" s="25" t="str">
        <f t="shared" si="12"/>
        <v>INSERT INTO `cpanel_leftmenu` ( `id_leftmenu` ,`id_parent_leftmenu` ,`has_child` ,`menu_name` ,`menu_icon` , `value_indo` ,`value_eng` , `url` , `auth` , `mobile_display`,`visible` ) VALUES ( '2307',  '2300',  '0',  'Mutasi Cepat',  'play-circle-o',  'Mutasi Cepat',  'Mutasi Cepat',  'material-finish/index-mutasi-quick',  'admin, produksi',  'MOBILE_TOP', '1' );</v>
      </c>
      <c r="BJ19" s="3"/>
    </row>
    <row r="20" spans="1:63" s="24" customFormat="1" x14ac:dyDescent="0.25">
      <c r="A20" s="24">
        <f t="shared" si="13"/>
        <v>2308</v>
      </c>
      <c r="B20" s="24">
        <f>B14</f>
        <v>2300</v>
      </c>
      <c r="C20" s="24">
        <v>0</v>
      </c>
      <c r="D20" s="9" t="s">
        <v>128</v>
      </c>
      <c r="E20" s="24" t="s">
        <v>21</v>
      </c>
      <c r="F20" s="10" t="str">
        <f t="shared" ref="F20:F31" si="26">D20</f>
        <v>Mutasi dgn Surat Jalan</v>
      </c>
      <c r="G20" s="10" t="str">
        <f t="shared" si="15"/>
        <v>Mutasi dgn Surat Jalan</v>
      </c>
      <c r="H20" s="24" t="s">
        <v>129</v>
      </c>
      <c r="I20" s="25" t="s">
        <v>174</v>
      </c>
      <c r="J20" s="24" t="s">
        <v>13</v>
      </c>
      <c r="K20" s="24">
        <v>1</v>
      </c>
      <c r="L20" s="24">
        <v>1</v>
      </c>
      <c r="M20" s="25" t="str">
        <f t="shared" ref="M20:M26" si="27">$L$1&amp;" VALUES ( '"&amp;A20&amp;"',  '"&amp;B20&amp;"',  '"&amp;C20&amp;"',  '"&amp;D20&amp;"',  '"&amp;E20&amp;"',  '"&amp;F20&amp;"',  '"&amp;G20&amp;"',  '"&amp;H20&amp;"',  '"&amp;I20&amp;"',  '"&amp;J20&amp;"', '"&amp;K20&amp;"' );"</f>
        <v>INSERT INTO `cpanel_leftmenu` ( `id_leftmenu` ,`id_parent_leftmenu` ,`has_child` ,`menu_name` ,`menu_icon` , `value_indo` ,`value_eng` , `url` , `auth` , `mobile_display`,`visible` ) VALUES ( '2308',  '2300',  '0',  'Mutasi dgn Surat Jalan',  'play-circle-o',  'Mutasi dgn Surat Jalan',  'Mutasi dgn Surat Jalan',  'mutasi-stock/index',  'admin, produksi',  'MOBILE_TOP', '1' );</v>
      </c>
      <c r="BJ20" s="3"/>
    </row>
    <row r="21" spans="1:63" s="12" customFormat="1" x14ac:dyDescent="0.25">
      <c r="A21" s="12">
        <v>2350</v>
      </c>
      <c r="B21" s="12">
        <v>0</v>
      </c>
      <c r="C21" s="12">
        <v>1</v>
      </c>
      <c r="D21" s="13" t="s">
        <v>181</v>
      </c>
      <c r="E21" s="12" t="s">
        <v>16</v>
      </c>
      <c r="F21" s="26" t="str">
        <f t="shared" si="26"/>
        <v>Konsolidasi</v>
      </c>
      <c r="G21" s="26" t="str">
        <f>F21</f>
        <v>Konsolidasi</v>
      </c>
      <c r="H21" s="12" t="s">
        <v>11</v>
      </c>
      <c r="I21" s="25" t="s">
        <v>174</v>
      </c>
      <c r="K21" s="12">
        <v>1</v>
      </c>
      <c r="L21" s="12">
        <v>1</v>
      </c>
      <c r="M21" s="15" t="str">
        <f t="shared" si="27"/>
        <v>INSERT INTO `cpanel_leftmenu` ( `id_leftmenu` ,`id_parent_leftmenu` ,`has_child` ,`menu_name` ,`menu_icon` , `value_indo` ,`value_eng` , `url` , `auth` , `mobile_display`,`visible` ) VALUES ( '2350',  '0',  '1',  'Konsolidasi',  'link',  'Konsolidasi',  'Konsolidasi',  '#',  'admin, produksi',  '', '1' );</v>
      </c>
      <c r="BJ21" s="16"/>
    </row>
    <row r="22" spans="1:63" s="24" customFormat="1" x14ac:dyDescent="0.25">
      <c r="A22" s="24">
        <f>A21+1</f>
        <v>2351</v>
      </c>
      <c r="B22" s="24">
        <f>A21</f>
        <v>2350</v>
      </c>
      <c r="C22" s="24">
        <v>0</v>
      </c>
      <c r="D22" s="9" t="s">
        <v>183</v>
      </c>
      <c r="E22" s="24" t="s">
        <v>18</v>
      </c>
      <c r="F22" s="10" t="str">
        <f t="shared" si="26"/>
        <v>Cek Kode</v>
      </c>
      <c r="G22" s="10" t="str">
        <f>D22</f>
        <v>Cek Kode</v>
      </c>
      <c r="H22" s="24" t="s">
        <v>182</v>
      </c>
      <c r="I22" s="25" t="s">
        <v>174</v>
      </c>
      <c r="J22" s="24" t="s">
        <v>13</v>
      </c>
      <c r="K22" s="24">
        <v>1</v>
      </c>
      <c r="L22" s="24">
        <v>1</v>
      </c>
      <c r="M22" s="25" t="str">
        <f t="shared" si="27"/>
        <v>INSERT INTO `cpanel_leftmenu` ( `id_leftmenu` ,`id_parent_leftmenu` ,`has_child` ,`menu_name` ,`menu_icon` , `value_indo` ,`value_eng` , `url` , `auth` , `mobile_display`,`visible` ) VALUES ( '2351',  '2350',  '0',  'Cek Kode',  'list-alt',  'Cek Kode',  'Cek Kode',  'material-konsolidasi/index-kode',  'admin, produksi',  'MOBILE_TOP', '1' );</v>
      </c>
      <c r="BJ22" s="3"/>
    </row>
    <row r="23" spans="1:63" s="24" customFormat="1" x14ac:dyDescent="0.25">
      <c r="A23" s="24">
        <f t="shared" ref="A23" si="28">A22+1</f>
        <v>2352</v>
      </c>
      <c r="B23" s="24">
        <f>B22</f>
        <v>2350</v>
      </c>
      <c r="C23" s="24">
        <v>0</v>
      </c>
      <c r="D23" s="9" t="s">
        <v>184</v>
      </c>
      <c r="E23" s="24" t="s">
        <v>123</v>
      </c>
      <c r="F23" s="10" t="str">
        <f t="shared" si="26"/>
        <v>Duplicate Barcode</v>
      </c>
      <c r="G23" s="10" t="str">
        <f t="shared" ref="G23" si="29">F23</f>
        <v>Duplicate Barcode</v>
      </c>
      <c r="H23" s="24" t="s">
        <v>185</v>
      </c>
      <c r="I23" s="25" t="s">
        <v>174</v>
      </c>
      <c r="J23" s="24" t="s">
        <v>13</v>
      </c>
      <c r="K23" s="24">
        <v>1</v>
      </c>
      <c r="L23" s="24">
        <v>1</v>
      </c>
      <c r="M23" s="25" t="str">
        <f t="shared" si="27"/>
        <v>INSERT INTO `cpanel_leftmenu` ( `id_leftmenu` ,`id_parent_leftmenu` ,`has_child` ,`menu_name` ,`menu_icon` , `value_indo` ,`value_eng` , `url` , `auth` , `mobile_display`,`visible` ) VALUES ( '2352',  '2350',  '0',  'Duplicate Barcode',  'cube',  'Duplicate Barcode',  'Duplicate Barcode',  'material-konsolidasi/index-duplicate-barcode',  'admin, produksi',  'MOBILE_TOP', '1' );</v>
      </c>
      <c r="BJ23" s="3"/>
    </row>
    <row r="24" spans="1:63" s="12" customFormat="1" x14ac:dyDescent="0.25">
      <c r="A24" s="12">
        <v>2400</v>
      </c>
      <c r="B24" s="12">
        <v>0</v>
      </c>
      <c r="C24" s="12">
        <v>1</v>
      </c>
      <c r="D24" s="13" t="s">
        <v>178</v>
      </c>
      <c r="E24" s="12" t="s">
        <v>16</v>
      </c>
      <c r="F24" s="26" t="str">
        <f t="shared" si="26"/>
        <v>History</v>
      </c>
      <c r="G24" s="26" t="str">
        <f>F24</f>
        <v>History</v>
      </c>
      <c r="H24" s="12" t="s">
        <v>11</v>
      </c>
      <c r="I24" s="25" t="s">
        <v>174</v>
      </c>
      <c r="K24" s="12">
        <v>1</v>
      </c>
      <c r="L24" s="12">
        <v>1</v>
      </c>
      <c r="M24" s="15" t="str">
        <f t="shared" si="27"/>
        <v>INSERT INTO `cpanel_leftmenu` ( `id_leftmenu` ,`id_parent_leftmenu` ,`has_child` ,`menu_name` ,`menu_icon` , `value_indo` ,`value_eng` , `url` , `auth` , `mobile_display`,`visible` ) VALUES ( '2400',  '0',  '1',  'History',  'link',  'History',  'History',  '#',  'admin, produksi',  '', '1' );</v>
      </c>
      <c r="BJ24" s="16"/>
    </row>
    <row r="25" spans="1:63" s="24" customFormat="1" x14ac:dyDescent="0.25">
      <c r="A25" s="24">
        <f>A24+1</f>
        <v>2401</v>
      </c>
      <c r="B25" s="24">
        <f>A24</f>
        <v>2400</v>
      </c>
      <c r="C25" s="24">
        <v>0</v>
      </c>
      <c r="D25" s="9" t="s">
        <v>179</v>
      </c>
      <c r="E25" s="24" t="s">
        <v>18</v>
      </c>
      <c r="F25" s="10" t="str">
        <f t="shared" si="26"/>
        <v>History Perpindahan Barang</v>
      </c>
      <c r="G25" s="10" t="str">
        <f>D25</f>
        <v>History Perpindahan Barang</v>
      </c>
      <c r="H25" s="24" t="s">
        <v>180</v>
      </c>
      <c r="I25" s="25" t="s">
        <v>174</v>
      </c>
      <c r="J25" s="24" t="s">
        <v>13</v>
      </c>
      <c r="K25" s="24">
        <v>1</v>
      </c>
      <c r="L25" s="24">
        <v>1</v>
      </c>
      <c r="M25" s="25" t="str">
        <f t="shared" si="27"/>
        <v>INSERT INTO `cpanel_leftmenu` ( `id_leftmenu` ,`id_parent_leftmenu` ,`has_child` ,`menu_name` ,`menu_icon` , `value_indo` ,`value_eng` , `url` , `auth` , `mobile_display`,`visible` ) VALUES ( '2401',  '2400',  '0',  'History Perpindahan Barang',  'list-alt',  'History Perpindahan Barang',  'History Perpindahan Barang',  'material-finish/index-history-moving',  'admin, produksi',  'MOBILE_TOP', '1' );</v>
      </c>
      <c r="BJ25" s="3"/>
    </row>
    <row r="26" spans="1:63" s="25" customFormat="1" x14ac:dyDescent="0.25">
      <c r="A26" s="25">
        <v>2500</v>
      </c>
      <c r="B26" s="25">
        <v>0</v>
      </c>
      <c r="C26" s="25">
        <v>1</v>
      </c>
      <c r="D26" s="25" t="s">
        <v>90</v>
      </c>
      <c r="E26" s="25" t="s">
        <v>43</v>
      </c>
      <c r="F26" s="25" t="str">
        <f t="shared" si="26"/>
        <v>Data Pegawai</v>
      </c>
      <c r="G26" s="25" t="str">
        <f t="shared" ref="G26:G31" si="30">D26</f>
        <v>Data Pegawai</v>
      </c>
      <c r="H26" s="25" t="s">
        <v>11</v>
      </c>
      <c r="I26" s="25" t="s">
        <v>174</v>
      </c>
      <c r="K26" s="25">
        <v>1</v>
      </c>
      <c r="L26" s="25">
        <v>1</v>
      </c>
      <c r="M26" s="25" t="str">
        <f t="shared" si="27"/>
        <v>INSERT INTO `cpanel_leftmenu` ( `id_leftmenu` ,`id_parent_leftmenu` ,`has_child` ,`menu_name` ,`menu_icon` , `value_indo` ,`value_eng` , `url` , `auth` , `mobile_display`,`visible` ) VALUES ( '2500',  '0',  '1',  'Data Pegawai',  'user',  'Data Pegawai',  'Data Pegawai',  '#',  'admin, produksi',  '', '1' );</v>
      </c>
      <c r="BJ26" s="7">
        <v>2</v>
      </c>
      <c r="BK26" s="8" t="str">
        <f>D26</f>
        <v>Data Pegawai</v>
      </c>
    </row>
    <row r="27" spans="1:63" s="24" customFormat="1" ht="15.75" customHeight="1" x14ac:dyDescent="0.25">
      <c r="A27" s="24">
        <f>A26+1</f>
        <v>2501</v>
      </c>
      <c r="B27" s="24">
        <f>A26</f>
        <v>2500</v>
      </c>
      <c r="C27" s="24">
        <v>0</v>
      </c>
      <c r="D27" s="9" t="s">
        <v>90</v>
      </c>
      <c r="E27" s="24" t="s">
        <v>67</v>
      </c>
      <c r="F27" s="10" t="str">
        <f t="shared" si="26"/>
        <v>Data Pegawai</v>
      </c>
      <c r="G27" s="10" t="str">
        <f t="shared" si="30"/>
        <v>Data Pegawai</v>
      </c>
      <c r="H27" s="24" t="s">
        <v>93</v>
      </c>
      <c r="I27" s="25" t="s">
        <v>174</v>
      </c>
      <c r="J27" s="24" t="s">
        <v>13</v>
      </c>
      <c r="K27" s="24">
        <v>1</v>
      </c>
      <c r="L27" s="24">
        <v>1</v>
      </c>
      <c r="M27" s="25" t="str">
        <f>$L$1&amp;" VALUES ( '"&amp;A27&amp;"',  '"&amp;B27&amp;"',  '"&amp;C27&amp;"',  '"&amp;D27&amp;"',  '"&amp;E27&amp;"',  '"&amp;F27&amp;"',  '"&amp;G27&amp;"',  '"&amp;H27&amp;"',  '"&amp;I27&amp;"',  '"&amp;J27&amp;"', '"&amp;K27&amp;"' );"</f>
        <v>INSERT INTO `cpanel_leftmenu` ( `id_leftmenu` ,`id_parent_leftmenu` ,`has_child` ,`menu_name` ,`menu_icon` , `value_indo` ,`value_eng` , `url` , `auth` , `mobile_display`,`visible` ) VALUES ( '2501',  '2500',  '0',  'Data Pegawai',  'user-circle',  'Data Pegawai',  'Data Pegawai',  'hrm-pegawai/index',  'admin, produksi',  'MOBILE_TOP', '1' );</v>
      </c>
      <c r="BJ27" s="3"/>
    </row>
    <row r="28" spans="1:63" s="25" customFormat="1" x14ac:dyDescent="0.25">
      <c r="A28" s="25">
        <v>2600</v>
      </c>
      <c r="B28" s="25">
        <v>0</v>
      </c>
      <c r="C28" s="25">
        <v>1</v>
      </c>
      <c r="D28" s="25" t="s">
        <v>136</v>
      </c>
      <c r="E28" s="25" t="s">
        <v>102</v>
      </c>
      <c r="F28" s="25" t="str">
        <f t="shared" si="26"/>
        <v>Penjualan</v>
      </c>
      <c r="G28" s="25" t="str">
        <f t="shared" si="30"/>
        <v>Penjualan</v>
      </c>
      <c r="H28" s="25" t="s">
        <v>11</v>
      </c>
      <c r="I28" s="25" t="s">
        <v>149</v>
      </c>
      <c r="K28" s="25">
        <v>1</v>
      </c>
      <c r="L28" s="25">
        <v>1</v>
      </c>
      <c r="M28" s="25" t="str">
        <f t="shared" ref="M28" si="31">$L$1&amp;" VALUES ( '"&amp;A28&amp;"',  '"&amp;B28&amp;"',  '"&amp;C28&amp;"',  '"&amp;D28&amp;"',  '"&amp;E28&amp;"',  '"&amp;F28&amp;"',  '"&amp;G28&amp;"',  '"&amp;H28&amp;"',  '"&amp;I28&amp;"',  '"&amp;J28&amp;"', '"&amp;K28&amp;"' );"</f>
        <v>INSERT INTO `cpanel_leftmenu` ( `id_leftmenu` ,`id_parent_leftmenu` ,`has_child` ,`menu_name` ,`menu_icon` , `value_indo` ,`value_eng` , `url` , `auth` , `mobile_display`,`visible` ) VALUES ( '2600',  '0',  '1',  'Penjualan',  'money',  'Penjualan',  'Penjualan',  '#',  'sales',  '', '1' );</v>
      </c>
      <c r="BJ28" s="7">
        <v>2</v>
      </c>
      <c r="BK28" s="8" t="str">
        <f>D28</f>
        <v>Penjualan</v>
      </c>
    </row>
    <row r="29" spans="1:63" s="24" customFormat="1" ht="15.75" customHeight="1" x14ac:dyDescent="0.25">
      <c r="A29" s="24">
        <f>A28+1</f>
        <v>2601</v>
      </c>
      <c r="B29" s="24">
        <f>A28</f>
        <v>2600</v>
      </c>
      <c r="C29" s="24">
        <v>0</v>
      </c>
      <c r="D29" s="9" t="s">
        <v>141</v>
      </c>
      <c r="E29" s="24" t="s">
        <v>67</v>
      </c>
      <c r="F29" s="10" t="str">
        <f t="shared" si="26"/>
        <v>Sales Order</v>
      </c>
      <c r="G29" s="10" t="str">
        <f t="shared" si="30"/>
        <v>Sales Order</v>
      </c>
      <c r="H29" s="24" t="s">
        <v>145</v>
      </c>
      <c r="I29" s="25" t="s">
        <v>149</v>
      </c>
      <c r="J29" s="24" t="s">
        <v>13</v>
      </c>
      <c r="K29" s="24">
        <v>1</v>
      </c>
      <c r="L29" s="24">
        <v>1</v>
      </c>
      <c r="M29" s="25" t="str">
        <f>$L$1&amp;" VALUES ( '"&amp;A29&amp;"',  '"&amp;B29&amp;"',  '"&amp;C29&amp;"',  '"&amp;D29&amp;"',  '"&amp;E29&amp;"',  '"&amp;F29&amp;"',  '"&amp;G29&amp;"',  '"&amp;H29&amp;"',  '"&amp;I29&amp;"',  '"&amp;J29&amp;"', '"&amp;K29&amp;"' );"</f>
        <v>INSERT INTO `cpanel_leftmenu` ( `id_leftmenu` ,`id_parent_leftmenu` ,`has_child` ,`menu_name` ,`menu_icon` , `value_indo` ,`value_eng` , `url` , `auth` , `mobile_display`,`visible` ) VALUES ( '2601',  '2600',  '0',  'Sales Order',  'user-circle',  'Sales Order',  'Sales Order',  'sales-order/index',  'sales',  'MOBILE_TOP', '1' );</v>
      </c>
      <c r="BJ29" s="3"/>
    </row>
    <row r="30" spans="1:63" s="24" customFormat="1" x14ac:dyDescent="0.25">
      <c r="A30" s="24">
        <f t="shared" ref="A30:A33" si="32">A29+1</f>
        <v>2602</v>
      </c>
      <c r="B30" s="24">
        <f>B29</f>
        <v>2600</v>
      </c>
      <c r="C30" s="24">
        <v>0</v>
      </c>
      <c r="D30" s="9" t="s">
        <v>142</v>
      </c>
      <c r="E30" s="24" t="s">
        <v>43</v>
      </c>
      <c r="F30" s="9" t="str">
        <f t="shared" si="26"/>
        <v>Sales Invoice</v>
      </c>
      <c r="G30" s="9" t="str">
        <f t="shared" si="30"/>
        <v>Sales Invoice</v>
      </c>
      <c r="H30" s="24" t="s">
        <v>146</v>
      </c>
      <c r="I30" s="25" t="s">
        <v>149</v>
      </c>
      <c r="J30" s="24" t="s">
        <v>13</v>
      </c>
      <c r="K30" s="24">
        <v>1</v>
      </c>
      <c r="L30" s="24">
        <v>1</v>
      </c>
      <c r="M30" s="25" t="str">
        <f t="shared" ref="M30:M31" si="33">$L$1&amp;" VALUES ( '"&amp;A30&amp;"',  '"&amp;B30&amp;"',  '"&amp;C30&amp;"',  '"&amp;D30&amp;"',  '"&amp;E30&amp;"',  '"&amp;F30&amp;"',  '"&amp;G30&amp;"',  '"&amp;H30&amp;"',  '"&amp;I30&amp;"',  '"&amp;J30&amp;"', '"&amp;K30&amp;"' );"</f>
        <v>INSERT INTO `cpanel_leftmenu` ( `id_leftmenu` ,`id_parent_leftmenu` ,`has_child` ,`menu_name` ,`menu_icon` , `value_indo` ,`value_eng` , `url` , `auth` , `mobile_display`,`visible` ) VALUES ( '2602',  '2600',  '0',  'Sales Invoice',  'user',  'Sales Invoice',  'Sales Invoice',  'sales-invoice/index',  'sales',  'MOBILE_TOP', '1' );</v>
      </c>
      <c r="BJ30" s="3">
        <v>2.1</v>
      </c>
      <c r="BK30" s="24" t="str">
        <f>D30</f>
        <v>Sales Invoice</v>
      </c>
    </row>
    <row r="31" spans="1:63" s="24" customFormat="1" x14ac:dyDescent="0.25">
      <c r="A31" s="24">
        <f t="shared" si="32"/>
        <v>2603</v>
      </c>
      <c r="B31" s="24">
        <f>B30</f>
        <v>2600</v>
      </c>
      <c r="C31" s="24">
        <v>0</v>
      </c>
      <c r="D31" s="9" t="s">
        <v>143</v>
      </c>
      <c r="E31" s="23" t="s">
        <v>102</v>
      </c>
      <c r="F31" s="9" t="str">
        <f t="shared" si="26"/>
        <v>Sales Pembayaran</v>
      </c>
      <c r="G31" s="9" t="str">
        <f t="shared" si="30"/>
        <v>Sales Pembayaran</v>
      </c>
      <c r="H31" s="24" t="s">
        <v>147</v>
      </c>
      <c r="I31" s="25" t="s">
        <v>149</v>
      </c>
      <c r="J31" s="24" t="s">
        <v>13</v>
      </c>
      <c r="K31" s="24">
        <v>1</v>
      </c>
      <c r="L31" s="24">
        <v>1</v>
      </c>
      <c r="M31" s="25" t="str">
        <f t="shared" si="33"/>
        <v>INSERT INTO `cpanel_leftmenu` ( `id_leftmenu` ,`id_parent_leftmenu` ,`has_child` ,`menu_name` ,`menu_icon` , `value_indo` ,`value_eng` , `url` , `auth` , `mobile_display`,`visible` ) VALUES ( '2603',  '2600',  '0',  'Sales Pembayaran',  'money',  'Sales Pembayaran',  'Sales Pembayaran',  'sales-pembayaran/index',  'sales',  'MOBILE_TOP', '1' );</v>
      </c>
      <c r="BJ31" s="3">
        <v>2.1</v>
      </c>
      <c r="BK31" s="24" t="str">
        <f>D31</f>
        <v>Sales Pembayaran</v>
      </c>
    </row>
    <row r="32" spans="1:63" s="24" customFormat="1" x14ac:dyDescent="0.25">
      <c r="A32" s="24">
        <f t="shared" si="32"/>
        <v>2604</v>
      </c>
      <c r="B32" s="24">
        <f>B31</f>
        <v>2600</v>
      </c>
      <c r="C32" s="24">
        <v>0</v>
      </c>
      <c r="D32" s="9" t="s">
        <v>144</v>
      </c>
      <c r="E32" s="23" t="s">
        <v>71</v>
      </c>
      <c r="F32" s="9" t="str">
        <f t="shared" ref="F32:F41" si="34">D32</f>
        <v>Surat Jalan Sales</v>
      </c>
      <c r="G32" s="9" t="str">
        <f t="shared" ref="G32:G39" si="35">D32</f>
        <v>Surat Jalan Sales</v>
      </c>
      <c r="H32" s="24" t="s">
        <v>148</v>
      </c>
      <c r="I32" s="25" t="s">
        <v>149</v>
      </c>
      <c r="J32" s="24" t="s">
        <v>13</v>
      </c>
      <c r="K32" s="24">
        <v>1</v>
      </c>
      <c r="L32" s="24">
        <v>1</v>
      </c>
      <c r="M32" s="25" t="str">
        <f t="shared" ref="M32:M37" si="36">$L$1&amp;" VALUES ( '"&amp;A32&amp;"',  '"&amp;B32&amp;"',  '"&amp;C32&amp;"',  '"&amp;D32&amp;"',  '"&amp;E32&amp;"',  '"&amp;F32&amp;"',  '"&amp;G32&amp;"',  '"&amp;H32&amp;"',  '"&amp;I32&amp;"',  '"&amp;J32&amp;"', '"&amp;K32&amp;"' );"</f>
        <v>INSERT INTO `cpanel_leftmenu` ( `id_leftmenu` ,`id_parent_leftmenu` ,`has_child` ,`menu_name` ,`menu_icon` , `value_indo` ,`value_eng` , `url` , `auth` , `mobile_display`,`visible` ) VALUES ( '2604',  '2600',  '0',  'Surat Jalan Sales',  'arrow-circle-right',  'Surat Jalan Sales',  'Surat Jalan Sales',  'sales-surat-jalan/index',  'sales',  'MOBILE_TOP', '1' );</v>
      </c>
      <c r="BJ32" s="3">
        <v>2.1</v>
      </c>
      <c r="BK32" s="24" t="str">
        <f>D32</f>
        <v>Surat Jalan Sales</v>
      </c>
    </row>
    <row r="33" spans="1:63" s="24" customFormat="1" x14ac:dyDescent="0.25">
      <c r="A33" s="24">
        <f t="shared" si="32"/>
        <v>2605</v>
      </c>
      <c r="B33" s="24">
        <f>B32</f>
        <v>2600</v>
      </c>
      <c r="C33" s="24">
        <v>0</v>
      </c>
      <c r="D33" s="9" t="s">
        <v>162</v>
      </c>
      <c r="E33" s="23" t="s">
        <v>43</v>
      </c>
      <c r="F33" s="9" t="str">
        <f t="shared" ref="F33" si="37">D33</f>
        <v>Sales Custom Edit</v>
      </c>
      <c r="G33" s="9" t="str">
        <f t="shared" ref="G33" si="38">D33</f>
        <v>Sales Custom Edit</v>
      </c>
      <c r="H33" s="24" t="s">
        <v>163</v>
      </c>
      <c r="I33" s="25" t="s">
        <v>149</v>
      </c>
      <c r="J33" s="24" t="s">
        <v>13</v>
      </c>
      <c r="K33" s="24">
        <v>1</v>
      </c>
      <c r="L33" s="24">
        <v>1</v>
      </c>
      <c r="M33" s="25" t="str">
        <f t="shared" ref="M33" si="39">$L$1&amp;" VALUES ( '"&amp;A33&amp;"',  '"&amp;B33&amp;"',  '"&amp;C33&amp;"',  '"&amp;D33&amp;"',  '"&amp;E33&amp;"',  '"&amp;F33&amp;"',  '"&amp;G33&amp;"',  '"&amp;H33&amp;"',  '"&amp;I33&amp;"',  '"&amp;J33&amp;"', '"&amp;K33&amp;"' );"</f>
        <v>INSERT INTO `cpanel_leftmenu` ( `id_leftmenu` ,`id_parent_leftmenu` ,`has_child` ,`menu_name` ,`menu_icon` , `value_indo` ,`value_eng` , `url` , `auth` , `mobile_display`,`visible` ) VALUES ( '2605',  '2600',  '0',  'Sales Custom Edit',  'user',  'Sales Custom Edit',  'Sales Custom Edit',  'sales-custom/index',  'sales',  'MOBILE_TOP', '1' );</v>
      </c>
      <c r="BJ33" s="3">
        <v>2.1</v>
      </c>
      <c r="BK33" s="24" t="str">
        <f>D33</f>
        <v>Sales Custom Edit</v>
      </c>
    </row>
    <row r="34" spans="1:63" s="25" customFormat="1" x14ac:dyDescent="0.25">
      <c r="A34" s="25">
        <v>2700</v>
      </c>
      <c r="B34" s="25">
        <v>0</v>
      </c>
      <c r="C34" s="25">
        <v>1</v>
      </c>
      <c r="D34" s="25" t="s">
        <v>157</v>
      </c>
      <c r="E34" s="25" t="s">
        <v>176</v>
      </c>
      <c r="F34" s="25" t="str">
        <f t="shared" ref="F34:F36" si="40">D34</f>
        <v>Cancel &amp; Retur</v>
      </c>
      <c r="G34" s="25" t="str">
        <f t="shared" ref="G34:G36" si="41">D34</f>
        <v>Cancel &amp; Retur</v>
      </c>
      <c r="H34" s="25" t="s">
        <v>11</v>
      </c>
      <c r="I34" s="25" t="s">
        <v>149</v>
      </c>
      <c r="K34" s="25">
        <v>1</v>
      </c>
      <c r="L34" s="25">
        <v>1</v>
      </c>
      <c r="M34" s="25" t="str">
        <f t="shared" ref="M34" si="42">$L$1&amp;" VALUES ( '"&amp;A34&amp;"',  '"&amp;B34&amp;"',  '"&amp;C34&amp;"',  '"&amp;D34&amp;"',  '"&amp;E34&amp;"',  '"&amp;F34&amp;"',  '"&amp;G34&amp;"',  '"&amp;H34&amp;"',  '"&amp;I34&amp;"',  '"&amp;J34&amp;"', '"&amp;K34&amp;"' );"</f>
        <v>INSERT INTO `cpanel_leftmenu` ( `id_leftmenu` ,`id_parent_leftmenu` ,`has_child` ,`menu_name` ,`menu_icon` , `value_indo` ,`value_eng` , `url` , `auth` , `mobile_display`,`visible` ) VALUES ( '2700',  '0',  '1',  'Cancel &amp; Retur',  'mail-reply',  'Cancel &amp; Retur',  'Cancel &amp; Retur',  '#',  'sales',  '', '1' );</v>
      </c>
      <c r="BJ34" s="7">
        <v>2</v>
      </c>
      <c r="BK34" s="8" t="str">
        <f>D34</f>
        <v>Cancel &amp; Retur</v>
      </c>
    </row>
    <row r="35" spans="1:63" s="24" customFormat="1" ht="15.75" customHeight="1" x14ac:dyDescent="0.25">
      <c r="A35" s="24">
        <f>A34+1</f>
        <v>2701</v>
      </c>
      <c r="B35" s="24">
        <f>A34</f>
        <v>2700</v>
      </c>
      <c r="C35" s="24">
        <v>0</v>
      </c>
      <c r="D35" s="9" t="s">
        <v>158</v>
      </c>
      <c r="E35" s="24" t="s">
        <v>175</v>
      </c>
      <c r="F35" s="10" t="str">
        <f t="shared" si="40"/>
        <v>Retur</v>
      </c>
      <c r="G35" s="10" t="str">
        <f t="shared" si="41"/>
        <v>Retur</v>
      </c>
      <c r="H35" s="24" t="s">
        <v>160</v>
      </c>
      <c r="I35" s="25" t="s">
        <v>149</v>
      </c>
      <c r="J35" s="24" t="s">
        <v>13</v>
      </c>
      <c r="K35" s="24">
        <v>1</v>
      </c>
      <c r="L35" s="24">
        <v>1</v>
      </c>
      <c r="M35" s="25" t="str">
        <f>$L$1&amp;" VALUES ( '"&amp;A35&amp;"',  '"&amp;B35&amp;"',  '"&amp;C35&amp;"',  '"&amp;D35&amp;"',  '"&amp;E35&amp;"',  '"&amp;F35&amp;"',  '"&amp;G35&amp;"',  '"&amp;H35&amp;"',  '"&amp;I35&amp;"',  '"&amp;J35&amp;"', '"&amp;K35&amp;"' );"</f>
        <v>INSERT INTO `cpanel_leftmenu` ( `id_leftmenu` ,`id_parent_leftmenu` ,`has_child` ,`menu_name` ,`menu_icon` , `value_indo` ,`value_eng` , `url` , `auth` , `mobile_display`,`visible` ) VALUES ( '2701',  '2700',  '0',  'Retur',  'backward',  'Retur',  'Retur',  'sales-retur-cancel/index-retur',  'sales',  'MOBILE_TOP', '1' );</v>
      </c>
      <c r="BJ35" s="3"/>
    </row>
    <row r="36" spans="1:63" s="24" customFormat="1" x14ac:dyDescent="0.25">
      <c r="A36" s="24">
        <f>A35+1</f>
        <v>2702</v>
      </c>
      <c r="B36" s="24">
        <f>B35</f>
        <v>2700</v>
      </c>
      <c r="C36" s="24">
        <v>0</v>
      </c>
      <c r="D36" s="9" t="s">
        <v>159</v>
      </c>
      <c r="E36" s="24" t="s">
        <v>177</v>
      </c>
      <c r="F36" s="9" t="str">
        <f t="shared" si="40"/>
        <v>Cancel Order</v>
      </c>
      <c r="G36" s="9" t="str">
        <f t="shared" si="41"/>
        <v>Cancel Order</v>
      </c>
      <c r="H36" s="24" t="s">
        <v>161</v>
      </c>
      <c r="I36" s="25" t="s">
        <v>149</v>
      </c>
      <c r="J36" s="24" t="s">
        <v>13</v>
      </c>
      <c r="K36" s="24">
        <v>1</v>
      </c>
      <c r="L36" s="24">
        <v>1</v>
      </c>
      <c r="M36" s="25" t="str">
        <f t="shared" ref="M36" si="43">$L$1&amp;" VALUES ( '"&amp;A36&amp;"',  '"&amp;B36&amp;"',  '"&amp;C36&amp;"',  '"&amp;D36&amp;"',  '"&amp;E36&amp;"',  '"&amp;F36&amp;"',  '"&amp;G36&amp;"',  '"&amp;H36&amp;"',  '"&amp;I36&amp;"',  '"&amp;J36&amp;"', '"&amp;K36&amp;"' );"</f>
        <v>INSERT INTO `cpanel_leftmenu` ( `id_leftmenu` ,`id_parent_leftmenu` ,`has_child` ,`menu_name` ,`menu_icon` , `value_indo` ,`value_eng` , `url` , `auth` , `mobile_display`,`visible` ) VALUES ( '2702',  '2700',  '0',  'Cancel Order',  'close',  'Cancel Order',  'Cancel Order',  'sales-retur-cancel/index-cancel',  'sales',  'MOBILE_TOP', '1' );</v>
      </c>
      <c r="BJ36" s="3">
        <v>2.1</v>
      </c>
      <c r="BK36" s="24" t="str">
        <f>D36</f>
        <v>Cancel Order</v>
      </c>
    </row>
    <row r="37" spans="1:63" s="25" customFormat="1" x14ac:dyDescent="0.25">
      <c r="A37" s="25">
        <v>2800</v>
      </c>
      <c r="B37" s="25">
        <v>0</v>
      </c>
      <c r="C37" s="25">
        <v>1</v>
      </c>
      <c r="D37" s="25" t="s">
        <v>150</v>
      </c>
      <c r="E37" s="25" t="s">
        <v>43</v>
      </c>
      <c r="F37" s="25" t="str">
        <f t="shared" si="34"/>
        <v>Customer</v>
      </c>
      <c r="G37" s="25" t="str">
        <f t="shared" si="35"/>
        <v>Customer</v>
      </c>
      <c r="H37" s="25" t="s">
        <v>11</v>
      </c>
      <c r="I37" s="25" t="s">
        <v>149</v>
      </c>
      <c r="K37" s="25">
        <v>1</v>
      </c>
      <c r="L37" s="25">
        <v>1</v>
      </c>
      <c r="M37" s="25" t="str">
        <f t="shared" si="36"/>
        <v>INSERT INTO `cpanel_leftmenu` ( `id_leftmenu` ,`id_parent_leftmenu` ,`has_child` ,`menu_name` ,`menu_icon` , `value_indo` ,`value_eng` , `url` , `auth` , `mobile_display`,`visible` ) VALUES ( '2800',  '0',  '1',  'Customer',  'user',  'Customer',  'Customer',  '#',  'sales',  '', '1' );</v>
      </c>
      <c r="BJ37" s="7">
        <v>2</v>
      </c>
      <c r="BK37" s="8" t="str">
        <f>D37</f>
        <v>Customer</v>
      </c>
    </row>
    <row r="38" spans="1:63" s="24" customFormat="1" ht="15.75" customHeight="1" x14ac:dyDescent="0.25">
      <c r="A38" s="24">
        <f>A37+1</f>
        <v>2801</v>
      </c>
      <c r="B38" s="24">
        <f>A37</f>
        <v>2800</v>
      </c>
      <c r="C38" s="24">
        <v>0</v>
      </c>
      <c r="D38" s="9" t="s">
        <v>151</v>
      </c>
      <c r="E38" s="24" t="s">
        <v>67</v>
      </c>
      <c r="F38" s="10" t="str">
        <f t="shared" si="34"/>
        <v>Master Customer</v>
      </c>
      <c r="G38" s="10" t="str">
        <f t="shared" si="35"/>
        <v>Master Customer</v>
      </c>
      <c r="H38" s="24" t="s">
        <v>152</v>
      </c>
      <c r="I38" s="25" t="s">
        <v>149</v>
      </c>
      <c r="J38" s="24" t="s">
        <v>13</v>
      </c>
      <c r="K38" s="24">
        <v>1</v>
      </c>
      <c r="L38" s="24">
        <v>1</v>
      </c>
      <c r="M38" s="25" t="str">
        <f>$L$1&amp;" VALUES ( '"&amp;A38&amp;"',  '"&amp;B38&amp;"',  '"&amp;C38&amp;"',  '"&amp;D38&amp;"',  '"&amp;E38&amp;"',  '"&amp;F38&amp;"',  '"&amp;G38&amp;"',  '"&amp;H38&amp;"',  '"&amp;I38&amp;"',  '"&amp;J38&amp;"', '"&amp;K38&amp;"' );"</f>
        <v>INSERT INTO `cpanel_leftmenu` ( `id_leftmenu` ,`id_parent_leftmenu` ,`has_child` ,`menu_name` ,`menu_icon` , `value_indo` ,`value_eng` , `url` , `auth` , `mobile_display`,`visible` ) VALUES ( '2801',  '2800',  '0',  'Master Customer',  'user-circle',  'Master Customer',  'Master Customer',  'customer/index',  'sales',  'MOBILE_TOP', '1' );</v>
      </c>
      <c r="BJ38" s="3"/>
    </row>
    <row r="39" spans="1:63" s="24" customFormat="1" x14ac:dyDescent="0.25">
      <c r="A39" s="24">
        <f>A38+1</f>
        <v>2802</v>
      </c>
      <c r="B39" s="24">
        <f>B38</f>
        <v>2800</v>
      </c>
      <c r="C39" s="24">
        <v>0</v>
      </c>
      <c r="D39" s="9" t="s">
        <v>153</v>
      </c>
      <c r="E39" s="24" t="s">
        <v>43</v>
      </c>
      <c r="F39" s="9" t="str">
        <f t="shared" si="34"/>
        <v>Report Per Customer</v>
      </c>
      <c r="G39" s="9" t="str">
        <f t="shared" si="35"/>
        <v>Report Per Customer</v>
      </c>
      <c r="H39" s="24" t="s">
        <v>154</v>
      </c>
      <c r="I39" s="25" t="s">
        <v>149</v>
      </c>
      <c r="J39" s="24" t="s">
        <v>13</v>
      </c>
      <c r="K39" s="24">
        <v>0</v>
      </c>
      <c r="L39" s="24">
        <v>1</v>
      </c>
      <c r="M39" s="25" t="str">
        <f t="shared" ref="M39:M41" si="44">$L$1&amp;" VALUES ( '"&amp;A39&amp;"',  '"&amp;B39&amp;"',  '"&amp;C39&amp;"',  '"&amp;D39&amp;"',  '"&amp;E39&amp;"',  '"&amp;F39&amp;"',  '"&amp;G39&amp;"',  '"&amp;H39&amp;"',  '"&amp;I39&amp;"',  '"&amp;J39&amp;"', '"&amp;K39&amp;"' );"</f>
        <v>INSERT INTO `cpanel_leftmenu` ( `id_leftmenu` ,`id_parent_leftmenu` ,`has_child` ,`menu_name` ,`menu_icon` , `value_indo` ,`value_eng` , `url` , `auth` , `mobile_display`,`visible` ) VALUES ( '2802',  '2800',  '0',  'Report Per Customer',  'user',  'Report Per Customer',  'Report Per Customer',  'customer-sales/index',  'sales',  'MOBILE_TOP', '0' );</v>
      </c>
      <c r="BJ39" s="3">
        <v>2.1</v>
      </c>
      <c r="BK39" s="24" t="str">
        <f>D39</f>
        <v>Report Per Customer</v>
      </c>
    </row>
    <row r="40" spans="1:63" s="12" customFormat="1" x14ac:dyDescent="0.25">
      <c r="A40" s="12">
        <v>2900</v>
      </c>
      <c r="B40" s="12">
        <v>0</v>
      </c>
      <c r="C40" s="12">
        <v>1</v>
      </c>
      <c r="D40" s="13" t="s">
        <v>116</v>
      </c>
      <c r="E40" s="12" t="s">
        <v>16</v>
      </c>
      <c r="F40" s="26" t="str">
        <f t="shared" si="34"/>
        <v>Gudang</v>
      </c>
      <c r="G40" s="26" t="str">
        <f>F40</f>
        <v>Gudang</v>
      </c>
      <c r="H40" s="12" t="s">
        <v>11</v>
      </c>
      <c r="I40" s="25" t="s">
        <v>149</v>
      </c>
      <c r="K40" s="12">
        <v>1</v>
      </c>
      <c r="L40" s="12">
        <v>1</v>
      </c>
      <c r="M40" s="15" t="str">
        <f t="shared" si="44"/>
        <v>INSERT INTO `cpanel_leftmenu` ( `id_leftmenu` ,`id_parent_leftmenu` ,`has_child` ,`menu_name` ,`menu_icon` , `value_indo` ,`value_eng` , `url` , `auth` , `mobile_display`,`visible` ) VALUES ( '2900',  '0',  '1',  'Gudang',  'link',  'Gudang',  'Gudang',  '#',  'sales',  '', '1' );</v>
      </c>
      <c r="BJ40" s="16"/>
    </row>
    <row r="41" spans="1:63" s="24" customFormat="1" x14ac:dyDescent="0.25">
      <c r="A41" s="24">
        <f>A40+1</f>
        <v>2901</v>
      </c>
      <c r="B41" s="24">
        <f>A40</f>
        <v>2900</v>
      </c>
      <c r="C41" s="24">
        <v>0</v>
      </c>
      <c r="D41" s="9" t="s">
        <v>121</v>
      </c>
      <c r="E41" s="24" t="s">
        <v>123</v>
      </c>
      <c r="F41" s="10" t="str">
        <f t="shared" si="34"/>
        <v>Barang Jadi</v>
      </c>
      <c r="G41" s="10" t="str">
        <f t="shared" ref="G41" si="45">F41</f>
        <v>Barang Jadi</v>
      </c>
      <c r="H41" s="24" t="s">
        <v>156</v>
      </c>
      <c r="I41" s="25" t="s">
        <v>149</v>
      </c>
      <c r="J41" s="24" t="s">
        <v>13</v>
      </c>
      <c r="K41" s="24">
        <v>1</v>
      </c>
      <c r="L41" s="24">
        <v>1</v>
      </c>
      <c r="M41" s="25" t="str">
        <f t="shared" si="44"/>
        <v>INSERT INTO `cpanel_leftmenu` ( `id_leftmenu` ,`id_parent_leftmenu` ,`has_child` ,`menu_name` ,`menu_icon` , `value_indo` ,`value_eng` , `url` , `auth` , `mobile_display`,`visible` ) VALUES ( '2901',  '2900',  '0',  'Barang Jadi',  'cube',  'Barang Jadi',  'Barang Jadi',  'material-finish-outlet/index',  'sales',  'MOBILE_TOP', '1' );</v>
      </c>
      <c r="BJ41" s="3"/>
    </row>
    <row r="42" spans="1:63" s="24" customFormat="1" x14ac:dyDescent="0.25">
      <c r="A42" s="24">
        <f t="shared" ref="A42:A43" si="46">A41+1</f>
        <v>2902</v>
      </c>
      <c r="B42" s="24">
        <f>B41</f>
        <v>2900</v>
      </c>
      <c r="C42" s="24">
        <v>0</v>
      </c>
      <c r="D42" s="9" t="s">
        <v>134</v>
      </c>
      <c r="E42" s="24" t="s">
        <v>123</v>
      </c>
      <c r="F42" s="10" t="str">
        <f>D42</f>
        <v>Rekap Stok dg yard</v>
      </c>
      <c r="G42" s="10" t="str">
        <f t="shared" ref="G42:G43" si="47">F42</f>
        <v>Rekap Stok dg yard</v>
      </c>
      <c r="H42" s="24" t="s">
        <v>135</v>
      </c>
      <c r="I42" s="25" t="s">
        <v>149</v>
      </c>
      <c r="J42" s="24" t="s">
        <v>13</v>
      </c>
      <c r="K42" s="24">
        <v>1</v>
      </c>
      <c r="L42" s="24">
        <v>1</v>
      </c>
      <c r="M42" s="25" t="str">
        <f>$L$1&amp;" VALUES ( '"&amp;A42&amp;"',  '"&amp;B42&amp;"',  '"&amp;C42&amp;"',  '"&amp;D42&amp;"',  '"&amp;E42&amp;"',  '"&amp;F42&amp;"',  '"&amp;G42&amp;"',  '"&amp;H42&amp;"',  '"&amp;I42&amp;"',  '"&amp;J42&amp;"', '"&amp;K42&amp;"' );"</f>
        <v>INSERT INTO `cpanel_leftmenu` ( `id_leftmenu` ,`id_parent_leftmenu` ,`has_child` ,`menu_name` ,`menu_icon` , `value_indo` ,`value_eng` , `url` , `auth` , `mobile_display`,`visible` ) VALUES ( '2902',  '2900',  '0',  'Rekap Stok dg yard',  'cube',  'Rekap Stok dg yard',  'Rekap Stok dg yard',  'material-finish/rekapitulasi-stok-yard',  'sales',  'MOBILE_TOP', '1' );</v>
      </c>
      <c r="BJ42" s="3"/>
    </row>
    <row r="43" spans="1:63" s="24" customFormat="1" x14ac:dyDescent="0.25">
      <c r="A43" s="24">
        <f t="shared" si="46"/>
        <v>2903</v>
      </c>
      <c r="B43" s="24">
        <f>B42</f>
        <v>2900</v>
      </c>
      <c r="C43" s="24">
        <v>0</v>
      </c>
      <c r="D43" s="9" t="s">
        <v>128</v>
      </c>
      <c r="E43" s="24" t="s">
        <v>21</v>
      </c>
      <c r="F43" s="10" t="str">
        <f t="shared" ref="F43:F50" si="48">D43</f>
        <v>Mutasi dgn Surat Jalan</v>
      </c>
      <c r="G43" s="10" t="str">
        <f t="shared" si="47"/>
        <v>Mutasi dgn Surat Jalan</v>
      </c>
      <c r="H43" s="24" t="s">
        <v>129</v>
      </c>
      <c r="I43" s="25" t="s">
        <v>149</v>
      </c>
      <c r="J43" s="24" t="s">
        <v>13</v>
      </c>
      <c r="K43" s="24">
        <v>1</v>
      </c>
      <c r="L43" s="24">
        <v>1</v>
      </c>
      <c r="M43" s="25" t="str">
        <f t="shared" ref="M43:M50" si="49">$L$1&amp;" VALUES ( '"&amp;A43&amp;"',  '"&amp;B43&amp;"',  '"&amp;C43&amp;"',  '"&amp;D43&amp;"',  '"&amp;E43&amp;"',  '"&amp;F43&amp;"',  '"&amp;G43&amp;"',  '"&amp;H43&amp;"',  '"&amp;I43&amp;"',  '"&amp;J43&amp;"', '"&amp;K43&amp;"' );"</f>
        <v>INSERT INTO `cpanel_leftmenu` ( `id_leftmenu` ,`id_parent_leftmenu` ,`has_child` ,`menu_name` ,`menu_icon` , `value_indo` ,`value_eng` , `url` , `auth` , `mobile_display`,`visible` ) VALUES ( '2903',  '2900',  '0',  'Mutasi dgn Surat Jalan',  'play-circle-o',  'Mutasi dgn Surat Jalan',  'Mutasi dgn Surat Jalan',  'mutasi-stock/index',  'sales',  'MOBILE_TOP', '1' );</v>
      </c>
      <c r="BJ43" s="3"/>
    </row>
    <row r="44" spans="1:63" s="12" customFormat="1" x14ac:dyDescent="0.25">
      <c r="A44" s="12">
        <v>2950</v>
      </c>
      <c r="B44" s="12">
        <v>0</v>
      </c>
      <c r="C44" s="12">
        <v>1</v>
      </c>
      <c r="D44" s="13" t="s">
        <v>23</v>
      </c>
      <c r="E44" s="12" t="s">
        <v>16</v>
      </c>
      <c r="F44" s="26" t="str">
        <f t="shared" si="48"/>
        <v>Data Master</v>
      </c>
      <c r="G44" s="26" t="str">
        <f>F44</f>
        <v>Data Master</v>
      </c>
      <c r="H44" s="12" t="s">
        <v>11</v>
      </c>
      <c r="I44" s="25" t="s">
        <v>149</v>
      </c>
      <c r="K44" s="12">
        <v>1</v>
      </c>
      <c r="L44" s="12">
        <v>1</v>
      </c>
      <c r="M44" s="15" t="str">
        <f t="shared" si="49"/>
        <v>INSERT INTO `cpanel_leftmenu` ( `id_leftmenu` ,`id_parent_leftmenu` ,`has_child` ,`menu_name` ,`menu_icon` , `value_indo` ,`value_eng` , `url` , `auth` , `mobile_display`,`visible` ) VALUES ( '2950',  '0',  '1',  'Data Master',  'link',  'Data Master',  'Data Master',  '#',  'sales',  '', '1' );</v>
      </c>
      <c r="BJ44" s="16"/>
    </row>
    <row r="45" spans="1:63" s="24" customFormat="1" x14ac:dyDescent="0.25">
      <c r="A45" s="24">
        <f>A44+1</f>
        <v>2951</v>
      </c>
      <c r="B45" s="24">
        <f>A44</f>
        <v>2950</v>
      </c>
      <c r="C45" s="24">
        <v>0</v>
      </c>
      <c r="D45" s="9" t="s">
        <v>172</v>
      </c>
      <c r="E45" s="24" t="s">
        <v>123</v>
      </c>
      <c r="F45" s="10" t="str">
        <f t="shared" si="48"/>
        <v>Bank Pembayaran</v>
      </c>
      <c r="G45" s="10" t="str">
        <f t="shared" ref="G45" si="50">F45</f>
        <v>Bank Pembayaran</v>
      </c>
      <c r="H45" s="24" t="s">
        <v>173</v>
      </c>
      <c r="I45" s="25" t="s">
        <v>149</v>
      </c>
      <c r="J45" s="24" t="s">
        <v>13</v>
      </c>
      <c r="K45" s="24">
        <v>1</v>
      </c>
      <c r="L45" s="24">
        <v>1</v>
      </c>
      <c r="M45" s="25" t="str">
        <f t="shared" si="49"/>
        <v>INSERT INTO `cpanel_leftmenu` ( `id_leftmenu` ,`id_parent_leftmenu` ,`has_child` ,`menu_name` ,`menu_icon` , `value_indo` ,`value_eng` , `url` , `auth` , `mobile_display`,`visible` ) VALUES ( '2951',  '2950',  '0',  'Bank Pembayaran',  'cube',  'Bank Pembayaran',  'Bank Pembayaran',  'bank-pembayaran/index',  'sales',  'MOBILE_TOP', '1' );</v>
      </c>
      <c r="BJ45" s="3"/>
    </row>
    <row r="46" spans="1:63" s="25" customFormat="1" x14ac:dyDescent="0.25">
      <c r="A46" s="25">
        <v>3000</v>
      </c>
      <c r="B46" s="25">
        <v>0</v>
      </c>
      <c r="C46" s="25">
        <v>1</v>
      </c>
      <c r="D46" s="25" t="s">
        <v>166</v>
      </c>
      <c r="E46" s="25" t="s">
        <v>102</v>
      </c>
      <c r="F46" s="25" t="str">
        <f t="shared" si="48"/>
        <v>Laporan Penjualan</v>
      </c>
      <c r="G46" s="25" t="str">
        <f>F46</f>
        <v>Laporan Penjualan</v>
      </c>
      <c r="H46" s="25" t="s">
        <v>11</v>
      </c>
      <c r="I46" s="25" t="s">
        <v>12</v>
      </c>
      <c r="K46" s="25">
        <v>1</v>
      </c>
      <c r="L46" s="25">
        <v>1</v>
      </c>
      <c r="M46" s="25" t="str">
        <f t="shared" si="49"/>
        <v>INSERT INTO `cpanel_leftmenu` ( `id_leftmenu` ,`id_parent_leftmenu` ,`has_child` ,`menu_name` ,`menu_icon` , `value_indo` ,`value_eng` , `url` , `auth` , `mobile_display`,`visible` ) VALUES ( '3000',  '0',  '1',  'Laporan Penjualan',  'money',  'Laporan Penjualan',  'Laporan Penjualan',  '#',  'admin',  '', '1' );</v>
      </c>
      <c r="BJ46" s="7">
        <v>2</v>
      </c>
      <c r="BK46" s="8" t="str">
        <f t="shared" ref="BK46:BK50" si="51">D46</f>
        <v>Laporan Penjualan</v>
      </c>
    </row>
    <row r="47" spans="1:63" s="24" customFormat="1" x14ac:dyDescent="0.25">
      <c r="A47" s="24">
        <f t="shared" ref="A47:A50" si="52">A46+1</f>
        <v>3001</v>
      </c>
      <c r="B47" s="24">
        <f>A46</f>
        <v>3000</v>
      </c>
      <c r="C47" s="24">
        <v>0</v>
      </c>
      <c r="D47" s="9" t="s">
        <v>171</v>
      </c>
      <c r="E47" s="23" t="s">
        <v>71</v>
      </c>
      <c r="F47" s="9" t="str">
        <f t="shared" si="48"/>
        <v>Rekapitulasi Harian</v>
      </c>
      <c r="G47" s="9" t="str">
        <f>F47</f>
        <v>Rekapitulasi Harian</v>
      </c>
      <c r="H47" s="24" t="s">
        <v>170</v>
      </c>
      <c r="I47" s="25" t="s">
        <v>12</v>
      </c>
      <c r="J47" s="24" t="s">
        <v>13</v>
      </c>
      <c r="K47" s="24">
        <v>1</v>
      </c>
      <c r="L47" s="24">
        <v>1</v>
      </c>
      <c r="M47" s="25" t="str">
        <f t="shared" si="49"/>
        <v>INSERT INTO `cpanel_leftmenu` ( `id_leftmenu` ,`id_parent_leftmenu` ,`has_child` ,`menu_name` ,`menu_icon` , `value_indo` ,`value_eng` , `url` , `auth` , `mobile_display`,`visible` ) VALUES ( '3001',  '3000',  '0',  'Rekapitulasi Harian',  'arrow-circle-right',  'Rekapitulasi Harian',  'Rekapitulasi Harian',  'material-sales/rekapitulasi-sales',  'admin',  'MOBILE_TOP', '1' );</v>
      </c>
      <c r="BJ47" s="3">
        <v>2.1</v>
      </c>
      <c r="BK47" s="24" t="str">
        <f t="shared" si="51"/>
        <v>Rekapitulasi Harian</v>
      </c>
    </row>
    <row r="48" spans="1:63" s="24" customFormat="1" x14ac:dyDescent="0.25">
      <c r="A48" s="24">
        <f t="shared" si="52"/>
        <v>3002</v>
      </c>
      <c r="B48" s="24">
        <f>B47</f>
        <v>3000</v>
      </c>
      <c r="C48" s="24">
        <v>0</v>
      </c>
      <c r="D48" s="9" t="s">
        <v>76</v>
      </c>
      <c r="E48" s="23" t="s">
        <v>82</v>
      </c>
      <c r="F48" s="9" t="str">
        <f t="shared" si="48"/>
        <v>Laporan Harian</v>
      </c>
      <c r="G48" s="9" t="str">
        <f t="shared" ref="G48:G50" si="53">F48</f>
        <v>Laporan Harian</v>
      </c>
      <c r="H48" s="24" t="s">
        <v>167</v>
      </c>
      <c r="I48" s="25" t="s">
        <v>12</v>
      </c>
      <c r="J48" s="24" t="s">
        <v>13</v>
      </c>
      <c r="K48" s="24">
        <v>1</v>
      </c>
      <c r="L48" s="24">
        <v>1</v>
      </c>
      <c r="M48" s="25" t="str">
        <f t="shared" si="49"/>
        <v>INSERT INTO `cpanel_leftmenu` ( `id_leftmenu` ,`id_parent_leftmenu` ,`has_child` ,`menu_name` ,`menu_icon` , `value_indo` ,`value_eng` , `url` , `auth` , `mobile_display`,`visible` ) VALUES ( '3002',  '3000',  '0',  'Laporan Harian',  'chart-bar',  'Laporan Harian',  'Laporan Harian',  'material-sales/laporan-harian',  'admin',  'MOBILE_TOP', '1' );</v>
      </c>
      <c r="BJ48" s="3">
        <v>2.1</v>
      </c>
      <c r="BK48" s="24" t="str">
        <f t="shared" si="51"/>
        <v>Laporan Harian</v>
      </c>
    </row>
    <row r="49" spans="1:63" s="24" customFormat="1" x14ac:dyDescent="0.25">
      <c r="A49" s="24">
        <f t="shared" si="52"/>
        <v>3003</v>
      </c>
      <c r="B49" s="24">
        <f t="shared" ref="B49:B50" si="54">B48</f>
        <v>3000</v>
      </c>
      <c r="C49" s="24">
        <v>0</v>
      </c>
      <c r="D49" s="9" t="s">
        <v>77</v>
      </c>
      <c r="E49" s="23" t="s">
        <v>83</v>
      </c>
      <c r="F49" s="9" t="str">
        <f t="shared" si="48"/>
        <v>Laporan Bulanan</v>
      </c>
      <c r="G49" s="9" t="str">
        <f t="shared" si="53"/>
        <v>Laporan Bulanan</v>
      </c>
      <c r="H49" s="24" t="s">
        <v>168</v>
      </c>
      <c r="I49" s="25" t="s">
        <v>12</v>
      </c>
      <c r="J49" s="24" t="s">
        <v>13</v>
      </c>
      <c r="K49" s="24">
        <v>1</v>
      </c>
      <c r="L49" s="24">
        <v>1</v>
      </c>
      <c r="M49" s="25" t="str">
        <f t="shared" si="49"/>
        <v>INSERT INTO `cpanel_leftmenu` ( `id_leftmenu` ,`id_parent_leftmenu` ,`has_child` ,`menu_name` ,`menu_icon` , `value_indo` ,`value_eng` , `url` , `auth` , `mobile_display`,`visible` ) VALUES ( '3003',  '3000',  '0',  'Laporan Bulanan',  'chart-line',  'Laporan Bulanan',  'Laporan Bulanan',  'material-sales/laporan-bulanan',  'admin',  'MOBILE_TOP', '1' );</v>
      </c>
      <c r="BJ49" s="3">
        <v>2.1</v>
      </c>
      <c r="BK49" s="24" t="str">
        <f t="shared" si="51"/>
        <v>Laporan Bulanan</v>
      </c>
    </row>
    <row r="50" spans="1:63" s="24" customFormat="1" x14ac:dyDescent="0.25">
      <c r="A50" s="24">
        <f t="shared" si="52"/>
        <v>3004</v>
      </c>
      <c r="B50" s="24">
        <f t="shared" si="54"/>
        <v>3000</v>
      </c>
      <c r="C50" s="24">
        <v>0</v>
      </c>
      <c r="D50" s="9" t="s">
        <v>78</v>
      </c>
      <c r="E50" s="23" t="s">
        <v>84</v>
      </c>
      <c r="F50" s="9" t="str">
        <f t="shared" si="48"/>
        <v>Laporan Tahunan</v>
      </c>
      <c r="G50" s="9" t="str">
        <f t="shared" si="53"/>
        <v>Laporan Tahunan</v>
      </c>
      <c r="H50" s="24" t="s">
        <v>169</v>
      </c>
      <c r="I50" s="25" t="s">
        <v>12</v>
      </c>
      <c r="J50" s="24" t="s">
        <v>13</v>
      </c>
      <c r="K50" s="24">
        <v>1</v>
      </c>
      <c r="L50" s="24">
        <v>1</v>
      </c>
      <c r="M50" s="25" t="str">
        <f t="shared" si="49"/>
        <v>INSERT INTO `cpanel_leftmenu` ( `id_leftmenu` ,`id_parent_leftmenu` ,`has_child` ,`menu_name` ,`menu_icon` , `value_indo` ,`value_eng` , `url` , `auth` , `mobile_display`,`visible` ) VALUES ( '3004',  '3000',  '0',  'Laporan Tahunan',  'chart-area',  'Laporan Tahunan',  'Laporan Tahunan',  'material-sales/laporan-tahunan',  'admin',  'MOBILE_TOP', '1' );</v>
      </c>
      <c r="BJ50" s="3">
        <v>2.1</v>
      </c>
      <c r="BK50" s="24" t="str">
        <f t="shared" si="51"/>
        <v>Laporan Tahunan</v>
      </c>
    </row>
    <row r="51" spans="1:63" s="25" customFormat="1" x14ac:dyDescent="0.25">
      <c r="A51" s="25">
        <v>3500</v>
      </c>
      <c r="B51" s="25">
        <v>0</v>
      </c>
      <c r="C51" s="25">
        <v>1</v>
      </c>
      <c r="D51" s="25" t="s">
        <v>88</v>
      </c>
      <c r="E51" s="24" t="s">
        <v>68</v>
      </c>
      <c r="F51" s="25" t="str">
        <f t="shared" ref="F51:F52" si="55">D51</f>
        <v>Pembelian</v>
      </c>
      <c r="G51" s="25" t="str">
        <f t="shared" ref="G51:G52" si="56">D51</f>
        <v>Pembelian</v>
      </c>
      <c r="H51" s="25" t="s">
        <v>11</v>
      </c>
      <c r="I51" s="25" t="s">
        <v>12</v>
      </c>
      <c r="K51" s="25">
        <v>0</v>
      </c>
      <c r="L51" s="25">
        <v>1</v>
      </c>
      <c r="M51" s="25" t="str">
        <f t="shared" si="9"/>
        <v>INSERT INTO `cpanel_leftmenu` ( `id_leftmenu` ,`id_parent_leftmenu` ,`has_child` ,`menu_name` ,`menu_icon` , `value_indo` ,`value_eng` , `url` , `auth` , `mobile_display`,`visible` ) VALUES ( '3500',  '0',  '1',  'Pembelian',  'cart-arrow-down',  'Pembelian',  'Pembelian',  '#',  'admin',  '', '0' );</v>
      </c>
      <c r="BJ51" s="7">
        <v>2</v>
      </c>
      <c r="BK51" s="8" t="str">
        <f>D51</f>
        <v>Pembelian</v>
      </c>
    </row>
    <row r="52" spans="1:63" s="24" customFormat="1" x14ac:dyDescent="0.25">
      <c r="A52" s="24">
        <f>A51+1</f>
        <v>3501</v>
      </c>
      <c r="B52" s="24">
        <f>A51</f>
        <v>3500</v>
      </c>
      <c r="C52" s="24">
        <v>0</v>
      </c>
      <c r="D52" s="9" t="s">
        <v>96</v>
      </c>
      <c r="E52" s="24" t="s">
        <v>45</v>
      </c>
      <c r="F52" s="10" t="str">
        <f t="shared" si="55"/>
        <v>Pembelian Material Pendukung</v>
      </c>
      <c r="G52" s="10" t="str">
        <f t="shared" si="56"/>
        <v>Pembelian Material Pendukung</v>
      </c>
      <c r="H52" s="24" t="s">
        <v>97</v>
      </c>
      <c r="I52" s="25" t="s">
        <v>12</v>
      </c>
      <c r="J52" s="24" t="s">
        <v>13</v>
      </c>
      <c r="K52" s="24">
        <v>1</v>
      </c>
      <c r="L52" s="24">
        <v>1</v>
      </c>
      <c r="M52" s="25" t="str">
        <f>$L$1&amp;" VALUES ( '"&amp;A52&amp;"',  '"&amp;B52&amp;"',  '"&amp;C52&amp;"',  '"&amp;D52&amp;"',  '"&amp;E52&amp;"',  '"&amp;F52&amp;"',  '"&amp;G52&amp;"',  '"&amp;H52&amp;"',  '"&amp;I52&amp;"',  '"&amp;J52&amp;"', '"&amp;K52&amp;"' );"</f>
        <v>INSERT INTO `cpanel_leftmenu` ( `id_leftmenu` ,`id_parent_leftmenu` ,`has_child` ,`menu_name` ,`menu_icon` , `value_indo` ,`value_eng` , `url` , `auth` , `mobile_display`,`visible` ) VALUES ( '3501',  '3500',  '0',  'Pembelian Material Pendukung',  'file-alt',  'Pembelian Material Pendukung',  'Pembelian Material Pendukung',  'pembelian-material-support/index',  'admin',  'MOBILE_TOP', '1' );</v>
      </c>
      <c r="BJ52" s="3"/>
    </row>
    <row r="53" spans="1:63" s="25" customFormat="1" x14ac:dyDescent="0.25">
      <c r="A53" s="25">
        <v>3600</v>
      </c>
      <c r="B53" s="25">
        <v>0</v>
      </c>
      <c r="C53" s="25">
        <v>1</v>
      </c>
      <c r="D53" s="25" t="s">
        <v>89</v>
      </c>
      <c r="E53" s="25" t="s">
        <v>102</v>
      </c>
      <c r="F53" s="25" t="str">
        <f t="shared" ref="F53:F58" si="57">D53</f>
        <v>Penggajian</v>
      </c>
      <c r="G53" s="25" t="str">
        <f t="shared" ref="G53:G58" si="58">D53</f>
        <v>Penggajian</v>
      </c>
      <c r="H53" s="25" t="s">
        <v>11</v>
      </c>
      <c r="I53" s="25" t="s">
        <v>12</v>
      </c>
      <c r="K53" s="25">
        <v>0</v>
      </c>
      <c r="L53" s="25">
        <v>1</v>
      </c>
      <c r="M53" s="25" t="str">
        <f t="shared" ref="M53" si="59">$L$1&amp;" VALUES ( '"&amp;A53&amp;"',  '"&amp;B53&amp;"',  '"&amp;C53&amp;"',  '"&amp;D53&amp;"',  '"&amp;E53&amp;"',  '"&amp;F53&amp;"',  '"&amp;G53&amp;"',  '"&amp;H53&amp;"',  '"&amp;I53&amp;"',  '"&amp;J53&amp;"', '"&amp;K53&amp;"' );"</f>
        <v>INSERT INTO `cpanel_leftmenu` ( `id_leftmenu` ,`id_parent_leftmenu` ,`has_child` ,`menu_name` ,`menu_icon` , `value_indo` ,`value_eng` , `url` , `auth` , `mobile_display`,`visible` ) VALUES ( '3600',  '0',  '1',  'Penggajian',  'money',  'Penggajian',  'Penggajian',  '#',  'admin',  '', '0' );</v>
      </c>
      <c r="BJ53" s="7">
        <v>2</v>
      </c>
      <c r="BK53" s="8" t="str">
        <f>D53</f>
        <v>Penggajian</v>
      </c>
    </row>
    <row r="54" spans="1:63" s="24" customFormat="1" ht="15.75" customHeight="1" x14ac:dyDescent="0.25">
      <c r="A54" s="24">
        <f>A53+1</f>
        <v>3601</v>
      </c>
      <c r="B54" s="24">
        <f>A53</f>
        <v>3600</v>
      </c>
      <c r="C54" s="24">
        <v>0</v>
      </c>
      <c r="D54" s="9" t="s">
        <v>90</v>
      </c>
      <c r="E54" s="24" t="s">
        <v>67</v>
      </c>
      <c r="F54" s="10" t="str">
        <f t="shared" si="57"/>
        <v>Data Pegawai</v>
      </c>
      <c r="G54" s="10" t="str">
        <f t="shared" si="58"/>
        <v>Data Pegawai</v>
      </c>
      <c r="H54" s="24" t="s">
        <v>93</v>
      </c>
      <c r="I54" s="25" t="s">
        <v>12</v>
      </c>
      <c r="J54" s="24" t="s">
        <v>13</v>
      </c>
      <c r="K54" s="24">
        <v>1</v>
      </c>
      <c r="L54" s="24">
        <v>1</v>
      </c>
      <c r="M54" s="25" t="str">
        <f>$L$1&amp;" VALUES ( '"&amp;A54&amp;"',  '"&amp;B54&amp;"',  '"&amp;C54&amp;"',  '"&amp;D54&amp;"',  '"&amp;E54&amp;"',  '"&amp;F54&amp;"',  '"&amp;G54&amp;"',  '"&amp;H54&amp;"',  '"&amp;I54&amp;"',  '"&amp;J54&amp;"', '"&amp;K54&amp;"' );"</f>
        <v>INSERT INTO `cpanel_leftmenu` ( `id_leftmenu` ,`id_parent_leftmenu` ,`has_child` ,`menu_name` ,`menu_icon` , `value_indo` ,`value_eng` , `url` , `auth` , `mobile_display`,`visible` ) VALUES ( '3601',  '3600',  '0',  'Data Pegawai',  'user-circle',  'Data Pegawai',  'Data Pegawai',  'hrm-pegawai/index',  'admin',  'MOBILE_TOP', '1' );</v>
      </c>
      <c r="BJ54" s="3"/>
    </row>
    <row r="55" spans="1:63" s="24" customFormat="1" x14ac:dyDescent="0.25">
      <c r="A55" s="24">
        <f t="shared" ref="A55:A56" si="60">A54+1</f>
        <v>3602</v>
      </c>
      <c r="B55" s="24">
        <f>B54</f>
        <v>3600</v>
      </c>
      <c r="C55" s="24">
        <v>0</v>
      </c>
      <c r="D55" s="9" t="s">
        <v>91</v>
      </c>
      <c r="E55" s="24" t="s">
        <v>43</v>
      </c>
      <c r="F55" s="9" t="str">
        <f t="shared" si="57"/>
        <v>Gaji Bulanan</v>
      </c>
      <c r="G55" s="9" t="str">
        <f t="shared" si="58"/>
        <v>Gaji Bulanan</v>
      </c>
      <c r="H55" s="24" t="s">
        <v>94</v>
      </c>
      <c r="I55" s="25" t="s">
        <v>12</v>
      </c>
      <c r="J55" s="24" t="s">
        <v>13</v>
      </c>
      <c r="K55" s="24">
        <v>1</v>
      </c>
      <c r="L55" s="24">
        <v>1</v>
      </c>
      <c r="M55" s="25" t="str">
        <f t="shared" ref="M55:M57" si="61">$L$1&amp;" VALUES ( '"&amp;A55&amp;"',  '"&amp;B55&amp;"',  '"&amp;C55&amp;"',  '"&amp;D55&amp;"',  '"&amp;E55&amp;"',  '"&amp;F55&amp;"',  '"&amp;G55&amp;"',  '"&amp;H55&amp;"',  '"&amp;I55&amp;"',  '"&amp;J55&amp;"', '"&amp;K55&amp;"' );"</f>
        <v>INSERT INTO `cpanel_leftmenu` ( `id_leftmenu` ,`id_parent_leftmenu` ,`has_child` ,`menu_name` ,`menu_icon` , `value_indo` ,`value_eng` , `url` , `auth` , `mobile_display`,`visible` ) VALUES ( '3602',  '3600',  '0',  'Gaji Bulanan',  'user',  'Gaji Bulanan',  'Gaji Bulanan',  'salary-monthly/index',  'admin',  'MOBILE_TOP', '1' );</v>
      </c>
      <c r="BJ55" s="3">
        <v>2.1</v>
      </c>
      <c r="BK55" s="24" t="str">
        <f>D55</f>
        <v>Gaji Bulanan</v>
      </c>
    </row>
    <row r="56" spans="1:63" s="24" customFormat="1" x14ac:dyDescent="0.25">
      <c r="A56" s="24">
        <f t="shared" si="60"/>
        <v>3603</v>
      </c>
      <c r="B56" s="24">
        <f>B55</f>
        <v>3600</v>
      </c>
      <c r="C56" s="24">
        <v>0</v>
      </c>
      <c r="D56" s="9" t="s">
        <v>92</v>
      </c>
      <c r="E56" s="24" t="s">
        <v>103</v>
      </c>
      <c r="F56" s="9" t="str">
        <f t="shared" si="57"/>
        <v>Setting Gaji Pegawai</v>
      </c>
      <c r="G56" s="9" t="str">
        <f t="shared" si="58"/>
        <v>Setting Gaji Pegawai</v>
      </c>
      <c r="H56" s="24" t="s">
        <v>95</v>
      </c>
      <c r="I56" s="25" t="s">
        <v>12</v>
      </c>
      <c r="J56" s="24" t="s">
        <v>13</v>
      </c>
      <c r="K56" s="24">
        <v>1</v>
      </c>
      <c r="L56" s="24">
        <v>1</v>
      </c>
      <c r="M56" s="25" t="str">
        <f t="shared" si="61"/>
        <v>INSERT INTO `cpanel_leftmenu` ( `id_leftmenu` ,`id_parent_leftmenu` ,`has_child` ,`menu_name` ,`menu_icon` , `value_indo` ,`value_eng` , `url` , `auth` , `mobile_display`,`visible` ) VALUES ( '3603',  '3600',  '0',  'Setting Gaji Pegawai',  'setting',  'Setting Gaji Pegawai',  'Setting Gaji Pegawai',  'base-salary/index',  'admin',  'MOBILE_TOP', '1' );</v>
      </c>
      <c r="BJ56" s="3">
        <v>2.1</v>
      </c>
      <c r="BK56" s="24" t="str">
        <f>D56</f>
        <v>Setting Gaji Pegawai</v>
      </c>
    </row>
    <row r="57" spans="1:63" s="25" customFormat="1" x14ac:dyDescent="0.25">
      <c r="A57" s="25">
        <v>3700</v>
      </c>
      <c r="B57" s="25">
        <v>0</v>
      </c>
      <c r="C57" s="25">
        <v>1</v>
      </c>
      <c r="D57" s="25" t="s">
        <v>98</v>
      </c>
      <c r="E57" s="25" t="s">
        <v>41</v>
      </c>
      <c r="F57" s="25" t="str">
        <f t="shared" si="57"/>
        <v>Pendapatan</v>
      </c>
      <c r="G57" s="25" t="str">
        <f t="shared" si="58"/>
        <v>Pendapatan</v>
      </c>
      <c r="H57" s="25" t="s">
        <v>11</v>
      </c>
      <c r="I57" s="25" t="s">
        <v>12</v>
      </c>
      <c r="K57" s="25">
        <v>0</v>
      </c>
      <c r="L57" s="25">
        <v>1</v>
      </c>
      <c r="M57" s="25" t="str">
        <f t="shared" si="61"/>
        <v>INSERT INTO `cpanel_leftmenu` ( `id_leftmenu` ,`id_parent_leftmenu` ,`has_child` ,`menu_name` ,`menu_icon` , `value_indo` ,`value_eng` , `url` , `auth` , `mobile_display`,`visible` ) VALUES ( '3700',  '0',  '1',  'Pendapatan',  'database',  'Pendapatan',  'Pendapatan',  '#',  'admin',  '', '0' );</v>
      </c>
      <c r="BJ57" s="7">
        <v>2</v>
      </c>
      <c r="BK57" s="8" t="str">
        <f>D57</f>
        <v>Pendapatan</v>
      </c>
    </row>
    <row r="58" spans="1:63" s="24" customFormat="1" x14ac:dyDescent="0.25">
      <c r="A58" s="24">
        <f>A57+1</f>
        <v>3701</v>
      </c>
      <c r="B58" s="24">
        <f>A57</f>
        <v>3700</v>
      </c>
      <c r="C58" s="24">
        <v>0</v>
      </c>
      <c r="D58" s="9" t="s">
        <v>99</v>
      </c>
      <c r="E58" s="24" t="s">
        <v>45</v>
      </c>
      <c r="F58" s="10" t="str">
        <f t="shared" si="57"/>
        <v>Base Setting Pendapatan</v>
      </c>
      <c r="G58" s="10" t="str">
        <f t="shared" si="58"/>
        <v>Base Setting Pendapatan</v>
      </c>
      <c r="H58" s="24" t="s">
        <v>100</v>
      </c>
      <c r="I58" s="25" t="s">
        <v>12</v>
      </c>
      <c r="J58" s="24" t="s">
        <v>13</v>
      </c>
      <c r="K58" s="24">
        <v>1</v>
      </c>
      <c r="L58" s="24">
        <v>1</v>
      </c>
      <c r="M58" s="25" t="str">
        <f>$L$1&amp;" VALUES ( '"&amp;A58&amp;"',  '"&amp;B58&amp;"',  '"&amp;C58&amp;"',  '"&amp;D58&amp;"',  '"&amp;E58&amp;"',  '"&amp;F58&amp;"',  '"&amp;G58&amp;"',  '"&amp;H58&amp;"',  '"&amp;I58&amp;"',  '"&amp;J58&amp;"', '"&amp;K58&amp;"' );"</f>
        <v>INSERT INTO `cpanel_leftmenu` ( `id_leftmenu` ,`id_parent_leftmenu` ,`has_child` ,`menu_name` ,`menu_icon` , `value_indo` ,`value_eng` , `url` , `auth` , `mobile_display`,`visible` ) VALUES ( '3701',  '3700',  '0',  'Base Setting Pendapatan',  'file-alt',  'Base Setting Pendapatan',  'Base Setting Pendapatan',  'base-pendapatan/index',  'admin',  'MOBILE_TOP', '1' );</v>
      </c>
      <c r="BJ58" s="3"/>
    </row>
    <row r="59" spans="1:63" s="24" customFormat="1" x14ac:dyDescent="0.25">
      <c r="A59" s="24">
        <f>A58+1</f>
        <v>3702</v>
      </c>
      <c r="B59" s="24">
        <f>B58</f>
        <v>3700</v>
      </c>
      <c r="C59" s="24">
        <v>0</v>
      </c>
      <c r="D59" s="9" t="s">
        <v>107</v>
      </c>
      <c r="E59" s="24" t="s">
        <v>45</v>
      </c>
      <c r="F59" s="10" t="str">
        <f t="shared" ref="F59:F62" si="62">D59</f>
        <v>Pendapatan Harian</v>
      </c>
      <c r="G59" s="10" t="str">
        <f t="shared" ref="G59:G62" si="63">D59</f>
        <v>Pendapatan Harian</v>
      </c>
      <c r="H59" s="24" t="s">
        <v>108</v>
      </c>
      <c r="I59" s="25" t="s">
        <v>12</v>
      </c>
      <c r="J59" s="24" t="s">
        <v>13</v>
      </c>
      <c r="K59" s="24">
        <v>1</v>
      </c>
      <c r="L59" s="24">
        <v>1</v>
      </c>
      <c r="M59" s="25" t="str">
        <f>$L$1&amp;" VALUES ( '"&amp;A59&amp;"',  '"&amp;B59&amp;"',  '"&amp;C59&amp;"',  '"&amp;D59&amp;"',  '"&amp;E59&amp;"',  '"&amp;F59&amp;"',  '"&amp;G59&amp;"',  '"&amp;H59&amp;"',  '"&amp;I59&amp;"',  '"&amp;J59&amp;"', '"&amp;K59&amp;"' );"</f>
        <v>INSERT INTO `cpanel_leftmenu` ( `id_leftmenu` ,`id_parent_leftmenu` ,`has_child` ,`menu_name` ,`menu_icon` , `value_indo` ,`value_eng` , `url` , `auth` , `mobile_display`,`visible` ) VALUES ( '3702',  '3700',  '0',  'Pendapatan Harian',  'file-alt',  'Pendapatan Harian',  'Pendapatan Harian',  'pendapatan/laporan-harian',  'admin',  'MOBILE_TOP', '1' );</v>
      </c>
      <c r="BJ59" s="3"/>
    </row>
    <row r="60" spans="1:63" s="24" customFormat="1" x14ac:dyDescent="0.25">
      <c r="A60" s="24">
        <f>A59+1</f>
        <v>3703</v>
      </c>
      <c r="B60" s="24">
        <f>B59</f>
        <v>3700</v>
      </c>
      <c r="C60" s="24">
        <v>0</v>
      </c>
      <c r="D60" s="9" t="s">
        <v>109</v>
      </c>
      <c r="E60" s="24" t="s">
        <v>45</v>
      </c>
      <c r="F60" s="10" t="str">
        <f t="shared" ref="F60" si="64">D60</f>
        <v>Pendapatan Bulanan</v>
      </c>
      <c r="G60" s="10" t="str">
        <f t="shared" ref="G60" si="65">D60</f>
        <v>Pendapatan Bulanan</v>
      </c>
      <c r="H60" s="24" t="s">
        <v>110</v>
      </c>
      <c r="I60" s="25" t="s">
        <v>12</v>
      </c>
      <c r="J60" s="24" t="s">
        <v>13</v>
      </c>
      <c r="K60" s="24">
        <v>1</v>
      </c>
      <c r="L60" s="24">
        <v>1</v>
      </c>
      <c r="M60" s="25" t="str">
        <f>$L$1&amp;" VALUES ( '"&amp;A60&amp;"',  '"&amp;B60&amp;"',  '"&amp;C60&amp;"',  '"&amp;D60&amp;"',  '"&amp;E60&amp;"',  '"&amp;F60&amp;"',  '"&amp;G60&amp;"',  '"&amp;H60&amp;"',  '"&amp;I60&amp;"',  '"&amp;J60&amp;"', '"&amp;K60&amp;"' );"</f>
        <v>INSERT INTO `cpanel_leftmenu` ( `id_leftmenu` ,`id_parent_leftmenu` ,`has_child` ,`menu_name` ,`menu_icon` , `value_indo` ,`value_eng` , `url` , `auth` , `mobile_display`,`visible` ) VALUES ( '3703',  '3700',  '0',  'Pendapatan Bulanan',  'file-alt',  'Pendapatan Bulanan',  'Pendapatan Bulanan',  'pendapatan/laporan-bulanan',  'admin',  'MOBILE_TOP', '1' );</v>
      </c>
      <c r="BJ60" s="3"/>
    </row>
    <row r="61" spans="1:63" s="25" customFormat="1" x14ac:dyDescent="0.25">
      <c r="A61" s="25">
        <v>3800</v>
      </c>
      <c r="B61" s="25">
        <v>0</v>
      </c>
      <c r="C61" s="25">
        <v>1</v>
      </c>
      <c r="D61" s="25" t="s">
        <v>104</v>
      </c>
      <c r="E61" s="25" t="s">
        <v>41</v>
      </c>
      <c r="F61" s="25" t="str">
        <f t="shared" si="62"/>
        <v>Keuangan</v>
      </c>
      <c r="G61" s="25" t="str">
        <f t="shared" si="63"/>
        <v>Keuangan</v>
      </c>
      <c r="H61" s="25" t="s">
        <v>11</v>
      </c>
      <c r="I61" s="25" t="s">
        <v>12</v>
      </c>
      <c r="K61" s="25">
        <v>0</v>
      </c>
      <c r="L61" s="25">
        <v>1</v>
      </c>
      <c r="M61" s="25" t="str">
        <f t="shared" ref="M61" si="66">$L$1&amp;" VALUES ( '"&amp;A61&amp;"',  '"&amp;B61&amp;"',  '"&amp;C61&amp;"',  '"&amp;D61&amp;"',  '"&amp;E61&amp;"',  '"&amp;F61&amp;"',  '"&amp;G61&amp;"',  '"&amp;H61&amp;"',  '"&amp;I61&amp;"',  '"&amp;J61&amp;"', '"&amp;K61&amp;"' );"</f>
        <v>INSERT INTO `cpanel_leftmenu` ( `id_leftmenu` ,`id_parent_leftmenu` ,`has_child` ,`menu_name` ,`menu_icon` , `value_indo` ,`value_eng` , `url` , `auth` , `mobile_display`,`visible` ) VALUES ( '3800',  '0',  '1',  'Keuangan',  'database',  'Keuangan',  'Keuangan',  '#',  'admin',  '', '0' );</v>
      </c>
      <c r="BJ61" s="7">
        <v>2</v>
      </c>
      <c r="BK61" s="8" t="str">
        <f>D61</f>
        <v>Keuangan</v>
      </c>
    </row>
    <row r="62" spans="1:63" s="24" customFormat="1" x14ac:dyDescent="0.25">
      <c r="A62" s="24">
        <f>A61+1</f>
        <v>3801</v>
      </c>
      <c r="B62" s="24">
        <f>A61</f>
        <v>3800</v>
      </c>
      <c r="C62" s="24">
        <v>0</v>
      </c>
      <c r="D62" s="9" t="s">
        <v>105</v>
      </c>
      <c r="E62" s="24" t="s">
        <v>45</v>
      </c>
      <c r="F62" s="10" t="str">
        <f t="shared" si="62"/>
        <v>Jurnal</v>
      </c>
      <c r="G62" s="10" t="str">
        <f t="shared" si="63"/>
        <v>Jurnal</v>
      </c>
      <c r="H62" s="24" t="s">
        <v>106</v>
      </c>
      <c r="I62" s="25" t="s">
        <v>12</v>
      </c>
      <c r="J62" s="24" t="s">
        <v>13</v>
      </c>
      <c r="K62" s="24">
        <v>1</v>
      </c>
      <c r="L62" s="24">
        <v>1</v>
      </c>
      <c r="M62" s="25" t="str">
        <f>$L$1&amp;" VALUES ( '"&amp;A62&amp;"',  '"&amp;B62&amp;"',  '"&amp;C62&amp;"',  '"&amp;D62&amp;"',  '"&amp;E62&amp;"',  '"&amp;F62&amp;"',  '"&amp;G62&amp;"',  '"&amp;H62&amp;"',  '"&amp;I62&amp;"',  '"&amp;J62&amp;"', '"&amp;K62&amp;"' );"</f>
        <v>INSERT INTO `cpanel_leftmenu` ( `id_leftmenu` ,`id_parent_leftmenu` ,`has_child` ,`menu_name` ,`menu_icon` , `value_indo` ,`value_eng` , `url` , `auth` , `mobile_display`,`visible` ) VALUES ( '3801',  '3800',  '0',  'Jurnal',  'file-alt',  'Jurnal',  'Jurnal',  'jurnal/index',  'admin',  'MOBILE_TOP', '1' );</v>
      </c>
      <c r="BJ62" s="3"/>
    </row>
    <row r="63" spans="1:63" s="24" customFormat="1" x14ac:dyDescent="0.25">
      <c r="A63" s="24">
        <f>A62+1</f>
        <v>3802</v>
      </c>
      <c r="B63" s="24">
        <f>B62</f>
        <v>3800</v>
      </c>
      <c r="C63" s="24">
        <v>0</v>
      </c>
      <c r="D63" s="9" t="s">
        <v>98</v>
      </c>
      <c r="E63" s="24" t="s">
        <v>45</v>
      </c>
      <c r="F63" s="10" t="str">
        <f t="shared" ref="F63:F65" si="67">D63</f>
        <v>Pendapatan</v>
      </c>
      <c r="G63" s="10" t="str">
        <f t="shared" ref="G63:G65" si="68">D63</f>
        <v>Pendapatan</v>
      </c>
      <c r="H63" s="24" t="s">
        <v>101</v>
      </c>
      <c r="I63" s="25" t="s">
        <v>12</v>
      </c>
      <c r="J63" s="24" t="s">
        <v>13</v>
      </c>
      <c r="K63" s="24">
        <v>1</v>
      </c>
      <c r="L63" s="24">
        <v>1</v>
      </c>
      <c r="M63" s="25" t="str">
        <f>$L$1&amp;" VALUES ( '"&amp;A63&amp;"',  '"&amp;B63&amp;"',  '"&amp;C63&amp;"',  '"&amp;D63&amp;"',  '"&amp;E63&amp;"',  '"&amp;F63&amp;"',  '"&amp;G63&amp;"',  '"&amp;H63&amp;"',  '"&amp;I63&amp;"',  '"&amp;J63&amp;"', '"&amp;K63&amp;"' );"</f>
        <v>INSERT INTO `cpanel_leftmenu` ( `id_leftmenu` ,`id_parent_leftmenu` ,`has_child` ,`menu_name` ,`menu_icon` , `value_indo` ,`value_eng` , `url` , `auth` , `mobile_display`,`visible` ) VALUES ( '3802',  '3800',  '0',  'Pendapatan',  'file-alt',  'Pendapatan',  'Pendapatan',  'pendapatan/index',  'admin',  'MOBILE_TOP', '1' );</v>
      </c>
      <c r="BJ63" s="3"/>
    </row>
    <row r="64" spans="1:63" s="25" customFormat="1" x14ac:dyDescent="0.25">
      <c r="A64" s="25">
        <v>9000</v>
      </c>
      <c r="B64" s="25">
        <v>0</v>
      </c>
      <c r="C64" s="25">
        <v>1</v>
      </c>
      <c r="D64" s="25" t="s">
        <v>137</v>
      </c>
      <c r="E64" s="25" t="s">
        <v>41</v>
      </c>
      <c r="F64" s="25" t="str">
        <f t="shared" si="67"/>
        <v>Outlet</v>
      </c>
      <c r="G64" s="25" t="str">
        <f t="shared" si="68"/>
        <v>Outlet</v>
      </c>
      <c r="H64" s="25" t="s">
        <v>11</v>
      </c>
      <c r="I64" s="25" t="s">
        <v>12</v>
      </c>
      <c r="K64" s="25">
        <v>1</v>
      </c>
      <c r="L64" s="25">
        <v>1</v>
      </c>
      <c r="M64" s="25" t="str">
        <f t="shared" ref="M64" si="69">$L$1&amp;" VALUES ( '"&amp;A64&amp;"',  '"&amp;B64&amp;"',  '"&amp;C64&amp;"',  '"&amp;D64&amp;"',  '"&amp;E64&amp;"',  '"&amp;F64&amp;"',  '"&amp;G64&amp;"',  '"&amp;H64&amp;"',  '"&amp;I64&amp;"',  '"&amp;J64&amp;"', '"&amp;K64&amp;"' );"</f>
        <v>INSERT INTO `cpanel_leftmenu` ( `id_leftmenu` ,`id_parent_leftmenu` ,`has_child` ,`menu_name` ,`menu_icon` , `value_indo` ,`value_eng` , `url` , `auth` , `mobile_display`,`visible` ) VALUES ( '9000',  '0',  '1',  'Outlet',  'database',  'Outlet',  'Outlet',  '#',  'admin',  '', '1' );</v>
      </c>
      <c r="BJ64" s="7">
        <v>2</v>
      </c>
      <c r="BK64" s="8" t="str">
        <f>D64</f>
        <v>Outlet</v>
      </c>
    </row>
    <row r="65" spans="1:63" s="24" customFormat="1" x14ac:dyDescent="0.25">
      <c r="A65" s="24">
        <f>A64+1</f>
        <v>9001</v>
      </c>
      <c r="B65" s="24">
        <f>A64</f>
        <v>9000</v>
      </c>
      <c r="C65" s="24">
        <v>0</v>
      </c>
      <c r="D65" s="9" t="s">
        <v>138</v>
      </c>
      <c r="E65" s="24" t="s">
        <v>45</v>
      </c>
      <c r="F65" s="10" t="str">
        <f t="shared" si="67"/>
        <v>Outlet Penjualan</v>
      </c>
      <c r="G65" s="10" t="str">
        <f t="shared" si="68"/>
        <v>Outlet Penjualan</v>
      </c>
      <c r="H65" s="24" t="s">
        <v>140</v>
      </c>
      <c r="I65" s="25" t="s">
        <v>12</v>
      </c>
      <c r="J65" s="24" t="s">
        <v>13</v>
      </c>
      <c r="K65" s="24">
        <v>1</v>
      </c>
      <c r="L65" s="24">
        <v>1</v>
      </c>
      <c r="M65" s="25" t="str">
        <f>$L$1&amp;" VALUES ( '"&amp;A65&amp;"',  '"&amp;B65&amp;"',  '"&amp;C65&amp;"',  '"&amp;D65&amp;"',  '"&amp;E65&amp;"',  '"&amp;F65&amp;"',  '"&amp;G65&amp;"',  '"&amp;H65&amp;"',  '"&amp;I65&amp;"',  '"&amp;J65&amp;"', '"&amp;K65&amp;"' );"</f>
        <v>INSERT INTO `cpanel_leftmenu` ( `id_leftmenu` ,`id_parent_leftmenu` ,`has_child` ,`menu_name` ,`menu_icon` , `value_indo` ,`value_eng` , `url` , `auth` , `mobile_display`,`visible` ) VALUES ( '9001',  '9000',  '0',  'Outlet Penjualan',  'file-alt',  'Outlet Penjualan',  'Outlet Penjualan',  'outlet-penjualan/index',  'admin',  'MOBILE_TOP', '1' );</v>
      </c>
      <c r="BJ65" s="3"/>
    </row>
    <row r="66" spans="1:63" s="24" customFormat="1" x14ac:dyDescent="0.25">
      <c r="A66" s="24">
        <f>A65+1</f>
        <v>9002</v>
      </c>
      <c r="B66" s="24">
        <f>B65</f>
        <v>9000</v>
      </c>
      <c r="C66" s="24">
        <v>0</v>
      </c>
      <c r="D66" s="9" t="s">
        <v>139</v>
      </c>
      <c r="E66" s="24" t="s">
        <v>45</v>
      </c>
      <c r="F66" s="10" t="str">
        <f t="shared" ref="F66" si="70">D66</f>
        <v>User Outlet</v>
      </c>
      <c r="G66" s="10" t="str">
        <f t="shared" ref="G66" si="71">D66</f>
        <v>User Outlet</v>
      </c>
      <c r="H66" s="24" t="s">
        <v>155</v>
      </c>
      <c r="I66" s="25" t="s">
        <v>12</v>
      </c>
      <c r="J66" s="24" t="s">
        <v>13</v>
      </c>
      <c r="K66" s="24">
        <v>1</v>
      </c>
      <c r="L66" s="24">
        <v>1</v>
      </c>
      <c r="M66" s="25" t="str">
        <f>$L$1&amp;" VALUES ( '"&amp;A66&amp;"',  '"&amp;B66&amp;"',  '"&amp;C66&amp;"',  '"&amp;D66&amp;"',  '"&amp;E66&amp;"',  '"&amp;F66&amp;"',  '"&amp;G66&amp;"',  '"&amp;H66&amp;"',  '"&amp;I66&amp;"',  '"&amp;J66&amp;"', '"&amp;K66&amp;"' );"</f>
        <v>INSERT INTO `cpanel_leftmenu` ( `id_leftmenu` ,`id_parent_leftmenu` ,`has_child` ,`menu_name` ,`menu_icon` , `value_indo` ,`value_eng` , `url` , `auth` , `mobile_display`,`visible` ) VALUES ( '9002',  '9000',  '0',  'User Outlet',  'file-alt',  'User Outlet',  'User Outlet',  'user-outlet/index',  'admin',  'MOBILE_TOP', '1' );</v>
      </c>
      <c r="BJ66" s="3"/>
    </row>
    <row r="67" spans="1:63" s="12" customFormat="1" x14ac:dyDescent="0.25">
      <c r="A67" s="12">
        <v>11000</v>
      </c>
      <c r="B67" s="12">
        <v>0</v>
      </c>
      <c r="C67" s="12">
        <v>1</v>
      </c>
      <c r="D67" s="13" t="s">
        <v>15</v>
      </c>
      <c r="E67" s="12" t="s">
        <v>16</v>
      </c>
      <c r="F67" s="14" t="s">
        <v>15</v>
      </c>
      <c r="G67" s="14" t="s">
        <v>15</v>
      </c>
      <c r="H67" s="12" t="s">
        <v>11</v>
      </c>
      <c r="I67" s="15" t="s">
        <v>12</v>
      </c>
      <c r="K67" s="12">
        <v>0</v>
      </c>
      <c r="L67" s="12">
        <v>1</v>
      </c>
      <c r="M67" s="15" t="str">
        <f t="shared" si="1"/>
        <v>INSERT INTO `cpanel_leftmenu` ( `id_leftmenu` ,`id_parent_leftmenu` ,`has_child` ,`menu_name` ,`menu_icon` , `value_indo` ,`value_eng` , `url` , `auth` , `mobile_display`,`visible` ) VALUES ( '11000',  '0',  '1',  'Link Management',  'link',  'Link Management',  'Link Management',  '#',  'admin',  '', '0' );</v>
      </c>
      <c r="BJ67" s="16"/>
    </row>
    <row r="68" spans="1:63" x14ac:dyDescent="0.25">
      <c r="A68">
        <v>11001</v>
      </c>
      <c r="B68">
        <v>11000</v>
      </c>
      <c r="C68">
        <v>0</v>
      </c>
      <c r="D68" s="9" t="s">
        <v>17</v>
      </c>
      <c r="E68" t="s">
        <v>18</v>
      </c>
      <c r="F68" s="10" t="s">
        <v>17</v>
      </c>
      <c r="G68" s="10" t="s">
        <v>17</v>
      </c>
      <c r="H68" t="s">
        <v>19</v>
      </c>
      <c r="I68" s="6" t="s">
        <v>12</v>
      </c>
      <c r="J68" t="s">
        <v>13</v>
      </c>
      <c r="K68">
        <v>1</v>
      </c>
      <c r="L68">
        <v>1</v>
      </c>
      <c r="M68" s="6" t="str">
        <f t="shared" si="1"/>
        <v>INSERT INTO `cpanel_leftmenu` ( `id_leftmenu` ,`id_parent_leftmenu` ,`has_child` ,`menu_name` ,`menu_icon` , `value_indo` ,`value_eng` , `url` , `auth` , `mobile_display`,`visible` ) VALUES ( '11001',  '11000',  '0',  'Menu Link',  'list-alt',  'Menu Link',  'Menu Link',  'menu-link/index',  'admin',  'MOBILE_TOP', '1' );</v>
      </c>
    </row>
    <row r="69" spans="1:63" x14ac:dyDescent="0.25">
      <c r="A69">
        <v>11002</v>
      </c>
      <c r="B69">
        <v>11000</v>
      </c>
      <c r="C69">
        <v>0</v>
      </c>
      <c r="D69" s="9" t="s">
        <v>20</v>
      </c>
      <c r="E69" t="s">
        <v>21</v>
      </c>
      <c r="F69" s="10" t="s">
        <v>20</v>
      </c>
      <c r="G69" s="10" t="s">
        <v>20</v>
      </c>
      <c r="H69" t="s">
        <v>22</v>
      </c>
      <c r="I69" s="6" t="s">
        <v>12</v>
      </c>
      <c r="J69" t="s">
        <v>13</v>
      </c>
      <c r="K69">
        <v>1</v>
      </c>
      <c r="L69">
        <v>1</v>
      </c>
      <c r="M69" s="6" t="str">
        <f t="shared" si="1"/>
        <v>INSERT INTO `cpanel_leftmenu` ( `id_leftmenu` ,`id_parent_leftmenu` ,`has_child` ,`menu_name` ,`menu_icon` , `value_indo` ,`value_eng` , `url` , `auth` , `mobile_display`,`visible` ) VALUES ( '11002',  '11000',  '0',  'Media Identity',  'play-circle-o',  'Media Identity',  'Media Identity',  'media-identity/index',  'admin',  'MOBILE_TOP', '1' );</v>
      </c>
    </row>
    <row r="70" spans="1:63" s="6" customFormat="1" x14ac:dyDescent="0.25">
      <c r="A70" s="6">
        <v>2000</v>
      </c>
      <c r="B70" s="6">
        <v>0</v>
      </c>
      <c r="C70" s="6">
        <v>1</v>
      </c>
      <c r="D70" s="6" t="s">
        <v>119</v>
      </c>
      <c r="E70" s="6" t="s">
        <v>41</v>
      </c>
      <c r="F70" s="6" t="str">
        <f t="shared" ref="F70:F79" si="72">D70</f>
        <v>Master Material</v>
      </c>
      <c r="G70" s="6" t="str">
        <f t="shared" ref="G70:G79" si="73">D70</f>
        <v>Master Material</v>
      </c>
      <c r="H70" s="6" t="s">
        <v>11</v>
      </c>
      <c r="I70" s="25" t="s">
        <v>174</v>
      </c>
      <c r="K70" s="6">
        <v>1</v>
      </c>
      <c r="L70" s="6">
        <v>1</v>
      </c>
      <c r="M70" s="6" t="str">
        <f t="shared" si="1"/>
        <v>INSERT INTO `cpanel_leftmenu` ( `id_leftmenu` ,`id_parent_leftmenu` ,`has_child` ,`menu_name` ,`menu_icon` , `value_indo` ,`value_eng` , `url` , `auth` , `mobile_display`,`visible` ) VALUES ( '2000',  '0',  '1',  'Master Material',  'database',  'Master Material',  'Master Material',  '#',  'admin, produksi',  '', '1' );</v>
      </c>
      <c r="BJ70" s="7">
        <v>2</v>
      </c>
      <c r="BK70" s="8" t="str">
        <f>D70</f>
        <v>Master Material</v>
      </c>
    </row>
    <row r="71" spans="1:63" x14ac:dyDescent="0.25">
      <c r="A71">
        <f>A70+1</f>
        <v>2001</v>
      </c>
      <c r="B71">
        <f>A70</f>
        <v>2000</v>
      </c>
      <c r="C71">
        <v>0</v>
      </c>
      <c r="D71" s="9" t="s">
        <v>57</v>
      </c>
      <c r="E71" s="24" t="s">
        <v>45</v>
      </c>
      <c r="F71" s="10" t="str">
        <f t="shared" si="72"/>
        <v>Material</v>
      </c>
      <c r="G71" s="10" t="str">
        <f t="shared" si="73"/>
        <v>Material</v>
      </c>
      <c r="H71" t="s">
        <v>59</v>
      </c>
      <c r="I71" s="25" t="s">
        <v>174</v>
      </c>
      <c r="J71" t="s">
        <v>13</v>
      </c>
      <c r="K71">
        <v>1</v>
      </c>
      <c r="L71">
        <v>1</v>
      </c>
      <c r="M71" s="6" t="str">
        <f>$L$1&amp;" VALUES ( '"&amp;A71&amp;"',  '"&amp;B71&amp;"',  '"&amp;C71&amp;"',  '"&amp;D71&amp;"',  '"&amp;E71&amp;"',  '"&amp;F71&amp;"',  '"&amp;G71&amp;"',  '"&amp;H71&amp;"',  '"&amp;I71&amp;"',  '"&amp;J71&amp;"', '"&amp;K71&amp;"' );"</f>
        <v>INSERT INTO `cpanel_leftmenu` ( `id_leftmenu` ,`id_parent_leftmenu` ,`has_child` ,`menu_name` ,`menu_icon` , `value_indo` ,`value_eng` , `url` , `auth` , `mobile_display`,`visible` ) VALUES ( '2001',  '2000',  '0',  'Material',  'file-alt',  'Material',  'Material',  'material/index',  'admin, produksi',  'MOBILE_TOP', '1' );</v>
      </c>
    </row>
    <row r="72" spans="1:63" s="24" customFormat="1" x14ac:dyDescent="0.25">
      <c r="A72" s="24">
        <f t="shared" ref="A72:A74" si="74">A71+1</f>
        <v>2002</v>
      </c>
      <c r="B72" s="24">
        <f>B71</f>
        <v>2000</v>
      </c>
      <c r="C72" s="24">
        <v>0</v>
      </c>
      <c r="D72" s="9" t="s">
        <v>111</v>
      </c>
      <c r="E72" s="24" t="s">
        <v>45</v>
      </c>
      <c r="F72" s="10" t="str">
        <f t="shared" si="72"/>
        <v>Kategori1 (Warna)</v>
      </c>
      <c r="G72" s="10" t="str">
        <f t="shared" si="73"/>
        <v>Kategori1 (Warna)</v>
      </c>
      <c r="H72" s="24" t="s">
        <v>114</v>
      </c>
      <c r="I72" s="25" t="s">
        <v>174</v>
      </c>
      <c r="J72" s="24" t="s">
        <v>13</v>
      </c>
      <c r="K72" s="24">
        <v>1</v>
      </c>
      <c r="L72" s="24">
        <v>1</v>
      </c>
      <c r="M72" s="25" t="str">
        <f>$L$1&amp;" VALUES ( '"&amp;A72&amp;"',  '"&amp;B72&amp;"',  '"&amp;C72&amp;"',  '"&amp;D72&amp;"',  '"&amp;E72&amp;"',  '"&amp;F72&amp;"',  '"&amp;G72&amp;"',  '"&amp;H72&amp;"',  '"&amp;I72&amp;"',  '"&amp;J72&amp;"', '"&amp;K72&amp;"' );"</f>
        <v>INSERT INTO `cpanel_leftmenu` ( `id_leftmenu` ,`id_parent_leftmenu` ,`has_child` ,`menu_name` ,`menu_icon` , `value_indo` ,`value_eng` , `url` , `auth` , `mobile_display`,`visible` ) VALUES ( '2002',  '2000',  '0',  'Kategori1 (Warna)',  'file-alt',  'Kategori1 (Warna)',  'Kategori1 (Warna)',  'material-kategori1/index',  'admin, produksi',  'MOBILE_TOP', '1' );</v>
      </c>
      <c r="BJ72" s="3"/>
    </row>
    <row r="73" spans="1:63" s="24" customFormat="1" x14ac:dyDescent="0.25">
      <c r="A73" s="24">
        <f t="shared" si="74"/>
        <v>2003</v>
      </c>
      <c r="B73" s="24">
        <f t="shared" ref="B73:B74" si="75">B72</f>
        <v>2000</v>
      </c>
      <c r="C73" s="24">
        <v>0</v>
      </c>
      <c r="D73" s="9" t="s">
        <v>112</v>
      </c>
      <c r="E73" s="24" t="s">
        <v>45</v>
      </c>
      <c r="F73" s="10" t="str">
        <f t="shared" ref="F73" si="76">D73</f>
        <v>Kategori2 (Jenis)</v>
      </c>
      <c r="G73" s="10" t="str">
        <f t="shared" ref="G73" si="77">D73</f>
        <v>Kategori2 (Jenis)</v>
      </c>
      <c r="H73" s="24" t="s">
        <v>113</v>
      </c>
      <c r="I73" s="25" t="s">
        <v>174</v>
      </c>
      <c r="J73" s="24" t="s">
        <v>13</v>
      </c>
      <c r="K73" s="24">
        <v>1</v>
      </c>
      <c r="L73" s="24">
        <v>1</v>
      </c>
      <c r="M73" s="25" t="str">
        <f>$L$1&amp;" VALUES ( '"&amp;A73&amp;"',  '"&amp;B73&amp;"',  '"&amp;C73&amp;"',  '"&amp;D73&amp;"',  '"&amp;E73&amp;"',  '"&amp;F73&amp;"',  '"&amp;G73&amp;"',  '"&amp;H73&amp;"',  '"&amp;I73&amp;"',  '"&amp;J73&amp;"', '"&amp;K73&amp;"' );"</f>
        <v>INSERT INTO `cpanel_leftmenu` ( `id_leftmenu` ,`id_parent_leftmenu` ,`has_child` ,`menu_name` ,`menu_icon` , `value_indo` ,`value_eng` , `url` , `auth` , `mobile_display`,`visible` ) VALUES ( '2003',  '2000',  '0',  'Kategori2 (Jenis)',  'file-alt',  'Kategori2 (Jenis)',  'Kategori2 (Jenis)',  'material-kategori2/index',  'admin, produksi',  'MOBILE_TOP', '1' );</v>
      </c>
      <c r="BJ73" s="3"/>
    </row>
    <row r="74" spans="1:63" s="24" customFormat="1" x14ac:dyDescent="0.25">
      <c r="A74" s="24">
        <f t="shared" si="74"/>
        <v>2004</v>
      </c>
      <c r="B74" s="24">
        <f t="shared" si="75"/>
        <v>2000</v>
      </c>
      <c r="C74" s="24">
        <v>0</v>
      </c>
      <c r="D74" s="9" t="s">
        <v>120</v>
      </c>
      <c r="E74" s="24" t="s">
        <v>45</v>
      </c>
      <c r="F74" s="10" t="str">
        <f t="shared" ref="F74:F75" si="78">D74</f>
        <v>Kategori3 (Motif)</v>
      </c>
      <c r="G74" s="10" t="str">
        <f t="shared" ref="G74:G75" si="79">D74</f>
        <v>Kategori3 (Motif)</v>
      </c>
      <c r="H74" s="24" t="s">
        <v>115</v>
      </c>
      <c r="I74" s="25" t="s">
        <v>174</v>
      </c>
      <c r="J74" s="24" t="s">
        <v>13</v>
      </c>
      <c r="K74" s="24">
        <v>1</v>
      </c>
      <c r="L74" s="24">
        <v>1</v>
      </c>
      <c r="M74" s="25" t="str">
        <f>$L$1&amp;" VALUES ( '"&amp;A74&amp;"',  '"&amp;B74&amp;"',  '"&amp;C74&amp;"',  '"&amp;D74&amp;"',  '"&amp;E74&amp;"',  '"&amp;F74&amp;"',  '"&amp;G74&amp;"',  '"&amp;H74&amp;"',  '"&amp;I74&amp;"',  '"&amp;J74&amp;"', '"&amp;K74&amp;"' );"</f>
        <v>INSERT INTO `cpanel_leftmenu` ( `id_leftmenu` ,`id_parent_leftmenu` ,`has_child` ,`menu_name` ,`menu_icon` , `value_indo` ,`value_eng` , `url` , `auth` , `mobile_display`,`visible` ) VALUES ( '2004',  '2000',  '0',  'Kategori3 (Motif)',  'file-alt',  'Kategori3 (Motif)',  'Kategori3 (Motif)',  'material-kategori3/index',  'admin, produksi',  'MOBILE_TOP', '1' );</v>
      </c>
      <c r="BJ74" s="3"/>
    </row>
    <row r="75" spans="1:63" s="25" customFormat="1" x14ac:dyDescent="0.25">
      <c r="A75" s="25">
        <v>13000</v>
      </c>
      <c r="B75" s="25">
        <v>0</v>
      </c>
      <c r="C75" s="25">
        <v>1</v>
      </c>
      <c r="D75" s="25" t="s">
        <v>23</v>
      </c>
      <c r="E75" s="25" t="s">
        <v>41</v>
      </c>
      <c r="F75" s="25" t="str">
        <f t="shared" si="78"/>
        <v>Data Master</v>
      </c>
      <c r="G75" s="25" t="str">
        <f t="shared" si="79"/>
        <v>Data Master</v>
      </c>
      <c r="H75" s="25" t="s">
        <v>11</v>
      </c>
      <c r="I75" s="25" t="s">
        <v>174</v>
      </c>
      <c r="K75" s="25">
        <v>1</v>
      </c>
      <c r="L75" s="25">
        <v>1</v>
      </c>
      <c r="M75" s="25" t="str">
        <f t="shared" ref="M75" si="80">$L$1&amp;" VALUES ( '"&amp;A75&amp;"',  '"&amp;B75&amp;"',  '"&amp;C75&amp;"',  '"&amp;D75&amp;"',  '"&amp;E75&amp;"',  '"&amp;F75&amp;"',  '"&amp;G75&amp;"',  '"&amp;H75&amp;"',  '"&amp;I75&amp;"',  '"&amp;J75&amp;"', '"&amp;K75&amp;"' );"</f>
        <v>INSERT INTO `cpanel_leftmenu` ( `id_leftmenu` ,`id_parent_leftmenu` ,`has_child` ,`menu_name` ,`menu_icon` , `value_indo` ,`value_eng` , `url` , `auth` , `mobile_display`,`visible` ) VALUES ( '13000',  '0',  '1',  'Data Master',  'database',  'Data Master',  'Data Master',  '#',  'admin, produksi',  '', '1' );</v>
      </c>
      <c r="BJ75" s="7">
        <v>2</v>
      </c>
      <c r="BK75" s="8" t="str">
        <f>D75</f>
        <v>Data Master</v>
      </c>
    </row>
    <row r="76" spans="1:63" x14ac:dyDescent="0.25">
      <c r="A76" s="24">
        <f>A75+1</f>
        <v>13001</v>
      </c>
      <c r="B76">
        <f>A75</f>
        <v>13000</v>
      </c>
      <c r="C76">
        <v>0</v>
      </c>
      <c r="D76" s="9" t="s">
        <v>58</v>
      </c>
      <c r="E76" t="s">
        <v>67</v>
      </c>
      <c r="F76" s="9" t="str">
        <f t="shared" si="72"/>
        <v>Akun</v>
      </c>
      <c r="G76" s="9" t="str">
        <f t="shared" si="73"/>
        <v>Akun</v>
      </c>
      <c r="H76" t="s">
        <v>60</v>
      </c>
      <c r="I76" s="6" t="s">
        <v>12</v>
      </c>
      <c r="J76" t="s">
        <v>13</v>
      </c>
      <c r="K76">
        <v>1</v>
      </c>
      <c r="L76">
        <v>1</v>
      </c>
      <c r="M76" s="6" t="str">
        <f t="shared" si="1"/>
        <v>INSERT INTO `cpanel_leftmenu` ( `id_leftmenu` ,`id_parent_leftmenu` ,`has_child` ,`menu_name` ,`menu_icon` , `value_indo` ,`value_eng` , `url` , `auth` , `mobile_display`,`visible` ) VALUES ( '13001',  '13000',  '0',  'Akun',  'user-circle',  'Akun',  'Akun',  'akun/index',  'admin',  'MOBILE_TOP', '1' );</v>
      </c>
      <c r="BJ76" s="3">
        <v>2.1</v>
      </c>
      <c r="BK76" t="str">
        <f>D76</f>
        <v>Akun</v>
      </c>
    </row>
    <row r="77" spans="1:63" x14ac:dyDescent="0.25">
      <c r="A77" s="24">
        <f t="shared" ref="A77:A80" si="81">A76+1</f>
        <v>13002</v>
      </c>
      <c r="B77">
        <f>B76</f>
        <v>13000</v>
      </c>
      <c r="C77">
        <v>0</v>
      </c>
      <c r="D77" s="9" t="s">
        <v>61</v>
      </c>
      <c r="E77" t="s">
        <v>68</v>
      </c>
      <c r="F77" s="9" t="str">
        <f t="shared" si="72"/>
        <v>Material Pendukung</v>
      </c>
      <c r="G77" s="9" t="str">
        <f t="shared" si="73"/>
        <v>Material Pendukung</v>
      </c>
      <c r="H77" t="s">
        <v>62</v>
      </c>
      <c r="I77" s="25" t="s">
        <v>174</v>
      </c>
      <c r="J77" t="s">
        <v>13</v>
      </c>
      <c r="K77">
        <v>1</v>
      </c>
      <c r="L77">
        <v>1</v>
      </c>
      <c r="M77" s="6" t="str">
        <f t="shared" si="1"/>
        <v>INSERT INTO `cpanel_leftmenu` ( `id_leftmenu` ,`id_parent_leftmenu` ,`has_child` ,`menu_name` ,`menu_icon` , `value_indo` ,`value_eng` , `url` , `auth` , `mobile_display`,`visible` ) VALUES ( '13002',  '13000',  '0',  'Material Pendukung',  'cart-arrow-down',  'Material Pendukung',  'Material Pendukung',  'material-support/index',  'admin, produksi',  'MOBILE_TOP', '1' );</v>
      </c>
      <c r="BJ77" s="3">
        <v>2.1</v>
      </c>
      <c r="BK77" t="str">
        <f>D77</f>
        <v>Material Pendukung</v>
      </c>
    </row>
    <row r="78" spans="1:63" x14ac:dyDescent="0.25">
      <c r="A78" s="24">
        <f t="shared" si="81"/>
        <v>13003</v>
      </c>
      <c r="B78">
        <f>B77</f>
        <v>13000</v>
      </c>
      <c r="C78">
        <v>0</v>
      </c>
      <c r="D78" s="9" t="s">
        <v>63</v>
      </c>
      <c r="E78" s="11" t="s">
        <v>25</v>
      </c>
      <c r="F78" s="9" t="str">
        <f t="shared" si="72"/>
        <v>Unit Produksi</v>
      </c>
      <c r="G78" s="9" t="str">
        <f t="shared" si="73"/>
        <v>Unit Produksi</v>
      </c>
      <c r="H78" t="s">
        <v>64</v>
      </c>
      <c r="I78" s="6" t="s">
        <v>12</v>
      </c>
      <c r="J78" t="s">
        <v>13</v>
      </c>
      <c r="K78">
        <v>1</v>
      </c>
      <c r="L78">
        <v>1</v>
      </c>
      <c r="M78" s="6" t="str">
        <f t="shared" si="1"/>
        <v>INSERT INTO `cpanel_leftmenu` ( `id_leftmenu` ,`id_parent_leftmenu` ,`has_child` ,`menu_name` ,`menu_icon` , `value_indo` ,`value_eng` , `url` , `auth` , `mobile_display`,`visible` ) VALUES ( '13003',  '13000',  '0',  'Unit Produksi',  'users',  'Unit Produksi',  'Unit Produksi',  'unit-produksi/index',  'admin',  'MOBILE_TOP', '1' );</v>
      </c>
    </row>
    <row r="79" spans="1:63" x14ac:dyDescent="0.25">
      <c r="A79" s="24">
        <f t="shared" si="81"/>
        <v>13004</v>
      </c>
      <c r="B79" s="24">
        <f>B78</f>
        <v>13000</v>
      </c>
      <c r="C79">
        <v>0</v>
      </c>
      <c r="D79" s="9" t="s">
        <v>65</v>
      </c>
      <c r="E79" s="11" t="s">
        <v>70</v>
      </c>
      <c r="F79" s="9" t="str">
        <f t="shared" si="72"/>
        <v>Basic Packing</v>
      </c>
      <c r="G79" s="9" t="str">
        <f t="shared" si="73"/>
        <v>Basic Packing</v>
      </c>
      <c r="H79" t="s">
        <v>66</v>
      </c>
      <c r="I79" s="25" t="s">
        <v>174</v>
      </c>
      <c r="J79" t="s">
        <v>13</v>
      </c>
      <c r="K79">
        <v>1</v>
      </c>
      <c r="L79">
        <v>1</v>
      </c>
      <c r="M79" s="6" t="str">
        <f t="shared" ref="M79:M92" si="82">$L$1&amp;" VALUES ( '"&amp;A79&amp;"',  '"&amp;B79&amp;"',  '"&amp;C79&amp;"',  '"&amp;D79&amp;"',  '"&amp;E79&amp;"',  '"&amp;F79&amp;"',  '"&amp;G79&amp;"',  '"&amp;H79&amp;"',  '"&amp;I79&amp;"',  '"&amp;J79&amp;"', '"&amp;K79&amp;"' );"</f>
        <v>INSERT INTO `cpanel_leftmenu` ( `id_leftmenu` ,`id_parent_leftmenu` ,`has_child` ,`menu_name` ,`menu_icon` , `value_indo` ,`value_eng` , `url` , `auth` , `mobile_display`,`visible` ) VALUES ( '13004',  '13000',  '0',  'Basic Packing',  'cubes',  'Basic Packing',  'Basic Packing',  'basic-packing/index',  'admin, produksi',  'MOBILE_TOP', '1' );</v>
      </c>
    </row>
    <row r="80" spans="1:63" s="24" customFormat="1" x14ac:dyDescent="0.25">
      <c r="A80" s="24">
        <f t="shared" si="81"/>
        <v>13005</v>
      </c>
      <c r="B80" s="24">
        <f>B79</f>
        <v>13000</v>
      </c>
      <c r="C80" s="24">
        <v>0</v>
      </c>
      <c r="D80" s="9" t="s">
        <v>172</v>
      </c>
      <c r="E80" s="11" t="s">
        <v>70</v>
      </c>
      <c r="F80" s="9" t="str">
        <f t="shared" ref="F80" si="83">D80</f>
        <v>Bank Pembayaran</v>
      </c>
      <c r="G80" s="9" t="str">
        <f t="shared" ref="G80" si="84">D80</f>
        <v>Bank Pembayaran</v>
      </c>
      <c r="H80" s="24" t="s">
        <v>173</v>
      </c>
      <c r="I80" s="25" t="s">
        <v>12</v>
      </c>
      <c r="J80" s="24" t="s">
        <v>13</v>
      </c>
      <c r="K80" s="24">
        <v>1</v>
      </c>
      <c r="L80" s="24">
        <v>1</v>
      </c>
      <c r="M80" s="25" t="str">
        <f t="shared" ref="M80" si="85">$L$1&amp;" VALUES ( '"&amp;A80&amp;"',  '"&amp;B80&amp;"',  '"&amp;C80&amp;"',  '"&amp;D80&amp;"',  '"&amp;E80&amp;"',  '"&amp;F80&amp;"',  '"&amp;G80&amp;"',  '"&amp;H80&amp;"',  '"&amp;I80&amp;"',  '"&amp;J80&amp;"', '"&amp;K80&amp;"' );"</f>
        <v>INSERT INTO `cpanel_leftmenu` ( `id_leftmenu` ,`id_parent_leftmenu` ,`has_child` ,`menu_name` ,`menu_icon` , `value_indo` ,`value_eng` , `url` , `auth` , `mobile_display`,`visible` ) VALUES ( '13005',  '13000',  '0',  'Bank Pembayaran',  'cubes',  'Bank Pembayaran',  'Bank Pembayaran',  'bank-pembayaran/index',  'admin',  'MOBILE_TOP', '1' );</v>
      </c>
      <c r="BJ80" s="3"/>
    </row>
    <row r="81" spans="1:63" s="6" customFormat="1" x14ac:dyDescent="0.25">
      <c r="A81" s="6">
        <v>14000</v>
      </c>
      <c r="B81" s="6">
        <v>0</v>
      </c>
      <c r="C81" s="6">
        <v>1</v>
      </c>
      <c r="D81" s="6" t="s">
        <v>48</v>
      </c>
      <c r="E81" s="6" t="s">
        <v>74</v>
      </c>
      <c r="F81" s="6" t="str">
        <f t="shared" ref="F81:F83" si="86">D81</f>
        <v>Setting</v>
      </c>
      <c r="G81" s="6" t="str">
        <f>F81</f>
        <v>Setting</v>
      </c>
      <c r="H81" s="6" t="s">
        <v>11</v>
      </c>
      <c r="I81" s="6" t="s">
        <v>12</v>
      </c>
      <c r="K81" s="6">
        <v>1</v>
      </c>
      <c r="L81" s="6">
        <v>1</v>
      </c>
      <c r="M81" s="6" t="str">
        <f t="shared" si="82"/>
        <v>INSERT INTO `cpanel_leftmenu` ( `id_leftmenu` ,`id_parent_leftmenu` ,`has_child` ,`menu_name` ,`menu_icon` , `value_indo` ,`value_eng` , `url` , `auth` , `mobile_display`,`visible` ) VALUES ( '14000',  '0',  '1',  'Setting',  'cogs',  'Setting',  'Setting',  '#',  'admin',  '', '1' );</v>
      </c>
      <c r="BJ81" s="7">
        <v>2</v>
      </c>
      <c r="BK81" s="8" t="str">
        <f t="shared" ref="BK81:BK83" si="87">D81</f>
        <v>Setting</v>
      </c>
    </row>
    <row r="82" spans="1:63" x14ac:dyDescent="0.25">
      <c r="A82">
        <f t="shared" ref="A82:A83" si="88">A81+1</f>
        <v>14001</v>
      </c>
      <c r="B82">
        <f>A81</f>
        <v>14000</v>
      </c>
      <c r="C82">
        <v>0</v>
      </c>
      <c r="D82" s="9" t="s">
        <v>48</v>
      </c>
      <c r="E82" t="s">
        <v>49</v>
      </c>
      <c r="F82" s="9" t="str">
        <f t="shared" ref="F82" si="89">D82</f>
        <v>Setting</v>
      </c>
      <c r="G82" s="9" t="str">
        <f t="shared" ref="G82" si="90">D82</f>
        <v>Setting</v>
      </c>
      <c r="H82" t="s">
        <v>50</v>
      </c>
      <c r="I82" s="6" t="s">
        <v>12</v>
      </c>
      <c r="J82" t="s">
        <v>13</v>
      </c>
      <c r="K82">
        <v>1</v>
      </c>
      <c r="L82">
        <v>1</v>
      </c>
      <c r="M82" s="6" t="str">
        <f t="shared" ref="M82" si="91">$L$1&amp;" VALUES ( '"&amp;A82&amp;"',  '"&amp;B82&amp;"',  '"&amp;C82&amp;"',  '"&amp;D82&amp;"',  '"&amp;E82&amp;"',  '"&amp;F82&amp;"',  '"&amp;G82&amp;"',  '"&amp;H82&amp;"',  '"&amp;I82&amp;"',  '"&amp;J82&amp;"', '"&amp;K82&amp;"' );"</f>
        <v>INSERT INTO `cpanel_leftmenu` ( `id_leftmenu` ,`id_parent_leftmenu` ,`has_child` ,`menu_name` ,`menu_icon` , `value_indo` ,`value_eng` , `url` , `auth` , `mobile_display`,`visible` ) VALUES ( '14001',  '14000',  '0',  'Setting',  'cog',  'Setting',  'Setting',  'app-setting/index',  'admin',  'MOBILE_TOP', '1' );</v>
      </c>
      <c r="BJ82" s="3">
        <v>2.1</v>
      </c>
      <c r="BK82" t="str">
        <f t="shared" ref="BK82" si="92">D82</f>
        <v>Setting</v>
      </c>
    </row>
    <row r="83" spans="1:63" x14ac:dyDescent="0.25">
      <c r="A83">
        <f t="shared" si="88"/>
        <v>14002</v>
      </c>
      <c r="B83">
        <f>B82</f>
        <v>14000</v>
      </c>
      <c r="C83">
        <v>0</v>
      </c>
      <c r="D83" s="9" t="s">
        <v>46</v>
      </c>
      <c r="E83" s="23" t="s">
        <v>45</v>
      </c>
      <c r="F83" s="9" t="str">
        <f t="shared" si="86"/>
        <v>Home Display</v>
      </c>
      <c r="G83" s="9" t="str">
        <f t="shared" ref="G83" si="93">D83</f>
        <v>Home Display</v>
      </c>
      <c r="H83" t="s">
        <v>47</v>
      </c>
      <c r="I83" s="6" t="s">
        <v>12</v>
      </c>
      <c r="J83" t="s">
        <v>13</v>
      </c>
      <c r="K83">
        <v>0</v>
      </c>
      <c r="L83">
        <v>1</v>
      </c>
      <c r="M83" s="6" t="str">
        <f t="shared" si="82"/>
        <v>INSERT INTO `cpanel_leftmenu` ( `id_leftmenu` ,`id_parent_leftmenu` ,`has_child` ,`menu_name` ,`menu_icon` , `value_indo` ,`value_eng` , `url` , `auth` , `mobile_display`,`visible` ) VALUES ( '14002',  '14000',  '0',  'Home Display',  'file-alt',  'Home Display',  'Home Display',  'home-info/index',  'admin',  'MOBILE_TOP', '0' );</v>
      </c>
      <c r="BJ83" s="3">
        <v>2.1</v>
      </c>
      <c r="BK83" t="str">
        <f t="shared" si="87"/>
        <v>Home Display</v>
      </c>
    </row>
    <row r="84" spans="1:63" s="12" customFormat="1" x14ac:dyDescent="0.25">
      <c r="A84" s="12">
        <v>15000</v>
      </c>
      <c r="B84" s="12">
        <v>0</v>
      </c>
      <c r="C84" s="12">
        <v>1</v>
      </c>
      <c r="D84" s="13" t="s">
        <v>14</v>
      </c>
      <c r="E84" s="26" t="s">
        <v>25</v>
      </c>
      <c r="F84" s="14" t="s">
        <v>14</v>
      </c>
      <c r="G84" s="14" t="s">
        <v>14</v>
      </c>
      <c r="H84" s="12" t="s">
        <v>11</v>
      </c>
      <c r="I84" s="15" t="s">
        <v>12</v>
      </c>
      <c r="K84" s="12">
        <v>1</v>
      </c>
      <c r="L84" s="12">
        <v>1</v>
      </c>
      <c r="M84" s="6" t="str">
        <f t="shared" si="82"/>
        <v>INSERT INTO `cpanel_leftmenu` ( `id_leftmenu` ,`id_parent_leftmenu` ,`has_child` ,`menu_name` ,`menu_icon` , `value_indo` ,`value_eng` , `url` , `auth` , `mobile_display`,`visible` ) VALUES ( '15000',  '0',  '1',  'User Management',  'users',  'User Management',  'User Management',  '#',  'admin',  '', '1' );</v>
      </c>
      <c r="BJ84" s="16"/>
    </row>
    <row r="85" spans="1:63" s="17" customFormat="1" x14ac:dyDescent="0.25">
      <c r="A85" s="17">
        <f>A84+1</f>
        <v>15001</v>
      </c>
      <c r="B85" s="17">
        <f>A84</f>
        <v>15000</v>
      </c>
      <c r="C85" s="17">
        <v>0</v>
      </c>
      <c r="D85" s="18" t="s">
        <v>42</v>
      </c>
      <c r="E85" s="19" t="s">
        <v>43</v>
      </c>
      <c r="F85" s="20" t="s">
        <v>42</v>
      </c>
      <c r="G85" s="20" t="s">
        <v>42</v>
      </c>
      <c r="H85" s="17" t="s">
        <v>44</v>
      </c>
      <c r="I85" s="21" t="s">
        <v>12</v>
      </c>
      <c r="J85" s="17" t="s">
        <v>13</v>
      </c>
      <c r="K85" s="17">
        <v>1</v>
      </c>
      <c r="L85" s="17">
        <v>1</v>
      </c>
      <c r="M85" s="21" t="str">
        <f t="shared" si="82"/>
        <v>INSERT INTO `cpanel_leftmenu` ( `id_leftmenu` ,`id_parent_leftmenu` ,`has_child` ,`menu_name` ,`menu_icon` , `value_indo` ,`value_eng` , `url` , `auth` , `mobile_display`,`visible` ) VALUES ( '15001',  '15000',  '0',  'User',  'user',  'User',  'User',  'user/index',  'admin',  'MOBILE_TOP', '1' );</v>
      </c>
      <c r="BJ85" s="22"/>
    </row>
    <row r="86" spans="1:63" s="6" customFormat="1" x14ac:dyDescent="0.25">
      <c r="A86" s="6">
        <v>16000</v>
      </c>
      <c r="B86" s="6">
        <v>0</v>
      </c>
      <c r="C86" s="6">
        <v>1</v>
      </c>
      <c r="D86" s="6" t="s">
        <v>24</v>
      </c>
      <c r="E86" s="6" t="s">
        <v>25</v>
      </c>
      <c r="F86" s="6" t="str">
        <f t="shared" ref="F86:F92" si="94">D86</f>
        <v>Management RBAC</v>
      </c>
      <c r="G86" s="6" t="str">
        <f t="shared" ref="G86:G91" si="95">D86</f>
        <v>Management RBAC</v>
      </c>
      <c r="H86" s="6" t="s">
        <v>11</v>
      </c>
      <c r="I86" s="6" t="s">
        <v>12</v>
      </c>
      <c r="K86" s="6">
        <v>0</v>
      </c>
      <c r="L86" s="6">
        <v>1</v>
      </c>
      <c r="M86" s="6" t="str">
        <f t="shared" si="82"/>
        <v>INSERT INTO `cpanel_leftmenu` ( `id_leftmenu` ,`id_parent_leftmenu` ,`has_child` ,`menu_name` ,`menu_icon` , `value_indo` ,`value_eng` , `url` , `auth` , `mobile_display`,`visible` ) VALUES ( '16000',  '0',  '1',  'Management RBAC',  'users',  'Management RBAC',  'Management RBAC',  '#',  'admin',  '', '0' );</v>
      </c>
      <c r="BJ86" s="7">
        <v>2</v>
      </c>
      <c r="BK86" s="8" t="str">
        <f t="shared" ref="BK86:BK91" si="96">D86</f>
        <v>Management RBAC</v>
      </c>
    </row>
    <row r="87" spans="1:63" x14ac:dyDescent="0.25">
      <c r="A87">
        <f>A86+1</f>
        <v>16001</v>
      </c>
      <c r="B87">
        <f>$A$86</f>
        <v>16000</v>
      </c>
      <c r="C87">
        <v>0</v>
      </c>
      <c r="D87" s="9" t="s">
        <v>26</v>
      </c>
      <c r="E87" t="s">
        <v>27</v>
      </c>
      <c r="F87" s="9" t="str">
        <f t="shared" si="94"/>
        <v>Assignments</v>
      </c>
      <c r="G87" s="9" t="str">
        <f t="shared" si="95"/>
        <v>Assignments</v>
      </c>
      <c r="H87" t="s">
        <v>28</v>
      </c>
      <c r="I87" s="6" t="s">
        <v>12</v>
      </c>
      <c r="J87" t="s">
        <v>13</v>
      </c>
      <c r="K87">
        <v>0</v>
      </c>
      <c r="L87">
        <v>1</v>
      </c>
      <c r="M87" s="6" t="str">
        <f t="shared" si="82"/>
        <v>INSERT INTO `cpanel_leftmenu` ( `id_leftmenu` ,`id_parent_leftmenu` ,`has_child` ,`menu_name` ,`menu_icon` , `value_indo` ,`value_eng` , `url` , `auth` , `mobile_display`,`visible` ) VALUES ( '16001',  '16000',  '0',  'Assignments',  'circle',  'Assignments',  'Assignments',  'admin/assignment',  'admin',  'MOBILE_TOP', '0' );</v>
      </c>
      <c r="BJ87" s="3">
        <v>2.1</v>
      </c>
      <c r="BK87" t="str">
        <f t="shared" si="96"/>
        <v>Assignments</v>
      </c>
    </row>
    <row r="88" spans="1:63" x14ac:dyDescent="0.25">
      <c r="A88">
        <f>A87+1</f>
        <v>16002</v>
      </c>
      <c r="B88">
        <f>$A$86</f>
        <v>16000</v>
      </c>
      <c r="C88">
        <v>0</v>
      </c>
      <c r="D88" s="9" t="s">
        <v>29</v>
      </c>
      <c r="E88" t="s">
        <v>27</v>
      </c>
      <c r="F88" s="9" t="str">
        <f t="shared" si="94"/>
        <v>Roles</v>
      </c>
      <c r="G88" s="9" t="str">
        <f t="shared" si="95"/>
        <v>Roles</v>
      </c>
      <c r="H88" t="s">
        <v>30</v>
      </c>
      <c r="I88" s="6" t="s">
        <v>12</v>
      </c>
      <c r="J88" t="s">
        <v>13</v>
      </c>
      <c r="K88">
        <v>0</v>
      </c>
      <c r="L88">
        <v>1</v>
      </c>
      <c r="M88" s="6" t="str">
        <f t="shared" si="82"/>
        <v>INSERT INTO `cpanel_leftmenu` ( `id_leftmenu` ,`id_parent_leftmenu` ,`has_child` ,`menu_name` ,`menu_icon` , `value_indo` ,`value_eng` , `url` , `auth` , `mobile_display`,`visible` ) VALUES ( '16002',  '16000',  '0',  'Roles',  'circle',  'Roles',  'Roles',  'admin/role',  'admin',  'MOBILE_TOP', '0' );</v>
      </c>
      <c r="BJ88" s="3">
        <v>2.1</v>
      </c>
      <c r="BK88" t="str">
        <f t="shared" si="96"/>
        <v>Roles</v>
      </c>
    </row>
    <row r="89" spans="1:63" x14ac:dyDescent="0.25">
      <c r="A89">
        <f>A88+1</f>
        <v>16003</v>
      </c>
      <c r="B89">
        <f>$A$86</f>
        <v>16000</v>
      </c>
      <c r="C89">
        <v>0</v>
      </c>
      <c r="D89" s="9" t="s">
        <v>31</v>
      </c>
      <c r="E89" t="s">
        <v>27</v>
      </c>
      <c r="F89" s="9" t="str">
        <f t="shared" si="94"/>
        <v>Permissions</v>
      </c>
      <c r="G89" s="9" t="str">
        <f t="shared" si="95"/>
        <v>Permissions</v>
      </c>
      <c r="H89" t="s">
        <v>32</v>
      </c>
      <c r="I89" s="6" t="s">
        <v>12</v>
      </c>
      <c r="J89" t="s">
        <v>13</v>
      </c>
      <c r="K89">
        <v>0</v>
      </c>
      <c r="L89">
        <v>1</v>
      </c>
      <c r="M89" s="6" t="str">
        <f t="shared" si="82"/>
        <v>INSERT INTO `cpanel_leftmenu` ( `id_leftmenu` ,`id_parent_leftmenu` ,`has_child` ,`menu_name` ,`menu_icon` , `value_indo` ,`value_eng` , `url` , `auth` , `mobile_display`,`visible` ) VALUES ( '16003',  '16000',  '0',  'Permissions',  'circle',  'Permissions',  'Permissions',  'admin/permission',  'admin',  'MOBILE_TOP', '0' );</v>
      </c>
      <c r="BJ89" s="3">
        <v>2.1</v>
      </c>
      <c r="BK89" t="str">
        <f t="shared" si="96"/>
        <v>Permissions</v>
      </c>
    </row>
    <row r="90" spans="1:63" x14ac:dyDescent="0.25">
      <c r="A90">
        <f>A89+1</f>
        <v>16004</v>
      </c>
      <c r="B90">
        <f>$A$86</f>
        <v>16000</v>
      </c>
      <c r="C90">
        <v>0</v>
      </c>
      <c r="D90" s="9" t="s">
        <v>33</v>
      </c>
      <c r="E90" t="s">
        <v>27</v>
      </c>
      <c r="F90" s="9" t="str">
        <f t="shared" si="94"/>
        <v>Routes</v>
      </c>
      <c r="G90" s="9" t="str">
        <f t="shared" si="95"/>
        <v>Routes</v>
      </c>
      <c r="H90" t="s">
        <v>34</v>
      </c>
      <c r="I90" s="6" t="s">
        <v>12</v>
      </c>
      <c r="J90" t="s">
        <v>13</v>
      </c>
      <c r="K90">
        <v>0</v>
      </c>
      <c r="L90">
        <v>1</v>
      </c>
      <c r="M90" s="6" t="str">
        <f t="shared" si="82"/>
        <v>INSERT INTO `cpanel_leftmenu` ( `id_leftmenu` ,`id_parent_leftmenu` ,`has_child` ,`menu_name` ,`menu_icon` , `value_indo` ,`value_eng` , `url` , `auth` , `mobile_display`,`visible` ) VALUES ( '16004',  '16000',  '0',  'Routes',  'circle',  'Routes',  'Routes',  'admin/route',  'admin',  'MOBILE_TOP', '0' );</v>
      </c>
      <c r="BJ90" s="3">
        <v>2.1</v>
      </c>
      <c r="BK90" t="str">
        <f t="shared" si="96"/>
        <v>Routes</v>
      </c>
    </row>
    <row r="91" spans="1:63" x14ac:dyDescent="0.25">
      <c r="A91">
        <f>A90+1</f>
        <v>16005</v>
      </c>
      <c r="B91">
        <f>$A$86</f>
        <v>16000</v>
      </c>
      <c r="C91">
        <v>0</v>
      </c>
      <c r="D91" s="9" t="s">
        <v>35</v>
      </c>
      <c r="E91" t="s">
        <v>27</v>
      </c>
      <c r="F91" s="9" t="str">
        <f t="shared" si="94"/>
        <v>Rules</v>
      </c>
      <c r="G91" s="9" t="str">
        <f t="shared" si="95"/>
        <v>Rules</v>
      </c>
      <c r="H91" t="s">
        <v>36</v>
      </c>
      <c r="I91" s="6" t="s">
        <v>12</v>
      </c>
      <c r="J91" t="s">
        <v>13</v>
      </c>
      <c r="K91">
        <v>0</v>
      </c>
      <c r="L91">
        <v>1</v>
      </c>
      <c r="M91" s="6" t="str">
        <f t="shared" si="82"/>
        <v>INSERT INTO `cpanel_leftmenu` ( `id_leftmenu` ,`id_parent_leftmenu` ,`has_child` ,`menu_name` ,`menu_icon` , `value_indo` ,`value_eng` , `url` , `auth` , `mobile_display`,`visible` ) VALUES ( '16005',  '16000',  '0',  'Rules',  'circle',  'Rules',  'Rules',  'admin/rule',  'admin',  'MOBILE_TOP', '0' );</v>
      </c>
      <c r="BJ91" s="3">
        <v>2.1</v>
      </c>
      <c r="BK91" t="str">
        <f t="shared" si="96"/>
        <v>Rules</v>
      </c>
    </row>
    <row r="92" spans="1:63" s="6" customFormat="1" x14ac:dyDescent="0.25">
      <c r="A92" s="6">
        <v>1100000</v>
      </c>
      <c r="B92" s="6">
        <v>0</v>
      </c>
      <c r="C92" s="6">
        <v>0</v>
      </c>
      <c r="D92" s="6" t="s">
        <v>37</v>
      </c>
      <c r="E92" s="6" t="s">
        <v>38</v>
      </c>
      <c r="F92" s="6" t="str">
        <f t="shared" si="94"/>
        <v xml:space="preserve">Logout </v>
      </c>
      <c r="G92" s="6" t="s">
        <v>37</v>
      </c>
      <c r="H92" s="6" t="s">
        <v>39</v>
      </c>
      <c r="I92" s="6" t="s">
        <v>40</v>
      </c>
      <c r="K92" s="6">
        <v>0</v>
      </c>
      <c r="L92" s="6">
        <v>1</v>
      </c>
      <c r="M92" s="6" t="str">
        <f t="shared" si="82"/>
        <v>INSERT INTO `cpanel_leftmenu` ( `id_leftmenu` ,`id_parent_leftmenu` ,`has_child` ,`menu_name` ,`menu_icon` , `value_indo` ,`value_eng` , `url` , `auth` , `mobile_display`,`visible` ) VALUES ( '1100000',  '0',  '0',  'Logout ',  'sign-out',  'Logout ',  'Logout ',  'site/logout',  'admin, member',  '', '0' );</v>
      </c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Normal="100" workbookViewId="0">
      <selection activeCell="E6" sqref="E6"/>
    </sheetView>
  </sheetViews>
  <sheetFormatPr defaultRowHeight="15" x14ac:dyDescent="0.25"/>
  <cols>
    <col min="1" max="1025" width="8.5703125"/>
  </cols>
  <sheetData>
    <row r="1" spans="1:12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cpanel_leftmenu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Sinung</dc:creator>
  <dc:description/>
  <cp:lastModifiedBy>ASB1</cp:lastModifiedBy>
  <cp:revision>1</cp:revision>
  <dcterms:created xsi:type="dcterms:W3CDTF">2014-08-25T07:57:39Z</dcterms:created>
  <dcterms:modified xsi:type="dcterms:W3CDTF">2022-02-11T00:54:35Z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