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anie\GIT\NGA_particles_flux_publication\Data\SKQ201915S_gel_image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P38" i="1"/>
  <c r="C69" i="1" l="1"/>
  <c r="C70" i="1"/>
  <c r="C71" i="1"/>
  <c r="C72" i="1"/>
  <c r="C73" i="1"/>
  <c r="C74" i="1"/>
  <c r="C75" i="1"/>
  <c r="C68" i="1"/>
  <c r="C59" i="1"/>
  <c r="C60" i="1"/>
  <c r="C61" i="1"/>
  <c r="C62" i="1"/>
  <c r="C63" i="1"/>
  <c r="C64" i="1"/>
  <c r="C65" i="1"/>
  <c r="C66" i="1"/>
  <c r="C67" i="1"/>
  <c r="C58" i="1"/>
  <c r="C55" i="1"/>
  <c r="C56" i="1"/>
  <c r="C57" i="1"/>
  <c r="C54" i="1"/>
  <c r="C45" i="1"/>
  <c r="C46" i="1"/>
  <c r="C47" i="1"/>
  <c r="C48" i="1"/>
  <c r="C49" i="1"/>
  <c r="C50" i="1"/>
  <c r="C51" i="1"/>
  <c r="C52" i="1"/>
  <c r="C53" i="1"/>
  <c r="C44" i="1"/>
  <c r="C41" i="1"/>
  <c r="C42" i="1"/>
  <c r="C43" i="1"/>
  <c r="C40" i="1"/>
  <c r="C31" i="1"/>
  <c r="C32" i="1"/>
  <c r="C33" i="1"/>
  <c r="C34" i="1"/>
  <c r="C35" i="1"/>
  <c r="C36" i="1"/>
  <c r="C37" i="1"/>
  <c r="C38" i="1"/>
  <c r="C39" i="1"/>
  <c r="C21" i="1"/>
  <c r="C22" i="1"/>
  <c r="C23" i="1"/>
  <c r="C24" i="1"/>
  <c r="C25" i="1"/>
  <c r="C26" i="1"/>
  <c r="C27" i="1"/>
  <c r="C28" i="1"/>
  <c r="C29" i="1"/>
  <c r="C20" i="1"/>
  <c r="C13" i="1"/>
  <c r="C14" i="1"/>
  <c r="C15" i="1"/>
  <c r="C16" i="1"/>
  <c r="C17" i="1"/>
  <c r="C18" i="1"/>
  <c r="C19" i="1"/>
  <c r="C12" i="1"/>
  <c r="C4" i="1"/>
  <c r="C5" i="1"/>
  <c r="C6" i="1"/>
  <c r="C7" i="1"/>
  <c r="C8" i="1"/>
  <c r="C9" i="1"/>
  <c r="C10" i="1"/>
  <c r="C11" i="1"/>
  <c r="C30" i="1" l="1"/>
  <c r="C3" i="1" l="1"/>
  <c r="C2" i="1"/>
</calcChain>
</file>

<file path=xl/sharedStrings.xml><?xml version="1.0" encoding="utf-8"?>
<sst xmlns="http://schemas.openxmlformats.org/spreadsheetml/2006/main" count="379" uniqueCount="250">
  <si>
    <t>Station Name</t>
  </si>
  <si>
    <t>GAK1</t>
  </si>
  <si>
    <t>Depth</t>
  </si>
  <si>
    <t>A1</t>
  </si>
  <si>
    <t>Image Number Path</t>
  </si>
  <si>
    <t>DSC08042</t>
  </si>
  <si>
    <t>DSC08045</t>
  </si>
  <si>
    <t>A3</t>
  </si>
  <si>
    <t>DSC08060</t>
  </si>
  <si>
    <t>Days Collecting</t>
  </si>
  <si>
    <t>cmperpixel</t>
  </si>
  <si>
    <t>GAK15</t>
  </si>
  <si>
    <t>DSC07516</t>
  </si>
  <si>
    <t>Threshold Value</t>
  </si>
  <si>
    <t>B1</t>
  </si>
  <si>
    <t>B3</t>
  </si>
  <si>
    <t>C1</t>
  </si>
  <si>
    <t>C3</t>
  </si>
  <si>
    <t>D1</t>
  </si>
  <si>
    <t>D3</t>
  </si>
  <si>
    <t>E1</t>
  </si>
  <si>
    <t>E3</t>
  </si>
  <si>
    <t>GAK5</t>
  </si>
  <si>
    <t>GAK9</t>
  </si>
  <si>
    <t>KOD5</t>
  </si>
  <si>
    <t>KOD10</t>
  </si>
  <si>
    <t>MID5</t>
  </si>
  <si>
    <t>MID10</t>
  </si>
  <si>
    <t>PWS2</t>
  </si>
  <si>
    <t>Ruler Number</t>
  </si>
  <si>
    <t>DSC08073</t>
  </si>
  <si>
    <t>DSC08074</t>
  </si>
  <si>
    <t>G:\Cruises\LTER_NGA_Summer_2019\SKQ201915S_gel_images\GAK1\B1</t>
  </si>
  <si>
    <t>DSC08097</t>
  </si>
  <si>
    <t>DSC08099</t>
  </si>
  <si>
    <t>G:\Cruises\LTER_NGA_Summer_2019\SKQ201915S_gel_images\GAK1\B3</t>
  </si>
  <si>
    <t>DSC08120</t>
  </si>
  <si>
    <t>DSC08123</t>
  </si>
  <si>
    <t>G:\Cruises\LTER_NGA_Summer_2019\SKQ201915S_gel_images\GAK1\C3</t>
  </si>
  <si>
    <t>G:\Cruises\LTER_NGA_Summer_2019\SKQ201915S_gel_images\GAK1\C1</t>
  </si>
  <si>
    <t>G:\Cruises\LTER_NGA_Summer_2019\SKQ201915S_gel_images\GAK1\D1</t>
  </si>
  <si>
    <t>G:\Cruises\LTER_NGA_Summer_2019\SKQ201915S_gel_images\GAK1\D3</t>
  </si>
  <si>
    <t>G:\Cruises\LTER_NGA_Summer_2019\SKQ201915S_gel_images\GAK1\E1</t>
  </si>
  <si>
    <t>G:\Cruises\LTER_NGA_Summer_2019\SKQ201915S_gel_images\GAK1\E3</t>
  </si>
  <si>
    <t>G:\Cruises\LTER_NGA_Summer_2019\SKQ201915S_gel_images\GAK5\A1</t>
  </si>
  <si>
    <t>G:\Cruises\LTER_NGA_Summer_2019\SKQ201915S_gel_images\GAK5\A3</t>
  </si>
  <si>
    <t>G:\Cruises\LTER_NGA_Summer_2019\SKQ201915S_gel_images\GAK5\B1</t>
  </si>
  <si>
    <t>G:\Cruises\LTER_NGA_Summer_2019\SKQ201915S_gel_images\GAK5\B3</t>
  </si>
  <si>
    <t>G:\Cruises\LTER_NGA_Summer_2019\SKQ201915S_gel_images\GAK5\C1</t>
  </si>
  <si>
    <t>G:\Cruises\LTER_NGA_Summer_2019\SKQ201915S_gel_images\GAK5\C3</t>
  </si>
  <si>
    <t>G:\Cruises\LTER_NGA_Summer_2019\SKQ201915S_gel_images\GAK5\D1</t>
  </si>
  <si>
    <t>G:\Cruises\LTER_NGA_Summer_2019\SKQ201915S_gel_images\GAK5\D3</t>
  </si>
  <si>
    <t>G:\Cruises\LTER_NGA_Summer_2019\SKQ201915S_gel_images\GAK9\A1</t>
  </si>
  <si>
    <t>G:\Cruises\LTER_NGA_Summer_2019\SKQ201915S_gel_images\GAK9\A3</t>
  </si>
  <si>
    <t>G:\Cruises\LTER_NGA_Summer_2019\SKQ201915S_gel_images\GAK9\B1</t>
  </si>
  <si>
    <t>G:\Cruises\LTER_NGA_Summer_2019\SKQ201915S_gel_images\GAK9\B3</t>
  </si>
  <si>
    <t>G:\Cruises\LTER_NGA_Summer_2019\SKQ201915S_gel_images\GAK9\C1</t>
  </si>
  <si>
    <t>G:\Cruises\LTER_NGA_Summer_2019\SKQ201915S_gel_images\GAK9\C3</t>
  </si>
  <si>
    <t>G:\Cruises\LTER_NGA_Summer_2019\SKQ201915S_gel_images\GAK9\D1</t>
  </si>
  <si>
    <t>G:\Cruises\LTER_NGA_Summer_2019\SKQ201915S_gel_images\GAK9\D3</t>
  </si>
  <si>
    <t>G:\Cruises\LTER_NGA_Summer_2019\SKQ201915S_gel_images\GAK9\E1</t>
  </si>
  <si>
    <t>DSC08137</t>
  </si>
  <si>
    <t>DSC08138</t>
  </si>
  <si>
    <t>DSC08152</t>
  </si>
  <si>
    <t>DSC08153</t>
  </si>
  <si>
    <t>DSC08172</t>
  </si>
  <si>
    <t>DSC08173</t>
  </si>
  <si>
    <t>DSC08190</t>
  </si>
  <si>
    <t>DSC08196</t>
  </si>
  <si>
    <t>DSC08210</t>
  </si>
  <si>
    <t>DSC08213</t>
  </si>
  <si>
    <t>DSC07903</t>
  </si>
  <si>
    <t>DSC07905</t>
  </si>
  <si>
    <t>DSC07919</t>
  </si>
  <si>
    <t>DSC07921</t>
  </si>
  <si>
    <t>DSC07935</t>
  </si>
  <si>
    <t>DSC07938</t>
  </si>
  <si>
    <t>DSC07954</t>
  </si>
  <si>
    <t>DSC07956</t>
  </si>
  <si>
    <t>DSC07968</t>
  </si>
  <si>
    <t>DSC07970</t>
  </si>
  <si>
    <t>DSC07986</t>
  </si>
  <si>
    <t>DSC07989</t>
  </si>
  <si>
    <t>DSC08003</t>
  </si>
  <si>
    <t>DSC08005</t>
  </si>
  <si>
    <t>DSC08026</t>
  </si>
  <si>
    <t>DSC08028</t>
  </si>
  <si>
    <t>DSC07713</t>
  </si>
  <si>
    <t>DSC07718</t>
  </si>
  <si>
    <t>DSC07749</t>
  </si>
  <si>
    <t>DSC07750</t>
  </si>
  <si>
    <t>DSC07771</t>
  </si>
  <si>
    <t>DSC07773</t>
  </si>
  <si>
    <t>DSC07790</t>
  </si>
  <si>
    <t>DSC07793</t>
  </si>
  <si>
    <t>DSC07804</t>
  </si>
  <si>
    <t>DSC07807</t>
  </si>
  <si>
    <t>DSC07823</t>
  </si>
  <si>
    <t>DSC07829</t>
  </si>
  <si>
    <t>DSC07841</t>
  </si>
  <si>
    <t>DSC07843</t>
  </si>
  <si>
    <t>DSC07859</t>
  </si>
  <si>
    <t>DSC07862</t>
  </si>
  <si>
    <t>DSC07872</t>
  </si>
  <si>
    <t>DSC07875</t>
  </si>
  <si>
    <t>DSC07889</t>
  </si>
  <si>
    <t>G:\Cruises\LTER_NGA_Summer_2019\SKQ201915S_gel_images\GAK9\E3</t>
  </si>
  <si>
    <t>DSC07892</t>
  </si>
  <si>
    <t>DSC07512</t>
  </si>
  <si>
    <t>G:\Cruises\LTER_NGA_Summer_2019\SKQ201915S_gel_images\GAK15\A1</t>
  </si>
  <si>
    <t>G:\Cruises\LTER_NGA_Summer_2019\SKQ201915S_gel_images\GAK15\A3</t>
  </si>
  <si>
    <t>G:\Cruises\LTER_NGA_Summer_2019\SKQ201915S_gel_images\GAK15\B1</t>
  </si>
  <si>
    <t>G:\Cruises\LTER_NGA_Summer_2019\SKQ201915S_gel_images\GAK15\B3</t>
  </si>
  <si>
    <t>G:\Cruises\LTER_NGA_Summer_2019\SKQ201915S_gel_images\GAK15\C1</t>
  </si>
  <si>
    <t>G:\Cruises\LTER_NGA_Summer_2019\SKQ201915S_gel_images\GAK15\C3</t>
  </si>
  <si>
    <t>G:\Cruises\LTER_NGA_Summer_2019\SKQ201915S_gel_images\GAK15\D1</t>
  </si>
  <si>
    <t>G:\Cruises\LTER_NGA_Summer_2019\SKQ201915S_gel_images\GAK15\D3</t>
  </si>
  <si>
    <t>G:\Cruises\LTER_NGA_Summer_2019\SKQ201915S_gel_images\GAK15\E1</t>
  </si>
  <si>
    <t>G:\Cruises\LTER_NGA_Summer_2019\SKQ201915S_gel_images\GAK15\E3</t>
  </si>
  <si>
    <t>G:\Cruises\LTER_NGA_Summer_2019\SKQ201915S_gel_images\KOD5\A1</t>
  </si>
  <si>
    <t>G:\Cruises\LTER_NGA_Summer_2019\SKQ201915S_gel_images\KOD5\A3</t>
  </si>
  <si>
    <t>G:\Cruises\LTER_NGA_Summer_2019\SKQ201915S_gel_images\KOD5\B1</t>
  </si>
  <si>
    <t>G:\Cruises\LTER_NGA_Summer_2019\SKQ201915S_gel_images\KOD5\B3</t>
  </si>
  <si>
    <t>G:\Cruises\LTER_NGA_Summer_2019\SKQ201915S_gel_images\KOD10\A1</t>
  </si>
  <si>
    <t>G:\Cruises\LTER_NGA_Summer_2019\SKQ201915S_gel_images\KOD10\A3</t>
  </si>
  <si>
    <t>G:\Cruises\LTER_NGA_Summer_2019\SKQ201915S_gel_images\KOD10\B1</t>
  </si>
  <si>
    <t>G:\Cruises\LTER_NGA_Summer_2019\SKQ201915S_gel_images\KOD10\B3</t>
  </si>
  <si>
    <t>G:\Cruises\LTER_NGA_Summer_2019\SKQ201915S_gel_images\KOD10\C1</t>
  </si>
  <si>
    <t>G:\Cruises\LTER_NGA_Summer_2019\SKQ201915S_gel_images\KOD10\C3</t>
  </si>
  <si>
    <t>G:\Cruises\LTER_NGA_Summer_2019\SKQ201915S_gel_images\KOD10\D1</t>
  </si>
  <si>
    <t>G:\Cruises\LTER_NGA_Summer_2019\SKQ201915S_gel_images\KOD10\D3</t>
  </si>
  <si>
    <t>G:\Cruises\LTER_NGA_Summer_2019\SKQ201915S_gel_images\KOD10\E1</t>
  </si>
  <si>
    <t>G:\Cruises\LTER_NGA_Summer_2019\SKQ201915S_gel_images\KOD10\E3</t>
  </si>
  <si>
    <t>G:\Cruises\LTER_NGA_Summer_2019\SKQ201915S_gel_images\MID5\A1</t>
  </si>
  <si>
    <t>G:\Cruises\LTER_NGA_Summer_2019\SKQ201915S_gel_images\MID5\A3</t>
  </si>
  <si>
    <t>G:\Cruises\LTER_NGA_Summer_2019\SKQ201915S_gel_images\MID5\B1</t>
  </si>
  <si>
    <t>G:\Cruises\LTER_NGA_Summer_2019\SKQ201915S_gel_images\MID5\B3</t>
  </si>
  <si>
    <t>G:\Cruises\LTER_NGA_Summer_2019\SKQ201915S_gel_images\MID10\A1</t>
  </si>
  <si>
    <t>G:\Cruises\LTER_NGA_Summer_2019\SKQ201915S_gel_images\MID10\A3</t>
  </si>
  <si>
    <t>G:\Cruises\LTER_NGA_Summer_2019\SKQ201915S_gel_images\MID10\B1</t>
  </si>
  <si>
    <t>G:\Cruises\LTER_NGA_Summer_2019\SKQ201915S_gel_images\MID10\B3</t>
  </si>
  <si>
    <t>G:\Cruises\LTER_NGA_Summer_2019\SKQ201915S_gel_images\MID10\C1</t>
  </si>
  <si>
    <t>G:\Cruises\LTER_NGA_Summer_2019\SKQ201915S_gel_images\MID10\C3</t>
  </si>
  <si>
    <t>G:\Cruises\LTER_NGA_Summer_2019\SKQ201915S_gel_images\MID10\D1</t>
  </si>
  <si>
    <t>G:\Cruises\LTER_NGA_Summer_2019\SKQ201915S_gel_images\MID10\D3</t>
  </si>
  <si>
    <t>G:\Cruises\LTER_NGA_Summer_2019\SKQ201915S_gel_images\MID10\E1</t>
  </si>
  <si>
    <t>G:\Cruises\LTER_NGA_Summer_2019\SKQ201915S_gel_images\MID10\E3</t>
  </si>
  <si>
    <t>G:\Cruises\LTER_NGA_Summer_2019\SKQ201915S_gel_images\PWS2\A1</t>
  </si>
  <si>
    <t>G:\Cruises\LTER_NGA_Summer_2019\SKQ201915S_gel_images\PWS2\A3</t>
  </si>
  <si>
    <t>G:\Cruises\LTER_NGA_Summer_2019\SKQ201915S_gel_images\PWS2\B1</t>
  </si>
  <si>
    <t>G:\Cruises\LTER_NGA_Summer_2019\SKQ201915S_gel_images\PWS2\B3</t>
  </si>
  <si>
    <t>G:\Cruises\LTER_NGA_Summer_2019\SKQ201915S_gel_images\PWS2\C1</t>
  </si>
  <si>
    <t>G:\Cruises\LTER_NGA_Summer_2019\SKQ201915S_gel_images\PWS2\C3</t>
  </si>
  <si>
    <t>G:\Cruises\LTER_NGA_Summer_2019\SKQ201915S_gel_images\PWS2\D1</t>
  </si>
  <si>
    <t>G:\Cruises\LTER_NGA_Summer_2019\SKQ201915S_gel_images\PWS2\D3</t>
  </si>
  <si>
    <t>DSC07538</t>
  </si>
  <si>
    <t>DSC07542</t>
  </si>
  <si>
    <t>DSC07564</t>
  </si>
  <si>
    <t>DSC07567</t>
  </si>
  <si>
    <t>DSC07584</t>
  </si>
  <si>
    <t>DSC07587</t>
  </si>
  <si>
    <t>DSC07599</t>
  </si>
  <si>
    <t>Path</t>
  </si>
  <si>
    <t>DSC07602</t>
  </si>
  <si>
    <t>DSC07622</t>
  </si>
  <si>
    <t>DSC07625</t>
  </si>
  <si>
    <t>DSC07643</t>
  </si>
  <si>
    <t>DSC07646</t>
  </si>
  <si>
    <t>DSC07661</t>
  </si>
  <si>
    <t>DSC07663</t>
  </si>
  <si>
    <t>DSC07678</t>
  </si>
  <si>
    <t>DSC07680</t>
  </si>
  <si>
    <t>DSC07699</t>
  </si>
  <si>
    <t>DSC07702</t>
  </si>
  <si>
    <t>DSC08227</t>
  </si>
  <si>
    <t>DSC08232</t>
  </si>
  <si>
    <t>DSC08245</t>
  </si>
  <si>
    <t>DSC08247</t>
  </si>
  <si>
    <t>DSC08266</t>
  </si>
  <si>
    <t>DSC08272</t>
  </si>
  <si>
    <t>DSC08286</t>
  </si>
  <si>
    <t>DSC08289</t>
  </si>
  <si>
    <t>DSC08301</t>
  </si>
  <si>
    <t>DSC08303</t>
  </si>
  <si>
    <t>DSC08338</t>
  </si>
  <si>
    <t>DSC08342</t>
  </si>
  <si>
    <t>DSC08360</t>
  </si>
  <si>
    <t>DSC08363</t>
  </si>
  <si>
    <t>DSC08405</t>
  </si>
  <si>
    <t>DSC08410</t>
  </si>
  <si>
    <t>DSC08439</t>
  </si>
  <si>
    <t>DSC08449</t>
  </si>
  <si>
    <t>DSC08469</t>
  </si>
  <si>
    <t>DSC08472</t>
  </si>
  <si>
    <t>DSC08488</t>
  </si>
  <si>
    <t>DSC08495</t>
  </si>
  <si>
    <t>DSC08517</t>
  </si>
  <si>
    <t>DSC08520</t>
  </si>
  <si>
    <t>DSC08544</t>
  </si>
  <si>
    <t>DSC08547</t>
  </si>
  <si>
    <t>DSC08566</t>
  </si>
  <si>
    <t>DSC08568</t>
  </si>
  <si>
    <t>DSC06998</t>
  </si>
  <si>
    <t>DSC07017</t>
  </si>
  <si>
    <t>DSC07038</t>
  </si>
  <si>
    <t>DSC07044</t>
  </si>
  <si>
    <t>DSC07104</t>
  </si>
  <si>
    <t>DSC07109</t>
  </si>
  <si>
    <t>DSC07144</t>
  </si>
  <si>
    <t>DSC07148</t>
  </si>
  <si>
    <t>DSC07189</t>
  </si>
  <si>
    <t>DSC07193</t>
  </si>
  <si>
    <t>DSC07223</t>
  </si>
  <si>
    <t>DSC07229</t>
  </si>
  <si>
    <t>DSC07246</t>
  </si>
  <si>
    <t>DSC07250</t>
  </si>
  <si>
    <t>DSC07297</t>
  </si>
  <si>
    <t>DSC07301</t>
  </si>
  <si>
    <t>DSC07333</t>
  </si>
  <si>
    <t>DSC07336</t>
  </si>
  <si>
    <t>DSC07368</t>
  </si>
  <si>
    <t>DSC07371</t>
  </si>
  <si>
    <t>DSC07392</t>
  </si>
  <si>
    <t>DSC07396</t>
  </si>
  <si>
    <t>DSC07423</t>
  </si>
  <si>
    <t>DSC07426</t>
  </si>
  <si>
    <t>DSC07451</t>
  </si>
  <si>
    <t>DSC07454</t>
  </si>
  <si>
    <t>DSC07475</t>
  </si>
  <si>
    <t>DSC07479</t>
  </si>
  <si>
    <t>DSC06705</t>
  </si>
  <si>
    <t>DSC06716</t>
  </si>
  <si>
    <t>DSC06742</t>
  </si>
  <si>
    <t>DSC06744</t>
  </si>
  <si>
    <t>DSC06779</t>
  </si>
  <si>
    <t>DSC06782</t>
  </si>
  <si>
    <t>DSC06851</t>
  </si>
  <si>
    <t>DSC06853</t>
  </si>
  <si>
    <t>DSC06888</t>
  </si>
  <si>
    <t>DSC06892</t>
  </si>
  <si>
    <t>DSC06935</t>
  </si>
  <si>
    <t>DSC06937</t>
  </si>
  <si>
    <t>DSC06961</t>
  </si>
  <si>
    <t>DSC06963</t>
  </si>
  <si>
    <t>G:\Cruises\LTER_NGA_Summer_2019\SKQ201915S_gel_images\GAK1\A1</t>
  </si>
  <si>
    <t>G:\Cruises\LTER_NGA_Summer_2019\SKQ201915S_gel_images\GAK1\A3</t>
  </si>
  <si>
    <t>risoselenia length</t>
  </si>
  <si>
    <t>length</t>
  </si>
  <si>
    <t>width</t>
  </si>
  <si>
    <t>DSC08062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</si>
</sst>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workbookViewId="0">
      <selection activeCell="E3" sqref="E3"/>
    </sheetView>
  </sheetViews>
  <sheetFormatPr defaultRowHeight="14.4" x14ac:dyDescent="0.3"/>
  <cols>
    <col min="1" max="1" width="12.109375" bestFit="1" customWidth="1"/>
    <col min="2" max="2" width="5.88671875" bestFit="1" customWidth="1"/>
    <col min="3" max="3" width="5.88671875" customWidth="1"/>
    <col min="4" max="4" width="11" customWidth="1"/>
    <col min="5" max="5" width="13.109375" bestFit="1" customWidth="1"/>
  </cols>
  <sheetData>
    <row r="1" spans="1:8" x14ac:dyDescent="0.3">
      <c r="A1" t="s">
        <v>0</v>
      </c>
      <c r="B1" t="s">
        <v>2</v>
      </c>
      <c r="C1" t="s">
        <v>9</v>
      </c>
      <c r="D1" t="s">
        <v>10</v>
      </c>
      <c r="E1" t="s">
        <v>4</v>
      </c>
      <c r="F1" t="s">
        <v>29</v>
      </c>
      <c r="G1" t="s">
        <v>162</v>
      </c>
      <c r="H1" t="s">
        <v>13</v>
      </c>
    </row>
    <row r="2" spans="1:8" x14ac:dyDescent="0.3">
      <c r="A2" t="s">
        <v>1</v>
      </c>
      <c r="B2" t="s">
        <v>3</v>
      </c>
      <c r="C2" s="1">
        <f>7.833/24</f>
        <v>0.32637500000000003</v>
      </c>
      <c r="D2">
        <v>993</v>
      </c>
      <c r="E2" t="s">
        <v>6</v>
      </c>
      <c r="F2" t="s">
        <v>5</v>
      </c>
      <c r="G2" t="s">
        <v>244</v>
      </c>
    </row>
    <row r="3" spans="1:8" x14ac:dyDescent="0.3">
      <c r="A3" t="s">
        <v>1</v>
      </c>
      <c r="B3" t="s">
        <v>7</v>
      </c>
      <c r="C3" s="1">
        <f>7.833/24</f>
        <v>0.32637500000000003</v>
      </c>
      <c r="D3">
        <v>864</v>
      </c>
      <c r="E3" t="s">
        <v>249</v>
      </c>
      <c r="F3" t="s">
        <v>8</v>
      </c>
      <c r="G3" t="s">
        <v>245</v>
      </c>
    </row>
    <row r="4" spans="1:8" x14ac:dyDescent="0.3">
      <c r="A4" t="s">
        <v>1</v>
      </c>
      <c r="B4" t="s">
        <v>14</v>
      </c>
      <c r="C4" s="1">
        <f t="shared" ref="C4:C11" si="0">7.833/24</f>
        <v>0.32637500000000003</v>
      </c>
      <c r="D4">
        <v>845</v>
      </c>
      <c r="E4" t="s">
        <v>31</v>
      </c>
      <c r="F4" t="s">
        <v>30</v>
      </c>
      <c r="G4" t="s">
        <v>32</v>
      </c>
    </row>
    <row r="5" spans="1:8" x14ac:dyDescent="0.3">
      <c r="A5" t="s">
        <v>1</v>
      </c>
      <c r="B5" t="s">
        <v>15</v>
      </c>
      <c r="C5" s="1">
        <f t="shared" si="0"/>
        <v>0.32637500000000003</v>
      </c>
      <c r="D5">
        <v>782</v>
      </c>
      <c r="E5" t="s">
        <v>34</v>
      </c>
      <c r="F5" t="s">
        <v>33</v>
      </c>
      <c r="G5" t="s">
        <v>35</v>
      </c>
    </row>
    <row r="6" spans="1:8" x14ac:dyDescent="0.3">
      <c r="A6" t="s">
        <v>1</v>
      </c>
      <c r="B6" t="s">
        <v>16</v>
      </c>
      <c r="C6" s="1">
        <f t="shared" si="0"/>
        <v>0.32637500000000003</v>
      </c>
      <c r="D6">
        <v>852</v>
      </c>
      <c r="E6" t="s">
        <v>37</v>
      </c>
      <c r="F6" t="s">
        <v>36</v>
      </c>
      <c r="G6" t="s">
        <v>39</v>
      </c>
    </row>
    <row r="7" spans="1:8" x14ac:dyDescent="0.3">
      <c r="A7" t="s">
        <v>1</v>
      </c>
      <c r="B7" t="s">
        <v>17</v>
      </c>
      <c r="C7" s="1">
        <f t="shared" si="0"/>
        <v>0.32637500000000003</v>
      </c>
      <c r="D7">
        <v>839</v>
      </c>
      <c r="E7" t="s">
        <v>62</v>
      </c>
      <c r="F7" t="s">
        <v>61</v>
      </c>
      <c r="G7" t="s">
        <v>38</v>
      </c>
    </row>
    <row r="8" spans="1:8" x14ac:dyDescent="0.3">
      <c r="A8" t="s">
        <v>1</v>
      </c>
      <c r="B8" t="s">
        <v>18</v>
      </c>
      <c r="C8" s="1">
        <f t="shared" si="0"/>
        <v>0.32637500000000003</v>
      </c>
      <c r="D8">
        <v>877</v>
      </c>
      <c r="E8" t="s">
        <v>64</v>
      </c>
      <c r="F8" t="s">
        <v>63</v>
      </c>
      <c r="G8" t="s">
        <v>40</v>
      </c>
    </row>
    <row r="9" spans="1:8" x14ac:dyDescent="0.3">
      <c r="A9" t="s">
        <v>1</v>
      </c>
      <c r="B9" t="s">
        <v>19</v>
      </c>
      <c r="C9" s="1">
        <f t="shared" si="0"/>
        <v>0.32637500000000003</v>
      </c>
      <c r="D9">
        <v>841</v>
      </c>
      <c r="E9" t="s">
        <v>66</v>
      </c>
      <c r="F9" t="s">
        <v>65</v>
      </c>
      <c r="G9" t="s">
        <v>41</v>
      </c>
    </row>
    <row r="10" spans="1:8" x14ac:dyDescent="0.3">
      <c r="A10" t="s">
        <v>1</v>
      </c>
      <c r="B10" t="s">
        <v>20</v>
      </c>
      <c r="C10" s="1">
        <f t="shared" si="0"/>
        <v>0.32637500000000003</v>
      </c>
      <c r="D10">
        <v>807</v>
      </c>
      <c r="E10" t="s">
        <v>68</v>
      </c>
      <c r="F10" t="s">
        <v>67</v>
      </c>
      <c r="G10" t="s">
        <v>42</v>
      </c>
    </row>
    <row r="11" spans="1:8" x14ac:dyDescent="0.3">
      <c r="A11" t="s">
        <v>1</v>
      </c>
      <c r="B11" t="s">
        <v>21</v>
      </c>
      <c r="C11" s="1">
        <f t="shared" si="0"/>
        <v>0.32637500000000003</v>
      </c>
      <c r="D11">
        <v>861</v>
      </c>
      <c r="E11" t="s">
        <v>70</v>
      </c>
      <c r="F11" t="s">
        <v>69</v>
      </c>
      <c r="G11" t="s">
        <v>43</v>
      </c>
    </row>
    <row r="12" spans="1:8" x14ac:dyDescent="0.3">
      <c r="A12" t="s">
        <v>22</v>
      </c>
      <c r="B12" t="s">
        <v>3</v>
      </c>
      <c r="C12" s="1">
        <f>8.5167/24</f>
        <v>0.35486250000000003</v>
      </c>
      <c r="D12">
        <v>823</v>
      </c>
      <c r="E12" t="s">
        <v>72</v>
      </c>
      <c r="F12" t="s">
        <v>71</v>
      </c>
      <c r="G12" t="s">
        <v>44</v>
      </c>
    </row>
    <row r="13" spans="1:8" x14ac:dyDescent="0.3">
      <c r="A13" t="s">
        <v>22</v>
      </c>
      <c r="B13" t="s">
        <v>7</v>
      </c>
      <c r="C13" s="1">
        <f t="shared" ref="C13:C19" si="1">8.5167/24</f>
        <v>0.35486250000000003</v>
      </c>
      <c r="D13">
        <v>918</v>
      </c>
      <c r="E13" t="s">
        <v>74</v>
      </c>
      <c r="F13" t="s">
        <v>73</v>
      </c>
      <c r="G13" t="s">
        <v>45</v>
      </c>
    </row>
    <row r="14" spans="1:8" x14ac:dyDescent="0.3">
      <c r="A14" t="s">
        <v>22</v>
      </c>
      <c r="B14" t="s">
        <v>14</v>
      </c>
      <c r="C14" s="1">
        <f t="shared" si="1"/>
        <v>0.35486250000000003</v>
      </c>
      <c r="D14">
        <v>726</v>
      </c>
      <c r="E14" t="s">
        <v>76</v>
      </c>
      <c r="F14" t="s">
        <v>75</v>
      </c>
      <c r="G14" t="s">
        <v>46</v>
      </c>
    </row>
    <row r="15" spans="1:8" x14ac:dyDescent="0.3">
      <c r="A15" t="s">
        <v>22</v>
      </c>
      <c r="B15" t="s">
        <v>15</v>
      </c>
      <c r="C15" s="1">
        <f t="shared" si="1"/>
        <v>0.35486250000000003</v>
      </c>
      <c r="D15">
        <v>841</v>
      </c>
      <c r="E15" t="s">
        <v>78</v>
      </c>
      <c r="F15" t="s">
        <v>77</v>
      </c>
      <c r="G15" t="s">
        <v>47</v>
      </c>
    </row>
    <row r="16" spans="1:8" x14ac:dyDescent="0.3">
      <c r="A16" t="s">
        <v>22</v>
      </c>
      <c r="B16" t="s">
        <v>16</v>
      </c>
      <c r="C16" s="1">
        <f t="shared" si="1"/>
        <v>0.35486250000000003</v>
      </c>
      <c r="D16">
        <v>908</v>
      </c>
      <c r="E16" t="s">
        <v>80</v>
      </c>
      <c r="F16" t="s">
        <v>79</v>
      </c>
      <c r="G16" t="s">
        <v>48</v>
      </c>
    </row>
    <row r="17" spans="1:7" x14ac:dyDescent="0.3">
      <c r="A17" t="s">
        <v>22</v>
      </c>
      <c r="B17" t="s">
        <v>17</v>
      </c>
      <c r="C17" s="1">
        <f t="shared" si="1"/>
        <v>0.35486250000000003</v>
      </c>
      <c r="D17">
        <v>814</v>
      </c>
      <c r="E17" t="s">
        <v>82</v>
      </c>
      <c r="F17" t="s">
        <v>81</v>
      </c>
      <c r="G17" t="s">
        <v>49</v>
      </c>
    </row>
    <row r="18" spans="1:7" x14ac:dyDescent="0.3">
      <c r="A18" t="s">
        <v>22</v>
      </c>
      <c r="B18" t="s">
        <v>18</v>
      </c>
      <c r="C18" s="1">
        <f t="shared" si="1"/>
        <v>0.35486250000000003</v>
      </c>
      <c r="D18">
        <v>774</v>
      </c>
      <c r="E18" t="s">
        <v>84</v>
      </c>
      <c r="F18" t="s">
        <v>83</v>
      </c>
      <c r="G18" t="s">
        <v>50</v>
      </c>
    </row>
    <row r="19" spans="1:7" x14ac:dyDescent="0.3">
      <c r="A19" t="s">
        <v>22</v>
      </c>
      <c r="B19" t="s">
        <v>19</v>
      </c>
      <c r="C19" s="1">
        <f t="shared" si="1"/>
        <v>0.35486250000000003</v>
      </c>
      <c r="D19">
        <v>863</v>
      </c>
      <c r="E19" t="s">
        <v>86</v>
      </c>
      <c r="F19" t="s">
        <v>85</v>
      </c>
      <c r="G19" t="s">
        <v>51</v>
      </c>
    </row>
    <row r="20" spans="1:7" x14ac:dyDescent="0.3">
      <c r="A20" t="s">
        <v>23</v>
      </c>
      <c r="B20" t="s">
        <v>3</v>
      </c>
      <c r="C20" s="1">
        <f>16.967/24</f>
        <v>0.70695833333333324</v>
      </c>
      <c r="D20">
        <v>871</v>
      </c>
      <c r="E20" t="s">
        <v>88</v>
      </c>
      <c r="F20" t="s">
        <v>87</v>
      </c>
      <c r="G20" t="s">
        <v>52</v>
      </c>
    </row>
    <row r="21" spans="1:7" x14ac:dyDescent="0.3">
      <c r="A21" t="s">
        <v>23</v>
      </c>
      <c r="B21" t="s">
        <v>7</v>
      </c>
      <c r="C21" s="1">
        <f t="shared" ref="C21:C29" si="2">16.967/24</f>
        <v>0.70695833333333324</v>
      </c>
      <c r="D21">
        <v>835</v>
      </c>
      <c r="E21" t="s">
        <v>90</v>
      </c>
      <c r="F21" t="s">
        <v>89</v>
      </c>
      <c r="G21" t="s">
        <v>53</v>
      </c>
    </row>
    <row r="22" spans="1:7" x14ac:dyDescent="0.3">
      <c r="A22" t="s">
        <v>23</v>
      </c>
      <c r="B22" t="s">
        <v>14</v>
      </c>
      <c r="C22" s="1">
        <f t="shared" si="2"/>
        <v>0.70695833333333324</v>
      </c>
      <c r="D22">
        <v>938</v>
      </c>
      <c r="E22" t="s">
        <v>92</v>
      </c>
      <c r="F22" t="s">
        <v>91</v>
      </c>
      <c r="G22" t="s">
        <v>54</v>
      </c>
    </row>
    <row r="23" spans="1:7" x14ac:dyDescent="0.3">
      <c r="A23" t="s">
        <v>23</v>
      </c>
      <c r="B23" t="s">
        <v>15</v>
      </c>
      <c r="C23" s="1">
        <f t="shared" si="2"/>
        <v>0.70695833333333324</v>
      </c>
      <c r="D23">
        <v>870</v>
      </c>
      <c r="E23" t="s">
        <v>94</v>
      </c>
      <c r="F23" t="s">
        <v>93</v>
      </c>
      <c r="G23" t="s">
        <v>55</v>
      </c>
    </row>
    <row r="24" spans="1:7" x14ac:dyDescent="0.3">
      <c r="A24" t="s">
        <v>23</v>
      </c>
      <c r="B24" t="s">
        <v>16</v>
      </c>
      <c r="C24" s="1">
        <f t="shared" si="2"/>
        <v>0.70695833333333324</v>
      </c>
      <c r="D24">
        <v>902</v>
      </c>
      <c r="E24" t="s">
        <v>96</v>
      </c>
      <c r="F24" t="s">
        <v>95</v>
      </c>
      <c r="G24" t="s">
        <v>56</v>
      </c>
    </row>
    <row r="25" spans="1:7" x14ac:dyDescent="0.3">
      <c r="A25" t="s">
        <v>23</v>
      </c>
      <c r="B25" t="s">
        <v>17</v>
      </c>
      <c r="C25" s="1">
        <f t="shared" si="2"/>
        <v>0.70695833333333324</v>
      </c>
      <c r="D25">
        <v>933</v>
      </c>
      <c r="E25" t="s">
        <v>98</v>
      </c>
      <c r="F25" t="s">
        <v>97</v>
      </c>
      <c r="G25" t="s">
        <v>57</v>
      </c>
    </row>
    <row r="26" spans="1:7" x14ac:dyDescent="0.3">
      <c r="A26" t="s">
        <v>23</v>
      </c>
      <c r="B26" t="s">
        <v>18</v>
      </c>
      <c r="C26" s="1">
        <f t="shared" si="2"/>
        <v>0.70695833333333324</v>
      </c>
      <c r="D26">
        <v>854</v>
      </c>
      <c r="E26" t="s">
        <v>100</v>
      </c>
      <c r="F26" t="s">
        <v>99</v>
      </c>
      <c r="G26" t="s">
        <v>58</v>
      </c>
    </row>
    <row r="27" spans="1:7" x14ac:dyDescent="0.3">
      <c r="A27" t="s">
        <v>23</v>
      </c>
      <c r="B27" t="s">
        <v>19</v>
      </c>
      <c r="C27" s="1">
        <f t="shared" si="2"/>
        <v>0.70695833333333324</v>
      </c>
      <c r="D27">
        <v>846</v>
      </c>
      <c r="E27" t="s">
        <v>102</v>
      </c>
      <c r="F27" t="s">
        <v>101</v>
      </c>
      <c r="G27" t="s">
        <v>59</v>
      </c>
    </row>
    <row r="28" spans="1:7" x14ac:dyDescent="0.3">
      <c r="A28" t="s">
        <v>23</v>
      </c>
      <c r="B28" t="s">
        <v>20</v>
      </c>
      <c r="C28" s="1">
        <f t="shared" si="2"/>
        <v>0.70695833333333324</v>
      </c>
      <c r="D28">
        <v>874</v>
      </c>
      <c r="E28" t="s">
        <v>104</v>
      </c>
      <c r="F28" t="s">
        <v>103</v>
      </c>
      <c r="G28" t="s">
        <v>60</v>
      </c>
    </row>
    <row r="29" spans="1:7" x14ac:dyDescent="0.3">
      <c r="A29" t="s">
        <v>23</v>
      </c>
      <c r="B29" t="s">
        <v>21</v>
      </c>
      <c r="C29" s="1">
        <f t="shared" si="2"/>
        <v>0.70695833333333324</v>
      </c>
      <c r="D29">
        <v>827</v>
      </c>
      <c r="E29" t="s">
        <v>107</v>
      </c>
      <c r="F29" t="s">
        <v>105</v>
      </c>
      <c r="G29" t="s">
        <v>106</v>
      </c>
    </row>
    <row r="30" spans="1:7" x14ac:dyDescent="0.3">
      <c r="A30" t="s">
        <v>11</v>
      </c>
      <c r="B30" t="s">
        <v>3</v>
      </c>
      <c r="C30" s="1">
        <f>18.383/24</f>
        <v>0.7659583333333333</v>
      </c>
      <c r="D30">
        <v>915</v>
      </c>
      <c r="E30" t="s">
        <v>12</v>
      </c>
      <c r="F30" t="s">
        <v>108</v>
      </c>
      <c r="G30" t="s">
        <v>109</v>
      </c>
    </row>
    <row r="31" spans="1:7" x14ac:dyDescent="0.3">
      <c r="A31" t="s">
        <v>11</v>
      </c>
      <c r="B31" t="s">
        <v>7</v>
      </c>
      <c r="C31" s="1">
        <f t="shared" ref="C31:C39" si="3">18.383/24</f>
        <v>0.7659583333333333</v>
      </c>
      <c r="D31">
        <v>978</v>
      </c>
      <c r="E31" t="s">
        <v>156</v>
      </c>
      <c r="F31" t="s">
        <v>155</v>
      </c>
      <c r="G31" t="s">
        <v>110</v>
      </c>
    </row>
    <row r="32" spans="1:7" x14ac:dyDescent="0.3">
      <c r="A32" t="s">
        <v>11</v>
      </c>
      <c r="B32" t="s">
        <v>14</v>
      </c>
      <c r="C32" s="1">
        <f t="shared" si="3"/>
        <v>0.7659583333333333</v>
      </c>
      <c r="D32">
        <v>866</v>
      </c>
      <c r="E32" t="s">
        <v>158</v>
      </c>
      <c r="F32" t="s">
        <v>157</v>
      </c>
      <c r="G32" t="s">
        <v>111</v>
      </c>
    </row>
    <row r="33" spans="1:18" x14ac:dyDescent="0.3">
      <c r="A33" t="s">
        <v>11</v>
      </c>
      <c r="B33" t="s">
        <v>15</v>
      </c>
      <c r="C33" s="1">
        <f t="shared" si="3"/>
        <v>0.7659583333333333</v>
      </c>
      <c r="D33">
        <v>922</v>
      </c>
      <c r="E33" t="s">
        <v>160</v>
      </c>
      <c r="F33" t="s">
        <v>159</v>
      </c>
      <c r="G33" t="s">
        <v>112</v>
      </c>
    </row>
    <row r="34" spans="1:18" x14ac:dyDescent="0.3">
      <c r="A34" t="s">
        <v>11</v>
      </c>
      <c r="B34" t="s">
        <v>16</v>
      </c>
      <c r="C34" s="1">
        <f t="shared" si="3"/>
        <v>0.7659583333333333</v>
      </c>
      <c r="D34">
        <v>834</v>
      </c>
      <c r="E34" t="s">
        <v>163</v>
      </c>
      <c r="F34" t="s">
        <v>161</v>
      </c>
      <c r="G34" t="s">
        <v>113</v>
      </c>
    </row>
    <row r="35" spans="1:18" x14ac:dyDescent="0.3">
      <c r="A35" t="s">
        <v>11</v>
      </c>
      <c r="B35" t="s">
        <v>17</v>
      </c>
      <c r="C35" s="1">
        <f t="shared" si="3"/>
        <v>0.7659583333333333</v>
      </c>
      <c r="D35">
        <v>913</v>
      </c>
      <c r="E35" t="s">
        <v>165</v>
      </c>
      <c r="F35" t="s">
        <v>164</v>
      </c>
      <c r="G35" t="s">
        <v>114</v>
      </c>
    </row>
    <row r="36" spans="1:18" x14ac:dyDescent="0.3">
      <c r="A36" t="s">
        <v>11</v>
      </c>
      <c r="B36" t="s">
        <v>18</v>
      </c>
      <c r="C36" s="1">
        <f t="shared" si="3"/>
        <v>0.7659583333333333</v>
      </c>
      <c r="D36">
        <v>799</v>
      </c>
      <c r="E36" t="s">
        <v>167</v>
      </c>
      <c r="F36" t="s">
        <v>166</v>
      </c>
      <c r="G36" t="s">
        <v>115</v>
      </c>
    </row>
    <row r="37" spans="1:18" x14ac:dyDescent="0.3">
      <c r="A37" t="s">
        <v>11</v>
      </c>
      <c r="B37" t="s">
        <v>19</v>
      </c>
      <c r="C37" s="1">
        <f t="shared" si="3"/>
        <v>0.7659583333333333</v>
      </c>
      <c r="D37">
        <v>612</v>
      </c>
      <c r="E37" t="s">
        <v>169</v>
      </c>
      <c r="F37" t="s">
        <v>168</v>
      </c>
      <c r="G37" t="s">
        <v>116</v>
      </c>
      <c r="O37" t="s">
        <v>247</v>
      </c>
      <c r="Q37" t="s">
        <v>248</v>
      </c>
    </row>
    <row r="38" spans="1:18" x14ac:dyDescent="0.3">
      <c r="A38" t="s">
        <v>11</v>
      </c>
      <c r="B38" t="s">
        <v>20</v>
      </c>
      <c r="C38" s="1">
        <f t="shared" si="3"/>
        <v>0.7659583333333333</v>
      </c>
      <c r="D38">
        <v>802</v>
      </c>
      <c r="E38" t="s">
        <v>171</v>
      </c>
      <c r="F38" t="s">
        <v>170</v>
      </c>
      <c r="G38" t="s">
        <v>117</v>
      </c>
      <c r="N38" t="s">
        <v>246</v>
      </c>
      <c r="O38">
        <v>1336</v>
      </c>
      <c r="P38">
        <f>O38/D38</f>
        <v>1.6658354114713216</v>
      </c>
      <c r="Q38">
        <v>5.52</v>
      </c>
      <c r="R38">
        <f>Q38/D38*10000</f>
        <v>68.827930174563576</v>
      </c>
    </row>
    <row r="39" spans="1:18" x14ac:dyDescent="0.3">
      <c r="A39" t="s">
        <v>11</v>
      </c>
      <c r="B39" t="s">
        <v>21</v>
      </c>
      <c r="C39" s="1">
        <f t="shared" si="3"/>
        <v>0.7659583333333333</v>
      </c>
      <c r="D39">
        <v>654</v>
      </c>
      <c r="E39" t="s">
        <v>173</v>
      </c>
      <c r="F39" t="s">
        <v>172</v>
      </c>
      <c r="G39" t="s">
        <v>118</v>
      </c>
    </row>
    <row r="40" spans="1:18" x14ac:dyDescent="0.3">
      <c r="A40" t="s">
        <v>24</v>
      </c>
      <c r="B40" t="s">
        <v>3</v>
      </c>
      <c r="C40" s="1">
        <f>6.345/24</f>
        <v>0.26437499999999997</v>
      </c>
      <c r="D40">
        <v>995</v>
      </c>
      <c r="E40" t="s">
        <v>175</v>
      </c>
      <c r="F40" t="s">
        <v>174</v>
      </c>
      <c r="G40" t="s">
        <v>119</v>
      </c>
    </row>
    <row r="41" spans="1:18" x14ac:dyDescent="0.3">
      <c r="A41" t="s">
        <v>24</v>
      </c>
      <c r="B41" t="s">
        <v>7</v>
      </c>
      <c r="C41" s="1">
        <f t="shared" ref="C41:C43" si="4">6.345/24</f>
        <v>0.26437499999999997</v>
      </c>
      <c r="D41">
        <v>848</v>
      </c>
      <c r="E41" t="s">
        <v>177</v>
      </c>
      <c r="F41" t="s">
        <v>176</v>
      </c>
      <c r="G41" t="s">
        <v>120</v>
      </c>
    </row>
    <row r="42" spans="1:18" x14ac:dyDescent="0.3">
      <c r="A42" t="s">
        <v>24</v>
      </c>
      <c r="B42" t="s">
        <v>14</v>
      </c>
      <c r="C42" s="1">
        <f t="shared" si="4"/>
        <v>0.26437499999999997</v>
      </c>
      <c r="D42">
        <v>700</v>
      </c>
      <c r="E42" t="s">
        <v>179</v>
      </c>
      <c r="F42" t="s">
        <v>178</v>
      </c>
      <c r="G42" t="s">
        <v>121</v>
      </c>
    </row>
    <row r="43" spans="1:18" x14ac:dyDescent="0.3">
      <c r="A43" t="s">
        <v>24</v>
      </c>
      <c r="B43" t="s">
        <v>15</v>
      </c>
      <c r="C43" s="1">
        <f t="shared" si="4"/>
        <v>0.26437499999999997</v>
      </c>
      <c r="D43">
        <v>864</v>
      </c>
      <c r="E43" t="s">
        <v>181</v>
      </c>
      <c r="F43" t="s">
        <v>180</v>
      </c>
      <c r="G43" t="s">
        <v>122</v>
      </c>
    </row>
    <row r="44" spans="1:18" x14ac:dyDescent="0.3">
      <c r="A44" t="s">
        <v>25</v>
      </c>
      <c r="B44" t="s">
        <v>3</v>
      </c>
      <c r="C44" s="1">
        <f>15.55/24</f>
        <v>0.6479166666666667</v>
      </c>
      <c r="D44">
        <v>785</v>
      </c>
      <c r="E44" t="s">
        <v>183</v>
      </c>
      <c r="F44" t="s">
        <v>182</v>
      </c>
      <c r="G44" t="s">
        <v>123</v>
      </c>
    </row>
    <row r="45" spans="1:18" x14ac:dyDescent="0.3">
      <c r="A45" t="s">
        <v>25</v>
      </c>
      <c r="B45" t="s">
        <v>7</v>
      </c>
      <c r="C45" s="1">
        <f t="shared" ref="C45:C53" si="5">15.55/24</f>
        <v>0.6479166666666667</v>
      </c>
      <c r="D45">
        <v>764</v>
      </c>
      <c r="E45" t="s">
        <v>185</v>
      </c>
      <c r="F45" t="s">
        <v>184</v>
      </c>
      <c r="G45" t="s">
        <v>124</v>
      </c>
    </row>
    <row r="46" spans="1:18" x14ac:dyDescent="0.3">
      <c r="A46" t="s">
        <v>25</v>
      </c>
      <c r="B46" t="s">
        <v>14</v>
      </c>
      <c r="C46" s="1">
        <f t="shared" si="5"/>
        <v>0.6479166666666667</v>
      </c>
      <c r="D46">
        <v>870</v>
      </c>
      <c r="E46" t="s">
        <v>187</v>
      </c>
      <c r="F46" t="s">
        <v>186</v>
      </c>
      <c r="G46" t="s">
        <v>125</v>
      </c>
    </row>
    <row r="47" spans="1:18" x14ac:dyDescent="0.3">
      <c r="A47" t="s">
        <v>25</v>
      </c>
      <c r="B47" t="s">
        <v>15</v>
      </c>
      <c r="C47" s="1">
        <f t="shared" si="5"/>
        <v>0.6479166666666667</v>
      </c>
      <c r="D47">
        <v>901</v>
      </c>
      <c r="E47" t="s">
        <v>189</v>
      </c>
      <c r="F47" t="s">
        <v>188</v>
      </c>
      <c r="G47" t="s">
        <v>126</v>
      </c>
    </row>
    <row r="48" spans="1:18" x14ac:dyDescent="0.3">
      <c r="A48" t="s">
        <v>25</v>
      </c>
      <c r="B48" t="s">
        <v>16</v>
      </c>
      <c r="C48" s="1">
        <f t="shared" si="5"/>
        <v>0.6479166666666667</v>
      </c>
      <c r="D48">
        <v>863</v>
      </c>
      <c r="E48" t="s">
        <v>191</v>
      </c>
      <c r="F48" t="s">
        <v>190</v>
      </c>
      <c r="G48" t="s">
        <v>127</v>
      </c>
    </row>
    <row r="49" spans="1:7" x14ac:dyDescent="0.3">
      <c r="A49" t="s">
        <v>25</v>
      </c>
      <c r="B49" t="s">
        <v>17</v>
      </c>
      <c r="C49" s="1">
        <f t="shared" si="5"/>
        <v>0.6479166666666667</v>
      </c>
      <c r="D49">
        <v>929</v>
      </c>
      <c r="E49" t="s">
        <v>193</v>
      </c>
      <c r="F49" t="s">
        <v>192</v>
      </c>
      <c r="G49" t="s">
        <v>128</v>
      </c>
    </row>
    <row r="50" spans="1:7" x14ac:dyDescent="0.3">
      <c r="A50" t="s">
        <v>25</v>
      </c>
      <c r="B50" t="s">
        <v>18</v>
      </c>
      <c r="C50" s="1">
        <f t="shared" si="5"/>
        <v>0.6479166666666667</v>
      </c>
      <c r="D50">
        <v>871</v>
      </c>
      <c r="E50" t="s">
        <v>195</v>
      </c>
      <c r="F50" t="s">
        <v>194</v>
      </c>
      <c r="G50" t="s">
        <v>129</v>
      </c>
    </row>
    <row r="51" spans="1:7" x14ac:dyDescent="0.3">
      <c r="A51" t="s">
        <v>25</v>
      </c>
      <c r="B51" t="s">
        <v>19</v>
      </c>
      <c r="C51" s="1">
        <f t="shared" si="5"/>
        <v>0.6479166666666667</v>
      </c>
      <c r="D51">
        <v>852</v>
      </c>
      <c r="E51" t="s">
        <v>197</v>
      </c>
      <c r="F51" t="s">
        <v>196</v>
      </c>
      <c r="G51" t="s">
        <v>130</v>
      </c>
    </row>
    <row r="52" spans="1:7" x14ac:dyDescent="0.3">
      <c r="A52" t="s">
        <v>25</v>
      </c>
      <c r="B52" t="s">
        <v>20</v>
      </c>
      <c r="C52" s="1">
        <f t="shared" si="5"/>
        <v>0.6479166666666667</v>
      </c>
      <c r="D52">
        <v>809</v>
      </c>
      <c r="E52" t="s">
        <v>199</v>
      </c>
      <c r="F52" t="s">
        <v>198</v>
      </c>
      <c r="G52" t="s">
        <v>131</v>
      </c>
    </row>
    <row r="53" spans="1:7" x14ac:dyDescent="0.3">
      <c r="A53" t="s">
        <v>25</v>
      </c>
      <c r="B53" t="s">
        <v>21</v>
      </c>
      <c r="C53" s="1">
        <f t="shared" si="5"/>
        <v>0.6479166666666667</v>
      </c>
      <c r="D53">
        <v>888</v>
      </c>
      <c r="E53" t="s">
        <v>201</v>
      </c>
      <c r="F53" t="s">
        <v>200</v>
      </c>
      <c r="G53" t="s">
        <v>132</v>
      </c>
    </row>
    <row r="54" spans="1:7" x14ac:dyDescent="0.3">
      <c r="A54" t="s">
        <v>26</v>
      </c>
      <c r="B54" t="s">
        <v>3</v>
      </c>
      <c r="C54" s="1">
        <f>14.67/24</f>
        <v>0.61124999999999996</v>
      </c>
      <c r="D54">
        <v>775</v>
      </c>
      <c r="E54" t="s">
        <v>203</v>
      </c>
      <c r="F54" t="s">
        <v>202</v>
      </c>
      <c r="G54" t="s">
        <v>133</v>
      </c>
    </row>
    <row r="55" spans="1:7" x14ac:dyDescent="0.3">
      <c r="A55" t="s">
        <v>26</v>
      </c>
      <c r="B55" t="s">
        <v>7</v>
      </c>
      <c r="C55" s="1">
        <f t="shared" ref="C55:C57" si="6">14.67/24</f>
        <v>0.61124999999999996</v>
      </c>
      <c r="D55">
        <v>581</v>
      </c>
      <c r="E55" t="s">
        <v>205</v>
      </c>
      <c r="F55" t="s">
        <v>204</v>
      </c>
      <c r="G55" t="s">
        <v>134</v>
      </c>
    </row>
    <row r="56" spans="1:7" x14ac:dyDescent="0.3">
      <c r="A56" t="s">
        <v>26</v>
      </c>
      <c r="B56" t="s">
        <v>14</v>
      </c>
      <c r="C56" s="1">
        <f t="shared" si="6"/>
        <v>0.61124999999999996</v>
      </c>
      <c r="D56">
        <v>837</v>
      </c>
      <c r="E56" t="s">
        <v>207</v>
      </c>
      <c r="F56" t="s">
        <v>206</v>
      </c>
      <c r="G56" t="s">
        <v>135</v>
      </c>
    </row>
    <row r="57" spans="1:7" x14ac:dyDescent="0.3">
      <c r="A57" t="s">
        <v>26</v>
      </c>
      <c r="B57" t="s">
        <v>15</v>
      </c>
      <c r="C57" s="1">
        <f t="shared" si="6"/>
        <v>0.61124999999999996</v>
      </c>
      <c r="D57">
        <v>643</v>
      </c>
      <c r="E57" t="s">
        <v>209</v>
      </c>
      <c r="F57" t="s">
        <v>208</v>
      </c>
      <c r="G57" t="s">
        <v>136</v>
      </c>
    </row>
    <row r="58" spans="1:7" x14ac:dyDescent="0.3">
      <c r="A58" t="s">
        <v>27</v>
      </c>
      <c r="B58" t="s">
        <v>3</v>
      </c>
      <c r="C58" s="1">
        <f>7.85/24</f>
        <v>0.32708333333333334</v>
      </c>
      <c r="D58">
        <v>894</v>
      </c>
      <c r="E58" t="s">
        <v>211</v>
      </c>
      <c r="F58" t="s">
        <v>210</v>
      </c>
      <c r="G58" t="s">
        <v>137</v>
      </c>
    </row>
    <row r="59" spans="1:7" x14ac:dyDescent="0.3">
      <c r="A59" t="s">
        <v>27</v>
      </c>
      <c r="B59" t="s">
        <v>7</v>
      </c>
      <c r="C59" s="1">
        <f t="shared" ref="C59:C67" si="7">7.85/24</f>
        <v>0.32708333333333334</v>
      </c>
      <c r="D59">
        <v>715</v>
      </c>
      <c r="E59" t="s">
        <v>213</v>
      </c>
      <c r="F59" t="s">
        <v>212</v>
      </c>
      <c r="G59" t="s">
        <v>138</v>
      </c>
    </row>
    <row r="60" spans="1:7" x14ac:dyDescent="0.3">
      <c r="A60" t="s">
        <v>27</v>
      </c>
      <c r="B60" t="s">
        <v>14</v>
      </c>
      <c r="C60" s="1">
        <f t="shared" si="7"/>
        <v>0.32708333333333334</v>
      </c>
      <c r="D60">
        <v>693</v>
      </c>
      <c r="E60" t="s">
        <v>215</v>
      </c>
      <c r="F60" t="s">
        <v>214</v>
      </c>
      <c r="G60" t="s">
        <v>139</v>
      </c>
    </row>
    <row r="61" spans="1:7" x14ac:dyDescent="0.3">
      <c r="A61" t="s">
        <v>27</v>
      </c>
      <c r="B61" t="s">
        <v>15</v>
      </c>
      <c r="C61" s="1">
        <f t="shared" si="7"/>
        <v>0.32708333333333334</v>
      </c>
      <c r="D61">
        <v>800</v>
      </c>
      <c r="E61" t="s">
        <v>217</v>
      </c>
      <c r="F61" t="s">
        <v>216</v>
      </c>
      <c r="G61" t="s">
        <v>140</v>
      </c>
    </row>
    <row r="62" spans="1:7" x14ac:dyDescent="0.3">
      <c r="A62" t="s">
        <v>27</v>
      </c>
      <c r="B62" t="s">
        <v>16</v>
      </c>
      <c r="C62" s="1">
        <f t="shared" si="7"/>
        <v>0.32708333333333334</v>
      </c>
      <c r="D62">
        <v>792</v>
      </c>
      <c r="E62" t="s">
        <v>219</v>
      </c>
      <c r="F62" t="s">
        <v>218</v>
      </c>
      <c r="G62" t="s">
        <v>141</v>
      </c>
    </row>
    <row r="63" spans="1:7" x14ac:dyDescent="0.3">
      <c r="A63" t="s">
        <v>27</v>
      </c>
      <c r="B63" t="s">
        <v>17</v>
      </c>
      <c r="C63" s="1">
        <f t="shared" si="7"/>
        <v>0.32708333333333334</v>
      </c>
      <c r="D63">
        <v>581</v>
      </c>
      <c r="E63" t="s">
        <v>221</v>
      </c>
      <c r="F63" t="s">
        <v>220</v>
      </c>
      <c r="G63" t="s">
        <v>142</v>
      </c>
    </row>
    <row r="64" spans="1:7" x14ac:dyDescent="0.3">
      <c r="A64" t="s">
        <v>27</v>
      </c>
      <c r="B64" t="s">
        <v>18</v>
      </c>
      <c r="C64" s="1">
        <f t="shared" si="7"/>
        <v>0.32708333333333334</v>
      </c>
      <c r="D64">
        <v>802</v>
      </c>
      <c r="E64" t="s">
        <v>223</v>
      </c>
      <c r="F64" t="s">
        <v>222</v>
      </c>
      <c r="G64" t="s">
        <v>143</v>
      </c>
    </row>
    <row r="65" spans="1:7" x14ac:dyDescent="0.3">
      <c r="A65" t="s">
        <v>27</v>
      </c>
      <c r="B65" t="s">
        <v>19</v>
      </c>
      <c r="C65" s="1">
        <f t="shared" si="7"/>
        <v>0.32708333333333334</v>
      </c>
      <c r="D65">
        <v>825</v>
      </c>
      <c r="E65" t="s">
        <v>225</v>
      </c>
      <c r="F65" t="s">
        <v>224</v>
      </c>
      <c r="G65" t="s">
        <v>144</v>
      </c>
    </row>
    <row r="66" spans="1:7" x14ac:dyDescent="0.3">
      <c r="A66" t="s">
        <v>27</v>
      </c>
      <c r="B66" t="s">
        <v>20</v>
      </c>
      <c r="C66" s="1">
        <f t="shared" si="7"/>
        <v>0.32708333333333334</v>
      </c>
      <c r="D66">
        <v>846</v>
      </c>
      <c r="E66" t="s">
        <v>227</v>
      </c>
      <c r="F66" t="s">
        <v>226</v>
      </c>
      <c r="G66" t="s">
        <v>145</v>
      </c>
    </row>
    <row r="67" spans="1:7" x14ac:dyDescent="0.3">
      <c r="A67" t="s">
        <v>27</v>
      </c>
      <c r="B67" t="s">
        <v>21</v>
      </c>
      <c r="C67" s="1">
        <f t="shared" si="7"/>
        <v>0.32708333333333334</v>
      </c>
      <c r="D67">
        <v>736</v>
      </c>
      <c r="E67" t="s">
        <v>229</v>
      </c>
      <c r="F67" t="s">
        <v>228</v>
      </c>
      <c r="G67" t="s">
        <v>146</v>
      </c>
    </row>
    <row r="68" spans="1:7" x14ac:dyDescent="0.3">
      <c r="A68" t="s">
        <v>28</v>
      </c>
      <c r="B68" t="s">
        <v>3</v>
      </c>
      <c r="C68" s="1">
        <f>10.13/24</f>
        <v>0.42208333333333337</v>
      </c>
      <c r="G68" t="s">
        <v>147</v>
      </c>
    </row>
    <row r="69" spans="1:7" x14ac:dyDescent="0.3">
      <c r="A69" t="s">
        <v>28</v>
      </c>
      <c r="B69" t="s">
        <v>7</v>
      </c>
      <c r="C69" s="1">
        <f t="shared" ref="C69:C75" si="8">10.13/24</f>
        <v>0.42208333333333337</v>
      </c>
      <c r="D69">
        <v>804</v>
      </c>
      <c r="E69" t="s">
        <v>231</v>
      </c>
      <c r="F69" t="s">
        <v>230</v>
      </c>
      <c r="G69" t="s">
        <v>148</v>
      </c>
    </row>
    <row r="70" spans="1:7" x14ac:dyDescent="0.3">
      <c r="A70" t="s">
        <v>28</v>
      </c>
      <c r="B70" t="s">
        <v>14</v>
      </c>
      <c r="C70" s="1">
        <f t="shared" si="8"/>
        <v>0.42208333333333337</v>
      </c>
      <c r="D70">
        <v>698</v>
      </c>
      <c r="E70" t="s">
        <v>233</v>
      </c>
      <c r="F70" t="s">
        <v>232</v>
      </c>
      <c r="G70" t="s">
        <v>149</v>
      </c>
    </row>
    <row r="71" spans="1:7" x14ac:dyDescent="0.3">
      <c r="A71" t="s">
        <v>28</v>
      </c>
      <c r="B71" t="s">
        <v>15</v>
      </c>
      <c r="C71" s="1">
        <f t="shared" si="8"/>
        <v>0.42208333333333337</v>
      </c>
      <c r="D71">
        <v>613</v>
      </c>
      <c r="E71" t="s">
        <v>235</v>
      </c>
      <c r="F71" t="s">
        <v>234</v>
      </c>
      <c r="G71" t="s">
        <v>150</v>
      </c>
    </row>
    <row r="72" spans="1:7" x14ac:dyDescent="0.3">
      <c r="A72" t="s">
        <v>28</v>
      </c>
      <c r="B72" t="s">
        <v>16</v>
      </c>
      <c r="C72" s="1">
        <f t="shared" si="8"/>
        <v>0.42208333333333337</v>
      </c>
      <c r="D72">
        <v>768</v>
      </c>
      <c r="E72" t="s">
        <v>237</v>
      </c>
      <c r="F72" t="s">
        <v>236</v>
      </c>
      <c r="G72" t="s">
        <v>151</v>
      </c>
    </row>
    <row r="73" spans="1:7" x14ac:dyDescent="0.3">
      <c r="A73" t="s">
        <v>28</v>
      </c>
      <c r="B73" t="s">
        <v>17</v>
      </c>
      <c r="C73" s="1">
        <f t="shared" si="8"/>
        <v>0.42208333333333337</v>
      </c>
      <c r="D73">
        <v>578</v>
      </c>
      <c r="E73" t="s">
        <v>239</v>
      </c>
      <c r="F73" t="s">
        <v>238</v>
      </c>
      <c r="G73" t="s">
        <v>152</v>
      </c>
    </row>
    <row r="74" spans="1:7" x14ac:dyDescent="0.3">
      <c r="A74" t="s">
        <v>28</v>
      </c>
      <c r="B74" t="s">
        <v>18</v>
      </c>
      <c r="C74" s="1">
        <f t="shared" si="8"/>
        <v>0.42208333333333337</v>
      </c>
      <c r="D74">
        <v>794</v>
      </c>
      <c r="E74" t="s">
        <v>241</v>
      </c>
      <c r="F74" t="s">
        <v>240</v>
      </c>
      <c r="G74" t="s">
        <v>153</v>
      </c>
    </row>
    <row r="75" spans="1:7" x14ac:dyDescent="0.3">
      <c r="A75" t="s">
        <v>28</v>
      </c>
      <c r="B75" t="s">
        <v>19</v>
      </c>
      <c r="C75" s="1">
        <f t="shared" si="8"/>
        <v>0.42208333333333337</v>
      </c>
      <c r="D75">
        <v>871</v>
      </c>
      <c r="E75" t="s">
        <v>243</v>
      </c>
      <c r="F75" t="s">
        <v>242</v>
      </c>
      <c r="G75" t="s">
        <v>154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2020-05-07T17:22:37Z</dcterms:created>
  <dcterms:modified xsi:type="dcterms:W3CDTF">2022-01-31T04:59:13Z</dcterms:modified>
</cp:coreProperties>
</file>